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70" windowWidth="14880" windowHeight="3330"/>
  </bookViews>
  <sheets>
    <sheet name="Assay Definition" sheetId="1" r:id="rId1"/>
    <sheet name="CribSheet" sheetId="3" r:id="rId2"/>
    <sheet name="AssayTarget" sheetId="2" r:id="rId3"/>
    <sheet name="AssayProject" sheetId="4" r:id="rId4"/>
  </sheets>
  <definedNames>
    <definedName name="activity_threshold">'Assay Definition'!$AB$9141:$AB$9273</definedName>
    <definedName name="assay_component_concentration">'Assay Definition'!$K$9141:$K$9208</definedName>
    <definedName name="assay_component_role">'Assay Definition'!$G$9141:$G$9204</definedName>
    <definedName name="assay_component_type">'Assay Definition'!$H$9141:$H$9306</definedName>
    <definedName name="assay_footprint">'Assay Definition'!$U$9141:$U$9162</definedName>
    <definedName name="assay_format">'Assay Definition'!$E$9141:$E$9160</definedName>
    <definedName name="assay_stage">'Assay Definition'!$AG$9141:$AG$9168</definedName>
    <definedName name="assay_type">'Assay Definition'!$F$9141:$F$9204</definedName>
    <definedName name="biological_project_goal">'Assay Definition'!$AE$9141:$AE$9152</definedName>
    <definedName name="biology">'Assay Definition'!$C$9141:$C$9153</definedName>
    <definedName name="cultured_cell_name">'Assay Definition'!$I$9141:$I$9183</definedName>
    <definedName name="deposit_content.tab0" localSheetId="3">AssayProject!#REF!</definedName>
    <definedName name="deposit_content.tab1" localSheetId="3">AssayProject!#REF!</definedName>
    <definedName name="deposit_content.tab2" localSheetId="3">AssayProject!#REF!</definedName>
    <definedName name="deposit_content.tab3" localSheetId="3">AssayProject!#REF!</definedName>
    <definedName name="detection_instrument_name">'Assay Definition'!$Q$9141:$Q$9186</definedName>
    <definedName name="detection_method_type">'Assay Definition'!$P$9141:$P$9212</definedName>
    <definedName name="detection_role">'Assay Definition'!$O$9141:$O$9150</definedName>
    <definedName name="endpoint">'Assay Definition'!$Y$9141:$Y$9277</definedName>
    <definedName name="listonhold.0" localSheetId="3">AssayProject!#REF!</definedName>
    <definedName name="modeofaction">'Assay Definition'!$AF$9141:$AF$9145</definedName>
    <definedName name="project_lead_name">'Assay Definition'!$AD$9141:$AD$9143</definedName>
    <definedName name="readout_content">'Assay Definition'!$R$9141:$R$9144</definedName>
    <definedName name="readout_signal_direction">'Assay Definition'!$T$9141:$T$9149</definedName>
    <definedName name="readout_type">'Assay Definition'!$S$9141:$S$9151</definedName>
    <definedName name="species_name">'Assay Definition'!$M$9141:$M$9190</definedName>
    <definedName name="user_tabs2.tab0" localSheetId="3">AssayProject!#REF!</definedName>
    <definedName name="user_tabs2.tab1" localSheetId="3">AssayProject!#REF!</definedName>
    <definedName name="user_tabs2.tab2" localSheetId="3">AssayProject!#REF!</definedName>
    <definedName name="user_tabs2.tab3" localSheetId="3">AssayProject!#REF!</definedName>
    <definedName name="user_tabs2.tab4" localSheetId="3">AssayProject!#REF!</definedName>
    <definedName name="user_tabs2.tab5" localSheetId="3">AssayProject!#REF!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4" i="1"/>
  <c r="B185" i="1"/>
  <c r="B186" i="1"/>
  <c r="B187" i="1"/>
  <c r="B188" i="1"/>
  <c r="B189" i="1"/>
  <c r="B190" i="1"/>
  <c r="B191" i="1"/>
  <c r="B192" i="1"/>
  <c r="B194" i="1"/>
  <c r="B195" i="1"/>
  <c r="B196" i="1"/>
  <c r="B197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30" i="1"/>
  <c r="B231" i="1"/>
  <c r="B232" i="1"/>
  <c r="B234" i="1"/>
  <c r="B235" i="1"/>
  <c r="B236" i="1"/>
  <c r="B238" i="1"/>
  <c r="B239" i="1"/>
  <c r="B240" i="1"/>
  <c r="B242" i="1"/>
  <c r="B243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9" i="1"/>
  <c r="B260" i="1"/>
  <c r="B262" i="1"/>
  <c r="B263" i="1"/>
  <c r="B264" i="1"/>
  <c r="B265" i="1"/>
  <c r="B266" i="1"/>
  <c r="B267" i="1"/>
  <c r="B268" i="1"/>
  <c r="B269" i="1"/>
  <c r="B271" i="1"/>
  <c r="B272" i="1"/>
  <c r="B273" i="1"/>
  <c r="B274" i="1"/>
  <c r="B276" i="1"/>
  <c r="B277" i="1"/>
  <c r="B278" i="1"/>
  <c r="B279" i="1"/>
  <c r="B281" i="1"/>
  <c r="B282" i="1"/>
  <c r="B283" i="1"/>
  <c r="B284" i="1"/>
  <c r="B286" i="1"/>
  <c r="B287" i="1"/>
  <c r="B288" i="1"/>
  <c r="B289" i="1"/>
  <c r="B291" i="1"/>
  <c r="B292" i="1"/>
  <c r="B293" i="1"/>
  <c r="B294" i="1"/>
  <c r="B296" i="1"/>
  <c r="B297" i="1"/>
  <c r="B298" i="1"/>
  <c r="B299" i="1"/>
  <c r="B301" i="1"/>
  <c r="B302" i="1"/>
  <c r="B303" i="1"/>
  <c r="B304" i="1"/>
  <c r="B305" i="1"/>
  <c r="B306" i="1"/>
  <c r="B307" i="1"/>
  <c r="B308" i="1"/>
  <c r="B309" i="1"/>
  <c r="B310" i="1"/>
  <c r="B312" i="1"/>
  <c r="B313" i="1"/>
  <c r="B314" i="1"/>
  <c r="B315" i="1"/>
  <c r="B316" i="1"/>
  <c r="B317" i="1"/>
  <c r="B319" i="1"/>
  <c r="B320" i="1"/>
  <c r="B321" i="1"/>
  <c r="B322" i="1"/>
  <c r="B323" i="1"/>
  <c r="B324" i="1"/>
  <c r="B326" i="1"/>
  <c r="B327" i="1"/>
  <c r="B328" i="1"/>
  <c r="B329" i="1"/>
  <c r="B330" i="1"/>
  <c r="B331" i="1"/>
  <c r="B333" i="1"/>
  <c r="B334" i="1"/>
  <c r="B335" i="1"/>
  <c r="B336" i="1"/>
  <c r="B337" i="1"/>
  <c r="B338" i="1"/>
  <c r="B340" i="1"/>
  <c r="B341" i="1"/>
  <c r="B342" i="1"/>
  <c r="B343" i="1"/>
  <c r="B344" i="1"/>
  <c r="B345" i="1"/>
  <c r="B347" i="1"/>
  <c r="B349" i="1"/>
  <c r="B350" i="1"/>
  <c r="B351" i="1"/>
  <c r="B352" i="1"/>
  <c r="B354" i="1"/>
  <c r="B355" i="1"/>
  <c r="B356" i="1"/>
  <c r="B357" i="1"/>
  <c r="B359" i="1"/>
  <c r="B360" i="1"/>
  <c r="B361" i="1"/>
  <c r="B362" i="1"/>
  <c r="B364" i="1"/>
  <c r="B365" i="1"/>
  <c r="B366" i="1"/>
  <c r="B368" i="1"/>
  <c r="B369" i="1"/>
  <c r="B370" i="1"/>
  <c r="B372" i="1"/>
  <c r="B373" i="1"/>
  <c r="B374" i="1"/>
  <c r="B376" i="1"/>
  <c r="B377" i="1"/>
  <c r="B378" i="1"/>
  <c r="B380" i="1"/>
  <c r="B381" i="1"/>
  <c r="B382" i="1"/>
  <c r="B383" i="1"/>
  <c r="B385" i="1"/>
  <c r="B386" i="1"/>
  <c r="B387" i="1"/>
  <c r="B388" i="1"/>
  <c r="B390" i="1"/>
  <c r="B391" i="1"/>
  <c r="B392" i="1"/>
  <c r="B394" i="1"/>
  <c r="B396" i="1"/>
  <c r="B397" i="1"/>
  <c r="B398" i="1"/>
  <c r="B399" i="1"/>
  <c r="B401" i="1"/>
  <c r="B402" i="1"/>
  <c r="B403" i="1"/>
  <c r="B405" i="1"/>
  <c r="B406" i="1"/>
  <c r="B407" i="1"/>
  <c r="B409" i="1"/>
  <c r="B410" i="1"/>
  <c r="B411" i="1"/>
  <c r="B412" i="1"/>
  <c r="B414" i="1"/>
  <c r="B415" i="1"/>
  <c r="B416" i="1"/>
  <c r="B417" i="1"/>
  <c r="B419" i="1"/>
  <c r="B420" i="1"/>
  <c r="B421" i="1"/>
  <c r="B422" i="1"/>
  <c r="B424" i="1"/>
  <c r="B425" i="1"/>
  <c r="B426" i="1"/>
  <c r="B427" i="1"/>
  <c r="B429" i="1"/>
  <c r="B430" i="1"/>
  <c r="B431" i="1"/>
  <c r="B432" i="1"/>
  <c r="B434" i="1"/>
  <c r="B435" i="1"/>
  <c r="B436" i="1"/>
  <c r="B437" i="1"/>
  <c r="B439" i="1"/>
  <c r="B441" i="1"/>
  <c r="B442" i="1"/>
  <c r="B443" i="1"/>
  <c r="B444" i="1"/>
  <c r="B446" i="1"/>
  <c r="B447" i="1"/>
  <c r="B448" i="1"/>
  <c r="B449" i="1"/>
  <c r="B451" i="1"/>
  <c r="B452" i="1"/>
  <c r="B453" i="1"/>
  <c r="B454" i="1"/>
  <c r="B456" i="1"/>
  <c r="B457" i="1"/>
  <c r="B458" i="1"/>
  <c r="B459" i="1"/>
  <c r="B460" i="1"/>
  <c r="B462" i="1"/>
  <c r="B463" i="1"/>
  <c r="B464" i="1"/>
  <c r="B465" i="1"/>
  <c r="B466" i="1"/>
  <c r="B468" i="1"/>
  <c r="B470" i="1"/>
  <c r="B471" i="1"/>
  <c r="B472" i="1"/>
  <c r="B473" i="1"/>
  <c r="B474" i="1"/>
  <c r="B476" i="1"/>
  <c r="B477" i="1"/>
  <c r="B478" i="1"/>
  <c r="B479" i="1"/>
  <c r="B480" i="1"/>
  <c r="B482" i="1"/>
  <c r="B483" i="1"/>
  <c r="B484" i="1"/>
  <c r="B485" i="1"/>
  <c r="B486" i="1"/>
  <c r="B488" i="1"/>
  <c r="B489" i="1"/>
  <c r="B490" i="1"/>
  <c r="B491" i="1"/>
  <c r="B493" i="1"/>
  <c r="B494" i="1"/>
  <c r="B495" i="1"/>
  <c r="B496" i="1"/>
  <c r="B497" i="1"/>
  <c r="B499" i="1"/>
  <c r="B500" i="1"/>
  <c r="B501" i="1"/>
  <c r="B502" i="1"/>
  <c r="B503" i="1"/>
  <c r="B504" i="1"/>
  <c r="B506" i="1"/>
  <c r="B507" i="1"/>
  <c r="B508" i="1"/>
  <c r="B510" i="1"/>
  <c r="B511" i="1"/>
  <c r="B512" i="1"/>
  <c r="B513" i="1"/>
  <c r="B514" i="1"/>
  <c r="B515" i="1"/>
  <c r="B516" i="1"/>
  <c r="B517" i="1"/>
  <c r="B518" i="1"/>
  <c r="B519" i="1"/>
  <c r="B521" i="1"/>
  <c r="B522" i="1"/>
  <c r="B523" i="1"/>
  <c r="B525" i="1"/>
  <c r="B526" i="1"/>
  <c r="B527" i="1"/>
  <c r="B529" i="1"/>
  <c r="B530" i="1"/>
  <c r="B531" i="1"/>
  <c r="B533" i="1"/>
  <c r="B534" i="1"/>
  <c r="B535" i="1"/>
  <c r="B536" i="1"/>
  <c r="B538" i="1"/>
  <c r="B539" i="1"/>
  <c r="B540" i="1"/>
  <c r="B541" i="1"/>
  <c r="B543" i="1"/>
  <c r="B544" i="1"/>
  <c r="B545" i="1"/>
  <c r="B546" i="1"/>
  <c r="B548" i="1"/>
  <c r="B549" i="1"/>
  <c r="B550" i="1"/>
  <c r="B551" i="1"/>
  <c r="B552" i="1"/>
  <c r="B553" i="1"/>
  <c r="B554" i="1"/>
  <c r="B556" i="1"/>
  <c r="B557" i="1"/>
  <c r="B558" i="1"/>
  <c r="B559" i="1"/>
  <c r="B560" i="1"/>
  <c r="B562" i="1"/>
  <c r="B563" i="1"/>
  <c r="B564" i="1"/>
  <c r="B565" i="1"/>
  <c r="B567" i="1"/>
  <c r="B568" i="1"/>
  <c r="B569" i="1"/>
  <c r="B570" i="1"/>
  <c r="B572" i="1"/>
  <c r="B573" i="1"/>
  <c r="B574" i="1"/>
  <c r="B575" i="1"/>
  <c r="B577" i="1"/>
  <c r="B578" i="1"/>
  <c r="B579" i="1"/>
  <c r="B580" i="1"/>
  <c r="B581" i="1"/>
  <c r="B582" i="1"/>
  <c r="B584" i="1"/>
  <c r="B585" i="1"/>
  <c r="B586" i="1"/>
  <c r="B587" i="1"/>
  <c r="B588" i="1"/>
  <c r="B589" i="1"/>
  <c r="B591" i="1"/>
  <c r="B592" i="1"/>
  <c r="B593" i="1"/>
  <c r="B594" i="1"/>
  <c r="B596" i="1"/>
  <c r="B597" i="1"/>
  <c r="B598" i="1"/>
  <c r="B599" i="1"/>
  <c r="B601" i="1"/>
  <c r="B602" i="1"/>
  <c r="B603" i="1"/>
  <c r="B604" i="1"/>
  <c r="B605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30" i="1"/>
  <c r="B631" i="1"/>
  <c r="B632" i="1"/>
  <c r="B633" i="1"/>
  <c r="B635" i="1"/>
  <c r="B636" i="1"/>
  <c r="B637" i="1"/>
  <c r="B638" i="1"/>
  <c r="B639" i="1"/>
  <c r="B640" i="1"/>
  <c r="B641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5" i="1"/>
  <c r="B676" i="1"/>
  <c r="B677" i="1"/>
  <c r="B678" i="1"/>
  <c r="B680" i="1"/>
  <c r="B681" i="1"/>
  <c r="B682" i="1"/>
  <c r="B683" i="1"/>
  <c r="B685" i="1"/>
  <c r="B686" i="1"/>
  <c r="B688" i="1"/>
  <c r="B689" i="1"/>
  <c r="B690" i="1"/>
  <c r="B691" i="1"/>
  <c r="B693" i="1"/>
  <c r="B694" i="1"/>
  <c r="B695" i="1"/>
  <c r="B696" i="1"/>
  <c r="B698" i="1"/>
  <c r="B699" i="1"/>
  <c r="B701" i="1"/>
  <c r="B702" i="1"/>
  <c r="B703" i="1"/>
  <c r="B704" i="1"/>
  <c r="B706" i="1"/>
  <c r="B707" i="1"/>
  <c r="B708" i="1"/>
  <c r="B709" i="1"/>
  <c r="B711" i="1"/>
  <c r="B712" i="1"/>
  <c r="B713" i="1"/>
  <c r="B714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7" i="1"/>
  <c r="B748" i="1"/>
  <c r="B749" i="1"/>
  <c r="B750" i="1"/>
  <c r="B751" i="1"/>
  <c r="B752" i="1"/>
  <c r="B754" i="1"/>
  <c r="B755" i="1"/>
  <c r="B756" i="1"/>
  <c r="B757" i="1"/>
  <c r="B759" i="1"/>
  <c r="B760" i="1"/>
  <c r="B761" i="1"/>
  <c r="B763" i="1"/>
  <c r="B764" i="1"/>
  <c r="B765" i="1"/>
  <c r="B766" i="1"/>
  <c r="B769" i="1"/>
  <c r="B770" i="1"/>
  <c r="B772" i="1"/>
  <c r="B773" i="1"/>
  <c r="B775" i="1"/>
  <c r="B776" i="1"/>
  <c r="B778" i="1"/>
  <c r="B779" i="1"/>
  <c r="B780" i="1"/>
  <c r="B783" i="1"/>
  <c r="B784" i="1"/>
  <c r="B785" i="1"/>
  <c r="B787" i="1"/>
  <c r="B788" i="1"/>
  <c r="B789" i="1"/>
  <c r="B795" i="1"/>
  <c r="B796" i="1"/>
  <c r="B797" i="1"/>
  <c r="B799" i="1"/>
  <c r="B800" i="1"/>
  <c r="B801" i="1"/>
  <c r="B803" i="1"/>
  <c r="B804" i="1"/>
  <c r="B805" i="1"/>
  <c r="B806" i="1"/>
  <c r="B808" i="1"/>
  <c r="B809" i="1"/>
  <c r="B810" i="1"/>
  <c r="B811" i="1"/>
  <c r="B813" i="1"/>
  <c r="B814" i="1"/>
  <c r="B815" i="1"/>
  <c r="B817" i="1"/>
  <c r="B818" i="1"/>
  <c r="B819" i="1"/>
  <c r="B821" i="1"/>
  <c r="B822" i="1"/>
  <c r="B824" i="1"/>
  <c r="B825" i="1"/>
  <c r="B826" i="1"/>
  <c r="B827" i="1"/>
  <c r="B829" i="1"/>
  <c r="B830" i="1"/>
  <c r="B831" i="1"/>
  <c r="B832" i="1"/>
  <c r="B834" i="1"/>
  <c r="B835" i="1"/>
  <c r="B836" i="1"/>
  <c r="B838" i="1"/>
  <c r="B839" i="1"/>
  <c r="B840" i="1"/>
  <c r="B842" i="1"/>
  <c r="B843" i="1"/>
  <c r="B844" i="1"/>
  <c r="B846" i="1"/>
  <c r="B847" i="1"/>
  <c r="B849" i="1"/>
  <c r="B850" i="1"/>
  <c r="B851" i="1"/>
  <c r="B852" i="1"/>
  <c r="B854" i="1"/>
  <c r="B855" i="1"/>
  <c r="B856" i="1"/>
  <c r="B857" i="1"/>
  <c r="B859" i="1"/>
  <c r="B860" i="1"/>
  <c r="B861" i="1"/>
  <c r="B862" i="1"/>
  <c r="B864" i="1"/>
  <c r="B865" i="1"/>
  <c r="B866" i="1"/>
  <c r="B867" i="1"/>
  <c r="B869" i="1"/>
  <c r="B870" i="1"/>
  <c r="B872" i="1"/>
  <c r="B873" i="1"/>
  <c r="B874" i="1"/>
  <c r="B875" i="1"/>
  <c r="B876" i="1"/>
  <c r="B877" i="1"/>
  <c r="B878" i="1"/>
  <c r="B879" i="1"/>
  <c r="B881" i="1"/>
  <c r="B882" i="1"/>
  <c r="B883" i="1"/>
  <c r="B884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9" i="1"/>
  <c r="B960" i="1"/>
  <c r="B961" i="1"/>
  <c r="B962" i="1"/>
  <c r="B964" i="1"/>
  <c r="B966" i="1"/>
  <c r="B967" i="1"/>
  <c r="B968" i="1"/>
  <c r="B969" i="1"/>
  <c r="B971" i="1"/>
  <c r="B973" i="1"/>
  <c r="B974" i="1"/>
  <c r="B975" i="1"/>
  <c r="B976" i="1"/>
  <c r="B978" i="1"/>
  <c r="B979" i="1"/>
  <c r="B980" i="1"/>
  <c r="B981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3" i="1"/>
  <c r="B1024" i="1"/>
  <c r="B1025" i="1"/>
  <c r="B1027" i="1"/>
  <c r="B1028" i="1"/>
  <c r="B1029" i="1"/>
  <c r="B1031" i="1"/>
  <c r="B1032" i="1"/>
  <c r="B1034" i="1"/>
  <c r="B1035" i="1"/>
  <c r="B1036" i="1"/>
  <c r="B1038" i="1"/>
  <c r="B1039" i="1"/>
  <c r="B1040" i="1"/>
  <c r="B1042" i="1"/>
  <c r="B1043" i="1"/>
  <c r="B1045" i="1"/>
  <c r="B1046" i="1"/>
  <c r="B1047" i="1"/>
  <c r="B1049" i="1"/>
  <c r="B1050" i="1"/>
  <c r="B1051" i="1"/>
  <c r="B1052" i="1"/>
  <c r="B1053" i="1"/>
  <c r="B1054" i="1"/>
  <c r="B1055" i="1"/>
  <c r="B1056" i="1"/>
  <c r="B1057" i="1"/>
  <c r="B1058" i="1"/>
  <c r="B1060" i="1"/>
  <c r="B1062" i="1"/>
  <c r="B1063" i="1"/>
  <c r="B1064" i="1"/>
  <c r="B1065" i="1"/>
  <c r="B1067" i="1"/>
  <c r="B1068" i="1"/>
  <c r="B1069" i="1"/>
  <c r="B1070" i="1"/>
  <c r="B1072" i="1"/>
  <c r="B1073" i="1"/>
  <c r="B1074" i="1"/>
  <c r="B1075" i="1"/>
  <c r="B1076" i="1"/>
  <c r="B1077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8" i="1"/>
  <c r="B1099" i="1"/>
  <c r="B1100" i="1"/>
  <c r="B1101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20" i="1"/>
  <c r="B1121" i="1"/>
  <c r="B1122" i="1"/>
  <c r="B1123" i="1"/>
  <c r="B1124" i="1"/>
  <c r="B1126" i="1"/>
  <c r="B1127" i="1"/>
  <c r="B1128" i="1"/>
  <c r="B1129" i="1"/>
  <c r="B1131" i="1"/>
  <c r="B1132" i="1"/>
  <c r="B1133" i="1"/>
  <c r="B1134" i="1"/>
  <c r="B1135" i="1"/>
  <c r="B1136" i="1"/>
  <c r="B1138" i="1"/>
  <c r="B1139" i="1"/>
  <c r="B1140" i="1"/>
  <c r="B1141" i="1"/>
  <c r="B1142" i="1"/>
  <c r="B1144" i="1"/>
  <c r="B1145" i="1"/>
  <c r="B1146" i="1"/>
  <c r="B1147" i="1"/>
  <c r="B1149" i="1"/>
  <c r="B1150" i="1"/>
  <c r="B1151" i="1"/>
  <c r="B1152" i="1"/>
  <c r="B1153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1" i="1"/>
  <c r="B1172" i="1"/>
  <c r="B1173" i="1"/>
  <c r="B1174" i="1"/>
  <c r="B1176" i="1"/>
  <c r="B1177" i="1"/>
  <c r="B1178" i="1"/>
  <c r="B1179" i="1"/>
  <c r="B1181" i="1"/>
  <c r="B1182" i="1"/>
  <c r="B1183" i="1"/>
  <c r="B1184" i="1"/>
  <c r="B1186" i="1"/>
  <c r="B1187" i="1"/>
  <c r="B1188" i="1"/>
  <c r="B1189" i="1"/>
  <c r="B1191" i="1"/>
  <c r="B1192" i="1"/>
  <c r="B1193" i="1"/>
  <c r="B1194" i="1"/>
  <c r="B1196" i="1"/>
  <c r="B1197" i="1"/>
  <c r="B1198" i="1"/>
  <c r="B1199" i="1"/>
  <c r="B1201" i="1"/>
  <c r="B1202" i="1"/>
  <c r="B1203" i="1"/>
  <c r="B1204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7" i="1"/>
  <c r="B1268" i="1"/>
  <c r="B1269" i="1"/>
  <c r="B1270" i="1"/>
  <c r="B1272" i="1"/>
  <c r="B1273" i="1"/>
  <c r="B1274" i="1"/>
  <c r="B1275" i="1"/>
  <c r="B1277" i="1"/>
  <c r="B1278" i="1"/>
  <c r="B1280" i="1"/>
  <c r="B1281" i="1"/>
  <c r="B1282" i="1"/>
  <c r="B1283" i="1"/>
  <c r="B1285" i="1"/>
  <c r="B1286" i="1"/>
  <c r="B1287" i="1"/>
  <c r="B1288" i="1"/>
  <c r="B1290" i="1"/>
  <c r="B1291" i="1"/>
  <c r="B1292" i="1"/>
  <c r="B1293" i="1"/>
  <c r="B1295" i="1"/>
  <c r="B1296" i="1"/>
  <c r="B1297" i="1"/>
  <c r="B1298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3" i="1"/>
  <c r="B1314" i="1"/>
  <c r="B1315" i="1"/>
  <c r="B1316" i="1"/>
  <c r="B1318" i="1"/>
  <c r="B1319" i="1"/>
  <c r="B1320" i="1"/>
  <c r="B1321" i="1"/>
  <c r="B1323" i="1"/>
  <c r="B1324" i="1"/>
  <c r="B1326" i="1"/>
  <c r="B1327" i="1"/>
  <c r="B1328" i="1"/>
  <c r="B1330" i="1"/>
  <c r="B1331" i="1"/>
  <c r="B1332" i="1"/>
  <c r="B1334" i="1"/>
  <c r="B1335" i="1"/>
  <c r="B1336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8" i="1"/>
  <c r="B1389" i="1"/>
  <c r="B1390" i="1"/>
  <c r="B1391" i="1"/>
  <c r="B1393" i="1"/>
  <c r="B1394" i="1"/>
  <c r="B1395" i="1"/>
  <c r="B1396" i="1"/>
  <c r="B1398" i="1"/>
  <c r="B1399" i="1"/>
  <c r="B1400" i="1"/>
  <c r="B1401" i="1"/>
  <c r="B1403" i="1"/>
  <c r="B1404" i="1"/>
  <c r="B1405" i="1"/>
  <c r="B1406" i="1"/>
  <c r="B1408" i="1"/>
  <c r="B1409" i="1"/>
  <c r="B1410" i="1"/>
  <c r="B1411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8" i="1"/>
  <c r="B1459" i="1"/>
  <c r="B1460" i="1"/>
  <c r="B1461" i="1"/>
  <c r="B1462" i="1"/>
  <c r="B1463" i="1"/>
  <c r="B1465" i="1"/>
  <c r="B1466" i="1"/>
  <c r="B1467" i="1"/>
  <c r="B1468" i="1"/>
  <c r="B1469" i="1"/>
  <c r="B1470" i="1"/>
  <c r="B1472" i="1"/>
  <c r="B1473" i="1"/>
  <c r="B1474" i="1"/>
  <c r="B1476" i="1"/>
  <c r="B1477" i="1"/>
  <c r="B1478" i="1"/>
  <c r="B1480" i="1"/>
  <c r="B1481" i="1"/>
  <c r="B1482" i="1"/>
  <c r="B1484" i="1"/>
  <c r="B1485" i="1"/>
  <c r="B1486" i="1"/>
  <c r="B1488" i="1"/>
  <c r="B1490" i="1"/>
  <c r="B1491" i="1"/>
  <c r="B1492" i="1"/>
  <c r="B1494" i="1"/>
  <c r="B1495" i="1"/>
  <c r="B1496" i="1"/>
  <c r="B1498" i="1"/>
  <c r="B1500" i="1"/>
  <c r="B1501" i="1"/>
  <c r="B1502" i="1"/>
  <c r="B1503" i="1"/>
  <c r="B1504" i="1"/>
  <c r="B1506" i="1"/>
  <c r="B1507" i="1"/>
  <c r="B1508" i="1"/>
  <c r="B1510" i="1"/>
  <c r="B1511" i="1"/>
  <c r="B1512" i="1"/>
  <c r="B1513" i="1"/>
  <c r="B1514" i="1"/>
  <c r="B1515" i="1"/>
  <c r="B1517" i="1"/>
  <c r="B1518" i="1"/>
  <c r="B1519" i="1"/>
  <c r="B1520" i="1"/>
  <c r="B1522" i="1"/>
  <c r="B1523" i="1"/>
  <c r="B1524" i="1"/>
  <c r="B1525" i="1"/>
  <c r="B1527" i="1"/>
  <c r="B1528" i="1"/>
  <c r="B1529" i="1"/>
  <c r="B1530" i="1"/>
  <c r="B1532" i="1"/>
  <c r="B1533" i="1"/>
  <c r="B1534" i="1"/>
  <c r="B1535" i="1"/>
  <c r="B1537" i="1"/>
  <c r="B1538" i="1"/>
  <c r="B1539" i="1"/>
  <c r="B1540" i="1"/>
  <c r="B1542" i="1"/>
  <c r="B1543" i="1"/>
  <c r="B1545" i="1"/>
  <c r="B1546" i="1"/>
  <c r="B1547" i="1"/>
  <c r="B1548" i="1"/>
  <c r="B1549" i="1"/>
  <c r="B1550" i="1"/>
  <c r="B1551" i="1"/>
  <c r="B1552" i="1"/>
  <c r="B1554" i="1"/>
  <c r="B1556" i="1"/>
  <c r="B1557" i="1"/>
  <c r="B1558" i="1"/>
  <c r="B1559" i="1"/>
  <c r="B1560" i="1"/>
  <c r="B1561" i="1"/>
  <c r="B1562" i="1"/>
  <c r="B1563" i="1"/>
  <c r="B1565" i="1"/>
  <c r="B1566" i="1"/>
  <c r="B1567" i="1"/>
  <c r="B1568" i="1"/>
  <c r="B1570" i="1"/>
  <c r="B1571" i="1"/>
  <c r="B1572" i="1"/>
  <c r="B1573" i="1"/>
  <c r="B1574" i="1"/>
  <c r="B1575" i="1"/>
  <c r="B1576" i="1"/>
  <c r="B1578" i="1"/>
  <c r="B1579" i="1"/>
  <c r="B1580" i="1"/>
  <c r="B1581" i="1"/>
  <c r="B1582" i="1"/>
  <c r="B1583" i="1"/>
  <c r="B1584" i="1"/>
  <c r="B1585" i="1"/>
  <c r="B1586" i="1"/>
  <c r="B1588" i="1"/>
  <c r="B1589" i="1"/>
  <c r="B1590" i="1"/>
  <c r="B1591" i="1"/>
  <c r="B1592" i="1"/>
  <c r="B1593" i="1"/>
  <c r="B1594" i="1"/>
  <c r="B1595" i="1"/>
  <c r="B1597" i="1"/>
  <c r="B1599" i="1"/>
  <c r="B1600" i="1"/>
  <c r="B1601" i="1"/>
  <c r="B1602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8" i="1"/>
  <c r="B1619" i="1"/>
  <c r="B1620" i="1"/>
  <c r="B1621" i="1"/>
  <c r="B1623" i="1"/>
  <c r="B1625" i="1"/>
  <c r="B1626" i="1"/>
  <c r="B1627" i="1"/>
  <c r="B1629" i="1"/>
  <c r="B1631" i="1"/>
  <c r="B1632" i="1"/>
  <c r="B1633" i="1"/>
  <c r="B1635" i="1"/>
  <c r="B1636" i="1"/>
  <c r="B1637" i="1"/>
  <c r="B1639" i="1"/>
  <c r="B1640" i="1"/>
  <c r="B1641" i="1"/>
  <c r="B1643" i="1"/>
  <c r="B1644" i="1"/>
  <c r="B1645" i="1"/>
  <c r="B1647" i="1"/>
  <c r="B1648" i="1"/>
  <c r="B1649" i="1"/>
  <c r="B1651" i="1"/>
  <c r="B1652" i="1"/>
  <c r="B1653" i="1"/>
  <c r="B1655" i="1"/>
  <c r="B1656" i="1"/>
  <c r="B1657" i="1"/>
  <c r="B1659" i="1"/>
  <c r="B1660" i="1"/>
  <c r="B1661" i="1"/>
  <c r="B1662" i="1"/>
  <c r="B1663" i="1"/>
  <c r="B1664" i="1"/>
  <c r="B1666" i="1"/>
  <c r="B1667" i="1"/>
  <c r="B1668" i="1"/>
  <c r="B1670" i="1"/>
  <c r="B1671" i="1"/>
  <c r="B1672" i="1"/>
  <c r="B1673" i="1"/>
  <c r="B1675" i="1"/>
  <c r="B1676" i="1"/>
  <c r="B1677" i="1"/>
  <c r="B1679" i="1"/>
  <c r="B1680" i="1"/>
  <c r="B1681" i="1"/>
  <c r="B1682" i="1"/>
  <c r="B1684" i="1"/>
  <c r="B1685" i="1"/>
  <c r="B1686" i="1"/>
  <c r="B1687" i="1"/>
  <c r="B1688" i="1"/>
  <c r="B1689" i="1"/>
  <c r="B1690" i="1"/>
  <c r="B1692" i="1"/>
  <c r="B1693" i="1"/>
  <c r="B1694" i="1"/>
  <c r="B1695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8" i="1"/>
  <c r="B1739" i="1"/>
  <c r="B1740" i="1"/>
  <c r="B1741" i="1"/>
  <c r="B1742" i="1"/>
  <c r="B1743" i="1"/>
  <c r="B1744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9" i="1"/>
  <c r="B1760" i="1"/>
  <c r="B1761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3" i="1"/>
  <c r="B1794" i="1"/>
  <c r="B1795" i="1"/>
  <c r="B1796" i="1"/>
  <c r="B1797" i="1"/>
  <c r="B1799" i="1"/>
  <c r="B1800" i="1"/>
  <c r="B1801" i="1"/>
  <c r="B1802" i="1"/>
  <c r="B1804" i="1"/>
  <c r="B1805" i="1"/>
  <c r="B1806" i="1"/>
  <c r="B1807" i="1"/>
  <c r="B1808" i="1"/>
  <c r="B1809" i="1"/>
  <c r="B1810" i="1"/>
  <c r="B1812" i="1"/>
  <c r="B1814" i="1"/>
  <c r="B1815" i="1"/>
  <c r="B1816" i="1"/>
  <c r="B1817" i="1"/>
  <c r="B1818" i="1"/>
  <c r="B1819" i="1"/>
  <c r="B1820" i="1"/>
  <c r="B1822" i="1"/>
  <c r="B1823" i="1"/>
  <c r="B1824" i="1"/>
  <c r="B1825" i="1"/>
  <c r="B1826" i="1"/>
  <c r="B1828" i="1"/>
  <c r="B1830" i="1"/>
  <c r="B1831" i="1"/>
  <c r="B1832" i="1"/>
  <c r="B1833" i="1"/>
  <c r="B1834" i="1"/>
  <c r="B1836" i="1"/>
  <c r="B1837" i="1"/>
  <c r="B1838" i="1"/>
  <c r="B1839" i="1"/>
  <c r="B1840" i="1"/>
  <c r="B1842" i="1"/>
  <c r="B1843" i="1"/>
  <c r="B1844" i="1"/>
  <c r="B1845" i="1"/>
  <c r="B1846" i="1"/>
  <c r="B1848" i="1"/>
  <c r="B1849" i="1"/>
  <c r="B1850" i="1"/>
  <c r="B1851" i="1"/>
  <c r="B1852" i="1"/>
  <c r="B1854" i="1"/>
  <c r="B1855" i="1"/>
  <c r="B1856" i="1"/>
  <c r="B1857" i="1"/>
  <c r="B1858" i="1"/>
  <c r="B1860" i="1"/>
  <c r="B1861" i="1"/>
  <c r="B1862" i="1"/>
  <c r="B1863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9" i="1"/>
  <c r="B1900" i="1"/>
  <c r="B1901" i="1"/>
  <c r="B1902" i="1"/>
  <c r="B1904" i="1"/>
  <c r="B1905" i="1"/>
  <c r="B1906" i="1"/>
  <c r="B1907" i="1"/>
  <c r="B1908" i="1"/>
  <c r="B1910" i="1"/>
  <c r="B1911" i="1"/>
  <c r="B1912" i="1"/>
  <c r="B1913" i="1"/>
  <c r="B1914" i="1"/>
  <c r="B1916" i="1"/>
  <c r="B1917" i="1"/>
  <c r="B1918" i="1"/>
  <c r="B1919" i="1"/>
  <c r="B1920" i="1"/>
  <c r="B1921" i="1"/>
  <c r="B1923" i="1"/>
  <c r="B1924" i="1"/>
  <c r="B1925" i="1"/>
  <c r="B1926" i="1"/>
  <c r="B1928" i="1"/>
  <c r="B1930" i="1"/>
  <c r="B1931" i="1"/>
  <c r="B1932" i="1"/>
  <c r="B1933" i="1"/>
  <c r="B1934" i="1"/>
  <c r="B1936" i="1"/>
  <c r="B1937" i="1"/>
  <c r="B1938" i="1"/>
  <c r="B1940" i="1"/>
  <c r="B1941" i="1"/>
  <c r="B1942" i="1"/>
  <c r="B1943" i="1"/>
  <c r="B1945" i="1"/>
  <c r="B1946" i="1"/>
  <c r="B1947" i="1"/>
  <c r="B1949" i="1"/>
  <c r="B1950" i="1"/>
  <c r="B1951" i="1"/>
  <c r="B1952" i="1"/>
  <c r="B1953" i="1"/>
  <c r="B1955" i="1"/>
  <c r="B1957" i="1"/>
  <c r="B1958" i="1"/>
  <c r="B1959" i="1"/>
  <c r="B1961" i="1"/>
  <c r="B1962" i="1"/>
  <c r="B1963" i="1"/>
  <c r="B1964" i="1"/>
  <c r="B1965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3" i="1"/>
  <c r="B1994" i="1"/>
  <c r="B1995" i="1"/>
  <c r="B1996" i="1"/>
  <c r="B1998" i="1"/>
  <c r="B2000" i="1"/>
  <c r="B2001" i="1"/>
  <c r="B2002" i="1"/>
  <c r="B2003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2" i="1"/>
  <c r="B2044" i="1"/>
  <c r="B2045" i="1"/>
  <c r="B2046" i="1"/>
  <c r="B2047" i="1"/>
  <c r="B2048" i="1"/>
  <c r="B2050" i="1"/>
  <c r="B2052" i="1"/>
  <c r="B2053" i="1"/>
  <c r="B2054" i="1"/>
  <c r="B2055" i="1"/>
  <c r="B2056" i="1"/>
  <c r="B2057" i="1"/>
  <c r="B2059" i="1"/>
  <c r="B2061" i="1"/>
  <c r="B2062" i="1"/>
  <c r="B2063" i="1"/>
  <c r="B2064" i="1"/>
  <c r="B2066" i="1"/>
  <c r="B2067" i="1"/>
  <c r="B2068" i="1"/>
  <c r="B2069" i="1"/>
  <c r="B2071" i="1"/>
  <c r="B2073" i="1"/>
  <c r="B2074" i="1"/>
  <c r="B2075" i="1"/>
  <c r="B2076" i="1"/>
  <c r="B2078" i="1"/>
  <c r="B2079" i="1"/>
  <c r="B2080" i="1"/>
  <c r="B2081" i="1"/>
  <c r="B2083" i="1"/>
  <c r="B2084" i="1"/>
  <c r="B2085" i="1"/>
  <c r="B2086" i="1"/>
  <c r="B2087" i="1"/>
  <c r="B2089" i="1"/>
  <c r="B2090" i="1"/>
  <c r="B2091" i="1"/>
  <c r="B2092" i="1"/>
  <c r="B2094" i="1"/>
  <c r="B2095" i="1"/>
  <c r="B2096" i="1"/>
  <c r="B2097" i="1"/>
  <c r="B2099" i="1"/>
  <c r="B2100" i="1"/>
  <c r="B2101" i="1"/>
  <c r="B2102" i="1"/>
  <c r="B2104" i="1"/>
  <c r="B2105" i="1"/>
  <c r="B2106" i="1"/>
  <c r="B2107" i="1"/>
  <c r="B2109" i="1"/>
  <c r="B2110" i="1"/>
  <c r="B2111" i="1"/>
  <c r="B2112" i="1"/>
  <c r="B2114" i="1"/>
  <c r="B2115" i="1"/>
  <c r="B2116" i="1"/>
  <c r="B2117" i="1"/>
  <c r="B2118" i="1"/>
  <c r="B2120" i="1"/>
  <c r="B2121" i="1"/>
  <c r="B2122" i="1"/>
  <c r="B2123" i="1"/>
  <c r="B2125" i="1"/>
  <c r="B2126" i="1"/>
  <c r="B2127" i="1"/>
  <c r="B2128" i="1"/>
  <c r="B2129" i="1"/>
  <c r="B2131" i="1"/>
  <c r="B2132" i="1"/>
  <c r="B2133" i="1"/>
  <c r="B2134" i="1"/>
  <c r="B2135" i="1"/>
  <c r="B2137" i="1"/>
  <c r="B2138" i="1"/>
  <c r="B2139" i="1"/>
  <c r="B2140" i="1"/>
  <c r="B2141" i="1"/>
  <c r="B2143" i="1"/>
  <c r="B2144" i="1"/>
  <c r="B2145" i="1"/>
  <c r="B2146" i="1"/>
  <c r="B2148" i="1"/>
  <c r="B2149" i="1"/>
  <c r="B2150" i="1"/>
  <c r="B2151" i="1"/>
  <c r="B2152" i="1"/>
  <c r="B2154" i="1"/>
  <c r="B2155" i="1"/>
  <c r="B2156" i="1"/>
  <c r="B2157" i="1"/>
  <c r="B2158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6" i="1"/>
  <c r="B2187" i="1"/>
  <c r="B2188" i="1"/>
  <c r="B2189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60" i="1"/>
  <c r="B2261" i="1"/>
  <c r="B2262" i="1"/>
  <c r="B2263" i="1"/>
  <c r="B2265" i="1"/>
  <c r="B2266" i="1"/>
  <c r="B2267" i="1"/>
  <c r="B2268" i="1"/>
  <c r="B2270" i="1"/>
  <c r="B2271" i="1"/>
  <c r="B2272" i="1"/>
  <c r="B2273" i="1"/>
  <c r="B2274" i="1"/>
  <c r="B2276" i="1"/>
  <c r="B2277" i="1"/>
  <c r="B2278" i="1"/>
  <c r="B2279" i="1"/>
  <c r="B2280" i="1"/>
  <c r="B2281" i="1"/>
  <c r="B2282" i="1"/>
  <c r="B2283" i="1"/>
  <c r="B2284" i="1"/>
  <c r="B2285" i="1"/>
  <c r="B2287" i="1"/>
  <c r="B2288" i="1"/>
  <c r="B2289" i="1"/>
  <c r="B2290" i="1"/>
  <c r="B2291" i="1"/>
  <c r="B2292" i="1"/>
  <c r="B2293" i="1"/>
  <c r="B2294" i="1"/>
  <c r="B2296" i="1"/>
  <c r="B2297" i="1"/>
  <c r="B2298" i="1"/>
  <c r="N1018" i="4" l="1"/>
  <c r="N1019" i="4"/>
  <c r="N1020" i="4"/>
  <c r="N618" i="4"/>
  <c r="N619" i="4"/>
  <c r="N621" i="4"/>
  <c r="N622" i="4"/>
  <c r="N623" i="4"/>
  <c r="N624" i="4"/>
  <c r="N625" i="4"/>
  <c r="N815" i="4"/>
  <c r="N816" i="4"/>
  <c r="N817" i="4"/>
  <c r="N818" i="4"/>
  <c r="N819" i="4"/>
  <c r="N111" i="4"/>
  <c r="N17" i="4"/>
  <c r="N527" i="4"/>
  <c r="N538" i="4"/>
  <c r="N550" i="4"/>
  <c r="N555" i="4"/>
  <c r="N106" i="4"/>
  <c r="N526" i="4"/>
  <c r="N531" i="4"/>
  <c r="N529" i="4"/>
  <c r="N376" i="4"/>
  <c r="N4" i="4"/>
  <c r="N561" i="4"/>
  <c r="N110" i="4"/>
  <c r="N556" i="4"/>
  <c r="N563" i="4"/>
  <c r="N3" i="4"/>
  <c r="N113" i="4"/>
  <c r="N15" i="4"/>
  <c r="N514" i="4"/>
  <c r="N536" i="4"/>
  <c r="N516" i="4"/>
  <c r="N517" i="4"/>
  <c r="N564" i="4"/>
  <c r="N565" i="4"/>
  <c r="N213" i="4"/>
  <c r="N211" i="4"/>
  <c r="N210" i="4"/>
  <c r="N212" i="4"/>
  <c r="N66" i="4"/>
  <c r="N115" i="4"/>
  <c r="N388" i="4"/>
  <c r="N528" i="4"/>
  <c r="N620" i="4"/>
  <c r="N783" i="4"/>
  <c r="N560" i="4"/>
  <c r="N781" i="4"/>
  <c r="N572" i="4"/>
  <c r="N573" i="4"/>
  <c r="N574" i="4"/>
  <c r="N567" i="4"/>
  <c r="N568" i="4"/>
  <c r="N570" i="4"/>
  <c r="N784" i="4"/>
  <c r="N782" i="4"/>
  <c r="N785" i="4"/>
  <c r="N535" i="4"/>
  <c r="N569" i="4"/>
  <c r="N571" i="4"/>
  <c r="N532" i="4"/>
  <c r="N57" i="4"/>
  <c r="N542" i="4"/>
  <c r="N25" i="4"/>
  <c r="N55" i="4"/>
  <c r="N56" i="4"/>
  <c r="N378" i="4"/>
  <c r="N70" i="4"/>
  <c r="N68" i="4"/>
  <c r="N114" i="4"/>
  <c r="N575" i="4"/>
  <c r="N153" i="4"/>
  <c r="N69" i="4"/>
  <c r="N75" i="4"/>
  <c r="N65" i="4"/>
  <c r="N544" i="4"/>
  <c r="N576" i="4"/>
  <c r="N537" i="4"/>
  <c r="N547" i="4"/>
  <c r="N546" i="4"/>
  <c r="N208" i="4"/>
  <c r="N209" i="4"/>
  <c r="N413" i="4"/>
  <c r="N39" i="4"/>
  <c r="N40" i="4"/>
  <c r="N171" i="4"/>
  <c r="N64" i="4"/>
  <c r="N67" i="4"/>
  <c r="N50" i="4"/>
  <c r="N109" i="4"/>
  <c r="N46" i="4"/>
  <c r="N58" i="4"/>
  <c r="N59" i="4"/>
  <c r="N62" i="4"/>
  <c r="N398" i="4"/>
  <c r="N409" i="4"/>
  <c r="N587" i="4"/>
  <c r="N637" i="4"/>
  <c r="N811" i="4"/>
  <c r="N586" i="4"/>
  <c r="N638" i="4"/>
  <c r="N875" i="4"/>
  <c r="N890" i="4"/>
  <c r="N888" i="4"/>
  <c r="N889" i="4"/>
  <c r="N892" i="4"/>
  <c r="N887" i="4"/>
  <c r="N891" i="4"/>
  <c r="N720" i="4"/>
  <c r="N402" i="4"/>
  <c r="N54" i="4"/>
  <c r="N116" i="4"/>
  <c r="N165" i="4"/>
  <c r="N389" i="4"/>
  <c r="N562" i="4"/>
  <c r="N615" i="4"/>
  <c r="N218" i="4"/>
  <c r="N131" i="4"/>
  <c r="N132" i="4"/>
  <c r="N216" i="4"/>
  <c r="N217" i="4"/>
  <c r="N215" i="4"/>
  <c r="N578" i="4"/>
  <c r="N616" i="4"/>
  <c r="N617" i="4"/>
  <c r="N539" i="4"/>
  <c r="N551" i="4"/>
  <c r="N397" i="4"/>
  <c r="N534" i="4"/>
  <c r="N636" i="4"/>
  <c r="N157" i="4"/>
  <c r="N814" i="4"/>
  <c r="N404" i="4"/>
  <c r="N533" i="4"/>
  <c r="N668" i="4"/>
  <c r="N711" i="4"/>
  <c r="N396" i="4"/>
  <c r="N577" i="4"/>
  <c r="N639" i="4"/>
  <c r="N678" i="4"/>
  <c r="N640" i="4"/>
  <c r="N812" i="4"/>
  <c r="N856" i="4"/>
  <c r="N864" i="4"/>
  <c r="N863" i="4"/>
  <c r="N860" i="4"/>
  <c r="N865" i="4"/>
  <c r="N807" i="4"/>
  <c r="N813" i="4"/>
  <c r="N854" i="4"/>
  <c r="N77" i="4"/>
  <c r="N5" i="4"/>
  <c r="N76" i="4"/>
  <c r="N78" i="4"/>
  <c r="N541" i="4"/>
  <c r="N540" i="4"/>
  <c r="N383" i="4"/>
  <c r="N580" i="4"/>
  <c r="N581" i="4"/>
  <c r="N598" i="4"/>
  <c r="N599" i="4"/>
  <c r="N607" i="4"/>
  <c r="N614" i="4"/>
  <c r="N613" i="4"/>
  <c r="N583" i="4"/>
  <c r="N612" i="4"/>
  <c r="N610" i="4"/>
  <c r="N611" i="4"/>
  <c r="N386" i="4"/>
  <c r="N584" i="4"/>
  <c r="N588" i="4"/>
  <c r="N605" i="4"/>
  <c r="N602" i="4"/>
  <c r="N603" i="4"/>
  <c r="N655" i="4"/>
  <c r="N125" i="4"/>
  <c r="N654" i="4"/>
  <c r="N126" i="4"/>
  <c r="N648" i="4"/>
  <c r="N670" i="4"/>
  <c r="N649" i="4"/>
  <c r="N652" i="4"/>
  <c r="N647" i="4"/>
  <c r="N650" i="4"/>
  <c r="N656" i="4"/>
  <c r="N390" i="4"/>
  <c r="N590" i="4"/>
  <c r="N710" i="4"/>
  <c r="N810" i="4"/>
  <c r="N928" i="4"/>
  <c r="N326" i="4"/>
  <c r="N712" i="4"/>
  <c r="N931" i="4"/>
  <c r="N324" i="4"/>
  <c r="N330" i="4"/>
  <c r="N930" i="4"/>
  <c r="N325" i="4"/>
  <c r="N929" i="4"/>
  <c r="N327" i="4"/>
  <c r="N358" i="4"/>
  <c r="N359" i="4"/>
  <c r="N361" i="4"/>
  <c r="N360" i="4"/>
  <c r="N339" i="4"/>
  <c r="N340" i="4"/>
  <c r="N323" i="4"/>
  <c r="N329" i="4"/>
  <c r="N328" i="4"/>
  <c r="N379" i="4"/>
  <c r="N118" i="4"/>
  <c r="N122" i="4"/>
  <c r="N182" i="4"/>
  <c r="N189" i="4"/>
  <c r="N123" i="4"/>
  <c r="N183" i="4"/>
  <c r="N124" i="4"/>
  <c r="N180" i="4"/>
  <c r="N121" i="4"/>
  <c r="N181" i="4"/>
  <c r="N188" i="4"/>
  <c r="N382" i="4"/>
  <c r="N117" i="4"/>
  <c r="N135" i="4"/>
  <c r="N661" i="4"/>
  <c r="N750" i="4"/>
  <c r="N133" i="4"/>
  <c r="N662" i="4"/>
  <c r="N752" i="4"/>
  <c r="N134" i="4"/>
  <c r="N660" i="4"/>
  <c r="N749" i="4"/>
  <c r="N896" i="4"/>
  <c r="N895" i="4"/>
  <c r="N894" i="4"/>
  <c r="N893" i="4"/>
  <c r="N422" i="4"/>
  <c r="N178" i="4"/>
  <c r="N186" i="4"/>
  <c r="N770" i="4"/>
  <c r="N177" i="4"/>
  <c r="N187" i="4"/>
  <c r="N769" i="4"/>
  <c r="N771" i="4"/>
  <c r="N772" i="4"/>
  <c r="N773" i="4"/>
  <c r="N776" i="4"/>
  <c r="N392" i="4"/>
  <c r="N467" i="4"/>
  <c r="N579" i="4"/>
  <c r="N589" i="4"/>
  <c r="N591" i="4"/>
  <c r="N137" i="4"/>
  <c r="N393" i="4"/>
  <c r="N220" i="4"/>
  <c r="N235" i="4"/>
  <c r="N261" i="4"/>
  <c r="N232" i="4"/>
  <c r="N233" i="4"/>
  <c r="N262" i="4"/>
  <c r="N866" i="4"/>
  <c r="N219" i="4"/>
  <c r="N234" i="4"/>
  <c r="N690" i="4"/>
  <c r="N691" i="4"/>
  <c r="N692" i="4"/>
  <c r="N385" i="4"/>
  <c r="N120" i="4"/>
  <c r="N828" i="4"/>
  <c r="N835" i="4"/>
  <c r="N825" i="4"/>
  <c r="N826" i="4"/>
  <c r="N829" i="4"/>
  <c r="N830" i="4"/>
  <c r="N827" i="4"/>
  <c r="N381" i="4"/>
  <c r="N119" i="4"/>
  <c r="N156" i="4"/>
  <c r="N628" i="4"/>
  <c r="N630" i="4"/>
  <c r="N582" i="4"/>
  <c r="N154" i="4"/>
  <c r="N693" i="4"/>
  <c r="N158" i="4"/>
  <c r="N632" i="4"/>
  <c r="N633" i="4"/>
  <c r="N152" i="4"/>
  <c r="N927" i="4"/>
  <c r="N629" i="4"/>
  <c r="N933" i="4"/>
  <c r="N155" i="4"/>
  <c r="N631" i="4"/>
  <c r="N164" i="4"/>
  <c r="N311" i="4"/>
  <c r="N877" i="4"/>
  <c r="N878" i="4"/>
  <c r="N879" i="4"/>
  <c r="N380" i="4"/>
  <c r="N418" i="4"/>
  <c r="N651" i="4"/>
  <c r="N724" i="4"/>
  <c r="N725" i="4"/>
  <c r="N722" i="4"/>
  <c r="N723" i="4"/>
  <c r="N653" i="4"/>
  <c r="N726" i="4"/>
  <c r="N406" i="4"/>
  <c r="N644" i="4"/>
  <c r="N777" i="4"/>
  <c r="N871" i="4"/>
  <c r="N336" i="4"/>
  <c r="N338" i="4"/>
  <c r="N341" i="4"/>
  <c r="N395" i="4"/>
  <c r="N144" i="4"/>
  <c r="N150" i="4"/>
  <c r="N657" i="4"/>
  <c r="N798" i="4"/>
  <c r="N799" i="4"/>
  <c r="N659" i="4"/>
  <c r="N669" i="4"/>
  <c r="N627" i="4"/>
  <c r="N658" i="4"/>
  <c r="N421" i="4"/>
  <c r="N162" i="4"/>
  <c r="N163" i="4"/>
  <c r="N176" i="4"/>
  <c r="N795" i="4"/>
  <c r="N175" i="4"/>
  <c r="N797" i="4"/>
  <c r="N796" i="4"/>
  <c r="N939" i="4"/>
  <c r="N394" i="4"/>
  <c r="N127" i="4"/>
  <c r="N136" i="4"/>
  <c r="N664" i="4"/>
  <c r="N593" i="4"/>
  <c r="N675" i="4"/>
  <c r="N688" i="4"/>
  <c r="N672" i="4"/>
  <c r="N689" i="4"/>
  <c r="N667" i="4"/>
  <c r="N666" i="4"/>
  <c r="N665" i="4"/>
  <c r="N694" i="4"/>
  <c r="N384" i="4"/>
  <c r="N585" i="4"/>
  <c r="N606" i="4"/>
  <c r="N703" i="4"/>
  <c r="N714" i="4"/>
  <c r="N702" i="4"/>
  <c r="N700" i="4"/>
  <c r="N417" i="4"/>
  <c r="N645" i="4"/>
  <c r="N716" i="4"/>
  <c r="N934" i="4"/>
  <c r="N935" i="4"/>
  <c r="N718" i="4"/>
  <c r="N309" i="4"/>
  <c r="N715" i="4"/>
  <c r="N969" i="4"/>
  <c r="N307" i="4"/>
  <c r="N717" i="4"/>
  <c r="N719" i="4"/>
  <c r="N308" i="4"/>
  <c r="N331" i="4"/>
  <c r="N334" i="4"/>
  <c r="N332" i="4"/>
  <c r="N333" i="4"/>
  <c r="N400" i="4"/>
  <c r="N128" i="4"/>
  <c r="N159" i="4"/>
  <c r="N160" i="4"/>
  <c r="N643" i="4"/>
  <c r="N387" i="4"/>
  <c r="N592" i="4"/>
  <c r="N601" i="4"/>
  <c r="N707" i="4"/>
  <c r="N763" i="4"/>
  <c r="N844" i="4"/>
  <c r="N597" i="4"/>
  <c r="N600" i="4"/>
  <c r="N762" i="4"/>
  <c r="N845" i="4"/>
  <c r="N761" i="4"/>
  <c r="N774" i="4"/>
  <c r="N846" i="4"/>
  <c r="N399" i="4"/>
  <c r="N73" i="4"/>
  <c r="N129" i="4"/>
  <c r="N130" i="4"/>
  <c r="N179" i="4"/>
  <c r="N671" i="4"/>
  <c r="N663" i="4"/>
  <c r="N468" i="4"/>
  <c r="N789" i="4"/>
  <c r="N925" i="4"/>
  <c r="N405" i="4"/>
  <c r="N214" i="4"/>
  <c r="N223" i="4"/>
  <c r="N226" i="4"/>
  <c r="N227" i="4"/>
  <c r="N608" i="4"/>
  <c r="N673" i="4"/>
  <c r="N721" i="4"/>
  <c r="N609" i="4"/>
  <c r="N674" i="4"/>
  <c r="N241" i="4"/>
  <c r="N263" i="4"/>
  <c r="N264" i="4"/>
  <c r="N266" i="4"/>
  <c r="N267" i="4"/>
  <c r="N265" i="4"/>
  <c r="N450" i="4"/>
  <c r="N745" i="4"/>
  <c r="N746" i="4"/>
  <c r="N857" i="4"/>
  <c r="N859" i="4"/>
  <c r="N862" i="4"/>
  <c r="N858" i="4"/>
  <c r="N425" i="4"/>
  <c r="N696" i="4"/>
  <c r="N1028" i="4"/>
  <c r="N1029" i="4"/>
  <c r="N1030" i="4"/>
  <c r="N420" i="4"/>
  <c r="N682" i="4"/>
  <c r="N701" i="4"/>
  <c r="N760" i="4"/>
  <c r="N685" i="4"/>
  <c r="N683" i="4"/>
  <c r="N755" i="4"/>
  <c r="N686" i="4"/>
  <c r="N756" i="4"/>
  <c r="N684" i="4"/>
  <c r="N757" i="4"/>
  <c r="N680" i="4"/>
  <c r="N759" i="4"/>
  <c r="N676" i="4"/>
  <c r="N751" i="4"/>
  <c r="N677" i="4"/>
  <c r="N754" i="4"/>
  <c r="N679" i="4"/>
  <c r="N681" i="4"/>
  <c r="N687" i="4"/>
  <c r="N758" i="4"/>
  <c r="N753" i="4"/>
  <c r="N882" i="4"/>
  <c r="N884" i="4"/>
  <c r="N885" i="4"/>
  <c r="N883" i="4"/>
  <c r="N2" i="4"/>
  <c r="N510" i="4"/>
  <c r="N511" i="4"/>
  <c r="N548" i="4"/>
  <c r="N549" i="4"/>
  <c r="N14" i="4"/>
  <c r="N513" i="4"/>
  <c r="N512" i="4"/>
  <c r="N530" i="4"/>
  <c r="N515" i="4"/>
  <c r="N545" i="4"/>
  <c r="N60" i="4"/>
  <c r="N61" i="4"/>
  <c r="N7" i="4"/>
  <c r="N641" i="4"/>
  <c r="N642" i="4"/>
  <c r="N992" i="4"/>
  <c r="N993" i="4"/>
  <c r="N994" i="4"/>
  <c r="N995" i="4"/>
  <c r="N1006" i="4"/>
  <c r="N1007" i="4"/>
  <c r="N1008" i="4"/>
  <c r="N1009" i="4"/>
  <c r="N1010" i="4"/>
  <c r="N518" i="4"/>
  <c r="N519" i="4"/>
  <c r="N520" i="4"/>
  <c r="N521" i="4"/>
  <c r="N522" i="4"/>
  <c r="N523" i="4"/>
  <c r="N524" i="4"/>
  <c r="N525" i="4"/>
  <c r="N6" i="4"/>
  <c r="N11" i="4"/>
  <c r="N10" i="4"/>
  <c r="N8" i="4"/>
  <c r="N9" i="4"/>
  <c r="N12" i="4"/>
  <c r="N13" i="4"/>
  <c r="N22" i="4"/>
  <c r="N20" i="4"/>
  <c r="N21" i="4"/>
  <c r="N18" i="4"/>
  <c r="N19" i="4"/>
  <c r="N24" i="4"/>
  <c r="N23" i="4"/>
  <c r="N35" i="4"/>
  <c r="N26" i="4"/>
  <c r="N29" i="4"/>
  <c r="N27" i="4"/>
  <c r="N28" i="4"/>
  <c r="N34" i="4"/>
  <c r="N36" i="4"/>
  <c r="N37" i="4"/>
  <c r="N30" i="4"/>
  <c r="N31" i="4"/>
  <c r="N32" i="4"/>
  <c r="N33" i="4"/>
  <c r="N38" i="4"/>
  <c r="N47" i="4"/>
  <c r="N41" i="4"/>
  <c r="N52" i="4"/>
  <c r="N43" i="4"/>
  <c r="N63" i="4"/>
  <c r="N93" i="4"/>
  <c r="N81" i="4"/>
  <c r="N82" i="4"/>
  <c r="N83" i="4"/>
  <c r="N94" i="4"/>
  <c r="N95" i="4"/>
  <c r="N96" i="4"/>
  <c r="N84" i="4"/>
  <c r="N97" i="4"/>
  <c r="N85" i="4"/>
  <c r="N98" i="4"/>
  <c r="N86" i="4"/>
  <c r="N99" i="4"/>
  <c r="N87" i="4"/>
  <c r="N100" i="4"/>
  <c r="N88" i="4"/>
  <c r="N101" i="4"/>
  <c r="N89" i="4"/>
  <c r="N102" i="4"/>
  <c r="N90" i="4"/>
  <c r="N103" i="4"/>
  <c r="N91" i="4"/>
  <c r="N104" i="4"/>
  <c r="N92" i="4"/>
  <c r="N105" i="4"/>
  <c r="N74" i="4"/>
  <c r="N107" i="4"/>
  <c r="N108" i="4"/>
  <c r="N557" i="4"/>
  <c r="N554" i="4"/>
  <c r="N79" i="4"/>
  <c r="N80" i="4"/>
  <c r="N558" i="4"/>
  <c r="N559" i="4"/>
  <c r="N552" i="4"/>
  <c r="N553" i="4"/>
  <c r="N424" i="4"/>
  <c r="N695" i="4"/>
  <c r="N697" i="4"/>
  <c r="N698" i="4"/>
  <c r="N699" i="4"/>
  <c r="N806" i="4"/>
  <c r="N849" i="4"/>
  <c r="N407" i="4"/>
  <c r="N167" i="4"/>
  <c r="N169" i="4"/>
  <c r="N787" i="4"/>
  <c r="N166" i="4"/>
  <c r="N168" i="4"/>
  <c r="N786" i="4"/>
  <c r="N410" i="4"/>
  <c r="N170" i="4"/>
  <c r="N731" i="4"/>
  <c r="N768" i="4"/>
  <c r="N1023" i="4"/>
  <c r="N426" i="4"/>
  <c r="N704" i="4"/>
  <c r="N800" i="4"/>
  <c r="N804" i="4"/>
  <c r="N427" i="4"/>
  <c r="N184" i="4"/>
  <c r="N198" i="4"/>
  <c r="N315" i="4"/>
  <c r="N201" i="4"/>
  <c r="N317" i="4"/>
  <c r="N202" i="4"/>
  <c r="N199" i="4"/>
  <c r="N316" i="4"/>
  <c r="N322" i="4"/>
  <c r="N320" i="4"/>
  <c r="N321" i="4"/>
  <c r="N318" i="4"/>
  <c r="N319" i="4"/>
  <c r="N408" i="4"/>
  <c r="N221" i="4"/>
  <c r="N225" i="4"/>
  <c r="N229" i="4"/>
  <c r="N277" i="4"/>
  <c r="N230" i="4"/>
  <c r="N401" i="4"/>
  <c r="N729" i="4"/>
  <c r="N730" i="4"/>
  <c r="N792" i="4"/>
  <c r="N793" i="4"/>
  <c r="N794" i="4"/>
  <c r="N440" i="4"/>
  <c r="N238" i="4"/>
  <c r="N248" i="4"/>
  <c r="N252" i="4"/>
  <c r="N257" i="4"/>
  <c r="N249" i="4"/>
  <c r="N251" i="4"/>
  <c r="N250" i="4"/>
  <c r="N253" i="4"/>
  <c r="N247" i="4"/>
  <c r="N254" i="4"/>
  <c r="N255" i="4"/>
  <c r="N256" i="4"/>
  <c r="N898" i="4"/>
  <c r="N906" i="4"/>
  <c r="N897" i="4"/>
  <c r="N437" i="4"/>
  <c r="N734" i="4"/>
  <c r="N801" i="4"/>
  <c r="N1022" i="4"/>
  <c r="N112" i="4"/>
  <c r="N1021" i="4"/>
  <c r="N142" i="4"/>
  <c r="N149" i="4"/>
  <c r="N148" i="4"/>
  <c r="N803" i="4"/>
  <c r="N138" i="4"/>
  <c r="N147" i="4"/>
  <c r="N713" i="4"/>
  <c r="N838" i="4"/>
  <c r="N840" i="4"/>
  <c r="N841" i="4"/>
  <c r="N842" i="4"/>
  <c r="N843" i="4"/>
  <c r="N348" i="4"/>
  <c r="N349" i="4"/>
  <c r="N356" i="4"/>
  <c r="N185" i="4"/>
  <c r="N805" i="4"/>
  <c r="N839" i="4"/>
  <c r="N346" i="4"/>
  <c r="N355" i="4"/>
  <c r="N850" i="4"/>
  <c r="N445" i="4"/>
  <c r="N203" i="4"/>
  <c r="N204" i="4"/>
  <c r="N205" i="4"/>
  <c r="N206" i="4"/>
  <c r="N207" i="4"/>
  <c r="N433" i="4"/>
  <c r="N733" i="4"/>
  <c r="N429" i="4"/>
  <c r="N727" i="4"/>
  <c r="N918" i="4"/>
  <c r="N922" i="4"/>
  <c r="N412" i="4"/>
  <c r="N53" i="4"/>
  <c r="N174" i="4"/>
  <c r="N45" i="4"/>
  <c r="N881" i="4"/>
  <c r="N880" i="4"/>
  <c r="N435" i="4"/>
  <c r="N236" i="4"/>
  <c r="N242" i="4"/>
  <c r="N243" i="4"/>
  <c r="N260" i="4"/>
  <c r="N848" i="4"/>
  <c r="N778" i="4"/>
  <c r="N430" i="4"/>
  <c r="N732" i="4"/>
  <c r="N737" i="4"/>
  <c r="N432" i="4"/>
  <c r="N735" i="4"/>
  <c r="N986" i="4"/>
  <c r="N414" i="4"/>
  <c r="N49" i="4"/>
  <c r="N173" i="4"/>
  <c r="N172" i="4"/>
  <c r="N566" i="4"/>
  <c r="N808" i="4"/>
  <c r="N44" i="4"/>
  <c r="N48" i="4"/>
  <c r="N861" i="4"/>
  <c r="N867" i="4"/>
  <c r="N909" i="4"/>
  <c r="N870" i="4"/>
  <c r="N855" i="4"/>
  <c r="N416" i="4"/>
  <c r="N635" i="4"/>
  <c r="N705" i="4"/>
  <c r="N809" i="4"/>
  <c r="N709" i="4"/>
  <c r="N706" i="4"/>
  <c r="N708" i="4"/>
  <c r="N444" i="4"/>
  <c r="N742" i="4"/>
  <c r="N411" i="4"/>
  <c r="N222" i="4"/>
  <c r="N224" i="4"/>
  <c r="N228" i="4"/>
  <c r="N231" i="4"/>
  <c r="N273" i="4"/>
  <c r="N271" i="4"/>
  <c r="N272" i="4"/>
  <c r="N275" i="4"/>
  <c r="N276" i="4"/>
  <c r="N274" i="4"/>
  <c r="N268" i="4"/>
  <c r="N269" i="4"/>
  <c r="N442" i="4"/>
  <c r="N192" i="4"/>
  <c r="N438" i="4"/>
  <c r="N740" i="4"/>
  <c r="N428" i="4"/>
  <c r="N790" i="4"/>
  <c r="N824" i="4"/>
  <c r="N899" i="4"/>
  <c r="N1049" i="4"/>
  <c r="N728" i="4"/>
  <c r="N791" i="4"/>
  <c r="N900" i="4"/>
  <c r="N1048" i="4"/>
  <c r="N441" i="4"/>
  <c r="N190" i="4"/>
  <c r="N1067" i="4"/>
  <c r="N1069" i="4"/>
  <c r="N1068" i="4"/>
  <c r="N1070" i="4"/>
  <c r="N443" i="4"/>
  <c r="N191" i="4"/>
  <c r="N436" i="4"/>
  <c r="N736" i="4"/>
  <c r="N802" i="4"/>
  <c r="N447" i="4"/>
  <c r="N738" i="4"/>
  <c r="N779" i="4"/>
  <c r="N766" i="4"/>
  <c r="N908" i="4"/>
  <c r="N481" i="4"/>
  <c r="N910" i="4"/>
  <c r="N1001" i="4"/>
  <c r="N446" i="4"/>
  <c r="N193" i="4"/>
  <c r="N200" i="4"/>
  <c r="N950" i="4"/>
  <c r="N970" i="4"/>
  <c r="N455" i="4"/>
  <c r="N240" i="4"/>
  <c r="N279" i="4"/>
  <c r="N285" i="4"/>
  <c r="N434" i="4"/>
  <c r="N237" i="4"/>
  <c r="N280" i="4"/>
  <c r="N283" i="4"/>
  <c r="N281" i="4"/>
  <c r="N282" i="4"/>
  <c r="N478" i="4"/>
  <c r="N901" i="4"/>
  <c r="N903" i="4"/>
  <c r="N987" i="4"/>
  <c r="N1003" i="4"/>
  <c r="N1002" i="4"/>
  <c r="N988" i="4"/>
  <c r="N1005" i="4"/>
  <c r="N1004" i="4"/>
  <c r="N460" i="4"/>
  <c r="N194" i="4"/>
  <c r="N902" i="4"/>
  <c r="N831" i="4"/>
  <c r="N834" i="4"/>
  <c r="N833" i="4"/>
  <c r="N836" i="4"/>
  <c r="N832" i="4"/>
  <c r="N837" i="4"/>
  <c r="N482" i="4"/>
  <c r="N278" i="4"/>
  <c r="N284" i="4"/>
  <c r="N301" i="4"/>
  <c r="N1061" i="4"/>
  <c r="N300" i="4"/>
  <c r="N458" i="4"/>
  <c r="N767" i="4"/>
  <c r="N923" i="4"/>
  <c r="N1011" i="4"/>
  <c r="N1013" i="4"/>
  <c r="N921" i="4"/>
  <c r="N1012" i="4"/>
  <c r="N431" i="4"/>
  <c r="N741" i="4"/>
  <c r="N924" i="4"/>
  <c r="N984" i="4"/>
  <c r="N505" i="4"/>
  <c r="N1037" i="4"/>
  <c r="N448" i="4"/>
  <c r="N743" i="4"/>
  <c r="N744" i="4"/>
  <c r="N775" i="4"/>
  <c r="N869" i="4"/>
  <c r="N932" i="4"/>
  <c r="N868" i="4"/>
  <c r="N302" i="4"/>
  <c r="N936" i="4"/>
  <c r="N303" i="4"/>
  <c r="N306" i="4"/>
  <c r="N938" i="4"/>
  <c r="N304" i="4"/>
  <c r="N305" i="4"/>
  <c r="N937" i="4"/>
  <c r="N362" i="4"/>
  <c r="N366" i="4"/>
  <c r="N363" i="4"/>
  <c r="N364" i="4"/>
  <c r="N365" i="4"/>
  <c r="N488" i="4"/>
  <c r="N919" i="4"/>
  <c r="N463" i="4"/>
  <c r="N197" i="4"/>
  <c r="N874" i="4"/>
  <c r="N462" i="4"/>
  <c r="N196" i="4"/>
  <c r="N873" i="4"/>
  <c r="N459" i="4"/>
  <c r="N195" i="4"/>
  <c r="N876" i="4"/>
  <c r="N439" i="4"/>
  <c r="N739" i="4"/>
  <c r="N780" i="4"/>
  <c r="N480" i="4"/>
  <c r="N911" i="4"/>
  <c r="N979" i="4"/>
  <c r="N982" i="4"/>
  <c r="N983" i="4"/>
  <c r="N980" i="4"/>
  <c r="N981" i="4"/>
  <c r="N483" i="4"/>
  <c r="N915" i="4"/>
  <c r="N465" i="4"/>
  <c r="N788" i="4"/>
  <c r="N847" i="4"/>
  <c r="N872" i="4"/>
  <c r="N495" i="4"/>
  <c r="N975" i="4"/>
  <c r="N976" i="4"/>
  <c r="N477" i="4"/>
  <c r="N270" i="4"/>
  <c r="N299" i="4"/>
  <c r="N1055" i="4"/>
  <c r="N464" i="4"/>
  <c r="N244" i="4"/>
  <c r="N258" i="4"/>
  <c r="N246" i="4"/>
  <c r="N245" i="4"/>
  <c r="N259" i="4"/>
  <c r="N293" i="4"/>
  <c r="N295" i="4"/>
  <c r="N298" i="4"/>
  <c r="N297" i="4"/>
  <c r="N294" i="4"/>
  <c r="N296" i="4"/>
  <c r="N292" i="4"/>
  <c r="N456" i="4"/>
  <c r="N764" i="4"/>
  <c r="N457" i="4"/>
  <c r="N765" i="4"/>
  <c r="N926" i="4"/>
  <c r="N451" i="4"/>
  <c r="N239" i="4"/>
  <c r="N289" i="4"/>
  <c r="N449" i="4"/>
  <c r="N747" i="4"/>
  <c r="N949" i="4"/>
  <c r="N748" i="4"/>
  <c r="N948" i="4"/>
  <c r="N1044" i="4"/>
  <c r="N1047" i="4"/>
  <c r="N474" i="4"/>
  <c r="N851" i="4"/>
  <c r="N914" i="4"/>
  <c r="N1051" i="4"/>
  <c r="N1052" i="4"/>
  <c r="N484" i="4"/>
  <c r="N916" i="4"/>
  <c r="N1035" i="4"/>
  <c r="N479" i="4"/>
  <c r="N907" i="4"/>
  <c r="N991" i="4"/>
  <c r="N1060" i="4"/>
  <c r="N1062" i="4"/>
  <c r="N487" i="4"/>
  <c r="N920" i="4"/>
  <c r="N947" i="4"/>
  <c r="N946" i="4"/>
  <c r="N496" i="4"/>
  <c r="N978" i="4"/>
  <c r="N1016" i="4"/>
  <c r="N344" i="4"/>
  <c r="N1014" i="4"/>
  <c r="N1015" i="4"/>
  <c r="N343" i="4"/>
  <c r="N342" i="4"/>
  <c r="N354" i="4"/>
  <c r="N372" i="4"/>
  <c r="N290" i="4"/>
  <c r="N291" i="4"/>
  <c r="N476" i="4"/>
  <c r="N853" i="4"/>
  <c r="N475" i="4"/>
  <c r="N852" i="4"/>
  <c r="N985" i="4"/>
  <c r="N491" i="4"/>
  <c r="N945" i="4"/>
  <c r="N989" i="4"/>
  <c r="N497" i="4"/>
  <c r="N990" i="4"/>
  <c r="N502" i="4"/>
  <c r="N1027" i="4"/>
  <c r="N1032" i="4"/>
  <c r="N1042" i="4"/>
  <c r="N1045" i="4"/>
  <c r="N1043" i="4"/>
  <c r="N1046" i="4"/>
  <c r="N493" i="4"/>
  <c r="N288" i="4"/>
  <c r="N492" i="4"/>
  <c r="N287" i="4"/>
  <c r="N470" i="4"/>
  <c r="N822" i="4"/>
  <c r="N971" i="4"/>
  <c r="N977" i="4"/>
  <c r="N471" i="4"/>
  <c r="N820" i="4"/>
  <c r="N942" i="4"/>
  <c r="N472" i="4"/>
  <c r="N823" i="4"/>
  <c r="N473" i="4"/>
  <c r="N821" i="4"/>
  <c r="N940" i="4"/>
  <c r="N941" i="4"/>
  <c r="N490" i="4"/>
  <c r="N944" i="4"/>
  <c r="N943" i="4"/>
  <c r="N494" i="4"/>
  <c r="N286" i="4"/>
  <c r="N503" i="4"/>
  <c r="N1024" i="4"/>
  <c r="N1031" i="4"/>
  <c r="N1038" i="4"/>
  <c r="N1039" i="4"/>
  <c r="N1041" i="4"/>
  <c r="N486" i="4"/>
  <c r="N917" i="4"/>
  <c r="N1073" i="4"/>
  <c r="N1076" i="4"/>
  <c r="N1071" i="4"/>
  <c r="N1074" i="4"/>
  <c r="N1072" i="4"/>
  <c r="N1075" i="4"/>
  <c r="N904" i="4"/>
  <c r="N1053" i="4"/>
  <c r="N905" i="4"/>
  <c r="N1056" i="4"/>
  <c r="N1054" i="4"/>
  <c r="N1036" i="4"/>
  <c r="N1057" i="4"/>
  <c r="N1058" i="4"/>
  <c r="N1059" i="4"/>
  <c r="N489" i="4"/>
  <c r="N501" i="4"/>
  <c r="N1026" i="4"/>
  <c r="N1033" i="4"/>
  <c r="N507" i="4"/>
  <c r="N1065" i="4"/>
  <c r="N1066" i="4"/>
  <c r="N504" i="4"/>
  <c r="N1025" i="4"/>
  <c r="N1034" i="4"/>
  <c r="N1000" i="4"/>
  <c r="N371" i="4"/>
  <c r="N999" i="4"/>
  <c r="N367" i="4"/>
  <c r="N997" i="4"/>
  <c r="N370" i="4"/>
  <c r="N998" i="4"/>
  <c r="N368" i="4"/>
  <c r="N996" i="4"/>
  <c r="N369" i="4"/>
  <c r="N506" i="4"/>
  <c r="N1040" i="4"/>
  <c r="N508" i="4"/>
  <c r="N1064" i="4"/>
  <c r="N509" i="4"/>
  <c r="N1063" i="4"/>
  <c r="N353" i="4"/>
  <c r="N351" i="4"/>
  <c r="N352" i="4"/>
  <c r="N1017" i="4"/>
  <c r="E14" i="2"/>
  <c r="E26" i="2"/>
  <c r="E27" i="2"/>
  <c r="E40" i="2"/>
  <c r="E18" i="2"/>
  <c r="E19" i="2"/>
  <c r="E20" i="2"/>
  <c r="E21" i="2"/>
  <c r="E2" i="2"/>
  <c r="E63" i="2"/>
  <c r="E64" i="2"/>
  <c r="E65" i="2"/>
  <c r="E66" i="2"/>
  <c r="E67" i="2"/>
  <c r="E68" i="2"/>
  <c r="E69" i="2"/>
  <c r="E70" i="2"/>
  <c r="E75" i="2"/>
  <c r="E76" i="2"/>
  <c r="E77" i="2"/>
  <c r="E78" i="2"/>
  <c r="E56" i="2"/>
  <c r="E59" i="2"/>
  <c r="E51" i="2"/>
  <c r="E62" i="2"/>
  <c r="E71" i="2"/>
  <c r="E72" i="2"/>
  <c r="E28" i="2"/>
  <c r="E29" i="2"/>
  <c r="E30" i="2"/>
  <c r="E37" i="2"/>
  <c r="E31" i="2"/>
  <c r="E33" i="2"/>
  <c r="E6" i="2"/>
  <c r="E57" i="2"/>
  <c r="E9" i="2"/>
  <c r="E10" i="2"/>
  <c r="E11" i="2"/>
  <c r="E12" i="2"/>
  <c r="E15" i="2"/>
  <c r="E24" i="2"/>
  <c r="E22" i="2"/>
  <c r="E23" i="2"/>
  <c r="E13" i="2"/>
  <c r="E32" i="2"/>
  <c r="E25" i="2"/>
  <c r="E47" i="2"/>
  <c r="E48" i="2"/>
  <c r="E54" i="2"/>
  <c r="E49" i="2"/>
  <c r="E50" i="2"/>
  <c r="E52" i="2"/>
  <c r="E53" i="2"/>
  <c r="E73" i="2"/>
  <c r="E74" i="2"/>
  <c r="E46" i="2"/>
  <c r="E42" i="2"/>
  <c r="E43" i="2"/>
  <c r="E44" i="2"/>
  <c r="E45" i="2"/>
  <c r="E34" i="2"/>
  <c r="E36" i="2"/>
  <c r="E41" i="2"/>
  <c r="E38" i="2"/>
  <c r="E39" i="2"/>
  <c r="E5" i="2"/>
  <c r="E7" i="2"/>
  <c r="E8" i="2"/>
  <c r="E60" i="2"/>
  <c r="E61" i="2"/>
  <c r="E3" i="2"/>
  <c r="E35" i="2"/>
  <c r="E17" i="2"/>
  <c r="E55" i="2"/>
  <c r="E4" i="2"/>
  <c r="E58" i="2"/>
  <c r="E89" i="2"/>
  <c r="E124" i="2"/>
  <c r="E123" i="2"/>
  <c r="E122" i="2"/>
  <c r="E125" i="2"/>
  <c r="E157" i="2"/>
  <c r="E105" i="2"/>
  <c r="E173" i="2"/>
  <c r="E128" i="2"/>
  <c r="E116" i="2"/>
  <c r="E120" i="2"/>
  <c r="E117" i="2"/>
  <c r="E118" i="2"/>
  <c r="E119" i="2"/>
  <c r="E121" i="2"/>
  <c r="E113" i="2"/>
  <c r="E114" i="2"/>
  <c r="E115" i="2"/>
  <c r="E137" i="2"/>
  <c r="E145" i="2"/>
  <c r="E138" i="2"/>
  <c r="E139" i="2"/>
  <c r="E140" i="2"/>
  <c r="E141" i="2"/>
  <c r="E142" i="2"/>
  <c r="E143" i="2"/>
  <c r="E144" i="2"/>
  <c r="E129" i="2"/>
  <c r="E133" i="2"/>
  <c r="E130" i="2"/>
  <c r="E131" i="2"/>
  <c r="E132" i="2"/>
  <c r="E134" i="2"/>
  <c r="E135" i="2"/>
  <c r="E92" i="2"/>
  <c r="E126" i="2"/>
  <c r="E127" i="2"/>
  <c r="E97" i="2"/>
  <c r="E98" i="2"/>
  <c r="E99" i="2"/>
  <c r="E100" i="2"/>
  <c r="E101" i="2"/>
  <c r="E102" i="2"/>
  <c r="E103" i="2"/>
  <c r="E104" i="2"/>
  <c r="E106" i="2"/>
  <c r="E107" i="2"/>
  <c r="E109" i="2"/>
  <c r="E110" i="2"/>
  <c r="E86" i="2"/>
  <c r="E87" i="2"/>
  <c r="E90" i="2"/>
  <c r="E91" i="2"/>
  <c r="E93" i="2"/>
  <c r="E96" i="2"/>
  <c r="E83" i="2"/>
  <c r="E79" i="2"/>
  <c r="E80" i="2"/>
  <c r="E81" i="2"/>
  <c r="E82" i="2"/>
  <c r="E94" i="2"/>
  <c r="E95" i="2"/>
  <c r="E84" i="2"/>
  <c r="E85" i="2"/>
  <c r="E167" i="2"/>
  <c r="E163" i="2"/>
  <c r="E159" i="2"/>
  <c r="E160" i="2"/>
  <c r="E161" i="2"/>
  <c r="E165" i="2"/>
  <c r="E166" i="2"/>
  <c r="E169" i="2"/>
  <c r="E172" i="2"/>
  <c r="E170" i="2"/>
  <c r="E171" i="2"/>
  <c r="E174" i="2"/>
  <c r="E175" i="2"/>
  <c r="E176" i="2"/>
  <c r="E153" i="2"/>
  <c r="E88" i="2"/>
  <c r="E156" i="2"/>
  <c r="E155" i="2"/>
  <c r="E158" i="2"/>
  <c r="E162" i="2"/>
  <c r="E147" i="2"/>
  <c r="E146" i="2"/>
  <c r="E148" i="2"/>
  <c r="E149" i="2"/>
  <c r="E150" i="2"/>
  <c r="E152" i="2"/>
  <c r="E151" i="2"/>
  <c r="E154" i="2"/>
  <c r="E111" i="2"/>
  <c r="E112" i="2"/>
  <c r="E136" i="2"/>
  <c r="E108" i="2"/>
  <c r="E168" i="2"/>
  <c r="E164" i="2"/>
  <c r="E211" i="2"/>
  <c r="E210" i="2"/>
  <c r="E224" i="2"/>
  <c r="E230" i="2"/>
  <c r="E218" i="2"/>
  <c r="E219" i="2"/>
  <c r="E216" i="2"/>
  <c r="E217" i="2"/>
  <c r="E222" i="2"/>
  <c r="E223" i="2"/>
  <c r="E213" i="2"/>
  <c r="E220" i="2"/>
  <c r="E221" i="2"/>
  <c r="E227" i="2"/>
  <c r="E225" i="2"/>
  <c r="E226" i="2"/>
  <c r="E228" i="2"/>
  <c r="E229" i="2"/>
  <c r="E215" i="2"/>
  <c r="E232" i="2"/>
  <c r="E231" i="2"/>
  <c r="E214" i="2"/>
  <c r="E212" i="2"/>
  <c r="E209" i="2"/>
  <c r="E192" i="2"/>
  <c r="E180" i="2"/>
  <c r="E184" i="2"/>
  <c r="E185" i="2"/>
  <c r="E186" i="2"/>
  <c r="E187" i="2"/>
  <c r="E190" i="2"/>
  <c r="E188" i="2"/>
  <c r="E193" i="2"/>
  <c r="E191" i="2"/>
  <c r="E194" i="2"/>
  <c r="E196" i="2"/>
  <c r="E197" i="2"/>
  <c r="E199" i="2"/>
  <c r="E198" i="2"/>
  <c r="E200" i="2"/>
  <c r="E205" i="2"/>
  <c r="E206" i="2"/>
  <c r="E207" i="2"/>
  <c r="E189" i="2"/>
  <c r="E178" i="2"/>
  <c r="E181" i="2"/>
  <c r="E182" i="2"/>
  <c r="E183" i="2"/>
  <c r="E177" i="2"/>
  <c r="E179" i="2"/>
  <c r="E201" i="2"/>
  <c r="E203" i="2"/>
  <c r="E204" i="2"/>
  <c r="E202" i="2"/>
  <c r="E208" i="2"/>
  <c r="E195" i="2"/>
  <c r="E355" i="2"/>
  <c r="E356" i="2"/>
  <c r="E237" i="2"/>
  <c r="E262" i="2"/>
  <c r="E263" i="2"/>
  <c r="E233" i="2"/>
  <c r="E234" i="2"/>
  <c r="E235" i="2"/>
  <c r="E249" i="2"/>
  <c r="E246" i="2"/>
  <c r="E252" i="2"/>
  <c r="E238" i="2"/>
  <c r="E236" i="2"/>
  <c r="E287" i="2"/>
  <c r="E240" i="2"/>
  <c r="E241" i="2"/>
  <c r="E243" i="2"/>
  <c r="E244" i="2"/>
  <c r="E245" i="2"/>
  <c r="E248" i="2"/>
  <c r="E239" i="2"/>
  <c r="E247" i="2"/>
  <c r="E251" i="2"/>
  <c r="E250" i="2"/>
  <c r="E255" i="2"/>
  <c r="E256" i="2"/>
  <c r="E253" i="2"/>
  <c r="E254" i="2"/>
  <c r="E257" i="2"/>
  <c r="E258" i="2"/>
  <c r="E259" i="2"/>
  <c r="E260" i="2"/>
  <c r="E261" i="2"/>
  <c r="E267" i="2"/>
  <c r="E300" i="2"/>
  <c r="E301" i="2"/>
  <c r="E302" i="2"/>
  <c r="E303" i="2"/>
  <c r="E269" i="2"/>
  <c r="E270" i="2"/>
  <c r="E271" i="2"/>
  <c r="E272" i="2"/>
  <c r="E268" i="2"/>
  <c r="E273" i="2"/>
  <c r="E274" i="2"/>
  <c r="E275" i="2"/>
  <c r="E276" i="2"/>
  <c r="E277" i="2"/>
  <c r="E278" i="2"/>
  <c r="E288" i="2"/>
  <c r="E279" i="2"/>
  <c r="E280" i="2"/>
  <c r="E281" i="2"/>
  <c r="E282" i="2"/>
  <c r="E283" i="2"/>
  <c r="E284" i="2"/>
  <c r="E285" i="2"/>
  <c r="E286" i="2"/>
  <c r="E289" i="2"/>
  <c r="E290" i="2"/>
  <c r="E304" i="2"/>
  <c r="E305" i="2"/>
  <c r="E306" i="2"/>
  <c r="E307" i="2"/>
  <c r="E291" i="2"/>
  <c r="E292" i="2"/>
  <c r="E293" i="2"/>
  <c r="E294" i="2"/>
  <c r="E308" i="2"/>
  <c r="E309" i="2"/>
  <c r="E310" i="2"/>
  <c r="E311" i="2"/>
  <c r="E295" i="2"/>
  <c r="E296" i="2"/>
  <c r="E297" i="2"/>
  <c r="E298" i="2"/>
  <c r="E346" i="2"/>
  <c r="E299" i="2"/>
  <c r="E332" i="2"/>
  <c r="E333" i="2"/>
  <c r="E328" i="2"/>
  <c r="E329" i="2"/>
  <c r="E330" i="2"/>
  <c r="E33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7" i="2"/>
  <c r="E348" i="2"/>
  <c r="E350" i="2"/>
  <c r="E266" i="2"/>
  <c r="E351" i="2"/>
  <c r="E354" i="2"/>
  <c r="E352" i="2"/>
  <c r="E358" i="2"/>
  <c r="E359" i="2"/>
  <c r="E362" i="2"/>
  <c r="E363" i="2"/>
  <c r="E353" i="2"/>
  <c r="E357" i="2"/>
  <c r="E242" i="2"/>
  <c r="E360" i="2"/>
  <c r="E361" i="2"/>
  <c r="E364" i="2"/>
  <c r="E365" i="2"/>
  <c r="E366" i="2"/>
  <c r="E349" i="2"/>
  <c r="E264" i="2"/>
  <c r="E265" i="2"/>
  <c r="E498" i="2"/>
  <c r="E479" i="2"/>
  <c r="E467" i="2"/>
  <c r="E485" i="2"/>
  <c r="E375" i="2"/>
  <c r="E376" i="2"/>
  <c r="E377" i="2"/>
  <c r="E378" i="2"/>
  <c r="E430" i="2"/>
  <c r="E516" i="2"/>
  <c r="E429" i="2"/>
  <c r="E493" i="2"/>
  <c r="E494" i="2"/>
  <c r="E505" i="2"/>
  <c r="E506" i="2"/>
  <c r="E507" i="2"/>
  <c r="E508" i="2"/>
  <c r="E476" i="2"/>
  <c r="E387" i="2"/>
  <c r="E388" i="2"/>
  <c r="E389" i="2"/>
  <c r="E390" i="2"/>
  <c r="E509" i="2"/>
  <c r="E515" i="2"/>
  <c r="E455" i="2"/>
  <c r="E456" i="2"/>
  <c r="E379" i="2"/>
  <c r="E380" i="2"/>
  <c r="E381" i="2"/>
  <c r="E382" i="2"/>
  <c r="E403" i="2"/>
  <c r="E404" i="2"/>
  <c r="E405" i="2"/>
  <c r="E406" i="2"/>
  <c r="E369" i="2"/>
  <c r="E370" i="2"/>
  <c r="E391" i="2"/>
  <c r="E392" i="2"/>
  <c r="E393" i="2"/>
  <c r="E394" i="2"/>
  <c r="E367" i="2"/>
  <c r="E368" i="2"/>
  <c r="E371" i="2"/>
  <c r="E372" i="2"/>
  <c r="E373" i="2"/>
  <c r="E374" i="2"/>
  <c r="E399" i="2"/>
  <c r="E400" i="2"/>
  <c r="E401" i="2"/>
  <c r="E402" i="2"/>
  <c r="E475" i="2"/>
  <c r="E383" i="2"/>
  <c r="E384" i="2"/>
  <c r="E385" i="2"/>
  <c r="E386" i="2"/>
  <c r="E395" i="2"/>
  <c r="E396" i="2"/>
  <c r="E397" i="2"/>
  <c r="E398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39" i="2"/>
  <c r="E423" i="2"/>
  <c r="E425" i="2"/>
  <c r="E419" i="2"/>
  <c r="E420" i="2"/>
  <c r="E421" i="2"/>
  <c r="E422" i="2"/>
  <c r="E435" i="2"/>
  <c r="E424" i="2"/>
  <c r="E426" i="2"/>
  <c r="E427" i="2"/>
  <c r="E465" i="2"/>
  <c r="E466" i="2"/>
  <c r="E437" i="2"/>
  <c r="E432" i="2"/>
  <c r="E428" i="2"/>
  <c r="E431" i="2"/>
  <c r="E434" i="2"/>
  <c r="E433" i="2"/>
  <c r="E440" i="2"/>
  <c r="E436" i="2"/>
  <c r="E438" i="2"/>
  <c r="E443" i="2"/>
  <c r="E441" i="2"/>
  <c r="E442" i="2"/>
  <c r="E512" i="2"/>
  <c r="E444" i="2"/>
  <c r="E445" i="2"/>
  <c r="E523" i="2"/>
  <c r="E446" i="2"/>
  <c r="E464" i="2"/>
  <c r="E527" i="2"/>
  <c r="E458" i="2"/>
  <c r="E462" i="2"/>
  <c r="E463" i="2"/>
  <c r="E453" i="2"/>
  <c r="E454" i="2"/>
  <c r="E459" i="2"/>
  <c r="E470" i="2"/>
  <c r="E461" i="2"/>
  <c r="E471" i="2"/>
  <c r="E480" i="2"/>
  <c r="E473" i="2"/>
  <c r="E477" i="2"/>
  <c r="E481" i="2"/>
  <c r="E482" i="2"/>
  <c r="E488" i="2"/>
  <c r="E497" i="2"/>
  <c r="E499" i="2"/>
  <c r="E500" i="2"/>
  <c r="E501" i="2"/>
  <c r="E502" i="2"/>
  <c r="E503" i="2"/>
  <c r="E504" i="2"/>
  <c r="E510" i="2"/>
  <c r="E511" i="2"/>
  <c r="E518" i="2"/>
  <c r="E519" i="2"/>
  <c r="E517" i="2"/>
  <c r="E526" i="2"/>
  <c r="E520" i="2"/>
  <c r="E521" i="2"/>
  <c r="E522" i="2"/>
  <c r="E524" i="2"/>
  <c r="E468" i="2"/>
  <c r="E472" i="2"/>
  <c r="E490" i="2"/>
  <c r="E492" i="2"/>
  <c r="E495" i="2"/>
  <c r="E496" i="2"/>
  <c r="E489" i="2"/>
  <c r="E486" i="2"/>
  <c r="E487" i="2"/>
  <c r="E451" i="2"/>
  <c r="E452" i="2"/>
  <c r="E513" i="2"/>
  <c r="E514" i="2"/>
  <c r="E483" i="2"/>
  <c r="E484" i="2"/>
  <c r="E478" i="2"/>
  <c r="E525" i="2"/>
  <c r="E491" i="2"/>
  <c r="E449" i="2"/>
  <c r="E450" i="2"/>
  <c r="E447" i="2"/>
  <c r="E448" i="2"/>
  <c r="E457" i="2"/>
  <c r="E460" i="2"/>
  <c r="E469" i="2"/>
  <c r="E474" i="2"/>
  <c r="E578" i="2"/>
  <c r="E584" i="2"/>
  <c r="E600" i="2"/>
  <c r="E597" i="2"/>
  <c r="E601" i="2"/>
  <c r="E599" i="2"/>
  <c r="E602" i="2"/>
  <c r="E614" i="2"/>
  <c r="E615" i="2"/>
  <c r="E626" i="2"/>
  <c r="E627" i="2"/>
  <c r="E611" i="2"/>
  <c r="E612" i="2"/>
  <c r="E613" i="2"/>
  <c r="E619" i="2"/>
  <c r="E620" i="2"/>
  <c r="E632" i="2"/>
  <c r="E623" i="2"/>
  <c r="E625" i="2"/>
  <c r="E635" i="2"/>
  <c r="E637" i="2"/>
  <c r="E633" i="2"/>
  <c r="E636" i="2"/>
  <c r="E591" i="2"/>
  <c r="E604" i="2"/>
  <c r="E628" i="2"/>
  <c r="E585" i="2"/>
  <c r="E610" i="2"/>
  <c r="E634" i="2"/>
  <c r="E631" i="2"/>
  <c r="E580" i="2"/>
  <c r="E582" i="2"/>
  <c r="E583" i="2"/>
  <c r="E588" i="2"/>
  <c r="E589" i="2"/>
  <c r="E624" i="2"/>
  <c r="E630" i="2"/>
  <c r="E531" i="2"/>
  <c r="E554" i="2"/>
  <c r="E618" i="2"/>
  <c r="E546" i="2"/>
  <c r="E572" i="2"/>
  <c r="E544" i="2"/>
  <c r="E545" i="2"/>
  <c r="E571" i="2"/>
  <c r="E532" i="2"/>
  <c r="E533" i="2"/>
  <c r="E538" i="2"/>
  <c r="E539" i="2"/>
  <c r="E557" i="2"/>
  <c r="E558" i="2"/>
  <c r="E559" i="2"/>
  <c r="E564" i="2"/>
  <c r="E540" i="2"/>
  <c r="E550" i="2"/>
  <c r="E629" i="2"/>
  <c r="E530" i="2"/>
  <c r="E528" i="2"/>
  <c r="E547" i="2"/>
  <c r="E556" i="2"/>
  <c r="E551" i="2"/>
  <c r="E552" i="2"/>
  <c r="E549" i="2"/>
  <c r="E577" i="2"/>
  <c r="E561" i="2"/>
  <c r="E562" i="2"/>
  <c r="E566" i="2"/>
  <c r="E543" i="2"/>
  <c r="E542" i="2"/>
  <c r="E553" i="2"/>
  <c r="E536" i="2"/>
  <c r="E567" i="2"/>
  <c r="E568" i="2"/>
  <c r="E569" i="2"/>
  <c r="E570" i="2"/>
  <c r="E574" i="2"/>
  <c r="E590" i="2"/>
  <c r="E573" i="2"/>
  <c r="E575" i="2"/>
  <c r="E555" i="2"/>
  <c r="E592" i="2"/>
  <c r="E576" i="2"/>
  <c r="E579" i="2"/>
  <c r="E595" i="2"/>
  <c r="E596" i="2"/>
  <c r="E581" i="2"/>
  <c r="E537" i="2"/>
  <c r="E605" i="2"/>
  <c r="E606" i="2"/>
  <c r="E607" i="2"/>
  <c r="E608" i="2"/>
  <c r="E609" i="2"/>
  <c r="E621" i="2"/>
  <c r="E622" i="2"/>
  <c r="E548" i="2"/>
  <c r="E616" i="2"/>
  <c r="E617" i="2"/>
  <c r="E560" i="2"/>
  <c r="E598" i="2"/>
  <c r="E603" i="2"/>
  <c r="E593" i="2"/>
  <c r="E594" i="2"/>
  <c r="E586" i="2"/>
  <c r="E587" i="2"/>
  <c r="E529" i="2"/>
  <c r="E534" i="2"/>
  <c r="E535" i="2"/>
  <c r="E541" i="2"/>
  <c r="E563" i="2"/>
  <c r="E565" i="2"/>
  <c r="E678" i="2"/>
  <c r="E683" i="2"/>
  <c r="E786" i="2"/>
  <c r="E811" i="2"/>
  <c r="E812" i="2"/>
  <c r="E813" i="2"/>
  <c r="E679" i="2"/>
  <c r="E638" i="2"/>
  <c r="E639" i="2"/>
  <c r="E640" i="2"/>
  <c r="E642" i="2"/>
  <c r="E657" i="2"/>
  <c r="E641" i="2"/>
  <c r="E643" i="2"/>
  <c r="E645" i="2"/>
  <c r="E646" i="2"/>
  <c r="E647" i="2"/>
  <c r="E644" i="2"/>
  <c r="E665" i="2"/>
  <c r="E648" i="2"/>
  <c r="E649" i="2"/>
  <c r="E650" i="2"/>
  <c r="E651" i="2"/>
  <c r="E653" i="2"/>
  <c r="E652" i="2"/>
  <c r="E654" i="2"/>
  <c r="E685" i="2"/>
  <c r="E655" i="2"/>
  <c r="E658" i="2"/>
  <c r="E660" i="2"/>
  <c r="E656" i="2"/>
  <c r="E666" i="2"/>
  <c r="E662" i="2"/>
  <c r="E659" i="2"/>
  <c r="E663" i="2"/>
  <c r="E664" i="2"/>
  <c r="E661" i="2"/>
  <c r="E670" i="2"/>
  <c r="E682" i="2"/>
  <c r="E668" i="2"/>
  <c r="E667" i="2"/>
  <c r="E702" i="2"/>
  <c r="E669" i="2"/>
  <c r="E684" i="2"/>
  <c r="E703" i="2"/>
  <c r="E671" i="2"/>
  <c r="E672" i="2"/>
  <c r="E673" i="2"/>
  <c r="E674" i="2"/>
  <c r="E675" i="2"/>
  <c r="E676" i="2"/>
  <c r="E681" i="2"/>
  <c r="E680" i="2"/>
  <c r="E677" i="2"/>
  <c r="E688" i="2"/>
  <c r="E782" i="2"/>
  <c r="E687" i="2"/>
  <c r="E699" i="2"/>
  <c r="E714" i="2"/>
  <c r="E695" i="2"/>
  <c r="E686" i="2"/>
  <c r="E717" i="2"/>
  <c r="E707" i="2"/>
  <c r="E710" i="2"/>
  <c r="E689" i="2"/>
  <c r="E690" i="2"/>
  <c r="E691" i="2"/>
  <c r="E692" i="2"/>
  <c r="E693" i="2"/>
  <c r="E694" i="2"/>
  <c r="E697" i="2"/>
  <c r="E698" i="2"/>
  <c r="E696" i="2"/>
  <c r="E700" i="2"/>
  <c r="E701" i="2"/>
  <c r="E777" i="2"/>
  <c r="E704" i="2"/>
  <c r="E708" i="2"/>
  <c r="E705" i="2"/>
  <c r="E779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12" i="2"/>
  <c r="E711" i="2"/>
  <c r="E713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716" i="2"/>
  <c r="E838" i="2"/>
  <c r="E839" i="2"/>
  <c r="E780" i="2"/>
  <c r="E784" i="2"/>
  <c r="E824" i="2"/>
  <c r="E825" i="2"/>
  <c r="E781" i="2"/>
  <c r="E783" i="2"/>
  <c r="E785" i="2"/>
  <c r="E819" i="2"/>
  <c r="E816" i="2"/>
  <c r="E814" i="2"/>
  <c r="E815" i="2"/>
  <c r="E817" i="2"/>
  <c r="E818" i="2"/>
  <c r="E820" i="2"/>
  <c r="E821" i="2"/>
  <c r="E822" i="2"/>
  <c r="E823" i="2"/>
  <c r="E826" i="2"/>
  <c r="E827" i="2"/>
  <c r="E828" i="2"/>
  <c r="E706" i="2"/>
  <c r="E831" i="2"/>
  <c r="E834" i="2"/>
  <c r="E833" i="2"/>
  <c r="E835" i="2"/>
  <c r="E836" i="2"/>
  <c r="E837" i="2"/>
  <c r="E840" i="2"/>
  <c r="E841" i="2"/>
  <c r="E715" i="2"/>
  <c r="E709" i="2"/>
  <c r="E778" i="2"/>
  <c r="E829" i="2"/>
  <c r="E830" i="2"/>
  <c r="E832" i="2"/>
  <c r="E846" i="2"/>
  <c r="E842" i="2"/>
  <c r="E980" i="2"/>
  <c r="E844" i="2"/>
  <c r="E845" i="2"/>
  <c r="E861" i="2"/>
  <c r="E843" i="2"/>
  <c r="E849" i="2"/>
  <c r="E850" i="2"/>
  <c r="E858" i="2"/>
  <c r="E851" i="2"/>
  <c r="E852" i="2"/>
  <c r="E853" i="2"/>
  <c r="E854" i="2"/>
  <c r="E855" i="2"/>
  <c r="E856" i="2"/>
  <c r="E859" i="2"/>
  <c r="E860" i="2"/>
  <c r="E857" i="2"/>
  <c r="E884" i="2"/>
  <c r="E862" i="2"/>
  <c r="E864" i="2"/>
  <c r="E874" i="2"/>
  <c r="E875" i="2"/>
  <c r="E876" i="2"/>
  <c r="E877" i="2"/>
  <c r="E878" i="2"/>
  <c r="E879" i="2"/>
  <c r="E880" i="2"/>
  <c r="E881" i="2"/>
  <c r="E882" i="2"/>
  <c r="E883" i="2"/>
  <c r="E887" i="2"/>
  <c r="E869" i="2"/>
  <c r="E870" i="2"/>
  <c r="E868" i="2"/>
  <c r="E891" i="2"/>
  <c r="E872" i="2"/>
  <c r="E865" i="2"/>
  <c r="E873" i="2"/>
  <c r="E890" i="2"/>
  <c r="E968" i="2"/>
  <c r="E971" i="2"/>
  <c r="E885" i="2"/>
  <c r="E895" i="2"/>
  <c r="E886" i="2"/>
  <c r="E892" i="2"/>
  <c r="E866" i="2"/>
  <c r="E888" i="2"/>
  <c r="E889" i="2"/>
  <c r="E893" i="2"/>
  <c r="E982" i="2"/>
  <c r="E894" i="2"/>
  <c r="E902" i="2"/>
  <c r="E975" i="2"/>
  <c r="E896" i="2"/>
  <c r="E897" i="2"/>
  <c r="E898" i="2"/>
  <c r="E899" i="2"/>
  <c r="E900" i="2"/>
  <c r="E903" i="2"/>
  <c r="E904" i="2"/>
  <c r="E901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2" i="2"/>
  <c r="E963" i="2"/>
  <c r="E964" i="2"/>
  <c r="E965" i="2"/>
  <c r="E967" i="2"/>
  <c r="E966" i="2"/>
  <c r="E969" i="2"/>
  <c r="E977" i="2"/>
  <c r="E871" i="2"/>
  <c r="E970" i="2"/>
  <c r="E979" i="2"/>
  <c r="E972" i="2"/>
  <c r="E983" i="2"/>
  <c r="E978" i="2"/>
  <c r="E973" i="2"/>
  <c r="E867" i="2"/>
  <c r="E976" i="2"/>
  <c r="E984" i="2"/>
  <c r="E985" i="2"/>
  <c r="E847" i="2"/>
  <c r="E848" i="2"/>
  <c r="E974" i="2"/>
  <c r="E863" i="2"/>
  <c r="E905" i="2"/>
  <c r="E961" i="2"/>
  <c r="E981" i="2"/>
  <c r="E1044" i="2"/>
  <c r="E1065" i="2"/>
  <c r="E1004" i="2"/>
  <c r="E1005" i="2"/>
  <c r="E1017" i="2"/>
  <c r="E1043" i="2"/>
  <c r="E1075" i="2"/>
  <c r="E1023" i="2"/>
  <c r="E1024" i="2"/>
  <c r="E1006" i="2"/>
  <c r="E1007" i="2"/>
  <c r="E1008" i="2"/>
  <c r="E1015" i="2"/>
  <c r="E1016" i="2"/>
  <c r="E1025" i="2"/>
  <c r="E1028" i="2"/>
  <c r="E1029" i="2"/>
  <c r="E1018" i="2"/>
  <c r="E1019" i="2"/>
  <c r="E1045" i="2"/>
  <c r="E1046" i="2"/>
  <c r="E1047" i="2"/>
  <c r="E1048" i="2"/>
  <c r="E1049" i="2"/>
  <c r="E1050" i="2"/>
  <c r="E1051" i="2"/>
  <c r="E1020" i="2"/>
  <c r="E1022" i="2"/>
  <c r="E1026" i="2"/>
  <c r="E1031" i="2"/>
  <c r="E1052" i="2"/>
  <c r="E1032" i="2"/>
  <c r="E1034" i="2"/>
  <c r="E1035" i="2"/>
  <c r="E1036" i="2"/>
  <c r="E1037" i="2"/>
  <c r="E1038" i="2"/>
  <c r="E1039" i="2"/>
  <c r="E1040" i="2"/>
  <c r="E1073" i="2"/>
  <c r="E1057" i="2"/>
  <c r="E1074" i="2"/>
  <c r="E1079" i="2"/>
  <c r="E1076" i="2"/>
  <c r="E1077" i="2"/>
  <c r="E1078" i="2"/>
  <c r="E1103" i="2"/>
  <c r="E1087" i="2"/>
  <c r="E1081" i="2"/>
  <c r="E1082" i="2"/>
  <c r="E1083" i="2"/>
  <c r="E1084" i="2"/>
  <c r="E1086" i="2"/>
  <c r="E1089" i="2"/>
  <c r="E1090" i="2"/>
  <c r="E1091" i="2"/>
  <c r="E1092" i="2"/>
  <c r="E1093" i="2"/>
  <c r="E1094" i="2"/>
  <c r="E1101" i="2"/>
  <c r="E1102" i="2"/>
  <c r="E1095" i="2"/>
  <c r="E1096" i="2"/>
  <c r="E1097" i="2"/>
  <c r="E1098" i="2"/>
  <c r="E1099" i="2"/>
  <c r="E1100" i="2"/>
  <c r="E1070" i="2"/>
  <c r="E1080" i="2"/>
  <c r="E1058" i="2"/>
  <c r="E1042" i="2"/>
  <c r="E1003" i="2"/>
  <c r="E1021" i="2"/>
  <c r="E1014" i="2"/>
  <c r="E1055" i="2"/>
  <c r="E1009" i="2"/>
  <c r="E1041" i="2"/>
  <c r="E1030" i="2"/>
  <c r="E1059" i="2"/>
  <c r="E1033" i="2"/>
  <c r="E1060" i="2"/>
  <c r="E1061" i="2"/>
  <c r="E1062" i="2"/>
  <c r="E1063" i="2"/>
  <c r="E1053" i="2"/>
  <c r="E1054" i="2"/>
  <c r="E1056" i="2"/>
  <c r="E1088" i="2"/>
  <c r="E1085" i="2"/>
  <c r="E1066" i="2"/>
  <c r="E1067" i="2"/>
  <c r="E1068" i="2"/>
  <c r="E1064" i="2"/>
  <c r="E1069" i="2"/>
  <c r="E1001" i="2"/>
  <c r="E1002" i="2"/>
  <c r="E1027" i="2"/>
  <c r="E998" i="2"/>
  <c r="E1071" i="2"/>
  <c r="E1072" i="2"/>
  <c r="E1104" i="2"/>
  <c r="E999" i="2"/>
  <c r="E1000" i="2"/>
  <c r="E1010" i="2"/>
  <c r="E1011" i="2"/>
  <c r="E1012" i="2"/>
  <c r="E1013" i="2"/>
  <c r="E993" i="2"/>
  <c r="E991" i="2"/>
  <c r="E992" i="2"/>
  <c r="E996" i="2"/>
  <c r="E997" i="2"/>
  <c r="E990" i="2"/>
  <c r="E987" i="2"/>
  <c r="E989" i="2"/>
  <c r="E986" i="2"/>
  <c r="E988" i="2"/>
  <c r="E995" i="2"/>
  <c r="E994" i="2"/>
  <c r="E1130" i="2"/>
  <c r="E1133" i="2"/>
  <c r="E1255" i="2"/>
  <c r="E1238" i="2"/>
  <c r="E1230" i="2"/>
  <c r="E1231" i="2"/>
  <c r="E1232" i="2"/>
  <c r="E1233" i="2"/>
  <c r="E1234" i="2"/>
  <c r="E1247" i="2"/>
  <c r="E1116" i="2"/>
  <c r="E1120" i="2"/>
  <c r="E1121" i="2"/>
  <c r="E1122" i="2"/>
  <c r="E1123" i="2"/>
  <c r="E1117" i="2"/>
  <c r="E1118" i="2"/>
  <c r="E1119" i="2"/>
  <c r="E1124" i="2"/>
  <c r="E1212" i="2"/>
  <c r="E1127" i="2"/>
  <c r="E1188" i="2"/>
  <c r="E1224" i="2"/>
  <c r="E1225" i="2"/>
  <c r="E1226" i="2"/>
  <c r="E1227" i="2"/>
  <c r="E1228" i="2"/>
  <c r="E1236" i="2"/>
  <c r="E1237" i="2"/>
  <c r="E1252" i="2"/>
  <c r="E1253" i="2"/>
  <c r="E1250" i="2"/>
  <c r="E1136" i="2"/>
  <c r="E1251" i="2"/>
  <c r="E1235" i="2"/>
  <c r="E1159" i="2"/>
  <c r="E1155" i="2"/>
  <c r="E1156" i="2"/>
  <c r="E1139" i="2"/>
  <c r="E1140" i="2"/>
  <c r="E1141" i="2"/>
  <c r="E1142" i="2"/>
  <c r="E1143" i="2"/>
  <c r="E1144" i="2"/>
  <c r="E1178" i="2"/>
  <c r="E1179" i="2"/>
  <c r="E1180" i="2"/>
  <c r="E1181" i="2"/>
  <c r="E1182" i="2"/>
  <c r="E1183" i="2"/>
  <c r="E1184" i="2"/>
  <c r="E1146" i="2"/>
  <c r="E1147" i="2"/>
  <c r="E1148" i="2"/>
  <c r="E1149" i="2"/>
  <c r="E1150" i="2"/>
  <c r="E1153" i="2"/>
  <c r="E1154" i="2"/>
  <c r="E1157" i="2"/>
  <c r="E1160" i="2"/>
  <c r="E1158" i="2"/>
  <c r="E1162" i="2"/>
  <c r="E1145" i="2"/>
  <c r="E1161" i="2"/>
  <c r="E1163" i="2"/>
  <c r="E1164" i="2"/>
  <c r="E1169" i="2"/>
  <c r="E1165" i="2"/>
  <c r="E1166" i="2"/>
  <c r="E1167" i="2"/>
  <c r="E1170" i="2"/>
  <c r="E1168" i="2"/>
  <c r="E1132" i="2"/>
  <c r="E1173" i="2"/>
  <c r="E1171" i="2"/>
  <c r="E1175" i="2"/>
  <c r="E1176" i="2"/>
  <c r="E1172" i="2"/>
  <c r="E1174" i="2"/>
  <c r="E1177" i="2"/>
  <c r="E1189" i="2"/>
  <c r="E1190" i="2"/>
  <c r="E1191" i="2"/>
  <c r="E1192" i="2"/>
  <c r="E1193" i="2"/>
  <c r="E1194" i="2"/>
  <c r="E1195" i="2"/>
  <c r="E1196" i="2"/>
  <c r="E1197" i="2"/>
  <c r="E1203" i="2"/>
  <c r="E1199" i="2"/>
  <c r="E1198" i="2"/>
  <c r="E1208" i="2"/>
  <c r="E1204" i="2"/>
  <c r="E1205" i="2"/>
  <c r="E1213" i="2"/>
  <c r="E1214" i="2"/>
  <c r="E1218" i="2"/>
  <c r="E1219" i="2"/>
  <c r="E1220" i="2"/>
  <c r="E1221" i="2"/>
  <c r="E1131" i="2"/>
  <c r="E1105" i="2"/>
  <c r="E1114" i="2"/>
  <c r="E1115" i="2"/>
  <c r="E1111" i="2"/>
  <c r="E1223" i="2"/>
  <c r="E1248" i="2"/>
  <c r="E1249" i="2"/>
  <c r="E1187" i="2"/>
  <c r="E1110" i="2"/>
  <c r="E1151" i="2"/>
  <c r="E1152" i="2"/>
  <c r="E1125" i="2"/>
  <c r="E1126" i="2"/>
  <c r="E1109" i="2"/>
  <c r="E1134" i="2"/>
  <c r="E1138" i="2"/>
  <c r="E1241" i="2"/>
  <c r="E1242" i="2"/>
  <c r="E1243" i="2"/>
  <c r="E1244" i="2"/>
  <c r="E1245" i="2"/>
  <c r="E1246" i="2"/>
  <c r="E1137" i="2"/>
  <c r="E1112" i="2"/>
  <c r="E1185" i="2"/>
  <c r="E1186" i="2"/>
  <c r="E1128" i="2"/>
  <c r="E1129" i="2"/>
  <c r="E1229" i="2"/>
  <c r="E1215" i="2"/>
  <c r="E1216" i="2"/>
  <c r="E1135" i="2"/>
  <c r="E1217" i="2"/>
  <c r="E1222" i="2"/>
  <c r="E1200" i="2"/>
  <c r="E1201" i="2"/>
  <c r="E1202" i="2"/>
  <c r="E1209" i="2"/>
  <c r="E1210" i="2"/>
  <c r="E1211" i="2"/>
  <c r="E1206" i="2"/>
  <c r="E1207" i="2"/>
  <c r="E1106" i="2"/>
  <c r="E1107" i="2"/>
  <c r="E1108" i="2"/>
  <c r="E1113" i="2"/>
  <c r="E1254" i="2"/>
  <c r="E1239" i="2"/>
  <c r="E1240" i="2"/>
  <c r="E1383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53" i="2"/>
  <c r="E1328" i="2"/>
  <c r="E1256" i="2"/>
  <c r="E1354" i="2"/>
  <c r="E1378" i="2"/>
  <c r="E1379" i="2"/>
  <c r="E1346" i="2"/>
  <c r="E1357" i="2"/>
  <c r="E1414" i="2"/>
  <c r="E1415" i="2"/>
  <c r="E1355" i="2"/>
  <c r="E1350" i="2"/>
  <c r="E1356" i="2"/>
  <c r="E1374" i="2"/>
  <c r="E1362" i="2"/>
  <c r="E1373" i="2"/>
  <c r="E1431" i="2"/>
  <c r="E1430" i="2"/>
  <c r="E1401" i="2"/>
  <c r="E1398" i="2"/>
  <c r="E1399" i="2"/>
  <c r="E1404" i="2"/>
  <c r="E1403" i="2"/>
  <c r="E1402" i="2"/>
  <c r="E1382" i="2"/>
  <c r="E1391" i="2"/>
  <c r="E1384" i="2"/>
  <c r="E1385" i="2"/>
  <c r="E1386" i="2"/>
  <c r="E1387" i="2"/>
  <c r="E1395" i="2"/>
  <c r="E1389" i="2"/>
  <c r="E1347" i="2"/>
  <c r="E1419" i="2"/>
  <c r="E1349" i="2"/>
  <c r="E1425" i="2"/>
  <c r="E1416" i="2"/>
  <c r="E1421" i="2"/>
  <c r="E1420" i="2"/>
  <c r="E1418" i="2"/>
  <c r="E1426" i="2"/>
  <c r="E1427" i="2"/>
  <c r="E1428" i="2"/>
  <c r="E1429" i="2"/>
  <c r="E1406" i="2"/>
  <c r="E1407" i="2"/>
  <c r="E1408" i="2"/>
  <c r="E1422" i="2"/>
  <c r="E1423" i="2"/>
  <c r="E1363" i="2"/>
  <c r="E1340" i="2"/>
  <c r="E1331" i="2"/>
  <c r="E1332" i="2"/>
  <c r="E1333" i="2"/>
  <c r="E1334" i="2"/>
  <c r="E1335" i="2"/>
  <c r="E1336" i="2"/>
  <c r="E1337" i="2"/>
  <c r="E1338" i="2"/>
  <c r="E1339" i="2"/>
  <c r="E1341" i="2"/>
  <c r="E1342" i="2"/>
  <c r="E1343" i="2"/>
  <c r="E1344" i="2"/>
  <c r="E1345" i="2"/>
  <c r="E1369" i="2"/>
  <c r="E1371" i="2"/>
  <c r="E1372" i="2"/>
  <c r="E1377" i="2"/>
  <c r="E1413" i="2"/>
  <c r="E1405" i="2"/>
  <c r="E1409" i="2"/>
  <c r="E1410" i="2"/>
  <c r="E1412" i="2"/>
  <c r="E1381" i="2"/>
  <c r="E1380" i="2"/>
  <c r="E1351" i="2"/>
  <c r="E1257" i="2"/>
  <c r="E1424" i="2"/>
  <c r="E1364" i="2"/>
  <c r="E1352" i="2"/>
  <c r="E1326" i="2"/>
  <c r="E1375" i="2"/>
  <c r="E1376" i="2"/>
  <c r="E1370" i="2"/>
  <c r="E1367" i="2"/>
  <c r="E1366" i="2"/>
  <c r="E1411" i="2"/>
  <c r="E1348" i="2"/>
  <c r="E1359" i="2"/>
  <c r="E1330" i="2"/>
  <c r="E1365" i="2"/>
  <c r="E1358" i="2"/>
  <c r="E1360" i="2"/>
  <c r="E1392" i="2"/>
  <c r="E1388" i="2"/>
  <c r="E1390" i="2"/>
  <c r="E1396" i="2"/>
  <c r="E1397" i="2"/>
  <c r="E1393" i="2"/>
  <c r="E1394" i="2"/>
  <c r="E1400" i="2"/>
  <c r="E1329" i="2"/>
  <c r="E1327" i="2"/>
  <c r="E1368" i="2"/>
  <c r="E1417" i="2"/>
  <c r="E1361" i="2"/>
  <c r="E1535" i="2"/>
  <c r="E1544" i="2"/>
  <c r="E1550" i="2"/>
  <c r="E1481" i="2"/>
  <c r="E1482" i="2"/>
  <c r="E1483" i="2"/>
  <c r="E1484" i="2"/>
  <c r="E1485" i="2"/>
  <c r="E1486" i="2"/>
  <c r="E1515" i="2"/>
  <c r="E1518" i="2"/>
  <c r="E1511" i="2"/>
  <c r="E1500" i="2"/>
  <c r="E1501" i="2"/>
  <c r="E1464" i="2"/>
  <c r="E1542" i="2"/>
  <c r="E1475" i="2"/>
  <c r="E1444" i="2"/>
  <c r="E1445" i="2"/>
  <c r="E1506" i="2"/>
  <c r="E1507" i="2"/>
  <c r="E1476" i="2"/>
  <c r="E1456" i="2"/>
  <c r="E1452" i="2"/>
  <c r="E1453" i="2"/>
  <c r="E1463" i="2"/>
  <c r="E1436" i="2"/>
  <c r="E1451" i="2"/>
  <c r="E1442" i="2"/>
  <c r="E1443" i="2"/>
  <c r="E1432" i="2"/>
  <c r="E1433" i="2"/>
  <c r="E1435" i="2"/>
  <c r="E1462" i="2"/>
  <c r="E1449" i="2"/>
  <c r="E1450" i="2"/>
  <c r="E1519" i="2"/>
  <c r="E1532" i="2"/>
  <c r="E1508" i="2"/>
  <c r="E1509" i="2"/>
  <c r="E1466" i="2"/>
  <c r="E1437" i="2"/>
  <c r="E1546" i="2"/>
  <c r="E1446" i="2"/>
  <c r="E1447" i="2"/>
  <c r="E1448" i="2"/>
  <c r="E1539" i="2"/>
  <c r="E1461" i="2"/>
  <c r="E1472" i="2"/>
  <c r="E1499" i="2"/>
  <c r="E1454" i="2"/>
  <c r="E1455" i="2"/>
  <c r="E1517" i="2"/>
  <c r="E1440" i="2"/>
  <c r="E1438" i="2"/>
  <c r="E1439" i="2"/>
  <c r="E1441" i="2"/>
  <c r="E1471" i="2"/>
  <c r="E1480" i="2"/>
  <c r="E1434" i="2"/>
  <c r="E1538" i="2"/>
  <c r="E1554" i="2"/>
  <c r="E1467" i="2"/>
  <c r="E1505" i="2"/>
  <c r="E1540" i="2"/>
  <c r="E1541" i="2"/>
  <c r="E1547" i="2"/>
  <c r="E1543" i="2"/>
  <c r="E1548" i="2"/>
  <c r="E1512" i="2"/>
  <c r="E1459" i="2"/>
  <c r="E1521" i="2"/>
  <c r="E1522" i="2"/>
  <c r="E1523" i="2"/>
  <c r="E1524" i="2"/>
  <c r="E1525" i="2"/>
  <c r="E1526" i="2"/>
  <c r="E1527" i="2"/>
  <c r="E1528" i="2"/>
  <c r="E1529" i="2"/>
  <c r="E1530" i="2"/>
  <c r="E1531" i="2"/>
  <c r="E1534" i="2"/>
  <c r="E1552" i="2"/>
  <c r="E1537" i="2"/>
  <c r="E1510" i="2"/>
  <c r="E1536" i="2"/>
  <c r="E1478" i="2"/>
  <c r="E1492" i="2"/>
  <c r="E1493" i="2"/>
  <c r="E1494" i="2"/>
  <c r="E1495" i="2"/>
  <c r="E1496" i="2"/>
  <c r="E1477" i="2"/>
  <c r="E1465" i="2"/>
  <c r="E1497" i="2"/>
  <c r="E1487" i="2"/>
  <c r="E1488" i="2"/>
  <c r="E1489" i="2"/>
  <c r="E1490" i="2"/>
  <c r="E1491" i="2"/>
  <c r="E1473" i="2"/>
  <c r="E1474" i="2"/>
  <c r="E1533" i="2"/>
  <c r="E1479" i="2"/>
  <c r="E1468" i="2"/>
  <c r="E1469" i="2"/>
  <c r="E1553" i="2"/>
  <c r="E1513" i="2"/>
  <c r="E1514" i="2"/>
  <c r="E1549" i="2"/>
  <c r="E1498" i="2"/>
  <c r="E1520" i="2"/>
  <c r="E1457" i="2"/>
  <c r="E1458" i="2"/>
  <c r="E1502" i="2"/>
  <c r="E1503" i="2"/>
  <c r="E1504" i="2"/>
  <c r="E1516" i="2"/>
  <c r="E1551" i="2"/>
  <c r="E1460" i="2"/>
  <c r="E1470" i="2"/>
  <c r="E1545" i="2"/>
  <c r="E1582" i="2"/>
  <c r="E1580" i="2"/>
  <c r="E1567" i="2"/>
  <c r="E1590" i="2"/>
  <c r="E1560" i="2"/>
  <c r="E1603" i="2"/>
  <c r="E1577" i="2"/>
  <c r="E1615" i="2"/>
  <c r="E1618" i="2"/>
  <c r="E1555" i="2"/>
  <c r="E1562" i="2"/>
  <c r="E1609" i="2"/>
  <c r="E1581" i="2"/>
  <c r="E1584" i="2"/>
  <c r="E1591" i="2"/>
  <c r="E1585" i="2"/>
  <c r="E1586" i="2"/>
  <c r="E1588" i="2"/>
  <c r="E1592" i="2"/>
  <c r="E1596" i="2"/>
  <c r="E1597" i="2"/>
  <c r="E1598" i="2"/>
  <c r="E1599" i="2"/>
  <c r="E1600" i="2"/>
  <c r="E1607" i="2"/>
  <c r="E1608" i="2"/>
  <c r="E1610" i="2"/>
  <c r="E1626" i="2"/>
  <c r="E1611" i="2"/>
  <c r="E1620" i="2"/>
  <c r="E1619" i="2"/>
  <c r="E1625" i="2"/>
  <c r="E1593" i="2"/>
  <c r="E1642" i="2"/>
  <c r="E1627" i="2"/>
  <c r="E1628" i="2"/>
  <c r="E1632" i="2"/>
  <c r="E1630" i="2"/>
  <c r="E1645" i="2"/>
  <c r="E1594" i="2"/>
  <c r="E1622" i="2"/>
  <c r="E1595" i="2"/>
  <c r="E1602" i="2"/>
  <c r="E1571" i="2"/>
  <c r="E1624" i="2"/>
  <c r="E1629" i="2"/>
  <c r="E1583" i="2"/>
  <c r="E1579" i="2"/>
  <c r="E1634" i="2"/>
  <c r="E1635" i="2"/>
  <c r="E1636" i="2"/>
  <c r="E1637" i="2"/>
  <c r="E1638" i="2"/>
  <c r="E1639" i="2"/>
  <c r="E1641" i="2"/>
  <c r="E1643" i="2"/>
  <c r="E1644" i="2"/>
  <c r="E1640" i="2"/>
  <c r="E1633" i="2"/>
  <c r="E1613" i="2"/>
  <c r="E1617" i="2"/>
  <c r="E1621" i="2"/>
  <c r="E1601" i="2"/>
  <c r="E1559" i="2"/>
  <c r="E1587" i="2"/>
  <c r="E1612" i="2"/>
  <c r="E1573" i="2"/>
  <c r="E1578" i="2"/>
  <c r="E1616" i="2"/>
  <c r="E1605" i="2"/>
  <c r="E1589" i="2"/>
  <c r="E1606" i="2"/>
  <c r="E1623" i="2"/>
  <c r="E1614" i="2"/>
  <c r="E1557" i="2"/>
  <c r="E1558" i="2"/>
  <c r="E1556" i="2"/>
  <c r="E1564" i="2"/>
  <c r="E1561" i="2"/>
  <c r="E1563" i="2"/>
  <c r="E1565" i="2"/>
  <c r="E1566" i="2"/>
  <c r="E1631" i="2"/>
  <c r="E1568" i="2"/>
  <c r="E1569" i="2"/>
  <c r="E1570" i="2"/>
  <c r="E1572" i="2"/>
  <c r="E1576" i="2"/>
  <c r="E1574" i="2"/>
  <c r="E1575" i="2"/>
  <c r="E1604" i="2"/>
  <c r="E1747" i="2"/>
  <c r="E1778" i="2"/>
  <c r="E1750" i="2"/>
  <c r="E1751" i="2"/>
  <c r="E1748" i="2"/>
  <c r="E1749" i="2"/>
  <c r="E1752" i="2"/>
  <c r="E1757" i="2"/>
  <c r="E1758" i="2"/>
  <c r="E1753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54" i="2"/>
  <c r="E1755" i="2"/>
  <c r="E1756" i="2"/>
  <c r="E1777" i="2"/>
  <c r="E1779" i="2"/>
  <c r="E1725" i="2"/>
  <c r="E1655" i="2"/>
  <c r="E1672" i="2"/>
  <c r="E1673" i="2"/>
  <c r="E1724" i="2"/>
  <c r="E1736" i="2"/>
  <c r="E1737" i="2"/>
  <c r="E1734" i="2"/>
  <c r="E1735" i="2"/>
  <c r="E1731" i="2"/>
  <c r="E1732" i="2"/>
  <c r="E1704" i="2"/>
  <c r="E1719" i="2"/>
  <c r="E1733" i="2"/>
  <c r="E1652" i="2"/>
  <c r="E1656" i="2"/>
  <c r="E1693" i="2"/>
  <c r="E1694" i="2"/>
  <c r="E1700" i="2"/>
  <c r="E1743" i="2"/>
  <c r="E1663" i="2"/>
  <c r="E1691" i="2"/>
  <c r="E1715" i="2"/>
  <c r="E1695" i="2"/>
  <c r="E1738" i="2"/>
  <c r="E1705" i="2"/>
  <c r="E1698" i="2"/>
  <c r="E1699" i="2"/>
  <c r="E1701" i="2"/>
  <c r="E1708" i="2"/>
  <c r="E1706" i="2"/>
  <c r="E1722" i="2"/>
  <c r="E1744" i="2"/>
  <c r="E1727" i="2"/>
  <c r="E1728" i="2"/>
  <c r="E1729" i="2"/>
  <c r="E1662" i="2"/>
  <c r="E1689" i="2"/>
  <c r="E1690" i="2"/>
  <c r="E1740" i="2"/>
  <c r="E1654" i="2"/>
  <c r="E1692" i="2"/>
  <c r="E1739" i="2"/>
  <c r="E1717" i="2"/>
  <c r="E1649" i="2"/>
  <c r="E1646" i="2"/>
  <c r="E1647" i="2"/>
  <c r="E1648" i="2"/>
  <c r="E1658" i="2"/>
  <c r="E1711" i="2"/>
  <c r="E1723" i="2"/>
  <c r="E1742" i="2"/>
  <c r="E1716" i="2"/>
  <c r="E1718" i="2"/>
  <c r="E1657" i="2"/>
  <c r="E1713" i="2"/>
  <c r="E1709" i="2"/>
  <c r="E1710" i="2"/>
  <c r="E1720" i="2"/>
  <c r="E1650" i="2"/>
  <c r="E1653" i="2"/>
  <c r="E1674" i="2"/>
  <c r="E1712" i="2"/>
  <c r="E1665" i="2"/>
  <c r="E1666" i="2"/>
  <c r="E1667" i="2"/>
  <c r="E1668" i="2"/>
  <c r="E1669" i="2"/>
  <c r="E1670" i="2"/>
  <c r="E1659" i="2"/>
  <c r="E1730" i="2"/>
  <c r="E1726" i="2"/>
  <c r="E1696" i="2"/>
  <c r="E1697" i="2"/>
  <c r="E1741" i="2"/>
  <c r="E1671" i="2"/>
  <c r="E1707" i="2"/>
  <c r="E1721" i="2"/>
  <c r="E1714" i="2"/>
  <c r="E1702" i="2"/>
  <c r="E1703" i="2"/>
  <c r="E166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51" i="2"/>
  <c r="E1660" i="2"/>
  <c r="E1661" i="2"/>
  <c r="E1745" i="2"/>
  <c r="E1746" i="2"/>
  <c r="E1937" i="2"/>
  <c r="E1945" i="2"/>
  <c r="E1941" i="2"/>
  <c r="E1926" i="2"/>
  <c r="E1933" i="2"/>
  <c r="E1946" i="2"/>
  <c r="E1940" i="2"/>
  <c r="E1947" i="2"/>
  <c r="E1932" i="2"/>
  <c r="E1942" i="2"/>
  <c r="E1939" i="2"/>
  <c r="E1944" i="2"/>
  <c r="E1927" i="2"/>
  <c r="E1943" i="2"/>
  <c r="E1929" i="2"/>
  <c r="E1925" i="2"/>
  <c r="E1934" i="2"/>
  <c r="E1938" i="2"/>
  <c r="E1931" i="2"/>
  <c r="E1935" i="2"/>
  <c r="E1936" i="2"/>
  <c r="E1930" i="2"/>
  <c r="E1928" i="2"/>
  <c r="E1920" i="2"/>
  <c r="E1903" i="2"/>
  <c r="E1919" i="2"/>
  <c r="E1918" i="2"/>
  <c r="E1922" i="2"/>
  <c r="E1924" i="2"/>
  <c r="E1923" i="2"/>
  <c r="E1914" i="2"/>
  <c r="E1915" i="2"/>
  <c r="E1916" i="2"/>
  <c r="E1907" i="2"/>
  <c r="E1908" i="2"/>
  <c r="E1912" i="2"/>
  <c r="E1913" i="2"/>
  <c r="E1901" i="2"/>
  <c r="E1900" i="2"/>
  <c r="E1905" i="2"/>
  <c r="E1904" i="2"/>
  <c r="E1906" i="2"/>
  <c r="E1909" i="2"/>
  <c r="E1921" i="2"/>
  <c r="E1897" i="2"/>
  <c r="E1910" i="2"/>
  <c r="E1911" i="2"/>
  <c r="E1899" i="2"/>
  <c r="E1917" i="2"/>
  <c r="E1898" i="2"/>
  <c r="E1902" i="2"/>
  <c r="E1787" i="2"/>
  <c r="E1788" i="2"/>
  <c r="E1870" i="2"/>
  <c r="E1785" i="2"/>
  <c r="E1792" i="2"/>
  <c r="E1863" i="2"/>
  <c r="E1873" i="2"/>
  <c r="E1782" i="2"/>
  <c r="E1783" i="2"/>
  <c r="E1784" i="2"/>
  <c r="E1866" i="2"/>
  <c r="E1874" i="2"/>
  <c r="E1860" i="2"/>
  <c r="E1861" i="2"/>
  <c r="E1862" i="2"/>
  <c r="E1786" i="2"/>
  <c r="E1780" i="2"/>
  <c r="E1781" i="2"/>
  <c r="E1789" i="2"/>
  <c r="E1790" i="2"/>
  <c r="E1868" i="2"/>
  <c r="E1869" i="2"/>
  <c r="E1875" i="2"/>
  <c r="E1871" i="2"/>
  <c r="E1872" i="2"/>
  <c r="E1865" i="2"/>
  <c r="E1867" i="2"/>
  <c r="E1864" i="2"/>
  <c r="E1791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76" i="2"/>
  <c r="E1880" i="2"/>
  <c r="E1879" i="2"/>
  <c r="E1890" i="2"/>
  <c r="E1893" i="2"/>
  <c r="E1878" i="2"/>
  <c r="E1888" i="2"/>
  <c r="E1882" i="2"/>
  <c r="E1883" i="2"/>
  <c r="E1884" i="2"/>
  <c r="E1885" i="2"/>
  <c r="E1886" i="2"/>
  <c r="E1887" i="2"/>
  <c r="E1892" i="2"/>
  <c r="E1889" i="2"/>
  <c r="E1891" i="2"/>
  <c r="E1894" i="2"/>
  <c r="E1881" i="2"/>
  <c r="E1896" i="2"/>
  <c r="E1877" i="2"/>
  <c r="E1895" i="2"/>
  <c r="E2042" i="2"/>
  <c r="E2043" i="2"/>
  <c r="E2058" i="2"/>
  <c r="E2053" i="2"/>
  <c r="E2041" i="2"/>
  <c r="E2046" i="2"/>
  <c r="E2044" i="2"/>
  <c r="E2056" i="2"/>
  <c r="E2047" i="2"/>
  <c r="E2048" i="2"/>
  <c r="E2049" i="2"/>
  <c r="E2050" i="2"/>
  <c r="E2051" i="2"/>
  <c r="E2052" i="2"/>
  <c r="E2045" i="2"/>
  <c r="E2054" i="2"/>
  <c r="E2055" i="2"/>
  <c r="E2057" i="2"/>
  <c r="E1948" i="2"/>
  <c r="E1984" i="2"/>
  <c r="E1979" i="2"/>
  <c r="E1950" i="2"/>
  <c r="E2018" i="2"/>
  <c r="E2015" i="2"/>
  <c r="E2007" i="2"/>
  <c r="E2008" i="2"/>
  <c r="E2020" i="2"/>
  <c r="E2021" i="2"/>
  <c r="E2024" i="2"/>
  <c r="E2022" i="2"/>
  <c r="E1952" i="2"/>
  <c r="E1949" i="2"/>
  <c r="E2033" i="2"/>
  <c r="E2025" i="2"/>
  <c r="E2028" i="2"/>
  <c r="E2016" i="2"/>
  <c r="E2017" i="2"/>
  <c r="E2023" i="2"/>
  <c r="E2019" i="2"/>
  <c r="E2030" i="2"/>
  <c r="E2010" i="2"/>
  <c r="E2011" i="2"/>
  <c r="E2009" i="2"/>
  <c r="E1981" i="2"/>
  <c r="E2006" i="2"/>
  <c r="E1972" i="2"/>
  <c r="E1973" i="2"/>
  <c r="E1980" i="2"/>
  <c r="E1951" i="2"/>
  <c r="E1953" i="2"/>
  <c r="E1954" i="2"/>
  <c r="E1955" i="2"/>
  <c r="E2032" i="2"/>
  <c r="E2013" i="2"/>
  <c r="E2014" i="2"/>
  <c r="E1957" i="2"/>
  <c r="E1960" i="2"/>
  <c r="E1962" i="2"/>
  <c r="E1963" i="2"/>
  <c r="E1968" i="2"/>
  <c r="E1969" i="2"/>
  <c r="E1964" i="2"/>
  <c r="E1965" i="2"/>
  <c r="E1993" i="2"/>
  <c r="E1970" i="2"/>
  <c r="E1971" i="2"/>
  <c r="E2012" i="2"/>
  <c r="E1956" i="2"/>
  <c r="E1976" i="2"/>
  <c r="E1977" i="2"/>
  <c r="E1985" i="2"/>
  <c r="E1987" i="2"/>
  <c r="E1988" i="2"/>
  <c r="E1989" i="2"/>
  <c r="E1990" i="2"/>
  <c r="E1991" i="2"/>
  <c r="E1992" i="2"/>
  <c r="E2002" i="2"/>
  <c r="E1996" i="2"/>
  <c r="E2000" i="2"/>
  <c r="E2001" i="2"/>
  <c r="E1966" i="2"/>
  <c r="E1974" i="2"/>
  <c r="E1958" i="2"/>
  <c r="E1959" i="2"/>
  <c r="E1961" i="2"/>
  <c r="E1967" i="2"/>
  <c r="E1978" i="2"/>
  <c r="E1975" i="2"/>
  <c r="E2003" i="2"/>
  <c r="E2004" i="2"/>
  <c r="E2005" i="2"/>
  <c r="E1982" i="2"/>
  <c r="E1983" i="2"/>
  <c r="E1986" i="2"/>
  <c r="E1994" i="2"/>
  <c r="E1995" i="2"/>
  <c r="E1997" i="2"/>
  <c r="E1998" i="2"/>
  <c r="E1999" i="2"/>
  <c r="E2026" i="2"/>
  <c r="E2027" i="2"/>
  <c r="E2029" i="2"/>
  <c r="E2031" i="2"/>
  <c r="E2034" i="2"/>
  <c r="E2035" i="2"/>
  <c r="E2036" i="2"/>
  <c r="E2037" i="2"/>
  <c r="E2038" i="2"/>
  <c r="E2039" i="2"/>
  <c r="E2040" i="2"/>
  <c r="E2083" i="2"/>
  <c r="E2084" i="2"/>
  <c r="E2085" i="2"/>
  <c r="E2089" i="2"/>
  <c r="E2090" i="2"/>
  <c r="E2091" i="2"/>
  <c r="E2061" i="2"/>
  <c r="E2092" i="2"/>
  <c r="E2068" i="2"/>
  <c r="E2074" i="2"/>
  <c r="E2075" i="2"/>
  <c r="E2076" i="2"/>
  <c r="E2077" i="2"/>
  <c r="E2093" i="2"/>
  <c r="E2087" i="2"/>
  <c r="E2069" i="2"/>
  <c r="E2081" i="2"/>
  <c r="E2080" i="2"/>
  <c r="E2066" i="2"/>
  <c r="E2079" i="2"/>
  <c r="E2067" i="2"/>
  <c r="E2073" i="2"/>
  <c r="E2078" i="2"/>
  <c r="E2094" i="2"/>
  <c r="E2095" i="2"/>
  <c r="E2096" i="2"/>
  <c r="E2065" i="2"/>
  <c r="E2097" i="2"/>
  <c r="E2098" i="2"/>
  <c r="E2062" i="2"/>
  <c r="E2063" i="2"/>
  <c r="E2064" i="2"/>
  <c r="E2059" i="2"/>
  <c r="E2070" i="2"/>
  <c r="E2071" i="2"/>
  <c r="E2072" i="2"/>
  <c r="E2086" i="2"/>
  <c r="E2088" i="2"/>
  <c r="E2060" i="2"/>
  <c r="E2082" i="2"/>
  <c r="E2125" i="2"/>
  <c r="E2130" i="2"/>
  <c r="E2146" i="2"/>
  <c r="E2126" i="2"/>
  <c r="E2163" i="2"/>
  <c r="E2164" i="2"/>
  <c r="E2100" i="2"/>
  <c r="E2101" i="2"/>
  <c r="E2102" i="2"/>
  <c r="E2165" i="2"/>
  <c r="E2154" i="2"/>
  <c r="E2135" i="2"/>
  <c r="E2136" i="2"/>
  <c r="E2123" i="2"/>
  <c r="E2148" i="2"/>
  <c r="E2138" i="2"/>
  <c r="E2099" i="2"/>
  <c r="E2121" i="2"/>
  <c r="E2172" i="2"/>
  <c r="E2124" i="2"/>
  <c r="E2150" i="2"/>
  <c r="E2106" i="2"/>
  <c r="E2104" i="2"/>
  <c r="E2109" i="2"/>
  <c r="E2110" i="2"/>
  <c r="E2111" i="2"/>
  <c r="E2112" i="2"/>
  <c r="E2113" i="2"/>
  <c r="E2142" i="2"/>
  <c r="E2103" i="2"/>
  <c r="E2170" i="2"/>
  <c r="E2114" i="2"/>
  <c r="E2143" i="2"/>
  <c r="E2147" i="2"/>
  <c r="E2119" i="2"/>
  <c r="E2127" i="2"/>
  <c r="E2169" i="2"/>
  <c r="E2153" i="2"/>
  <c r="E2129" i="2"/>
  <c r="E2166" i="2"/>
  <c r="E2158" i="2"/>
  <c r="E2159" i="2"/>
  <c r="E2167" i="2"/>
  <c r="E2144" i="2"/>
  <c r="E2174" i="2"/>
  <c r="E2173" i="2"/>
  <c r="E2175" i="2"/>
  <c r="E2131" i="2"/>
  <c r="E2145" i="2"/>
  <c r="E2152" i="2"/>
  <c r="E2155" i="2"/>
  <c r="E2157" i="2"/>
  <c r="E2137" i="2"/>
  <c r="E2149" i="2"/>
  <c r="E2151" i="2"/>
  <c r="E2117" i="2"/>
  <c r="E2118" i="2"/>
  <c r="E2105" i="2"/>
  <c r="E2128" i="2"/>
  <c r="E2132" i="2"/>
  <c r="E2107" i="2"/>
  <c r="E2108" i="2"/>
  <c r="E2115" i="2"/>
  <c r="E2116" i="2"/>
  <c r="E2120" i="2"/>
  <c r="E2122" i="2"/>
  <c r="E2133" i="2"/>
  <c r="E2134" i="2"/>
  <c r="E2139" i="2"/>
  <c r="E2161" i="2"/>
  <c r="E2140" i="2"/>
  <c r="E2141" i="2"/>
  <c r="E2156" i="2"/>
  <c r="E2160" i="2"/>
  <c r="E2168" i="2"/>
  <c r="E2171" i="2"/>
  <c r="E2162" i="2"/>
  <c r="E2209" i="2"/>
  <c r="E2229" i="2"/>
  <c r="E2260" i="2"/>
  <c r="E2256" i="2"/>
  <c r="E2221" i="2"/>
  <c r="E2188" i="2"/>
  <c r="E2255" i="2"/>
  <c r="E2266" i="2"/>
  <c r="E2179" i="2"/>
  <c r="E2211" i="2"/>
  <c r="E2177" i="2"/>
  <c r="E2252" i="2"/>
  <c r="E2248" i="2"/>
  <c r="E2239" i="2"/>
  <c r="E2199" i="2"/>
  <c r="E2178" i="2"/>
  <c r="E2263" i="2"/>
  <c r="E2246" i="2"/>
  <c r="E2253" i="2"/>
  <c r="E2254" i="2"/>
  <c r="E2200" i="2"/>
  <c r="E2201" i="2"/>
  <c r="E2208" i="2"/>
  <c r="E2196" i="2"/>
  <c r="E2197" i="2"/>
  <c r="E2235" i="2"/>
  <c r="E2212" i="2"/>
  <c r="E2264" i="2"/>
  <c r="E2257" i="2"/>
  <c r="E2210" i="2"/>
  <c r="E2222" i="2"/>
  <c r="E2224" i="2"/>
  <c r="E2225" i="2"/>
  <c r="E2226" i="2"/>
  <c r="E2261" i="2"/>
  <c r="E2184" i="2"/>
  <c r="E2185" i="2"/>
  <c r="E2186" i="2"/>
  <c r="E2202" i="2"/>
  <c r="E2203" i="2"/>
  <c r="E2187" i="2"/>
  <c r="E2195" i="2"/>
  <c r="E2204" i="2"/>
  <c r="E2181" i="2"/>
  <c r="E2176" i="2"/>
  <c r="E2205" i="2"/>
  <c r="E2206" i="2"/>
  <c r="E2207" i="2"/>
  <c r="E2180" i="2"/>
  <c r="E2182" i="2"/>
  <c r="E2183" i="2"/>
  <c r="E2219" i="2"/>
  <c r="E2234" i="2"/>
  <c r="E2241" i="2"/>
  <c r="E2230" i="2"/>
  <c r="E2231" i="2"/>
  <c r="E2232" i="2"/>
  <c r="E2236" i="2"/>
  <c r="E2245" i="2"/>
  <c r="E2249" i="2"/>
  <c r="E2237" i="2"/>
  <c r="E2189" i="2"/>
  <c r="E2190" i="2"/>
  <c r="E2217" i="2"/>
  <c r="E2250" i="2"/>
  <c r="E2251" i="2"/>
  <c r="E2240" i="2"/>
  <c r="E2247" i="2"/>
  <c r="E2262" i="2"/>
  <c r="E2233" i="2"/>
  <c r="E2198" i="2"/>
  <c r="E2265" i="2"/>
  <c r="E2258" i="2"/>
  <c r="E2259" i="2"/>
  <c r="E2267" i="2"/>
  <c r="E2191" i="2"/>
  <c r="E2213" i="2"/>
  <c r="E2214" i="2"/>
  <c r="E2215" i="2"/>
  <c r="E2223" i="2"/>
  <c r="E2228" i="2"/>
  <c r="E2238" i="2"/>
  <c r="E2242" i="2"/>
  <c r="E2243" i="2"/>
  <c r="E2244" i="2"/>
  <c r="E2192" i="2"/>
  <c r="E2193" i="2"/>
  <c r="E2194" i="2"/>
  <c r="E2216" i="2"/>
  <c r="E2218" i="2"/>
  <c r="E2220" i="2"/>
  <c r="E2227" i="2"/>
  <c r="E2273" i="2"/>
  <c r="E2274" i="2"/>
  <c r="E2270" i="2"/>
  <c r="E2276" i="2"/>
  <c r="E2268" i="2"/>
  <c r="E2315" i="2"/>
  <c r="E2278" i="2"/>
  <c r="E2314" i="2"/>
  <c r="E2271" i="2"/>
  <c r="E2272" i="2"/>
  <c r="E2275" i="2"/>
  <c r="E2312" i="2"/>
  <c r="E2313" i="2"/>
  <c r="E2277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6" i="2"/>
  <c r="E2317" i="2"/>
  <c r="E2318" i="2"/>
  <c r="E2319" i="2"/>
  <c r="E2320" i="2"/>
  <c r="E2346" i="2"/>
  <c r="E2328" i="2"/>
  <c r="E2335" i="2"/>
  <c r="E2329" i="2"/>
  <c r="E2330" i="2"/>
  <c r="E2331" i="2"/>
  <c r="E2332" i="2"/>
  <c r="E2322" i="2"/>
  <c r="E2345" i="2"/>
  <c r="E2341" i="2"/>
  <c r="E2339" i="2"/>
  <c r="E2324" i="2"/>
  <c r="E2325" i="2"/>
  <c r="E2326" i="2"/>
  <c r="E2344" i="2"/>
  <c r="E2333" i="2"/>
  <c r="E2334" i="2"/>
  <c r="E2321" i="2"/>
  <c r="E2342" i="2"/>
  <c r="E2323" i="2"/>
  <c r="E2343" i="2"/>
  <c r="E2347" i="2"/>
  <c r="E2336" i="2"/>
  <c r="E2337" i="2"/>
  <c r="E2338" i="2"/>
  <c r="E2327" i="2"/>
  <c r="E2340" i="2"/>
  <c r="E2388" i="2"/>
  <c r="E2350" i="2"/>
  <c r="E2383" i="2"/>
  <c r="E2355" i="2"/>
  <c r="E2371" i="2"/>
  <c r="E2367" i="2"/>
  <c r="E2372" i="2"/>
  <c r="E2373" i="2"/>
  <c r="E2374" i="2"/>
  <c r="E2391" i="2"/>
  <c r="E2387" i="2"/>
  <c r="E2396" i="2"/>
  <c r="E2397" i="2"/>
  <c r="E2389" i="2"/>
  <c r="E2390" i="2"/>
  <c r="E2368" i="2"/>
  <c r="E2382" i="2"/>
  <c r="E2356" i="2"/>
  <c r="E2351" i="2"/>
  <c r="E2352" i="2"/>
  <c r="E2353" i="2"/>
  <c r="E2354" i="2"/>
  <c r="E2348" i="2"/>
  <c r="E2365" i="2"/>
  <c r="E2366" i="2"/>
  <c r="E2364" i="2"/>
  <c r="E2369" i="2"/>
  <c r="E2370" i="2"/>
  <c r="E2375" i="2"/>
  <c r="E2384" i="2"/>
  <c r="E2398" i="2"/>
  <c r="E2349" i="2"/>
  <c r="E2392" i="2"/>
  <c r="E2385" i="2"/>
  <c r="E2386" i="2"/>
  <c r="E2393" i="2"/>
  <c r="E2394" i="2"/>
  <c r="E2395" i="2"/>
  <c r="E2357" i="2"/>
  <c r="E2358" i="2"/>
  <c r="E2359" i="2"/>
  <c r="E2360" i="2"/>
  <c r="E2361" i="2"/>
  <c r="E2362" i="2"/>
  <c r="E2363" i="2"/>
  <c r="E2376" i="2"/>
  <c r="E2377" i="2"/>
  <c r="E2378" i="2"/>
  <c r="E2379" i="2"/>
  <c r="E2380" i="2"/>
  <c r="E2381" i="2"/>
  <c r="E2269" i="2"/>
  <c r="E2493" i="2"/>
  <c r="E2457" i="2"/>
  <c r="E2436" i="2"/>
  <c r="E2404" i="2"/>
  <c r="E2488" i="2"/>
  <c r="E2405" i="2"/>
  <c r="E2480" i="2"/>
  <c r="E2492" i="2"/>
  <c r="E2438" i="2"/>
  <c r="E2458" i="2"/>
  <c r="E2400" i="2"/>
  <c r="E2412" i="2"/>
  <c r="E2435" i="2"/>
  <c r="E2413" i="2"/>
  <c r="E2439" i="2"/>
  <c r="E2437" i="2"/>
  <c r="E2402" i="2"/>
  <c r="E2475" i="2"/>
  <c r="E2459" i="2"/>
  <c r="E2466" i="2"/>
  <c r="E2454" i="2"/>
  <c r="E2455" i="2"/>
  <c r="E2477" i="2"/>
  <c r="E2479" i="2"/>
  <c r="E2464" i="2"/>
  <c r="E2432" i="2"/>
  <c r="E2448" i="2"/>
  <c r="E2465" i="2"/>
  <c r="E2467" i="2"/>
  <c r="E2487" i="2"/>
  <c r="E2483" i="2"/>
  <c r="E2456" i="2"/>
  <c r="E2468" i="2"/>
  <c r="E2434" i="2"/>
  <c r="E2469" i="2"/>
  <c r="E2470" i="2"/>
  <c r="E2471" i="2"/>
  <c r="E2415" i="2"/>
  <c r="E2416" i="2"/>
  <c r="E2417" i="2"/>
  <c r="E2418" i="2"/>
  <c r="E2463" i="2"/>
  <c r="E2484" i="2"/>
  <c r="E2485" i="2"/>
  <c r="E2486" i="2"/>
  <c r="E2440" i="2"/>
  <c r="E2491" i="2"/>
  <c r="E2473" i="2"/>
  <c r="E2424" i="2"/>
  <c r="E2490" i="2"/>
  <c r="E2478" i="2"/>
  <c r="E2403" i="2"/>
  <c r="E2399" i="2"/>
  <c r="E2414" i="2"/>
  <c r="E2433" i="2"/>
  <c r="E2408" i="2"/>
  <c r="E2409" i="2"/>
  <c r="E2410" i="2"/>
  <c r="E2411" i="2"/>
  <c r="E2431" i="2"/>
  <c r="E2427" i="2"/>
  <c r="E2428" i="2"/>
  <c r="E2429" i="2"/>
  <c r="E2430" i="2"/>
  <c r="E2474" i="2"/>
  <c r="E2476" i="2"/>
  <c r="E2441" i="2"/>
  <c r="E2442" i="2"/>
  <c r="E2443" i="2"/>
  <c r="E2444" i="2"/>
  <c r="E2445" i="2"/>
  <c r="E2420" i="2"/>
  <c r="E2425" i="2"/>
  <c r="E2426" i="2"/>
  <c r="E2401" i="2"/>
  <c r="E2407" i="2"/>
  <c r="E2419" i="2"/>
  <c r="E2421" i="2"/>
  <c r="E2422" i="2"/>
  <c r="E2423" i="2"/>
  <c r="E2406" i="2"/>
  <c r="E2453" i="2"/>
  <c r="E2460" i="2"/>
  <c r="E2461" i="2"/>
  <c r="E2462" i="2"/>
  <c r="E2482" i="2"/>
  <c r="E2489" i="2"/>
  <c r="E2472" i="2"/>
  <c r="E2481" i="2"/>
  <c r="E2446" i="2"/>
  <c r="E2447" i="2"/>
  <c r="E2449" i="2"/>
  <c r="E2450" i="2"/>
  <c r="E2452" i="2"/>
  <c r="E2451" i="2"/>
  <c r="E2503" i="2"/>
  <c r="E2504" i="2"/>
  <c r="E2505" i="2"/>
  <c r="E2506" i="2"/>
  <c r="E2508" i="2"/>
  <c r="E2509" i="2"/>
  <c r="E2497" i="2"/>
  <c r="E2499" i="2"/>
  <c r="E2507" i="2"/>
  <c r="E2501" i="2"/>
  <c r="E2502" i="2"/>
  <c r="E2495" i="2"/>
  <c r="E2496" i="2"/>
  <c r="E2498" i="2"/>
  <c r="E2494" i="2"/>
  <c r="E2500" i="2"/>
  <c r="E2519" i="2"/>
  <c r="E2523" i="2"/>
  <c r="E2528" i="2"/>
  <c r="E2543" i="2"/>
  <c r="E2522" i="2"/>
  <c r="E2518" i="2"/>
  <c r="E2521" i="2"/>
  <c r="E2623" i="2"/>
  <c r="E2532" i="2"/>
  <c r="E2510" i="2"/>
  <c r="E2511" i="2"/>
  <c r="E2704" i="2"/>
  <c r="E2530" i="2"/>
  <c r="E2524" i="2"/>
  <c r="E2525" i="2"/>
  <c r="E2526" i="2"/>
  <c r="E2527" i="2"/>
  <c r="E2536" i="2"/>
  <c r="E2541" i="2"/>
  <c r="E2542" i="2"/>
  <c r="E2512" i="2"/>
  <c r="E2513" i="2"/>
  <c r="E2539" i="2"/>
  <c r="E2540" i="2"/>
  <c r="E2564" i="2"/>
  <c r="E2565" i="2"/>
  <c r="E2548" i="2"/>
  <c r="E2549" i="2"/>
  <c r="E2611" i="2"/>
  <c r="E2612" i="2"/>
  <c r="E2613" i="2"/>
  <c r="E2614" i="2"/>
  <c r="E2620" i="2"/>
  <c r="E2621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83" i="2"/>
  <c r="E2685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515" i="2"/>
  <c r="E2516" i="2"/>
  <c r="E2684" i="2"/>
  <c r="E2558" i="2"/>
  <c r="E2559" i="2"/>
  <c r="E2556" i="2"/>
  <c r="E2557" i="2"/>
  <c r="E2566" i="2"/>
  <c r="E2619" i="2"/>
  <c r="E2520" i="2"/>
  <c r="E2529" i="2"/>
  <c r="E2544" i="2"/>
  <c r="E2550" i="2"/>
  <c r="E2555" i="2"/>
  <c r="E2562" i="2"/>
  <c r="E2563" i="2"/>
  <c r="E2615" i="2"/>
  <c r="E2567" i="2"/>
  <c r="E2568" i="2"/>
  <c r="E2569" i="2"/>
  <c r="E2570" i="2"/>
  <c r="E2571" i="2"/>
  <c r="E2616" i="2"/>
  <c r="E2688" i="2"/>
  <c r="E2689" i="2"/>
  <c r="E2690" i="2"/>
  <c r="E2691" i="2"/>
  <c r="E2692" i="2"/>
  <c r="E2693" i="2"/>
  <c r="E2694" i="2"/>
  <c r="E2695" i="2"/>
  <c r="E2617" i="2"/>
  <c r="E2618" i="2"/>
  <c r="E2696" i="2"/>
  <c r="E2517" i="2"/>
  <c r="E2533" i="2"/>
  <c r="E2534" i="2"/>
  <c r="E2535" i="2"/>
  <c r="E2622" i="2"/>
  <c r="E2687" i="2"/>
  <c r="E2697" i="2"/>
  <c r="E2531" i="2"/>
  <c r="E2537" i="2"/>
  <c r="E2538" i="2"/>
  <c r="E2553" i="2"/>
  <c r="E2554" i="2"/>
  <c r="E2546" i="2"/>
  <c r="E2547" i="2"/>
  <c r="E2545" i="2"/>
  <c r="E2560" i="2"/>
  <c r="E2561" i="2"/>
  <c r="E2551" i="2"/>
  <c r="E2552" i="2"/>
  <c r="E2514" i="2"/>
  <c r="E2686" i="2"/>
  <c r="E2698" i="2"/>
  <c r="E2699" i="2"/>
  <c r="E2700" i="2"/>
  <c r="E2701" i="2"/>
  <c r="E2702" i="2"/>
  <c r="E2703" i="2"/>
  <c r="E2864" i="2"/>
  <c r="E2730" i="2"/>
  <c r="E2885" i="2"/>
  <c r="E2722" i="2"/>
  <c r="E2879" i="2"/>
  <c r="E2889" i="2"/>
  <c r="E2890" i="2"/>
  <c r="E2737" i="2"/>
  <c r="E2707" i="2"/>
  <c r="E2708" i="2"/>
  <c r="E2705" i="2"/>
  <c r="E2712" i="2"/>
  <c r="E2886" i="2"/>
  <c r="E2719" i="2"/>
  <c r="E2878" i="2"/>
  <c r="E2757" i="2"/>
  <c r="E2758" i="2"/>
  <c r="E2759" i="2"/>
  <c r="E2760" i="2"/>
  <c r="E2761" i="2"/>
  <c r="E2706" i="2"/>
  <c r="E2876" i="2"/>
  <c r="E2877" i="2"/>
  <c r="E2727" i="2"/>
  <c r="E2740" i="2"/>
  <c r="E2738" i="2"/>
  <c r="E2867" i="2"/>
  <c r="E2868" i="2"/>
  <c r="E2731" i="2"/>
  <c r="E2725" i="2"/>
  <c r="E2768" i="2"/>
  <c r="E2820" i="2"/>
  <c r="E2887" i="2"/>
  <c r="E2880" i="2"/>
  <c r="E2888" i="2"/>
  <c r="E2716" i="2"/>
  <c r="E2735" i="2"/>
  <c r="E2865" i="2"/>
  <c r="E2866" i="2"/>
  <c r="E2733" i="2"/>
  <c r="E2742" i="2"/>
  <c r="E2732" i="2"/>
  <c r="E2858" i="2"/>
  <c r="E2859" i="2"/>
  <c r="E2746" i="2"/>
  <c r="E2747" i="2"/>
  <c r="E2748" i="2"/>
  <c r="E2749" i="2"/>
  <c r="E2750" i="2"/>
  <c r="E2891" i="2"/>
  <c r="E2734" i="2"/>
  <c r="E2881" i="2"/>
  <c r="E2882" i="2"/>
  <c r="E2728" i="2"/>
  <c r="E2715" i="2"/>
  <c r="E2710" i="2"/>
  <c r="E2711" i="2"/>
  <c r="E2709" i="2"/>
  <c r="E2717" i="2"/>
  <c r="E2745" i="2"/>
  <c r="E2756" i="2"/>
  <c r="E2770" i="2"/>
  <c r="E2762" i="2"/>
  <c r="E2767" i="2"/>
  <c r="E2765" i="2"/>
  <c r="E2766" i="2"/>
  <c r="E2769" i="2"/>
  <c r="E2743" i="2"/>
  <c r="E2744" i="2"/>
  <c r="E2751" i="2"/>
  <c r="E2752" i="2"/>
  <c r="E2753" i="2"/>
  <c r="E2754" i="2"/>
  <c r="E2755" i="2"/>
  <c r="E2764" i="2"/>
  <c r="E2763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61" i="2"/>
  <c r="E2862" i="2"/>
  <c r="E2721" i="2"/>
  <c r="E2736" i="2"/>
  <c r="E2714" i="2"/>
  <c r="E2718" i="2"/>
  <c r="E2869" i="2"/>
  <c r="E2870" i="2"/>
  <c r="E2871" i="2"/>
  <c r="E2872" i="2"/>
  <c r="E2873" i="2"/>
  <c r="E2874" i="2"/>
  <c r="E2875" i="2"/>
  <c r="E2860" i="2"/>
  <c r="E2713" i="2"/>
  <c r="E2720" i="2"/>
  <c r="E2723" i="2"/>
  <c r="E2724" i="2"/>
  <c r="E2726" i="2"/>
  <c r="E2729" i="2"/>
  <c r="E2739" i="2"/>
  <c r="E2863" i="2"/>
  <c r="E2883" i="2"/>
  <c r="E2884" i="2"/>
  <c r="E2741" i="2"/>
  <c r="E2989" i="2"/>
  <c r="E2990" i="2"/>
  <c r="E2991" i="2"/>
  <c r="E2992" i="2"/>
  <c r="E2912" i="2"/>
  <c r="E2913" i="2"/>
  <c r="E2894" i="2"/>
  <c r="E2895" i="2"/>
  <c r="E2899" i="2"/>
  <c r="E2900" i="2"/>
  <c r="E2950" i="2"/>
  <c r="E2984" i="2"/>
  <c r="E2985" i="2"/>
  <c r="E2986" i="2"/>
  <c r="E2987" i="2"/>
  <c r="E2910" i="2"/>
  <c r="E2911" i="2"/>
  <c r="E2937" i="2"/>
  <c r="E2938" i="2"/>
  <c r="E2983" i="2"/>
  <c r="E2967" i="2"/>
  <c r="E2903" i="2"/>
  <c r="E2904" i="2"/>
  <c r="E2926" i="2"/>
  <c r="E2948" i="2"/>
  <c r="E2951" i="2"/>
  <c r="E2952" i="2"/>
  <c r="E2953" i="2"/>
  <c r="E2954" i="2"/>
  <c r="E2932" i="2"/>
  <c r="E2893" i="2"/>
  <c r="E2955" i="2"/>
  <c r="E2927" i="2"/>
  <c r="E2968" i="2"/>
  <c r="E2898" i="2"/>
  <c r="E2902" i="2"/>
  <c r="E2914" i="2"/>
  <c r="E2935" i="2"/>
  <c r="E2936" i="2"/>
  <c r="E2907" i="2"/>
  <c r="E2909" i="2"/>
  <c r="E2956" i="2"/>
  <c r="E2957" i="2"/>
  <c r="E2944" i="2"/>
  <c r="E2946" i="2"/>
  <c r="E2915" i="2"/>
  <c r="E2930" i="2"/>
  <c r="E2892" i="2"/>
  <c r="E2920" i="2"/>
  <c r="E2917" i="2"/>
  <c r="E2908" i="2"/>
  <c r="E2966" i="2"/>
  <c r="E2971" i="2"/>
  <c r="E2981" i="2"/>
  <c r="E2931" i="2"/>
  <c r="E2929" i="2"/>
  <c r="E2962" i="2"/>
  <c r="E2965" i="2"/>
  <c r="E2918" i="2"/>
  <c r="E2919" i="2"/>
  <c r="E2963" i="2"/>
  <c r="E2964" i="2"/>
  <c r="E2901" i="2"/>
  <c r="E2925" i="2"/>
  <c r="E2970" i="2"/>
  <c r="E2969" i="2"/>
  <c r="E2975" i="2"/>
  <c r="E2973" i="2"/>
  <c r="E2974" i="2"/>
  <c r="E2976" i="2"/>
  <c r="E2977" i="2"/>
  <c r="E2978" i="2"/>
  <c r="E2982" i="2"/>
  <c r="E2979" i="2"/>
  <c r="E2980" i="2"/>
  <c r="E2993" i="2"/>
  <c r="E2994" i="2"/>
  <c r="E2958" i="2"/>
  <c r="E2896" i="2"/>
  <c r="E2897" i="2"/>
  <c r="E2972" i="2"/>
  <c r="E2916" i="2"/>
  <c r="E2928" i="2"/>
  <c r="E2939" i="2"/>
  <c r="E2949" i="2"/>
  <c r="E2959" i="2"/>
  <c r="E2960" i="2"/>
  <c r="E2961" i="2"/>
  <c r="E2921" i="2"/>
  <c r="E2922" i="2"/>
  <c r="E2923" i="2"/>
  <c r="E2924" i="2"/>
  <c r="E2905" i="2"/>
  <c r="E2906" i="2"/>
  <c r="E2933" i="2"/>
  <c r="E2934" i="2"/>
  <c r="E2943" i="2"/>
  <c r="E2945" i="2"/>
  <c r="E2947" i="2"/>
  <c r="E2940" i="2"/>
  <c r="E2941" i="2"/>
  <c r="E2942" i="2"/>
  <c r="E2988" i="2"/>
  <c r="E3033" i="2"/>
  <c r="E3026" i="2"/>
  <c r="E3017" i="2"/>
  <c r="E3018" i="2"/>
  <c r="E3073" i="2"/>
  <c r="E3028" i="2"/>
  <c r="E3005" i="2"/>
  <c r="E3006" i="2"/>
  <c r="E3025" i="2"/>
  <c r="E3031" i="2"/>
  <c r="E3056" i="2"/>
  <c r="E3001" i="2"/>
  <c r="E3002" i="2"/>
  <c r="E3016" i="2"/>
  <c r="E3055" i="2"/>
  <c r="E3004" i="2"/>
  <c r="E3007" i="2"/>
  <c r="E2999" i="2"/>
  <c r="E3012" i="2"/>
  <c r="E2995" i="2"/>
  <c r="E2996" i="2"/>
  <c r="E2997" i="2"/>
  <c r="E3054" i="2"/>
  <c r="E3019" i="2"/>
  <c r="E3020" i="2"/>
  <c r="E3015" i="2"/>
  <c r="E3013" i="2"/>
  <c r="E3014" i="2"/>
  <c r="E3053" i="2"/>
  <c r="E3008" i="2"/>
  <c r="E3009" i="2"/>
  <c r="E3010" i="2"/>
  <c r="E3011" i="2"/>
  <c r="E3039" i="2"/>
  <c r="E3023" i="2"/>
  <c r="E3024" i="2"/>
  <c r="E3027" i="2"/>
  <c r="E3035" i="2"/>
  <c r="E3038" i="2"/>
  <c r="E3032" i="2"/>
  <c r="E3029" i="2"/>
  <c r="E3044" i="2"/>
  <c r="E3080" i="2"/>
  <c r="E3075" i="2"/>
  <c r="E3076" i="2"/>
  <c r="E3036" i="2"/>
  <c r="E3043" i="2"/>
  <c r="E3042" i="2"/>
  <c r="E3046" i="2"/>
  <c r="E3034" i="2"/>
  <c r="E3052" i="2"/>
  <c r="E3051" i="2"/>
  <c r="E3040" i="2"/>
  <c r="E3041" i="2"/>
  <c r="E3021" i="2"/>
  <c r="E3022" i="2"/>
  <c r="E3047" i="2"/>
  <c r="E3060" i="2"/>
  <c r="E3065" i="2"/>
  <c r="E3068" i="2"/>
  <c r="E3069" i="2"/>
  <c r="E3070" i="2"/>
  <c r="E3071" i="2"/>
  <c r="E3072" i="2"/>
  <c r="E3037" i="2"/>
  <c r="E3100" i="2"/>
  <c r="E3086" i="2"/>
  <c r="E3087" i="2"/>
  <c r="E3088" i="2"/>
  <c r="E3000" i="2"/>
  <c r="E3003" i="2"/>
  <c r="E3030" i="2"/>
  <c r="E2998" i="2"/>
  <c r="E3045" i="2"/>
  <c r="E3074" i="2"/>
  <c r="E3057" i="2"/>
  <c r="E3058" i="2"/>
  <c r="E3059" i="2"/>
  <c r="E3061" i="2"/>
  <c r="E3062" i="2"/>
  <c r="E3063" i="2"/>
  <c r="E3064" i="2"/>
  <c r="E3066" i="2"/>
  <c r="E3067" i="2"/>
  <c r="E3077" i="2"/>
  <c r="E3101" i="2"/>
  <c r="E3078" i="2"/>
  <c r="E3079" i="2"/>
  <c r="E3081" i="2"/>
  <c r="E3082" i="2"/>
  <c r="E3083" i="2"/>
  <c r="E3084" i="2"/>
  <c r="E3085" i="2"/>
  <c r="E3089" i="2"/>
  <c r="E3090" i="2"/>
  <c r="E3091" i="2"/>
  <c r="E3092" i="2"/>
  <c r="E3093" i="2"/>
  <c r="E3094" i="2"/>
  <c r="E3095" i="2"/>
  <c r="E3096" i="2"/>
  <c r="E3097" i="2"/>
  <c r="E3098" i="2"/>
  <c r="E3099" i="2"/>
  <c r="E3102" i="2"/>
  <c r="E3103" i="2"/>
  <c r="E3104" i="2"/>
  <c r="E3105" i="2"/>
  <c r="E3048" i="2"/>
  <c r="E3049" i="2"/>
  <c r="E3050" i="2"/>
  <c r="E3277" i="2"/>
  <c r="E3278" i="2"/>
  <c r="E3152" i="2"/>
  <c r="E3112" i="2"/>
  <c r="E3113" i="2"/>
  <c r="E3123" i="2"/>
  <c r="E3127" i="2"/>
  <c r="E3125" i="2"/>
  <c r="E3126" i="2"/>
  <c r="E3120" i="2"/>
  <c r="E3134" i="2"/>
  <c r="E3135" i="2"/>
  <c r="E3136" i="2"/>
  <c r="E3132" i="2"/>
  <c r="E3133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221" i="2"/>
  <c r="E3115" i="2"/>
  <c r="E3156" i="2"/>
  <c r="E3272" i="2"/>
  <c r="E3258" i="2"/>
  <c r="E3259" i="2"/>
  <c r="E3260" i="2"/>
  <c r="E3261" i="2"/>
  <c r="E3262" i="2"/>
  <c r="E3263" i="2"/>
  <c r="E3129" i="2"/>
  <c r="E3142" i="2"/>
  <c r="E3187" i="2"/>
  <c r="E3189" i="2"/>
  <c r="E3190" i="2"/>
  <c r="E3191" i="2"/>
  <c r="E3128" i="2"/>
  <c r="E3273" i="2"/>
  <c r="E3274" i="2"/>
  <c r="E3275" i="2"/>
  <c r="E3276" i="2"/>
  <c r="E3111" i="2"/>
  <c r="E3141" i="2"/>
  <c r="E3130" i="2"/>
  <c r="E3118" i="2"/>
  <c r="E3119" i="2"/>
  <c r="E3137" i="2"/>
  <c r="E3138" i="2"/>
  <c r="E3139" i="2"/>
  <c r="E3188" i="2"/>
  <c r="E3150" i="2"/>
  <c r="E3153" i="2"/>
  <c r="E3155" i="2"/>
  <c r="E3157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2" i="2"/>
  <c r="E3223" i="2"/>
  <c r="E3224" i="2"/>
  <c r="E3264" i="2"/>
  <c r="E3265" i="2"/>
  <c r="E3266" i="2"/>
  <c r="E3267" i="2"/>
  <c r="E3268" i="2"/>
  <c r="E3269" i="2"/>
  <c r="E3255" i="2"/>
  <c r="E3256" i="2"/>
  <c r="E3257" i="2"/>
  <c r="E3154" i="2"/>
  <c r="E325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70" i="2"/>
  <c r="E3271" i="2"/>
  <c r="E3151" i="2"/>
  <c r="E3116" i="2"/>
  <c r="E3117" i="2"/>
  <c r="E3121" i="2"/>
  <c r="E3143" i="2"/>
  <c r="E3144" i="2"/>
  <c r="E3145" i="2"/>
  <c r="E3146" i="2"/>
  <c r="E3147" i="2"/>
  <c r="E3148" i="2"/>
  <c r="E3149" i="2"/>
  <c r="E3114" i="2"/>
  <c r="E3122" i="2"/>
  <c r="E3124" i="2"/>
  <c r="E3131" i="2"/>
  <c r="E3140" i="2"/>
  <c r="E3106" i="2"/>
  <c r="E3107" i="2"/>
  <c r="E3108" i="2"/>
  <c r="E3109" i="2"/>
  <c r="E3110" i="2"/>
  <c r="E3310" i="2"/>
  <c r="E3311" i="2"/>
  <c r="E3312" i="2"/>
  <c r="E3306" i="2"/>
  <c r="E3289" i="2"/>
  <c r="E3280" i="2"/>
  <c r="E3291" i="2"/>
  <c r="E3298" i="2"/>
  <c r="E3305" i="2"/>
  <c r="E3317" i="2"/>
  <c r="E3318" i="2"/>
  <c r="E3330" i="2"/>
  <c r="E3332" i="2"/>
  <c r="E3325" i="2"/>
  <c r="E3347" i="2"/>
  <c r="E3326" i="2"/>
  <c r="E3331" i="2"/>
  <c r="E3315" i="2"/>
  <c r="E3313" i="2"/>
  <c r="E3314" i="2"/>
  <c r="E3333" i="2"/>
  <c r="E3319" i="2"/>
  <c r="E3321" i="2"/>
  <c r="E3322" i="2"/>
  <c r="E3323" i="2"/>
  <c r="E3343" i="2"/>
  <c r="E3334" i="2"/>
  <c r="E3320" i="2"/>
  <c r="E3346" i="2"/>
  <c r="E3307" i="2"/>
  <c r="E3328" i="2"/>
  <c r="E3329" i="2"/>
  <c r="E3335" i="2"/>
  <c r="E3336" i="2"/>
  <c r="E3345" i="2"/>
  <c r="E3349" i="2"/>
  <c r="E3350" i="2"/>
  <c r="E3352" i="2"/>
  <c r="E3353" i="2"/>
  <c r="E3337" i="2"/>
  <c r="E3338" i="2"/>
  <c r="E3339" i="2"/>
  <c r="E3340" i="2"/>
  <c r="E3341" i="2"/>
  <c r="E3344" i="2"/>
  <c r="E3348" i="2"/>
  <c r="E3303" i="2"/>
  <c r="E3351" i="2"/>
  <c r="E3354" i="2"/>
  <c r="E3355" i="2"/>
  <c r="E3301" i="2"/>
  <c r="E3286" i="2"/>
  <c r="E3299" i="2"/>
  <c r="E3300" i="2"/>
  <c r="E3327" i="2"/>
  <c r="E3304" i="2"/>
  <c r="E3302" i="2"/>
  <c r="E3342" i="2"/>
  <c r="E3281" i="2"/>
  <c r="E3282" i="2"/>
  <c r="E3283" i="2"/>
  <c r="E3284" i="2"/>
  <c r="E3285" i="2"/>
  <c r="E3287" i="2"/>
  <c r="E3288" i="2"/>
  <c r="E3290" i="2"/>
  <c r="E3292" i="2"/>
  <c r="E3293" i="2"/>
  <c r="E3294" i="2"/>
  <c r="E3295" i="2"/>
  <c r="E3296" i="2"/>
  <c r="E3297" i="2"/>
  <c r="E3309" i="2"/>
  <c r="E3308" i="2"/>
  <c r="E3324" i="2"/>
  <c r="E3316" i="2"/>
  <c r="E3279" i="2"/>
  <c r="E3398" i="2"/>
  <c r="E3401" i="2"/>
  <c r="E3402" i="2"/>
  <c r="E3387" i="2"/>
  <c r="E3388" i="2"/>
  <c r="E3389" i="2"/>
  <c r="E3390" i="2"/>
  <c r="E3361" i="2"/>
  <c r="E3362" i="2"/>
  <c r="E3363" i="2"/>
  <c r="E3364" i="2"/>
  <c r="E3369" i="2"/>
  <c r="E3428" i="2"/>
  <c r="E3429" i="2"/>
  <c r="E3356" i="2"/>
  <c r="E3357" i="2"/>
  <c r="E3358" i="2"/>
  <c r="E3359" i="2"/>
  <c r="E3360" i="2"/>
  <c r="E3377" i="2"/>
  <c r="E3378" i="2"/>
  <c r="E3365" i="2"/>
  <c r="E3368" i="2"/>
  <c r="E3424" i="2"/>
  <c r="E3425" i="2"/>
  <c r="E3430" i="2"/>
  <c r="E3366" i="2"/>
  <c r="E3367" i="2"/>
  <c r="E3370" i="2"/>
  <c r="E3371" i="2"/>
  <c r="E3373" i="2"/>
  <c r="E3376" i="2"/>
  <c r="E3374" i="2"/>
  <c r="E3383" i="2"/>
  <c r="E3384" i="2"/>
  <c r="E3408" i="2"/>
  <c r="E3409" i="2"/>
  <c r="E3410" i="2"/>
  <c r="E3385" i="2"/>
  <c r="E3386" i="2"/>
  <c r="E3399" i="2"/>
  <c r="E3400" i="2"/>
  <c r="E3404" i="2"/>
  <c r="E3405" i="2"/>
  <c r="E3406" i="2"/>
  <c r="E3396" i="2"/>
  <c r="E3372" i="2"/>
  <c r="E3380" i="2"/>
  <c r="E3379" i="2"/>
  <c r="E3423" i="2"/>
  <c r="E3431" i="2"/>
  <c r="E3391" i="2"/>
  <c r="E3433" i="2"/>
  <c r="E3434" i="2"/>
  <c r="E3435" i="2"/>
  <c r="E3436" i="2"/>
  <c r="E3437" i="2"/>
  <c r="E3438" i="2"/>
  <c r="E3381" i="2"/>
  <c r="E3382" i="2"/>
  <c r="E3397" i="2"/>
  <c r="E3407" i="2"/>
  <c r="E3415" i="2"/>
  <c r="E3416" i="2"/>
  <c r="E3417" i="2"/>
  <c r="E3418" i="2"/>
  <c r="E3419" i="2"/>
  <c r="E3420" i="2"/>
  <c r="E3375" i="2"/>
  <c r="E3414" i="2"/>
  <c r="E3403" i="2"/>
  <c r="E3395" i="2"/>
  <c r="E3392" i="2"/>
  <c r="E3393" i="2"/>
  <c r="E3394" i="2"/>
  <c r="E3411" i="2"/>
  <c r="E3412" i="2"/>
  <c r="E3413" i="2"/>
  <c r="E3426" i="2"/>
  <c r="E3432" i="2"/>
  <c r="E3427" i="2"/>
  <c r="E3421" i="2"/>
  <c r="E3422" i="2"/>
  <c r="E3439" i="2"/>
  <c r="E3440" i="2"/>
  <c r="E3441" i="2"/>
  <c r="E3471" i="2"/>
  <c r="E3472" i="2"/>
  <c r="E3473" i="2"/>
  <c r="E3474" i="2"/>
  <c r="E3475" i="2"/>
  <c r="E3476" i="2"/>
  <c r="E3477" i="2"/>
  <c r="E3478" i="2"/>
  <c r="E3462" i="2"/>
  <c r="E3463" i="2"/>
  <c r="E3464" i="2"/>
  <c r="E3465" i="2"/>
  <c r="E3454" i="2"/>
  <c r="E3455" i="2"/>
  <c r="E3489" i="2"/>
  <c r="E3452" i="2"/>
  <c r="E3453" i="2"/>
  <c r="E3496" i="2"/>
  <c r="E3450" i="2"/>
  <c r="E3490" i="2"/>
  <c r="E3456" i="2"/>
  <c r="E3444" i="2"/>
  <c r="E3442" i="2"/>
  <c r="E3446" i="2"/>
  <c r="E3451" i="2"/>
  <c r="E3443" i="2"/>
  <c r="E3445" i="2"/>
  <c r="E3461" i="2"/>
  <c r="E3466" i="2"/>
  <c r="E3480" i="2"/>
  <c r="E3481" i="2"/>
  <c r="E3482" i="2"/>
  <c r="E3483" i="2"/>
  <c r="E3484" i="2"/>
  <c r="E3468" i="2"/>
  <c r="E3469" i="2"/>
  <c r="E3486" i="2"/>
  <c r="E3467" i="2"/>
  <c r="E3470" i="2"/>
  <c r="E3479" i="2"/>
  <c r="E3485" i="2"/>
  <c r="E3493" i="2"/>
  <c r="E3491" i="2"/>
  <c r="E3492" i="2"/>
  <c r="E3494" i="2"/>
  <c r="E3495" i="2"/>
  <c r="E3497" i="2"/>
  <c r="E3457" i="2"/>
  <c r="E3458" i="2"/>
  <c r="E3459" i="2"/>
  <c r="E3460" i="2"/>
  <c r="E3487" i="2"/>
  <c r="E3488" i="2"/>
  <c r="E3447" i="2"/>
  <c r="E3448" i="2"/>
  <c r="E3449" i="2"/>
  <c r="E3526" i="2"/>
  <c r="E3524" i="2"/>
  <c r="E3525" i="2"/>
  <c r="E3533" i="2"/>
  <c r="E3534" i="2"/>
  <c r="E3520" i="2"/>
  <c r="E3542" i="2"/>
  <c r="E3550" i="2"/>
  <c r="E3551" i="2"/>
  <c r="E3552" i="2"/>
  <c r="E3553" i="2"/>
  <c r="E3554" i="2"/>
  <c r="E3555" i="2"/>
  <c r="E3556" i="2"/>
  <c r="E3557" i="2"/>
  <c r="E3547" i="2"/>
  <c r="E3549" i="2"/>
  <c r="E3535" i="2"/>
  <c r="E3543" i="2"/>
  <c r="E3544" i="2"/>
  <c r="E3545" i="2"/>
  <c r="E3546" i="2"/>
  <c r="E3522" i="2"/>
  <c r="E3514" i="2"/>
  <c r="E3515" i="2"/>
  <c r="E3516" i="2"/>
  <c r="E3517" i="2"/>
  <c r="E3518" i="2"/>
  <c r="E3523" i="2"/>
  <c r="E3531" i="2"/>
  <c r="E3532" i="2"/>
  <c r="E3536" i="2"/>
  <c r="E3537" i="2"/>
  <c r="E3538" i="2"/>
  <c r="E3539" i="2"/>
  <c r="E3540" i="2"/>
  <c r="E3541" i="2"/>
  <c r="E3548" i="2"/>
  <c r="E3529" i="2"/>
  <c r="E3530" i="2"/>
  <c r="E3527" i="2"/>
  <c r="E3528" i="2"/>
  <c r="E3519" i="2"/>
  <c r="E3521" i="2"/>
  <c r="E3500" i="2"/>
  <c r="E3502" i="2"/>
  <c r="E3505" i="2"/>
  <c r="E3507" i="2"/>
  <c r="E3501" i="2"/>
  <c r="E3499" i="2"/>
  <c r="E3504" i="2"/>
  <c r="E3508" i="2"/>
  <c r="E3509" i="2"/>
  <c r="E3498" i="2"/>
  <c r="E3510" i="2"/>
  <c r="E3503" i="2"/>
  <c r="E3506" i="2"/>
  <c r="E3512" i="2"/>
  <c r="E3511" i="2"/>
  <c r="E3513" i="2"/>
  <c r="E3612" i="2"/>
  <c r="E3603" i="2"/>
  <c r="E3559" i="2"/>
  <c r="E3560" i="2"/>
  <c r="E3600" i="2"/>
  <c r="E3561" i="2"/>
  <c r="E3567" i="2"/>
  <c r="E3568" i="2"/>
  <c r="E3576" i="2"/>
  <c r="E3569" i="2"/>
  <c r="E3570" i="2"/>
  <c r="E3565" i="2"/>
  <c r="E3579" i="2"/>
  <c r="E3580" i="2"/>
  <c r="E3581" i="2"/>
  <c r="E3573" i="2"/>
  <c r="E3574" i="2"/>
  <c r="E3577" i="2"/>
  <c r="E3571" i="2"/>
  <c r="E3572" i="2"/>
  <c r="E3578" i="2"/>
  <c r="E3583" i="2"/>
  <c r="E3584" i="2"/>
  <c r="E3588" i="2"/>
  <c r="E3589" i="2"/>
  <c r="E3590" i="2"/>
  <c r="E3591" i="2"/>
  <c r="E3592" i="2"/>
  <c r="E3596" i="2"/>
  <c r="E3587" i="2"/>
  <c r="E3594" i="2"/>
  <c r="E3595" i="2"/>
  <c r="E3593" i="2"/>
  <c r="E3597" i="2"/>
  <c r="E3563" i="2"/>
  <c r="E3598" i="2"/>
  <c r="E3558" i="2"/>
  <c r="E3564" i="2"/>
  <c r="E3566" i="2"/>
  <c r="E3614" i="2"/>
  <c r="E3615" i="2"/>
  <c r="E3562" i="2"/>
  <c r="E3585" i="2"/>
  <c r="E3586" i="2"/>
  <c r="E3607" i="2"/>
  <c r="E3608" i="2"/>
  <c r="E3601" i="2"/>
  <c r="E3602" i="2"/>
  <c r="E3606" i="2"/>
  <c r="E3604" i="2"/>
  <c r="E3605" i="2"/>
  <c r="E3611" i="2"/>
  <c r="E3610" i="2"/>
  <c r="E3582" i="2"/>
  <c r="E3627" i="2"/>
  <c r="E3599" i="2"/>
  <c r="E3575" i="2"/>
  <c r="E3609" i="2"/>
  <c r="E3616" i="2"/>
  <c r="E3617" i="2"/>
  <c r="E3618" i="2"/>
  <c r="E3619" i="2"/>
  <c r="E3620" i="2"/>
  <c r="E3621" i="2"/>
  <c r="E3622" i="2"/>
  <c r="E3623" i="2"/>
  <c r="E3613" i="2"/>
  <c r="E3624" i="2"/>
  <c r="E3625" i="2"/>
  <c r="E3626" i="2"/>
  <c r="E3669" i="2"/>
  <c r="E3670" i="2"/>
  <c r="E3671" i="2"/>
  <c r="E3672" i="2"/>
  <c r="E3673" i="2"/>
  <c r="E3674" i="2"/>
  <c r="E3675" i="2"/>
  <c r="E3676" i="2"/>
  <c r="E3677" i="2"/>
  <c r="E3678" i="2"/>
  <c r="E3679" i="2"/>
  <c r="E3636" i="2"/>
  <c r="E3643" i="2"/>
  <c r="E3635" i="2"/>
  <c r="E3629" i="2"/>
  <c r="E3632" i="2"/>
  <c r="E3631" i="2"/>
  <c r="E3634" i="2"/>
  <c r="E3633" i="2"/>
  <c r="E3646" i="2"/>
  <c r="E3628" i="2"/>
  <c r="E3630" i="2"/>
  <c r="E3638" i="2"/>
  <c r="E3639" i="2"/>
  <c r="E3648" i="2"/>
  <c r="E3649" i="2"/>
  <c r="E3640" i="2"/>
  <c r="E3642" i="2"/>
  <c r="E3645" i="2"/>
  <c r="E3655" i="2"/>
  <c r="E3656" i="2"/>
  <c r="E3657" i="2"/>
  <c r="E3647" i="2"/>
  <c r="E3650" i="2"/>
  <c r="E3651" i="2"/>
  <c r="E3652" i="2"/>
  <c r="E3653" i="2"/>
  <c r="E3654" i="2"/>
  <c r="E3666" i="2"/>
  <c r="E3667" i="2"/>
  <c r="E3661" i="2"/>
  <c r="E3662" i="2"/>
  <c r="E3663" i="2"/>
  <c r="E3664" i="2"/>
  <c r="E3641" i="2"/>
  <c r="E3644" i="2"/>
  <c r="E3658" i="2"/>
  <c r="E3659" i="2"/>
  <c r="E3660" i="2"/>
  <c r="E3665" i="2"/>
  <c r="E3637" i="2"/>
  <c r="E3668" i="2"/>
  <c r="E3684" i="2"/>
  <c r="E3680" i="2"/>
  <c r="E3681" i="2"/>
  <c r="E3682" i="2"/>
  <c r="E3688" i="2"/>
  <c r="E3687" i="2"/>
  <c r="E3689" i="2"/>
  <c r="E3683" i="2"/>
  <c r="E3685" i="2"/>
  <c r="E3686" i="2"/>
  <c r="E3690" i="2"/>
  <c r="E3693" i="2"/>
  <c r="E3699" i="2"/>
  <c r="E3700" i="2"/>
  <c r="E3691" i="2"/>
  <c r="E3701" i="2"/>
  <c r="E3702" i="2"/>
  <c r="E3694" i="2"/>
  <c r="E3703" i="2"/>
  <c r="E3704" i="2"/>
  <c r="E3692" i="2"/>
  <c r="E3698" i="2"/>
  <c r="E3695" i="2"/>
  <c r="E3696" i="2"/>
  <c r="E3697" i="2"/>
  <c r="E3706" i="2"/>
  <c r="E3705" i="2"/>
  <c r="E16" i="2"/>
</calcChain>
</file>

<file path=xl/sharedStrings.xml><?xml version="1.0" encoding="utf-8"?>
<sst xmlns="http://schemas.openxmlformats.org/spreadsheetml/2006/main" count="55076" uniqueCount="7188">
  <si>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</si>
  <si>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</si>
  <si>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</si>
  <si>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</si>
  <si>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</si>
  <si>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</si>
  <si>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</si>
  <si>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</si>
  <si>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</si>
  <si>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</si>
  <si>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</si>
  <si>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</si>
  <si>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</si>
  <si>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</si>
  <si>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</si>
  <si>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</si>
  <si>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</si>
  <si>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</si>
  <si>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</si>
  <si>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</si>
  <si>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</si>
  <si>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</si>
  <si>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</si>
  <si>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</si>
  <si>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</si>
  <si>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</si>
  <si>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</si>
  <si>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</si>
  <si>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</si>
  <si>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</si>
  <si>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</si>
  <si>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</si>
  <si>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</si>
  <si>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</si>
  <si>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</si>
  <si>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</si>
  <si>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</si>
  <si>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</si>
  <si>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</si>
  <si>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</si>
  <si>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</si>
  <si>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</si>
  <si>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</si>
  <si>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</si>
  <si>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</si>
  <si>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</si>
  <si>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</si>
  <si>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</si>
  <si>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</si>
  <si>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</si>
  <si>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</si>
  <si>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</si>
  <si>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</si>
  <si>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</si>
  <si>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</si>
  <si>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</si>
  <si>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</si>
  <si>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</si>
  <si>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</si>
  <si>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</si>
  <si>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</si>
  <si>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</si>
  <si>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</si>
  <si>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</si>
  <si>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</si>
  <si>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</si>
  <si>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</si>
  <si>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</si>
  <si>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</si>
  <si>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</si>
  <si>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346</t>
  </si>
  <si>
    <t>ML0007</t>
  </si>
  <si>
    <t>HIV Nucleocapsid (AID 346)</t>
  </si>
  <si>
    <t>Profiling</t>
  </si>
  <si>
    <t>NCGC</t>
  </si>
  <si>
    <t>--</t>
  </si>
  <si>
    <t>HIV Nucleocapsid</t>
  </si>
  <si>
    <t>192</t>
  </si>
  <si>
    <t>350</t>
  </si>
  <si>
    <t>XX</t>
  </si>
  <si>
    <t xml:space="preserve">  348</t>
  </si>
  <si>
    <t>MH078932-01</t>
  </si>
  <si>
    <t>Glucocerebrosidase-p2 (AID 348)</t>
  </si>
  <si>
    <t>Secondary</t>
  </si>
  <si>
    <t>HTS for Identification of Glucocerebrosidase Activators and Inhibitors as Pharmacological Chaperones for the Potential Treatment of Gaucher Disease</t>
  </si>
  <si>
    <t>Wei Zheng</t>
  </si>
  <si>
    <t>Catherine McKeon</t>
  </si>
  <si>
    <t>117</t>
  </si>
  <si>
    <t>63</t>
  </si>
  <si>
    <t>Glucocerebrosidase (AID 360) (AID 992) (AID 997) (AID 957) (AID 998) (AID 348)</t>
  </si>
  <si>
    <t>Primary</t>
  </si>
  <si>
    <t>Inhibitor</t>
  </si>
  <si>
    <t>Biochemical</t>
  </si>
  <si>
    <t>Hydrolase</t>
  </si>
  <si>
    <t>109</t>
  </si>
  <si>
    <t xml:space="preserve">  357</t>
  </si>
  <si>
    <t>ML0009</t>
  </si>
  <si>
    <t>AP1 Signaling Pathway (AID 357)</t>
  </si>
  <si>
    <t>AP1 Signaling Pathway</t>
  </si>
  <si>
    <t>193</t>
  </si>
  <si>
    <t>351</t>
  </si>
  <si>
    <t xml:space="preserve">  360</t>
  </si>
  <si>
    <t xml:space="preserve">  361</t>
  </si>
  <si>
    <t>ML0005</t>
  </si>
  <si>
    <t>Pyruvate Kinase (AID 361) (AID 954) (AID 959)</t>
  </si>
  <si>
    <t>Pyruvate Kinase</t>
  </si>
  <si>
    <t>188</t>
  </si>
  <si>
    <t>88</t>
  </si>
  <si>
    <t>Pyruvate Kinase (AID 361) (AID 958)</t>
  </si>
  <si>
    <t>187</t>
  </si>
  <si>
    <t>87</t>
  </si>
  <si>
    <t xml:space="preserve">  410</t>
  </si>
  <si>
    <t>ML3013</t>
  </si>
  <si>
    <t>p450-cyp1a2 (AID 410)</t>
  </si>
  <si>
    <t>p450-cyp1a2</t>
  </si>
  <si>
    <t>219</t>
  </si>
  <si>
    <t>375</t>
  </si>
  <si>
    <t xml:space="preserve">  411</t>
  </si>
  <si>
    <t>ML3004</t>
  </si>
  <si>
    <t>Luciferase Profiling Assay (AID 411)</t>
  </si>
  <si>
    <t>Luciferase Profiling Assay</t>
  </si>
  <si>
    <t>210</t>
  </si>
  <si>
    <t>366</t>
  </si>
  <si>
    <t xml:space="preserve">  421</t>
  </si>
  <si>
    <t>ML3017</t>
  </si>
  <si>
    <t>Cell Viability - BJ (AID 421)</t>
  </si>
  <si>
    <t>Cell Viability - BJ</t>
  </si>
  <si>
    <t>223</t>
  </si>
  <si>
    <t>379</t>
  </si>
  <si>
    <t xml:space="preserve">  426</t>
  </si>
  <si>
    <t>ML3018</t>
  </si>
  <si>
    <t>Cell Viability - Jurkat (AID 426)</t>
  </si>
  <si>
    <t>Cell Viability - Jurkat</t>
  </si>
  <si>
    <t>224</t>
  </si>
  <si>
    <t>380</t>
  </si>
  <si>
    <t xml:space="preserve">  427</t>
  </si>
  <si>
    <t>ML3016</t>
  </si>
  <si>
    <t>Cell Viability - Hek293 (AID 427)</t>
  </si>
  <si>
    <t>Cell Viability - Hek293</t>
  </si>
  <si>
    <t>222</t>
  </si>
  <si>
    <t>378</t>
  </si>
  <si>
    <t xml:space="preserve">  433</t>
  </si>
  <si>
    <t>ML3015</t>
  </si>
  <si>
    <t>Cell Viability - HepG2 (AID 433)</t>
  </si>
  <si>
    <t>Cell Viability - HepG2</t>
  </si>
  <si>
    <t>221</t>
  </si>
  <si>
    <t>377</t>
  </si>
  <si>
    <t xml:space="preserve">  434</t>
  </si>
  <si>
    <t>ML3019</t>
  </si>
  <si>
    <t>Cell Viability - MRC5 (AID 434)</t>
  </si>
  <si>
    <t>Cell Viability - MRC5</t>
  </si>
  <si>
    <t>225</t>
  </si>
  <si>
    <t>381</t>
  </si>
  <si>
    <t xml:space="preserve">  435</t>
  </si>
  <si>
    <t>ML3020</t>
  </si>
  <si>
    <t>Cell Viability - SK-N-SH (AID 435)</t>
  </si>
  <si>
    <t>Cell Viability - SK-N-SH</t>
  </si>
  <si>
    <t>226</t>
  </si>
  <si>
    <t>382</t>
  </si>
  <si>
    <t xml:space="preserve">  444</t>
  </si>
  <si>
    <t>ML0011</t>
  </si>
  <si>
    <t>NFAT Signaling Pathway (AID 444)</t>
  </si>
  <si>
    <t>NFAT Signaling Pathway</t>
  </si>
  <si>
    <t>197</t>
  </si>
  <si>
    <t>355</t>
  </si>
  <si>
    <t xml:space="preserve">  445</t>
  </si>
  <si>
    <t>MH078957-01</t>
  </si>
  <si>
    <t>IkB Signaling (AID 445) (AID 895) (AID 526)</t>
  </si>
  <si>
    <t>Cell-based: Live Cell</t>
  </si>
  <si>
    <t>Cellular Pathway</t>
  </si>
  <si>
    <t>Identification of lkappaBalpha Stabilizers in a Human Lymphoma Cell Line Using A Two-Color Luciferase Based Cell Sensor Assay</t>
  </si>
  <si>
    <t>Douglas Auld</t>
  </si>
  <si>
    <t>Dan Zaharevitz</t>
  </si>
  <si>
    <t>118</t>
  </si>
  <si>
    <t>64</t>
  </si>
  <si>
    <t xml:space="preserve">  446</t>
  </si>
  <si>
    <t>ML0010</t>
  </si>
  <si>
    <t>Stat Signaling Pathway (AID 446)</t>
  </si>
  <si>
    <t>Stat Signaling Pathway</t>
  </si>
  <si>
    <t>194</t>
  </si>
  <si>
    <t>352</t>
  </si>
  <si>
    <t xml:space="preserve">  447</t>
  </si>
  <si>
    <t xml:space="preserve">  448</t>
  </si>
  <si>
    <t xml:space="preserve">  450</t>
  </si>
  <si>
    <t>ML0013</t>
  </si>
  <si>
    <t>GR-GFP Redistribution (AID 450)</t>
  </si>
  <si>
    <t>GR-GFP Redistribution</t>
  </si>
  <si>
    <t>199</t>
  </si>
  <si>
    <t>357</t>
  </si>
  <si>
    <t xml:space="preserve">  451</t>
  </si>
  <si>
    <t>ML0012</t>
  </si>
  <si>
    <t>GR-EFC Redistribution (AID 451)</t>
  </si>
  <si>
    <t>GR-EFC Redistribution</t>
  </si>
  <si>
    <t>198</t>
  </si>
  <si>
    <t>356</t>
  </si>
  <si>
    <t xml:space="preserve">  526</t>
  </si>
  <si>
    <t>Ubiquitin-GFP Assay</t>
  </si>
  <si>
    <t xml:space="preserve">  530</t>
  </si>
  <si>
    <t>ML0016</t>
  </si>
  <si>
    <t>JNK3 AlphaScreen Assay (AID 530)</t>
  </si>
  <si>
    <t>JNK3 AlphaScreen Assay</t>
  </si>
  <si>
    <t>203</t>
  </si>
  <si>
    <t>359</t>
  </si>
  <si>
    <t xml:space="preserve">  540</t>
  </si>
  <si>
    <t>ML3024</t>
  </si>
  <si>
    <t>Cell Viability - N2a (AID 540)</t>
  </si>
  <si>
    <t>Cell Viability - N2a</t>
  </si>
  <si>
    <t>230</t>
  </si>
  <si>
    <t>386</t>
  </si>
  <si>
    <t xml:space="preserve">  541</t>
  </si>
  <si>
    <t>ML3025</t>
  </si>
  <si>
    <t>Cell Viability - NIH 3T3 (AID 541)</t>
  </si>
  <si>
    <t>Cell Viability - NIH 3T3</t>
  </si>
  <si>
    <t>231</t>
  </si>
  <si>
    <t>387</t>
  </si>
  <si>
    <t xml:space="preserve">  542</t>
  </si>
  <si>
    <t>ML3022</t>
  </si>
  <si>
    <t>Cell Viability - HUV-EC-C (AID 542)</t>
  </si>
  <si>
    <t>Cell Viability - HUV-EC-C</t>
  </si>
  <si>
    <t>228</t>
  </si>
  <si>
    <t>384</t>
  </si>
  <si>
    <t xml:space="preserve">  543</t>
  </si>
  <si>
    <t>ML3023</t>
  </si>
  <si>
    <t>Cell Viability - H-4-II-E (AID 543)</t>
  </si>
  <si>
    <t>Cell Viability - H-4-II-E</t>
  </si>
  <si>
    <t>229</t>
  </si>
  <si>
    <t>385</t>
  </si>
  <si>
    <t xml:space="preserve">  544</t>
  </si>
  <si>
    <t>ML3021</t>
  </si>
  <si>
    <t>Cell Viability - SH-SY5Y (AID 544)</t>
  </si>
  <si>
    <t>Cell Viability - SH-SY5Y</t>
  </si>
  <si>
    <t>227</t>
  </si>
  <si>
    <t>383</t>
  </si>
  <si>
    <t xml:space="preserve">  545</t>
  </si>
  <si>
    <t>ML3027</t>
  </si>
  <si>
    <t>Cell Viability - Renal Proximal Tubule (AID 545)</t>
  </si>
  <si>
    <t>Cell Viability - Renal Proximal Tubule</t>
  </si>
  <si>
    <t>233</t>
  </si>
  <si>
    <t>389</t>
  </si>
  <si>
    <t xml:space="preserve">  546</t>
  </si>
  <si>
    <t>ML3026</t>
  </si>
  <si>
    <t>Cell Viability - Mesenchymal (AID 546)</t>
  </si>
  <si>
    <t>Cell Viability - Mesenchymal</t>
  </si>
  <si>
    <t>232</t>
  </si>
  <si>
    <t>388</t>
  </si>
  <si>
    <t xml:space="preserve">  584</t>
  </si>
  <si>
    <t>MH079825-01</t>
  </si>
  <si>
    <t>Promiscuous and Specific Inhibitors of AmpC Beta-Lactamase (assay with detergent) (AID 584) (AID 1002) (AID 585) (AID 1003)</t>
  </si>
  <si>
    <t>Protease</t>
  </si>
  <si>
    <t>Promiscuous and Specific Inhibitors of B-lactamase</t>
  </si>
  <si>
    <t>Brian Shoichet</t>
  </si>
  <si>
    <t>Zuoyu Xu</t>
  </si>
  <si>
    <t>123</t>
  </si>
  <si>
    <t>65</t>
  </si>
  <si>
    <t xml:space="preserve">  585</t>
  </si>
  <si>
    <t xml:space="preserve">  587</t>
  </si>
  <si>
    <t>ML3005</t>
  </si>
  <si>
    <t>qHTS Assay for Spectroscopic Profiling in Texas Red Spectral Region (AID 587)</t>
  </si>
  <si>
    <t>Spectroscopic Profiling Assay for Texas Red Spectral Region</t>
  </si>
  <si>
    <t>211</t>
  </si>
  <si>
    <t>367</t>
  </si>
  <si>
    <t xml:space="preserve">  588</t>
  </si>
  <si>
    <t>ML3006</t>
  </si>
  <si>
    <t>qHTS Assay for Spectroscopic Profiling in Resorufin Spectral Region (AID 588)</t>
  </si>
  <si>
    <t>Spectroscopic Profiling Assay Overview for Resorufin Spectral Region</t>
  </si>
  <si>
    <t>212</t>
  </si>
  <si>
    <t>368</t>
  </si>
  <si>
    <t xml:space="preserve">  589</t>
  </si>
  <si>
    <t>ML3007</t>
  </si>
  <si>
    <t>qHTS Assay for Spectroscopic Profiling in 4-MU Spectral Region (AID 589)</t>
  </si>
  <si>
    <t>Spectroscopic Profiling Assay Overview for 4-MU Spectral Region</t>
  </si>
  <si>
    <t>213</t>
  </si>
  <si>
    <t>369</t>
  </si>
  <si>
    <t xml:space="preserve">  590</t>
  </si>
  <si>
    <t>ML3008</t>
  </si>
  <si>
    <t>qHTS Assay for Spectroscopic Profiling in A350 Spectral Region (AID 590)</t>
  </si>
  <si>
    <t>Spectroscopic Profiling Assay Overview for A 350 Spectral Region</t>
  </si>
  <si>
    <t>214</t>
  </si>
  <si>
    <t>370</t>
  </si>
  <si>
    <t xml:space="preserve">  591</t>
  </si>
  <si>
    <t>ML3009</t>
  </si>
  <si>
    <t>qHTS Assay for Spectroscopic Profiling in A488 Spectral Region (AID 591)</t>
  </si>
  <si>
    <t>Spectroscopic Profiling Assay Overview for A488 Spectral Region</t>
  </si>
  <si>
    <t>215</t>
  </si>
  <si>
    <t>371</t>
  </si>
  <si>
    <t xml:space="preserve">  592</t>
  </si>
  <si>
    <t>ML3010</t>
  </si>
  <si>
    <t>qHTS Assay for Spectroscopic Profiling in A647 Spectral Region (AID 592)</t>
  </si>
  <si>
    <t>Spectroscopic Profiling Assay Overview for A647 Spectral Region</t>
  </si>
  <si>
    <t>216</t>
  </si>
  <si>
    <t>372</t>
  </si>
  <si>
    <t xml:space="preserve">  593</t>
  </si>
  <si>
    <t>ML3011</t>
  </si>
  <si>
    <t>qHTS Assay for Spectroscopic Profiling in Fluorescein Spectral Region (AID 593)</t>
  </si>
  <si>
    <t>Spectroscopic Profiling Assay Overview for Fluorescein Spectral Region</t>
  </si>
  <si>
    <t>217</t>
  </si>
  <si>
    <t>373</t>
  </si>
  <si>
    <t xml:space="preserve">  594</t>
  </si>
  <si>
    <t>ML3012</t>
  </si>
  <si>
    <t>qHTS Assay for Spectroscopic Profiling in Rhodamine Spectral Region (AID 594)</t>
  </si>
  <si>
    <t>Spectroscopic Profiling Assay Overview for Rhodamine Spectral Region</t>
  </si>
  <si>
    <t>218</t>
  </si>
  <si>
    <t>374</t>
  </si>
  <si>
    <t xml:space="preserve">  595</t>
  </si>
  <si>
    <t>MH077625-01</t>
  </si>
  <si>
    <t>qHTS Assay for Disrupters of an Hsp90 Co-Chaperone Interaction (AID 595) (AID 632)</t>
  </si>
  <si>
    <t>Protein-Protein Interaction</t>
  </si>
  <si>
    <t>Identifying novel Hsp90 inhibitors by disrupting its cochaperone interaction using an AlphaScreen based high throughput screening assay</t>
  </si>
  <si>
    <t>Fang Yi</t>
  </si>
  <si>
    <t>Min Song</t>
  </si>
  <si>
    <t>101</t>
  </si>
  <si>
    <t>60</t>
  </si>
  <si>
    <t xml:space="preserve">  596</t>
  </si>
  <si>
    <t>MH077621-01</t>
  </si>
  <si>
    <t>qHTS Assay for Tau Filament Binding (AID 596) (AID 911) (AID 937) (AID 956) (AID 991)</t>
  </si>
  <si>
    <t>Other</t>
  </si>
  <si>
    <t>Miscellaneous</t>
  </si>
  <si>
    <t>Ligands for premortem diagnosis and treatment of Alzheimer's disease</t>
  </si>
  <si>
    <t>Jeff Kuret</t>
  </si>
  <si>
    <t>Mark Scheideler</t>
  </si>
  <si>
    <t>96</t>
  </si>
  <si>
    <t>59</t>
  </si>
  <si>
    <t xml:space="preserve">  597</t>
  </si>
  <si>
    <t>MH079860-01</t>
  </si>
  <si>
    <t>Quantitative High-Throughput Screen for Regulators of Epigenetic Control</t>
  </si>
  <si>
    <t>Y</t>
  </si>
  <si>
    <t>High Content Screen</t>
  </si>
  <si>
    <t>Fluorescence:Other</t>
  </si>
  <si>
    <t>High Throughput Screens for Epigenetic Modulators</t>
  </si>
  <si>
    <t>Elisabeth Martinez</t>
  </si>
  <si>
    <t>136</t>
  </si>
  <si>
    <t>68</t>
  </si>
  <si>
    <t xml:space="preserve">  603</t>
  </si>
  <si>
    <t>MH077636-01</t>
  </si>
  <si>
    <t>qHTS Assay for Inhibitors of DNA Polymerase III Holoenzyme System - Primase (AID 603)</t>
  </si>
  <si>
    <t>Transferase</t>
  </si>
  <si>
    <t>Conducting a HTS against a Multi-protein DNA Replication System</t>
  </si>
  <si>
    <t>Charles Mchenry</t>
  </si>
  <si>
    <t>Dr Ajay</t>
  </si>
  <si>
    <t>105</t>
  </si>
  <si>
    <t>61</t>
  </si>
  <si>
    <t xml:space="preserve">  605</t>
  </si>
  <si>
    <t>ML0014</t>
  </si>
  <si>
    <t>qHTS Assay for Inhibitors of YjeE (AID 605)</t>
  </si>
  <si>
    <t>qHTS Assay for Inhibitors of YjeE</t>
  </si>
  <si>
    <t>200</t>
  </si>
  <si>
    <t>358</t>
  </si>
  <si>
    <t xml:space="preserve">  607</t>
  </si>
  <si>
    <t>MH079867-01</t>
  </si>
  <si>
    <t>qHTS Assay for Inhibitors of PDE-IV (AID 607)</t>
  </si>
  <si>
    <t>Molecules that Enhance CREB Activity</t>
  </si>
  <si>
    <t>Marshall Nirenberg</t>
  </si>
  <si>
    <t>Christine Colvis</t>
  </si>
  <si>
    <t>144</t>
  </si>
  <si>
    <t>69</t>
  </si>
  <si>
    <t>qHTS Assay for Inhibitors of PDE-IV</t>
  </si>
  <si>
    <t>Cell signaling CRE-BLA (Fsk stim) - PDE4 Inhibitors (AID 662) (AID 916) (AID 907) (AID 607)</t>
  </si>
  <si>
    <t>142</t>
  </si>
  <si>
    <t xml:space="preserve">  632</t>
  </si>
  <si>
    <t xml:space="preserve">  654</t>
  </si>
  <si>
    <t>ML3029</t>
  </si>
  <si>
    <t>Cellular Toxicity (caspase-3) HepG2 (AID 654)</t>
  </si>
  <si>
    <t>Cellular Toxicity (caspase-3) HepG2</t>
  </si>
  <si>
    <t>235</t>
  </si>
  <si>
    <t>391</t>
  </si>
  <si>
    <t xml:space="preserve">  655</t>
  </si>
  <si>
    <t>ML3031</t>
  </si>
  <si>
    <t>Cellular Toxicity (caspase-3) Jurkat (AID 655)</t>
  </si>
  <si>
    <t>Cellular Toxicity (caspase-3) Jurkat</t>
  </si>
  <si>
    <t>237</t>
  </si>
  <si>
    <t>393</t>
  </si>
  <si>
    <t xml:space="preserve">  656</t>
  </si>
  <si>
    <t>ML3032</t>
  </si>
  <si>
    <t>Cellular Toxicity (caspase-3) HUV-EC-C (AID 656)</t>
  </si>
  <si>
    <t>Cellular Toxicity (caspase-3) HUV-EC-C</t>
  </si>
  <si>
    <t>238</t>
  </si>
  <si>
    <t>394</t>
  </si>
  <si>
    <t xml:space="preserve">  657</t>
  </si>
  <si>
    <t>ML3030</t>
  </si>
  <si>
    <t>Cellular Toxicity (caspase-3) SHSY5Y (AID 657)</t>
  </si>
  <si>
    <t>Cellular Toxicity (caspase-3) SHSY5Y</t>
  </si>
  <si>
    <t>236</t>
  </si>
  <si>
    <t>392</t>
  </si>
  <si>
    <t xml:space="preserve">  658</t>
  </si>
  <si>
    <t>ML3036</t>
  </si>
  <si>
    <t>Cellular Toxicity (caspase-3) BJ (AID 658)</t>
  </si>
  <si>
    <t>Cellular Toxicity (caspase-3) BJ</t>
  </si>
  <si>
    <t>242</t>
  </si>
  <si>
    <t>398</t>
  </si>
  <si>
    <t xml:space="preserve">  659</t>
  </si>
  <si>
    <t>ML3037</t>
  </si>
  <si>
    <t>Cellular Toxicity (caspase-3) MRC-5 (AID 659)</t>
  </si>
  <si>
    <t>Cellular Toxicity (caspase-3) MRC-5</t>
  </si>
  <si>
    <t>243</t>
  </si>
  <si>
    <t>399</t>
  </si>
  <si>
    <t xml:space="preserve">  660</t>
  </si>
  <si>
    <t>ML3038</t>
  </si>
  <si>
    <t>Cellular Toxicity (caspase-3) Mesangial (AID 660)</t>
  </si>
  <si>
    <t>Cellular Toxicity (caspase-3) Mesangial</t>
  </si>
  <si>
    <t>244</t>
  </si>
  <si>
    <t>400</t>
  </si>
  <si>
    <t xml:space="preserve">  661</t>
  </si>
  <si>
    <t>ML3039</t>
  </si>
  <si>
    <t>Cellular Toxicity (caspase-3) SK-N-SH (AID 661)</t>
  </si>
  <si>
    <t>Cellular Toxicity (caspase-3) SK-N-SH</t>
  </si>
  <si>
    <t>245</t>
  </si>
  <si>
    <t>401</t>
  </si>
  <si>
    <t xml:space="preserve">  662</t>
  </si>
  <si>
    <t>Cell signaling CRE-BLA (Fsk stim) - CRE Potentiators (AID 662) (AID 905) (AID 906)</t>
  </si>
  <si>
    <t>Activator</t>
  </si>
  <si>
    <t>145</t>
  </si>
  <si>
    <t>70</t>
  </si>
  <si>
    <t xml:space="preserve">  663</t>
  </si>
  <si>
    <t>ML3033</t>
  </si>
  <si>
    <t>Cellular Toxicity (caspase-3) H-4-II-E (AID 663)</t>
  </si>
  <si>
    <t>Cellular Toxicity (caspase-3) H-4-II-E</t>
  </si>
  <si>
    <t>239</t>
  </si>
  <si>
    <t>395</t>
  </si>
  <si>
    <t xml:space="preserve">  664</t>
  </si>
  <si>
    <t>ML3028</t>
  </si>
  <si>
    <t>Cellular Toxicity (caspase-3) Hek293 (AID 664)</t>
  </si>
  <si>
    <t>Cellular Toxicity (caspase-3) Hek293</t>
  </si>
  <si>
    <t>234</t>
  </si>
  <si>
    <t>390</t>
  </si>
  <si>
    <t xml:space="preserve">  665</t>
  </si>
  <si>
    <t>ML3034</t>
  </si>
  <si>
    <t>Cellular Toxicity (caspase-3) N2a (AID 665)</t>
  </si>
  <si>
    <t>Cellular Toxicity (caspase-3) N2a</t>
  </si>
  <si>
    <t>240</t>
  </si>
  <si>
    <t>396</t>
  </si>
  <si>
    <t xml:space="preserve">  666</t>
  </si>
  <si>
    <t>ML3035</t>
  </si>
  <si>
    <t>Cellular Toxicity (caspase-3) NIH 3T3 (AID 666)</t>
  </si>
  <si>
    <t>Cellular Toxicity (caspase-3) NIH 3T3</t>
  </si>
  <si>
    <t>241</t>
  </si>
  <si>
    <t>397</t>
  </si>
  <si>
    <t xml:space="preserve">  667</t>
  </si>
  <si>
    <t>ML3040</t>
  </si>
  <si>
    <t>Cellular Toxicity (caspase-3) Renal Proximal Tubule (AID 667)</t>
  </si>
  <si>
    <t>Cellular Toxicity (caspase-3) Renal Proximal Tubule</t>
  </si>
  <si>
    <t>246</t>
  </si>
  <si>
    <t>402</t>
  </si>
  <si>
    <t xml:space="preserve">  875</t>
  </si>
  <si>
    <t>MH081227-01</t>
  </si>
  <si>
    <t>qHTS Assay for Inhibitors of BRCT-Phosphoprotein Interaction (Green Fluorophore) (AID 875) (AID 892)</t>
  </si>
  <si>
    <t>HTS to Identify Small Molecule Inhibitors of Phospho-Specific Protein-Protein Interactions</t>
  </si>
  <si>
    <t>Amarnath Natarajan</t>
  </si>
  <si>
    <t>164</t>
  </si>
  <si>
    <t>74</t>
  </si>
  <si>
    <t>X</t>
  </si>
  <si>
    <t xml:space="preserve">  879</t>
  </si>
  <si>
    <t>NS053754-01</t>
  </si>
  <si>
    <t>qHTS Assay for Inhibitors of RGS GAP Activity (Red Fluorophore) (AID 879) (AID 880)</t>
  </si>
  <si>
    <t>Real-time fluorescence assays of RGS domain GAP activity</t>
  </si>
  <si>
    <t>David Siderovski</t>
  </si>
  <si>
    <t>168</t>
  </si>
  <si>
    <t>77</t>
  </si>
  <si>
    <t xml:space="preserve">  880</t>
  </si>
  <si>
    <t xml:space="preserve">  881</t>
  </si>
  <si>
    <t>MH081283-01A1</t>
  </si>
  <si>
    <t>qHTS Assay for Inhibitors of 15-hLO-2 (15-human lipoxygenase 2) (AID 881)</t>
  </si>
  <si>
    <t>N</t>
  </si>
  <si>
    <t>Enzymatic</t>
  </si>
  <si>
    <t>Oxidoreductase</t>
  </si>
  <si>
    <t>Absorbance</t>
  </si>
  <si>
    <t>High Throughput and Virtual Screening for Human 12-LO 15-LO-1 and 15-LO-2 Inhib</t>
  </si>
  <si>
    <t>Theodore Holman</t>
  </si>
  <si>
    <t>John Thomas</t>
  </si>
  <si>
    <t>185</t>
  </si>
  <si>
    <t>85</t>
  </si>
  <si>
    <t xml:space="preserve">  883</t>
  </si>
  <si>
    <t>ML2003</t>
  </si>
  <si>
    <t>qHTS Assay for Inhibitors and Substrates of Cytochrome P450 2C9 (AID 883)</t>
  </si>
  <si>
    <t>p450-2c9</t>
  </si>
  <si>
    <t>250</t>
  </si>
  <si>
    <t>406</t>
  </si>
  <si>
    <t xml:space="preserve">  884</t>
  </si>
  <si>
    <t xml:space="preserve">  885</t>
  </si>
  <si>
    <t>ML2005</t>
  </si>
  <si>
    <t>qHTS Assay for Activators of Cytochrome P450 3A4 (AID 885)</t>
  </si>
  <si>
    <t>p450-3a4</t>
  </si>
  <si>
    <t>252</t>
  </si>
  <si>
    <t>408</t>
  </si>
  <si>
    <t xml:space="preserve">  886</t>
  </si>
  <si>
    <t>MH084681-02</t>
  </si>
  <si>
    <t>HADH2 fluorescent HTS Assay</t>
  </si>
  <si>
    <t>Alternate Assay</t>
  </si>
  <si>
    <t>Center Driven Proposal</t>
  </si>
  <si>
    <t>Christopher AustinUdo  OppermannPeter BrownStefan  Knapp</t>
  </si>
  <si>
    <t>Ron MargolisOlivier Blondel</t>
  </si>
  <si>
    <t>2018</t>
  </si>
  <si>
    <t>551</t>
  </si>
  <si>
    <t xml:space="preserve">  887</t>
  </si>
  <si>
    <t>qHTS Assay for Inhibitors of 15-hLO-1 (15-human lipoxygenase)</t>
  </si>
  <si>
    <t>184</t>
  </si>
  <si>
    <t>84</t>
  </si>
  <si>
    <t xml:space="preserve">  888</t>
  </si>
  <si>
    <t>MH078950-01</t>
  </si>
  <si>
    <t>Counterscreen for Redox Active Inhibitors of Caspase-1: Catalase</t>
  </si>
  <si>
    <t>Fluorescence Intensity</t>
  </si>
  <si>
    <t>Counter-screen Assay</t>
  </si>
  <si>
    <t>Inhibitors of Caspase-1 and Caspase-7</t>
  </si>
  <si>
    <t>James Wells</t>
  </si>
  <si>
    <t>Min SongYong Yao</t>
  </si>
  <si>
    <t>3132</t>
  </si>
  <si>
    <t>539</t>
  </si>
  <si>
    <t>78</t>
  </si>
  <si>
    <t>qHTS Assay for Allosteric/Competitive Inhibitors of Caspase-1 (AID 900) (AID 896) (AID 923) (AID 888) (AID 929)</t>
  </si>
  <si>
    <t>170</t>
  </si>
  <si>
    <t xml:space="preserve">  889</t>
  </si>
  <si>
    <t>qHTS Assay for Allosteric/Competitive Inhibitors of Caspase-7 (AID 889) (AID 908) (AID 909)</t>
  </si>
  <si>
    <t>175</t>
  </si>
  <si>
    <t>79</t>
  </si>
  <si>
    <t xml:space="preserve">  890</t>
  </si>
  <si>
    <t xml:space="preserve">  891</t>
  </si>
  <si>
    <t>ML2002</t>
  </si>
  <si>
    <t>qHTS Assay for Inhibitors and Substrates of Cytochrome P450 2D6 (AID 891)</t>
  </si>
  <si>
    <t>p450-2d6</t>
  </si>
  <si>
    <t>249</t>
  </si>
  <si>
    <t>405</t>
  </si>
  <si>
    <t xml:space="preserve">  892</t>
  </si>
  <si>
    <t xml:space="preserve">  893</t>
  </si>
  <si>
    <t>HSD17b4 fluorescent HTS Assay</t>
  </si>
  <si>
    <t>2019</t>
  </si>
  <si>
    <t xml:space="preserve">  894</t>
  </si>
  <si>
    <t>HPGD fluorescent HTS Assay</t>
  </si>
  <si>
    <t>1783</t>
  </si>
  <si>
    <t xml:space="preserve">  895</t>
  </si>
  <si>
    <t xml:space="preserve">  896</t>
  </si>
  <si>
    <t>Confirmation Concentration-Response Assay for Allosteric/Competitive Inhibitors of Caspase-1 (AID 896)</t>
  </si>
  <si>
    <t>171</t>
  </si>
  <si>
    <t>Caspase 1 fluorescent assay with pro-fluorescent AFC labeled peptide</t>
  </si>
  <si>
    <t>1685</t>
  </si>
  <si>
    <t xml:space="preserve">  897</t>
  </si>
  <si>
    <t xml:space="preserve">  899</t>
  </si>
  <si>
    <t>ML2004</t>
  </si>
  <si>
    <t>qHTS Assay for Inhibitors and Substrates of Cytochrome P450 2C19 (AID 899)</t>
  </si>
  <si>
    <t>p450-2c19</t>
  </si>
  <si>
    <t>251</t>
  </si>
  <si>
    <t>407</t>
  </si>
  <si>
    <t xml:space="preserve">  900</t>
  </si>
  <si>
    <t xml:space="preserve">  901</t>
  </si>
  <si>
    <t>MH082413-01</t>
  </si>
  <si>
    <t>qHTS Assay for Identifying the Cell-Membrane Permeable IMPase Inhibitors (AID 901)</t>
  </si>
  <si>
    <t>Phosphatase</t>
  </si>
  <si>
    <t>HTRF</t>
  </si>
  <si>
    <t>HTS for Identifying the Cell-Membrane Permeable IMPase Inhibitors.</t>
  </si>
  <si>
    <t>Kathy Kopnisky</t>
  </si>
  <si>
    <t>180</t>
  </si>
  <si>
    <t>81</t>
  </si>
  <si>
    <t xml:space="preserve">  902</t>
  </si>
  <si>
    <t>MH079844-01</t>
  </si>
  <si>
    <t>qHTS Screen for Compounds that Selectively Target Cancer Cells with p53 Mutations: Cytotoxicity of p53ts Cells at the Nonpermissive Temperature (AID 902)</t>
  </si>
  <si>
    <t>Synthetic Lethal Screen for Compounds to Kill Cancer Cells with p53 Mutation</t>
  </si>
  <si>
    <t>Yi Sun</t>
  </si>
  <si>
    <t>Ron Margolis</t>
  </si>
  <si>
    <t>130</t>
  </si>
  <si>
    <t>66</t>
  </si>
  <si>
    <t>qHTS Screen for Compounds that Selectively Target Cancer Cells with p53 Mutations: Cytotoxicity of p53ts Cells at the Permissive Temperature (AID 924) (AID 903) (AID 902) (AID 904)</t>
  </si>
  <si>
    <t>128</t>
  </si>
  <si>
    <t xml:space="preserve">  903</t>
  </si>
  <si>
    <t>qHTS Screen for Compounds that Selectively Target Cancer Cells with p53 Mutations: Cytotoxicity of p53 Null Cells at the Permissive Temperature (AID 903)</t>
  </si>
  <si>
    <t>129</t>
  </si>
  <si>
    <t xml:space="preserve">  904</t>
  </si>
  <si>
    <t>qHTS Screen for Compounds that Selectively Target Cancer Cells with p53 Mutations: Cytotoxicity of p53 Null Cells at the Nonpermissive Temperature (AID 904)</t>
  </si>
  <si>
    <t>131</t>
  </si>
  <si>
    <t xml:space="preserve">  905</t>
  </si>
  <si>
    <t xml:space="preserve">  906</t>
  </si>
  <si>
    <t xml:space="preserve">  907</t>
  </si>
  <si>
    <t xml:space="preserve">  908</t>
  </si>
  <si>
    <t xml:space="preserve">  909</t>
  </si>
  <si>
    <t>Concentration-Response Counterscreen for Redox Active Inhibitors of Caspase-7: Catalase (AID 909) (AID 919)</t>
  </si>
  <si>
    <t>177</t>
  </si>
  <si>
    <t xml:space="preserve">  910</t>
  </si>
  <si>
    <t>MH080684-01</t>
  </si>
  <si>
    <t>Confirmation and Secondary Assay for Modulators of Hemoglobin Beta Chain Splicing at IVS2 654 locus (AID 910)</t>
  </si>
  <si>
    <t>Modulation of Alternative Splicing by HTS Identified Compounds</t>
  </si>
  <si>
    <t>Ryszard Kole</t>
  </si>
  <si>
    <t>Steven Snyder</t>
  </si>
  <si>
    <t>159</t>
  </si>
  <si>
    <t>73</t>
  </si>
  <si>
    <t>qHTS Assay for Modulators of Hemoglobin Beta Chain Splicing (AID 925) (AID 910) (AID 931) (AID 930)</t>
  </si>
  <si>
    <t>158</t>
  </si>
  <si>
    <t xml:space="preserve">  911</t>
  </si>
  <si>
    <t xml:space="preserve">  912</t>
  </si>
  <si>
    <t>MH082337-01</t>
  </si>
  <si>
    <t>qHTS Assay for Anthrax Lethal Toxin Internalization (AID 912) (AID 942)</t>
  </si>
  <si>
    <t>Quantitative High Throughput Screening for Anthrax Toxin Inhibitors</t>
  </si>
  <si>
    <t>Thomas Bugge</t>
  </si>
  <si>
    <t>Lanling Zou</t>
  </si>
  <si>
    <t>182</t>
  </si>
  <si>
    <t>83</t>
  </si>
  <si>
    <t xml:space="preserve">  914</t>
  </si>
  <si>
    <t>ML0015</t>
  </si>
  <si>
    <t>qHTS Assay for Identification of Small Molecule Agonists for Hypoxia Response Element Signaling Pathway (AID 914)</t>
  </si>
  <si>
    <t>HTS for Identification of Small Molecule antagonist for HRE signaling pathway</t>
  </si>
  <si>
    <t>202</t>
  </si>
  <si>
    <t>89</t>
  </si>
  <si>
    <t>qHTS Assay for Identification of Small Molecule Antagonists for Hypoxia Response Element Signaling Pathway (AID 915) (AID 914)</t>
  </si>
  <si>
    <t>201</t>
  </si>
  <si>
    <t xml:space="preserve">  915</t>
  </si>
  <si>
    <t xml:space="preserve">  916</t>
  </si>
  <si>
    <t xml:space="preserve">  917</t>
  </si>
  <si>
    <t>ML3002</t>
  </si>
  <si>
    <t>qHTS Assay for Identification of Small Molecule Agonists for Thrombopoietin (TPO) Signaling Pathway (AID 917)</t>
  </si>
  <si>
    <t>TPO (agonist)</t>
  </si>
  <si>
    <t>208</t>
  </si>
  <si>
    <t>364</t>
  </si>
  <si>
    <t xml:space="preserve">  918</t>
  </si>
  <si>
    <t>ML3003</t>
  </si>
  <si>
    <t>qHTS Assay for Identification of Small Molecule Antagonists for Thrombopoietin (TPO) Signaling Pathway (AID 918)</t>
  </si>
  <si>
    <t>TPO (antagonist)</t>
  </si>
  <si>
    <t>209</t>
  </si>
  <si>
    <t>365</t>
  </si>
  <si>
    <t xml:space="preserve">  919</t>
  </si>
  <si>
    <t xml:space="preserve">  921</t>
  </si>
  <si>
    <t>ML2006</t>
  </si>
  <si>
    <t>Cell Viability - LYMP2-001 (AID 921)</t>
  </si>
  <si>
    <t>Cell Viability - LYMP2-001</t>
  </si>
  <si>
    <t>253</t>
  </si>
  <si>
    <t>409</t>
  </si>
  <si>
    <t xml:space="preserve">  922</t>
  </si>
  <si>
    <t xml:space="preserve">  923</t>
  </si>
  <si>
    <t>MOA Assay</t>
  </si>
  <si>
    <t xml:space="preserve">  924</t>
  </si>
  <si>
    <t xml:space="preserve">  925</t>
  </si>
  <si>
    <t xml:space="preserve">  926</t>
  </si>
  <si>
    <t>MH080680-01</t>
  </si>
  <si>
    <t>qHTS Assay for Antagonists of the Thyroid Stimulating Hormone Receptor (AID 926)</t>
  </si>
  <si>
    <t>Antagonist</t>
  </si>
  <si>
    <t>Ligand discovery for thyroid-stimulating hormone receptor (TSHR) by virtual and high throughput screening</t>
  </si>
  <si>
    <t>Marvin Gershengorn</t>
  </si>
  <si>
    <t>156</t>
  </si>
  <si>
    <t>72</t>
  </si>
  <si>
    <t>qHTS Assay for Agonists of the Thyroid Stimulating Hormone Receptor</t>
  </si>
  <si>
    <t>Agonist</t>
  </si>
  <si>
    <t>Membrane Potential</t>
  </si>
  <si>
    <t>Receptor</t>
  </si>
  <si>
    <t>149</t>
  </si>
  <si>
    <t>71</t>
  </si>
  <si>
    <t xml:space="preserve">  927</t>
  </si>
  <si>
    <t>MH079852-01</t>
  </si>
  <si>
    <t>qHTS Assay for Inhibitors of Ubiquitin-specific Protease USP2a (an isopeptidase)</t>
  </si>
  <si>
    <t>Identification of Compounds that Modulate Human Deubiquitinase Function</t>
  </si>
  <si>
    <t>Benjamin Nicholson</t>
  </si>
  <si>
    <t>132</t>
  </si>
  <si>
    <t>67</t>
  </si>
  <si>
    <t xml:space="preserve">  928</t>
  </si>
  <si>
    <t>ML3000</t>
  </si>
  <si>
    <t>qHTS Assay for Identification of Small Molecule Agonists for NFkB Signaling Pathway (AID 928)</t>
  </si>
  <si>
    <t>NFkB (agonist)</t>
  </si>
  <si>
    <t>206</t>
  </si>
  <si>
    <t>362</t>
  </si>
  <si>
    <t xml:space="preserve">  929</t>
  </si>
  <si>
    <t>Concentration-Response Counterscreen for Redox Active Inhibitors of Caspase-1: Cysteine (AID 929) (AID 996)</t>
  </si>
  <si>
    <t>174</t>
  </si>
  <si>
    <t xml:space="preserve">  930</t>
  </si>
  <si>
    <t>Confirmation and Secondary Assay for Modulators of Hemoglobin Beta Chain Splicing at IVS2 705 locus (AID 930)</t>
  </si>
  <si>
    <t>161</t>
  </si>
  <si>
    <t xml:space="preserve">  931</t>
  </si>
  <si>
    <t>Confirmation and Secondary Assay for Modulators of Hemoglobin Beta Chain Splicing at IVS2 654 locus: Cytotoxicity (AID 931)</t>
  </si>
  <si>
    <t>160</t>
  </si>
  <si>
    <t xml:space="preserve">  933</t>
  </si>
  <si>
    <t>Secondary Concentration-Response Assay for Agonists of the Thyroid Stimulating Hormone Receptor: HTRF Activity Detection</t>
  </si>
  <si>
    <t>Cell based: Lysed Cell</t>
  </si>
  <si>
    <t>Immunoassay</t>
  </si>
  <si>
    <t>1772</t>
  </si>
  <si>
    <t xml:space="preserve">  934</t>
  </si>
  <si>
    <t>ML5010</t>
  </si>
  <si>
    <t>Parental Cell Counter Screen for Stat Signaling Pathway Assay (AID 934)</t>
  </si>
  <si>
    <t>195</t>
  </si>
  <si>
    <t>353</t>
  </si>
  <si>
    <t xml:space="preserve">  935</t>
  </si>
  <si>
    <t>ML5011</t>
  </si>
  <si>
    <t>Confirmation Concentration-Response Assay for Identification of Small Molecule Agonists of Stat Signaling Pathway (AID 935)</t>
  </si>
  <si>
    <t>196</t>
  </si>
  <si>
    <t>354</t>
  </si>
  <si>
    <t xml:space="preserve">  937</t>
  </si>
  <si>
    <t xml:space="preserve">  938</t>
  </si>
  <si>
    <t>qHTS Assay for Agonists of the Thyroid Stimulating Hormone Receptor: HEK293 Parental</t>
  </si>
  <si>
    <t>2017</t>
  </si>
  <si>
    <t xml:space="preserve">  939</t>
  </si>
  <si>
    <t xml:space="preserve">  942</t>
  </si>
  <si>
    <t xml:space="preserve">  943</t>
  </si>
  <si>
    <t xml:space="preserve">  944</t>
  </si>
  <si>
    <t xml:space="preserve">  945</t>
  </si>
  <si>
    <t>MH085697-01</t>
  </si>
  <si>
    <t>LmPyK-luciferase coupled assay</t>
  </si>
  <si>
    <t>Kinase</t>
  </si>
  <si>
    <t>Luminescence:Other</t>
  </si>
  <si>
    <t>Discovery of lead compounds against trypanosomiasis and leishmaniasis through identification of selective inhibitors of pyruvate kinase</t>
  </si>
  <si>
    <t>Malcolm  Walkinshaw</t>
  </si>
  <si>
    <t>Martin John Rogers</t>
  </si>
  <si>
    <t>940</t>
  </si>
  <si>
    <t>302</t>
  </si>
  <si>
    <t xml:space="preserve">  946</t>
  </si>
  <si>
    <t>ML2041</t>
  </si>
  <si>
    <t>MultiTox-Fluor Cytotoxicity Assay - LYMP1-001 - Dead Cells (AID 946)</t>
  </si>
  <si>
    <t>MultiTox-Fluor Cytotoxicity Assay - LYMP1-001 - Dead Cells</t>
  </si>
  <si>
    <t>288</t>
  </si>
  <si>
    <t>444</t>
  </si>
  <si>
    <t xml:space="preserve">  947</t>
  </si>
  <si>
    <t>ML2042</t>
  </si>
  <si>
    <t>MultiTox-Fluor Cytotoxicity Assay - LYMP1-001 - Live Cells (AID 947)</t>
  </si>
  <si>
    <t>MultiTox-Fluor Cytotoxicity Assay - LYMP1-001 - Live Cells</t>
  </si>
  <si>
    <t>289</t>
  </si>
  <si>
    <t>445</t>
  </si>
  <si>
    <t xml:space="preserve">  948</t>
  </si>
  <si>
    <t>ML2032</t>
  </si>
  <si>
    <t>Cell Viability - LYMP1-002 - Assay at 16 hr (AID 948)</t>
  </si>
  <si>
    <t>Cell Viability - LYMP1-002 -16 hr</t>
  </si>
  <si>
    <t>279</t>
  </si>
  <si>
    <t>435</t>
  </si>
  <si>
    <t xml:space="preserve">  953</t>
  </si>
  <si>
    <t xml:space="preserve">  954</t>
  </si>
  <si>
    <t xml:space="preserve">  955</t>
  </si>
  <si>
    <t>ML2036</t>
  </si>
  <si>
    <t>MultiTox-Fluor Cytotoxicity Assay - LYMP1-002 - Live Cells (AID 955)</t>
  </si>
  <si>
    <t>MultiTox-Fluor Cytotoxicity Assay - LYMP1-002 - Live Cells</t>
  </si>
  <si>
    <t>283</t>
  </si>
  <si>
    <t>439</t>
  </si>
  <si>
    <t xml:space="preserve">  956</t>
  </si>
  <si>
    <t xml:space="preserve">  957</t>
  </si>
  <si>
    <t>Counterscreen for Glucocerebrosidase Inhibitors: qHTS Assay for Coffee Bean alpha-Galactosidase at pH 4.5 (AID 957)</t>
  </si>
  <si>
    <t>114</t>
  </si>
  <si>
    <t xml:space="preserve">  958</t>
  </si>
  <si>
    <t xml:space="preserve">  959</t>
  </si>
  <si>
    <t xml:space="preserve">  960</t>
  </si>
  <si>
    <t>ML2035</t>
  </si>
  <si>
    <t>MultiTox-Fluor Cytotoxicity Assay - LYMP1-002 - Dead Cells (AID 960)</t>
  </si>
  <si>
    <t>MultiTox-Fluor Cytotoxicity Assay - LYMP1-002 - Dead Cells</t>
  </si>
  <si>
    <t>282</t>
  </si>
  <si>
    <t>438</t>
  </si>
  <si>
    <t xml:space="preserve">  961</t>
  </si>
  <si>
    <t>ML2039</t>
  </si>
  <si>
    <t>MultiTox-Fluor Cytotoxicity Assay - LYMP1-003 - Dead Cells (AID 961)</t>
  </si>
  <si>
    <t>MultiTox-Fluor Cytotoxicity Assay - LYMP1-003 - Dead Cells</t>
  </si>
  <si>
    <t>286</t>
  </si>
  <si>
    <t>442</t>
  </si>
  <si>
    <t xml:space="preserve">  962</t>
  </si>
  <si>
    <t>ML2040</t>
  </si>
  <si>
    <t>MultiTox-Fluor Cytotoxicity Assay - LYMP1-003 - Live Cells (AID 962)</t>
  </si>
  <si>
    <t>MultiTox-Fluor Cytotoxicity Assay - LYMP1-003 - Live Cells</t>
  </si>
  <si>
    <t>287</t>
  </si>
  <si>
    <t>443</t>
  </si>
  <si>
    <t xml:space="preserve">  963</t>
  </si>
  <si>
    <t>ML2037</t>
  </si>
  <si>
    <t>Cell Viability - LYMP1-003 - Assay at 24 hr (AID 963)</t>
  </si>
  <si>
    <t>Cell Viability - LYMP1-003 -24 hr</t>
  </si>
  <si>
    <t>284</t>
  </si>
  <si>
    <t>440</t>
  </si>
  <si>
    <t xml:space="preserve">  964</t>
  </si>
  <si>
    <t>ML2038</t>
  </si>
  <si>
    <t>Cell Viability - LYMP1-003 - Assay at 40 hr (AID 964)</t>
  </si>
  <si>
    <t>Cell Viability - LYMP1-003 -40 hr</t>
  </si>
  <si>
    <t>285</t>
  </si>
  <si>
    <t>441</t>
  </si>
  <si>
    <t xml:space="preserve">  965</t>
  </si>
  <si>
    <t>ML2008</t>
  </si>
  <si>
    <t>Cell Viability - LYMP2-003 (AID 965)</t>
  </si>
  <si>
    <t>Cell Viability - LYMP2-003</t>
  </si>
  <si>
    <t>255</t>
  </si>
  <si>
    <t>411</t>
  </si>
  <si>
    <t xml:space="preserve">  966</t>
  </si>
  <si>
    <t>ML2009</t>
  </si>
  <si>
    <t>Cell Viability - LYMP2-004 (AID 966)</t>
  </si>
  <si>
    <t>Cell Viability - LYMP2-004</t>
  </si>
  <si>
    <t>256</t>
  </si>
  <si>
    <t>412</t>
  </si>
  <si>
    <t xml:space="preserve">  967</t>
  </si>
  <si>
    <t>ML2010</t>
  </si>
  <si>
    <t>Cell Viability - LYMP2-005 (AID 967)</t>
  </si>
  <si>
    <t>Cell Viability - LYMP2-005</t>
  </si>
  <si>
    <t>257</t>
  </si>
  <si>
    <t>413</t>
  </si>
  <si>
    <t xml:space="preserve">  968</t>
  </si>
  <si>
    <t>ML2014</t>
  </si>
  <si>
    <t>Cell Viability - LYMP2-009 (AID 968)</t>
  </si>
  <si>
    <t>Cell Viability - LYMP2-009</t>
  </si>
  <si>
    <t>261</t>
  </si>
  <si>
    <t>417</t>
  </si>
  <si>
    <t xml:space="preserve">  969</t>
  </si>
  <si>
    <t>ML2016</t>
  </si>
  <si>
    <t>Cell Viability - LYMP2-011 (AID 969)</t>
  </si>
  <si>
    <t>Cell Viability - LYMP2-011</t>
  </si>
  <si>
    <t>263</t>
  </si>
  <si>
    <t>419</t>
  </si>
  <si>
    <t xml:space="preserve">  970</t>
  </si>
  <si>
    <t>ML2018</t>
  </si>
  <si>
    <t>Cell Viability - LYMP2-013 (AID 970)</t>
  </si>
  <si>
    <t>Cell Viability - LYMP2-013</t>
  </si>
  <si>
    <t>265</t>
  </si>
  <si>
    <t>421</t>
  </si>
  <si>
    <t xml:space="preserve">  971</t>
  </si>
  <si>
    <t>ML2020</t>
  </si>
  <si>
    <t>Cell Viability - LYMP2-015 (AID 971)</t>
  </si>
  <si>
    <t>Cell Viability - LYMP2-015</t>
  </si>
  <si>
    <t>267</t>
  </si>
  <si>
    <t>423</t>
  </si>
  <si>
    <t xml:space="preserve">  972</t>
  </si>
  <si>
    <t>ML2022</t>
  </si>
  <si>
    <t>Cell Viability - LYMP2-017 (AID 972)</t>
  </si>
  <si>
    <t>Cell Viability - LYMP2-017</t>
  </si>
  <si>
    <t>269</t>
  </si>
  <si>
    <t>425</t>
  </si>
  <si>
    <t xml:space="preserve">  973</t>
  </si>
  <si>
    <t>ML2024</t>
  </si>
  <si>
    <t>Cell Viability - LYMP2-019 (AID 973)</t>
  </si>
  <si>
    <t>Cell Viability - LYMP2-019</t>
  </si>
  <si>
    <t>271</t>
  </si>
  <si>
    <t>427</t>
  </si>
  <si>
    <t xml:space="preserve">  974</t>
  </si>
  <si>
    <t>ML2026</t>
  </si>
  <si>
    <t>Cell Viability - LYMP2-021 (AID 974)</t>
  </si>
  <si>
    <t>Cell Viability - LYMP2-021</t>
  </si>
  <si>
    <t>273</t>
  </si>
  <si>
    <t>429</t>
  </si>
  <si>
    <t xml:space="preserve">  975</t>
  </si>
  <si>
    <t>ML2028</t>
  </si>
  <si>
    <t>Cell Viability - LYMP2-023 (AID 975)</t>
  </si>
  <si>
    <t>Cell Viability - LYMP2-023</t>
  </si>
  <si>
    <t>275</t>
  </si>
  <si>
    <t>431</t>
  </si>
  <si>
    <t xml:space="preserve">  976</t>
  </si>
  <si>
    <t>ML2030</t>
  </si>
  <si>
    <t>Cell Viability - LYMP2-025 (AID 976)</t>
  </si>
  <si>
    <t>Cell Viability - LYMP2-025</t>
  </si>
  <si>
    <t>277</t>
  </si>
  <si>
    <t>433</t>
  </si>
  <si>
    <t xml:space="preserve">  977</t>
  </si>
  <si>
    <t>ML2007</t>
  </si>
  <si>
    <t>Cell Viability - LYMP2-002 (AID 977)</t>
  </si>
  <si>
    <t>Cell Viability - LYMP2-002</t>
  </si>
  <si>
    <t>254</t>
  </si>
  <si>
    <t>410</t>
  </si>
  <si>
    <t xml:space="preserve">  978</t>
  </si>
  <si>
    <t>ML2011</t>
  </si>
  <si>
    <t>Cell Viability - LYMP2-006 (AID 978)</t>
  </si>
  <si>
    <t>Cell Viability - LYMP2-006</t>
  </si>
  <si>
    <t>258</t>
  </si>
  <si>
    <t>414</t>
  </si>
  <si>
    <t xml:space="preserve">  979</t>
  </si>
  <si>
    <t>ML2012</t>
  </si>
  <si>
    <t>Cell Viability - LYMP2-007 (AID 979)</t>
  </si>
  <si>
    <t>Cell Viability - LYMP2-007</t>
  </si>
  <si>
    <t>259</t>
  </si>
  <si>
    <t>415</t>
  </si>
  <si>
    <t xml:space="preserve">  980</t>
  </si>
  <si>
    <t>ML2013</t>
  </si>
  <si>
    <t>Cell Viability - LYMP2-008 (AID 980)</t>
  </si>
  <si>
    <t>Cell Viability - LYMP2-008</t>
  </si>
  <si>
    <t>260</t>
  </si>
  <si>
    <t>416</t>
  </si>
  <si>
    <t xml:space="preserve">  981</t>
  </si>
  <si>
    <t>ML2015</t>
  </si>
  <si>
    <t>Cell Viability - LYMP2-010 (AID 981)</t>
  </si>
  <si>
    <t>Cell Viability - LYMP2-010</t>
  </si>
  <si>
    <t>262</t>
  </si>
  <si>
    <t>418</t>
  </si>
  <si>
    <t xml:space="preserve">  982</t>
  </si>
  <si>
    <t>ML2017</t>
  </si>
  <si>
    <t>Cell Viability - LYMP2-012 (AID 982)</t>
  </si>
  <si>
    <t>Cell Viability - LYMP2-012</t>
  </si>
  <si>
    <t>264</t>
  </si>
  <si>
    <t>420</t>
  </si>
  <si>
    <t xml:space="preserve">  983</t>
  </si>
  <si>
    <t>ML2019</t>
  </si>
  <si>
    <t>Cell Viability - LYMP2-014 (AID 983)</t>
  </si>
  <si>
    <t>Cell Viability - LYMP2-014</t>
  </si>
  <si>
    <t>266</t>
  </si>
  <si>
    <t>422</t>
  </si>
  <si>
    <t xml:space="preserve">  984</t>
  </si>
  <si>
    <t>ML2021</t>
  </si>
  <si>
    <t>Cell Viability - LYMP2-016 (AID 984)</t>
  </si>
  <si>
    <t>Cell Viability - LYMP2-016</t>
  </si>
  <si>
    <t>268</t>
  </si>
  <si>
    <t>424</t>
  </si>
  <si>
    <t xml:space="preserve">  985</t>
  </si>
  <si>
    <t>ML2023</t>
  </si>
  <si>
    <t>Cell Viability - LYMP2-018 (AID 985)</t>
  </si>
  <si>
    <t>Cell Viability - LYMP2-018</t>
  </si>
  <si>
    <t>270</t>
  </si>
  <si>
    <t>426</t>
  </si>
  <si>
    <t xml:space="preserve">  986</t>
  </si>
  <si>
    <t>ML2025</t>
  </si>
  <si>
    <t>Cell Viability - LYMP2-020 (AID 986)</t>
  </si>
  <si>
    <t>Cell Viability - LYMP2-020</t>
  </si>
  <si>
    <t>272</t>
  </si>
  <si>
    <t>428</t>
  </si>
  <si>
    <t xml:space="preserve">  987</t>
  </si>
  <si>
    <t>ML2027</t>
  </si>
  <si>
    <t>Cell Viability - LYMP2-022 (AID 987)</t>
  </si>
  <si>
    <t>Cell Viability - LYMP2-022</t>
  </si>
  <si>
    <t>274</t>
  </si>
  <si>
    <t>430</t>
  </si>
  <si>
    <t xml:space="preserve">  988</t>
  </si>
  <si>
    <t>ML2029</t>
  </si>
  <si>
    <t>Cell Viability - LYMP2-024 (AID 988)</t>
  </si>
  <si>
    <t>Cell Viability - LYMP2-024</t>
  </si>
  <si>
    <t>276</t>
  </si>
  <si>
    <t>432</t>
  </si>
  <si>
    <t xml:space="preserve">  989</t>
  </si>
  <si>
    <t>ML2031</t>
  </si>
  <si>
    <t>Cell Viability - LYMP2-026 (AID 989)</t>
  </si>
  <si>
    <t>Cell Viability - LYMP2-026</t>
  </si>
  <si>
    <t>278</t>
  </si>
  <si>
    <t>434</t>
  </si>
  <si>
    <t xml:space="preserve">  990</t>
  </si>
  <si>
    <t>Parental cell counter screen assay for epigenetic modulators</t>
  </si>
  <si>
    <t>Selectivity/Specificity Assay</t>
  </si>
  <si>
    <t>137</t>
  </si>
  <si>
    <t xml:space="preserve">  991</t>
  </si>
  <si>
    <t xml:space="preserve">  992</t>
  </si>
  <si>
    <t>Counterscreen for Glucocerebrosidase Inhibitors: qHTS Assay for Human alpha-Galactosidase at pH 4.5 (AID 992)</t>
  </si>
  <si>
    <t>112</t>
  </si>
  <si>
    <t xml:space="preserve">  993</t>
  </si>
  <si>
    <t>ML2033</t>
  </si>
  <si>
    <t>Cell Viability - LYMP1-002 -Assay at 24 hr (AID 993)</t>
  </si>
  <si>
    <t>Cell Viability - LYMP1-002 -24 hr</t>
  </si>
  <si>
    <t>280</t>
  </si>
  <si>
    <t>436</t>
  </si>
  <si>
    <t xml:space="preserve">  994</t>
  </si>
  <si>
    <t>ML2034</t>
  </si>
  <si>
    <t>Cell Viability - LYMP1-002 -Assay at 40 hr (AID 994)</t>
  </si>
  <si>
    <t>Cell Viability - LYMP1-002 -40 hr</t>
  </si>
  <si>
    <t>281</t>
  </si>
  <si>
    <t>437</t>
  </si>
  <si>
    <t xml:space="preserve">  995</t>
  </si>
  <si>
    <t>MH082406-01</t>
  </si>
  <si>
    <t>qHTS Assay for Inhibitors of the ERK Signaling Pathway using a Homogeneous Screening Assay (AID 995)</t>
  </si>
  <si>
    <t>Binding</t>
  </si>
  <si>
    <t>HTS for Identification of Inhibitors against the ERK Signaling Pathway using a Homogenous cell based assay</t>
  </si>
  <si>
    <t>Yong Yao</t>
  </si>
  <si>
    <t>181</t>
  </si>
  <si>
    <t>82</t>
  </si>
  <si>
    <t xml:space="preserve">  996</t>
  </si>
  <si>
    <t xml:space="preserve">  997</t>
  </si>
  <si>
    <t>Counterscreen for Glucocerebrosidase Inhibitors: qHTS Assay for Rice alpha-Glucosidase at pH 5.0 (AID 997)</t>
  </si>
  <si>
    <t>113</t>
  </si>
  <si>
    <t xml:space="preserve">  998</t>
  </si>
  <si>
    <t>Counterscreen for Glucocerebrosidase Inhibitors: qHTS Assay for Coffee Bean alpha-Galactosidase at pH 5.9 (AID 998)</t>
  </si>
  <si>
    <t>115</t>
  </si>
  <si>
    <t xml:space="preserve">  1002</t>
  </si>
  <si>
    <t xml:space="preserve">  1003</t>
  </si>
  <si>
    <t xml:space="preserve">  1011</t>
  </si>
  <si>
    <t>MH076449-01</t>
  </si>
  <si>
    <t>Schistosoma Mansoni Peroxiredoxin Inhibitors (Prx2+TGR) (AID 448) (AID 1011)</t>
  </si>
  <si>
    <t>HTS for Inhibitors of Schistosoma Mansoni Peroxiredoxins</t>
  </si>
  <si>
    <t>David Williams</t>
  </si>
  <si>
    <t>57</t>
  </si>
  <si>
    <t xml:space="preserve">  1030</t>
  </si>
  <si>
    <t>ALDH1A1 fluorescent HTS Assay</t>
  </si>
  <si>
    <t>1947</t>
  </si>
  <si>
    <t xml:space="preserve">  1035</t>
  </si>
  <si>
    <t>HDAC secondary assay for qHTS assay for epigenetic modulators</t>
  </si>
  <si>
    <t>140</t>
  </si>
  <si>
    <t xml:space="preserve">  1036</t>
  </si>
  <si>
    <t>NSCLC and matched normal lines</t>
  </si>
  <si>
    <t>Viability/Toxicity</t>
  </si>
  <si>
    <t>141</t>
  </si>
  <si>
    <t xml:space="preserve">  1037</t>
  </si>
  <si>
    <t xml:space="preserve">  1038</t>
  </si>
  <si>
    <t xml:space="preserve">  1039</t>
  </si>
  <si>
    <t xml:space="preserve">  1041</t>
  </si>
  <si>
    <t>Demethylation-Cancer H358 Cells Harboring Methylated CPG Islands (CDH13 and p16 Promoters- RT-PCR)</t>
  </si>
  <si>
    <t>Protein Expression: Other</t>
  </si>
  <si>
    <t>139</t>
  </si>
  <si>
    <t xml:space="preserve">  1042</t>
  </si>
  <si>
    <t xml:space="preserve">  1043</t>
  </si>
  <si>
    <t xml:space="preserve">  1379</t>
  </si>
  <si>
    <t xml:space="preserve">  1382</t>
  </si>
  <si>
    <t xml:space="preserve">  1393</t>
  </si>
  <si>
    <t xml:space="preserve">  1400</t>
  </si>
  <si>
    <t xml:space="preserve">  1401</t>
  </si>
  <si>
    <t xml:space="preserve">  1402</t>
  </si>
  <si>
    <t>Secondary Concentration-Response Assay for Agonists of the Lutenizing Hormone Receptor: HTRF Activity Detection</t>
  </si>
  <si>
    <t>1773</t>
  </si>
  <si>
    <t xml:space="preserve">  1403</t>
  </si>
  <si>
    <t>Secondary Concentration-Response Assay for Agonists of the Follicle Stimulating Hormone Receptor: HTRF Activity Detection</t>
  </si>
  <si>
    <t>1774</t>
  </si>
  <si>
    <t xml:space="preserve">  1405</t>
  </si>
  <si>
    <t xml:space="preserve">  1452</t>
  </si>
  <si>
    <t>qHTS Assay for Inhibitors of 12hLO-1 (12-human lipoxygenase)</t>
  </si>
  <si>
    <t>186</t>
  </si>
  <si>
    <t>86</t>
  </si>
  <si>
    <t xml:space="preserve">  1454</t>
  </si>
  <si>
    <t>qHTS Assay for Inhibitors of the ERK Signaling Pathway using a Homogeneous Screening Assay- Stimulation with EGF</t>
  </si>
  <si>
    <t>975</t>
  </si>
  <si>
    <t xml:space="preserve">  1455</t>
  </si>
  <si>
    <t xml:space="preserve">  1457</t>
  </si>
  <si>
    <t>qHTS Assay for Identifying the Cell-Membrane Permeable IMPase Inhibitors: Potentiation with Lithium</t>
  </si>
  <si>
    <t>1495</t>
  </si>
  <si>
    <t xml:space="preserve">  1458</t>
  </si>
  <si>
    <t>MH084179-01</t>
  </si>
  <si>
    <t>High Throughput screening for compounds which modulate the expression of the SMN2 luciferase reporter, either by altering splicing or by increasing protein expression</t>
  </si>
  <si>
    <t>Modulator</t>
  </si>
  <si>
    <t>High Throughput Screen for SMA</t>
  </si>
  <si>
    <t>Elliot Androphy</t>
  </si>
  <si>
    <t>Amanda Boyce</t>
  </si>
  <si>
    <t>516</t>
  </si>
  <si>
    <t xml:space="preserve">  1459</t>
  </si>
  <si>
    <t>MH084827-01</t>
  </si>
  <si>
    <t>Modulators of pre-mRNA splicing using lamin A/C (LMNA) gene in HeLa cells using GFP/RFP signals.</t>
  </si>
  <si>
    <t>Reporter Gene</t>
  </si>
  <si>
    <t>A high-throughput screen for pre-mRNA splicing modulators</t>
  </si>
  <si>
    <t>Tom Misteli</t>
  </si>
  <si>
    <t>520</t>
  </si>
  <si>
    <t xml:space="preserve">  1460</t>
  </si>
  <si>
    <t>MH083262-01</t>
  </si>
  <si>
    <t>Inhibitors microtubule-associated protein Tau. Uses a Heparin-induced Tau (fragment K18) Fibrillization Assay - Thioflavine-T fluorescence</t>
  </si>
  <si>
    <t>High Throughput Screening for Small Molecule Inhibitors of Heparin-Induced Tau Fibril formation</t>
  </si>
  <si>
    <t>Carlo Ballatore</t>
  </si>
  <si>
    <t>503</t>
  </si>
  <si>
    <t xml:space="preserve">  1461</t>
  </si>
  <si>
    <t>DA026210-01</t>
  </si>
  <si>
    <t>Assay for Antagonists of the Neuropeptide S Receptor: cAMP Signal Transduction</t>
  </si>
  <si>
    <t>Identification of Small Molecule Antagonists for the Neuropeptide Receptor Using a HTRF cAMP Assay in HTS</t>
  </si>
  <si>
    <t>Markus Heilig</t>
  </si>
  <si>
    <t>515</t>
  </si>
  <si>
    <t xml:space="preserve">  1463</t>
  </si>
  <si>
    <t xml:space="preserve">  1464</t>
  </si>
  <si>
    <t xml:space="preserve">  1466</t>
  </si>
  <si>
    <t>MH084841-01</t>
  </si>
  <si>
    <t>qHTS Assay for Inhibitors and Activators of Human alpha-Glucosidase as a Potential Chaperone Treatment of Pompe Disease</t>
  </si>
  <si>
    <t>Lyase</t>
  </si>
  <si>
    <t>Identification of Activators and Inhibitors of alpha-Glucosidase as Potential Chaperones for the Treatment of Pompe Disease</t>
  </si>
  <si>
    <t>764</t>
  </si>
  <si>
    <t>qHTS Assay for Activators of Human alpha-Glucosidase as a Potential Chaperone Treatment of Pompe Disease</t>
  </si>
  <si>
    <t>765</t>
  </si>
  <si>
    <t xml:space="preserve">  1467</t>
  </si>
  <si>
    <t>Confirmation of Inhibitors and Activators of Purified Human alpha-Galactosidase</t>
  </si>
  <si>
    <t>1518</t>
  </si>
  <si>
    <t xml:space="preserve">  1468</t>
  </si>
  <si>
    <t>Inhibitors microtubule-associated protein Tau. Uses a Heparin-induced Tau (fragment K18) Fibrilization Assay - FP (Alexa red).</t>
  </si>
  <si>
    <t>Fluorescence Polarization</t>
  </si>
  <si>
    <t>1155</t>
  </si>
  <si>
    <t xml:space="preserve">  1469</t>
  </si>
  <si>
    <t>DK058080-01</t>
  </si>
  <si>
    <t>TR-SRC2-2 Fluorescence Polarization, Texas Red fluoroprobe</t>
  </si>
  <si>
    <t>Nuclear Receptors</t>
  </si>
  <si>
    <t>Novel Inhibitors of Nuclear Receptor Function</t>
  </si>
  <si>
    <t>Kip Guy</t>
  </si>
  <si>
    <t>504</t>
  </si>
  <si>
    <t>220</t>
  </si>
  <si>
    <t xml:space="preserve">  1471</t>
  </si>
  <si>
    <t>MH084839-01A1</t>
  </si>
  <si>
    <t>qHTS Multiplex Assay to Identify Dual Action Probes in a Cell Model of Huntington: Cytoprotection (ATP)</t>
  </si>
  <si>
    <t>Chemiluminescence</t>
  </si>
  <si>
    <t>Multiplex Screening to Identify Dual Action Probes in a Cell Model of Huntington's Disease</t>
  </si>
  <si>
    <t>836</t>
  </si>
  <si>
    <t>290</t>
  </si>
  <si>
    <t xml:space="preserve">  1472</t>
  </si>
  <si>
    <t>MH084842-01</t>
  </si>
  <si>
    <t>Fluorogenic recombinant alpha-Galactosidase A (GLA) screen for Activators using 4MU-alpha-GluC as substrate for Fabry Disease</t>
  </si>
  <si>
    <t>HTS for Identifying Activators and Inhibitors of Alpha-Galactosidase A for the Potential Treatment of Fabry Disease</t>
  </si>
  <si>
    <t>774</t>
  </si>
  <si>
    <t xml:space="preserve">  1473</t>
  </si>
  <si>
    <t xml:space="preserve">  1474</t>
  </si>
  <si>
    <t>Enhancer</t>
  </si>
  <si>
    <t xml:space="preserve">  1475</t>
  </si>
  <si>
    <t xml:space="preserve">  1476</t>
  </si>
  <si>
    <t>DA024891-01</t>
  </si>
  <si>
    <t>Kinetic Flurogenic qHTS Assay for inhibitors of cruzain, detergent-free screen</t>
  </si>
  <si>
    <t>Promiscuous and Specific Inhibitors of Cruzain</t>
  </si>
  <si>
    <t>179</t>
  </si>
  <si>
    <t>80</t>
  </si>
  <si>
    <t xml:space="preserve">  1477</t>
  </si>
  <si>
    <t>MH083259-01</t>
  </si>
  <si>
    <t>Assay for Compounds Blocking the Interaction Between CBF-beta and RUNX1 for the Treatment of Acute Myeloid Leukemia</t>
  </si>
  <si>
    <t>High-Throughput Screening for Compounds Blocking Interaction Between CBFb-SMMHC and RUNX1</t>
  </si>
  <si>
    <t>Pu Liu</t>
  </si>
  <si>
    <t>722</t>
  </si>
  <si>
    <t xml:space="preserve">  1478</t>
  </si>
  <si>
    <t>Kinetic Flurogenic qHTS Assay for inhibitors of cruzain, detergent-present screen</t>
  </si>
  <si>
    <t>178</t>
  </si>
  <si>
    <t xml:space="preserve">  1479</t>
  </si>
  <si>
    <t xml:space="preserve">  1482</t>
  </si>
  <si>
    <t xml:space="preserve">  1484</t>
  </si>
  <si>
    <t xml:space="preserve">  1485</t>
  </si>
  <si>
    <t xml:space="preserve">  1487</t>
  </si>
  <si>
    <t xml:space="preserve">  1489</t>
  </si>
  <si>
    <t>Assay for Antagonists of the Neuropeptide S Receptor: Calcium Signal Transduction</t>
  </si>
  <si>
    <t>Flux</t>
  </si>
  <si>
    <t>859</t>
  </si>
  <si>
    <t xml:space="preserve">  1490</t>
  </si>
  <si>
    <t>MH083266-01</t>
  </si>
  <si>
    <t>A  FRET-Quench Assay for Inhibitors of Sfp-family PPTase (phosphopantetheinyl transferase enzyme)</t>
  </si>
  <si>
    <t>A qHTS FRET-Quench Assay for 4'-Phosphopantethienyltransferases</t>
  </si>
  <si>
    <t>Michael Burkart</t>
  </si>
  <si>
    <t>505</t>
  </si>
  <si>
    <t xml:space="preserve">  1491</t>
  </si>
  <si>
    <t xml:space="preserve">  1492</t>
  </si>
  <si>
    <t>Assay for Antagonists of the Neuropeptide S Receptor: Muscarinic Receptor Calcium Signal Transduction</t>
  </si>
  <si>
    <t>857</t>
  </si>
  <si>
    <t xml:space="preserve">  1493</t>
  </si>
  <si>
    <t>Assay for Antagonists of the Neuropeptide S Receptor: Radioligand Displacement (run by AP)</t>
  </si>
  <si>
    <t>Radiometric</t>
  </si>
  <si>
    <t>858</t>
  </si>
  <si>
    <t xml:space="preserve">  1498</t>
  </si>
  <si>
    <t xml:space="preserve">  1519</t>
  </si>
  <si>
    <t>MH085686-01</t>
  </si>
  <si>
    <t>Lipid Droplet Sub-proteome Assay</t>
  </si>
  <si>
    <t>qHTS to Identify Modulators of Lipid Storage</t>
  </si>
  <si>
    <t>Mathias Beller</t>
  </si>
  <si>
    <t>Maren Laughlin</t>
  </si>
  <si>
    <t>936</t>
  </si>
  <si>
    <t>301</t>
  </si>
  <si>
    <t xml:space="preserve">  1540</t>
  </si>
  <si>
    <t>MH085679-01</t>
  </si>
  <si>
    <t>Confirmation in hPKM2-LDH assay run in Kinetic Mode following NADH depletion: Activators</t>
  </si>
  <si>
    <t>Discovery of Lead Compounds which Modulate Tumor Specific Pyruvate Kinase M2 Activity</t>
  </si>
  <si>
    <t>Matthew Vander Heiden</t>
  </si>
  <si>
    <t>835</t>
  </si>
  <si>
    <t xml:space="preserve">  1541</t>
  </si>
  <si>
    <t xml:space="preserve">  1542</t>
  </si>
  <si>
    <t xml:space="preserve">  1543</t>
  </si>
  <si>
    <t xml:space="preserve">  1547</t>
  </si>
  <si>
    <t>Secondary Assay for lipid storage modulators. NEFA Incorporation/Release (AP)</t>
  </si>
  <si>
    <t>937</t>
  </si>
  <si>
    <t xml:space="preserve">  1558</t>
  </si>
  <si>
    <t xml:space="preserve">  1559</t>
  </si>
  <si>
    <t xml:space="preserve">  1561</t>
  </si>
  <si>
    <t>S3 Cells cytotoxicity</t>
  </si>
  <si>
    <t>938</t>
  </si>
  <si>
    <t xml:space="preserve">  1567</t>
  </si>
  <si>
    <t>TRE gene reporter assay in WRO cells (run by AP)</t>
  </si>
  <si>
    <t>Bioluminescence</t>
  </si>
  <si>
    <t>1226</t>
  </si>
  <si>
    <t xml:space="preserve">  1568</t>
  </si>
  <si>
    <t>Cell Viability assay (run by AP)</t>
  </si>
  <si>
    <t>1227</t>
  </si>
  <si>
    <t xml:space="preserve">  1569</t>
  </si>
  <si>
    <t xml:space="preserve">  1570</t>
  </si>
  <si>
    <t>TR-SRC2-2 Fluorescence Polarization , Fluorescein probe (run by AP)</t>
  </si>
  <si>
    <t>1225</t>
  </si>
  <si>
    <t xml:space="preserve">  1571</t>
  </si>
  <si>
    <t xml:space="preserve">  1572</t>
  </si>
  <si>
    <t xml:space="preserve">  1573</t>
  </si>
  <si>
    <t xml:space="preserve">  1623</t>
  </si>
  <si>
    <t xml:space="preserve">  1631</t>
  </si>
  <si>
    <t>Human pyruvate kinase M2 (PK-M2), a splice isoform of pyruvate kinase that is specifically expressed in tumor cells, assay  using Kinase-Glo reagent: Activators</t>
  </si>
  <si>
    <t>834</t>
  </si>
  <si>
    <t xml:space="preserve">  1634</t>
  </si>
  <si>
    <t>Human pyruvate kinase M2 (PK-M2), a splice isoform of pyruvate kinase that is specifically expressed in tumor cells, assay using Kinase-Glo reagent: Inhibitors</t>
  </si>
  <si>
    <t>889</t>
  </si>
  <si>
    <t>295</t>
  </si>
  <si>
    <t xml:space="preserve">  1653</t>
  </si>
  <si>
    <t xml:space="preserve">  1688</t>
  </si>
  <si>
    <t xml:space="preserve">  1694</t>
  </si>
  <si>
    <t xml:space="preserve">  1705</t>
  </si>
  <si>
    <t>MH086444-01</t>
  </si>
  <si>
    <t>Kinetic Flurogenic qHTS Assay for inhibitors of APE1</t>
  </si>
  <si>
    <t>Nucleic acid binding</t>
  </si>
  <si>
    <t>High Throughput Screening to Identify Inhibitors of the Human Abasic Endonuclease</t>
  </si>
  <si>
    <t>David Wilson</t>
  </si>
  <si>
    <t>979</t>
  </si>
  <si>
    <t>309</t>
  </si>
  <si>
    <t xml:space="preserve">  1707</t>
  </si>
  <si>
    <t>Thiazole Orange Displacement Assay</t>
  </si>
  <si>
    <t>981</t>
  </si>
  <si>
    <t xml:space="preserve">  1708</t>
  </si>
  <si>
    <t>Endo IV Fluorogenic counterscreen Assay</t>
  </si>
  <si>
    <t>982</t>
  </si>
  <si>
    <t xml:space="preserve">  1709</t>
  </si>
  <si>
    <t>	Counterscreen for Tau fibrillization inhibitors using a microtubule assembly assay (run by AP)</t>
  </si>
  <si>
    <t>Protein Conformation</t>
  </si>
  <si>
    <t>1157</t>
  </si>
  <si>
    <t xml:space="preserve">  1711</t>
  </si>
  <si>
    <t xml:space="preserve">	Counterscreen for Tau fibrillization inhibitors using a Caspase1 assay </t>
  </si>
  <si>
    <t>1158</t>
  </si>
  <si>
    <t xml:space="preserve">  1712</t>
  </si>
  <si>
    <t>	Counterscreen for Tau fibrillization inhibitors using a Beta amyloid fibrillization assay (Thioflavine-T fluorescence) (run by AP)</t>
  </si>
  <si>
    <t>1156</t>
  </si>
  <si>
    <t xml:space="preserve">  1719</t>
  </si>
  <si>
    <t>Confirmatory Electron Microscopy based Assay for Inhibitors of Tau Fibrillation. (run by AP)</t>
  </si>
  <si>
    <t>Imaging Methods</t>
  </si>
  <si>
    <t>869</t>
  </si>
  <si>
    <t xml:space="preserve">  1720</t>
  </si>
  <si>
    <t>Confirmatory Sedimentation Assay for Inhibitors of Tau Fibrillation. (run by AP)</t>
  </si>
  <si>
    <t>868</t>
  </si>
  <si>
    <t xml:space="preserve">  1721</t>
  </si>
  <si>
    <t xml:space="preserve">  1722</t>
  </si>
  <si>
    <t xml:space="preserve">  1724</t>
  </si>
  <si>
    <t xml:space="preserve">  1725</t>
  </si>
  <si>
    <t xml:space="preserve">  1726</t>
  </si>
  <si>
    <t>EGFR L858R T790M (mutant) Kinase TR-FRET assay</t>
  </si>
  <si>
    <t>974</t>
  </si>
  <si>
    <t xml:space="preserve">  1727</t>
  </si>
  <si>
    <t>EGFR L858R (mutant) Kinase TR-FRET assay</t>
  </si>
  <si>
    <t>972</t>
  </si>
  <si>
    <t xml:space="preserve">  1728</t>
  </si>
  <si>
    <t>c-Raf Kinase TR-FRET assay</t>
  </si>
  <si>
    <t>970</t>
  </si>
  <si>
    <t xml:space="preserve">  1729</t>
  </si>
  <si>
    <t>EGFR T790M (mutant) Kinase TR-FRET assay</t>
  </si>
  <si>
    <t>973</t>
  </si>
  <si>
    <t xml:space="preserve">  1730</t>
  </si>
  <si>
    <t xml:space="preserve">  1731</t>
  </si>
  <si>
    <t>EGFR tyrosine kinase (wildtype) TR-FRET assay</t>
  </si>
  <si>
    <t>969</t>
  </si>
  <si>
    <t xml:space="preserve">  1732</t>
  </si>
  <si>
    <t>Mek Kinase TR-FRET assay</t>
  </si>
  <si>
    <t>971</t>
  </si>
  <si>
    <t xml:space="preserve">  1733</t>
  </si>
  <si>
    <t>Purified Luciferase Enzyme Assay for compounds which are enzyme inhibitors</t>
  </si>
  <si>
    <t>871</t>
  </si>
  <si>
    <t xml:space="preserve">  1739</t>
  </si>
  <si>
    <t>Selectivity screening for compounds which modulate the expression of the SMN1 luciferase reporter, either by altering splicing or by increasing protein expression.</t>
  </si>
  <si>
    <t>1802</t>
  </si>
  <si>
    <t xml:space="preserve">  1740</t>
  </si>
  <si>
    <t xml:space="preserve">  1742</t>
  </si>
  <si>
    <t xml:space="preserve">  1751</t>
  </si>
  <si>
    <t xml:space="preserve">  1766</t>
  </si>
  <si>
    <t>MH084875-01A1</t>
  </si>
  <si>
    <t>In vitro fluorescence polarization translation assay using a Texas Red Dye instead of Fluorescein</t>
  </si>
  <si>
    <t>Vanderbilt Chemistry</t>
  </si>
  <si>
    <t>Screening for Inhibitors Targeting the Menin-MLL Interaction in MLL Related Leukemias</t>
  </si>
  <si>
    <t>Jolanta Grembecka</t>
  </si>
  <si>
    <t>685</t>
  </si>
  <si>
    <t xml:space="preserve">  1768</t>
  </si>
  <si>
    <t>In vitro fluorescence polarization translation assay to screen inhibitors of the menin-MLL (Mixed Lineage Leukemia gene) interaction to develop novel effective drug treatments for MLL acute leukemias.</t>
  </si>
  <si>
    <t>629</t>
  </si>
  <si>
    <t xml:space="preserve">  1770</t>
  </si>
  <si>
    <t>Confirmation Assay for Inhibitors of CDC-like Kinase 4 (Kinase-Glo Assay)</t>
  </si>
  <si>
    <t>1431</t>
  </si>
  <si>
    <t>500</t>
  </si>
  <si>
    <t xml:space="preserve">  1771</t>
  </si>
  <si>
    <t>Confirmation Assay for Inhibitors of CDC-like Kinase 4 (ADP-Glo Assay)</t>
  </si>
  <si>
    <t>1432</t>
  </si>
  <si>
    <t xml:space="preserve">  1780</t>
  </si>
  <si>
    <t xml:space="preserve">  1781</t>
  </si>
  <si>
    <t xml:space="preserve">  1782</t>
  </si>
  <si>
    <t xml:space="preserve">  1795</t>
  </si>
  <si>
    <t>qHTS Assay for Inhibitors of CDC-like Kinase 4 (ADP-FP Assay)</t>
  </si>
  <si>
    <t>1428</t>
  </si>
  <si>
    <t xml:space="preserve">  1815</t>
  </si>
  <si>
    <t xml:space="preserve">  1816</t>
  </si>
  <si>
    <t xml:space="preserve">  1819</t>
  </si>
  <si>
    <t xml:space="preserve">  1828</t>
  </si>
  <si>
    <t xml:space="preserve">  1851</t>
  </si>
  <si>
    <t xml:space="preserve">  1865</t>
  </si>
  <si>
    <t xml:space="preserve">  1868</t>
  </si>
  <si>
    <t>MH085689-01</t>
  </si>
  <si>
    <t>GALK luminescent ATP depletion Assay</t>
  </si>
  <si>
    <t>Toward Improved Therapy for Classic Galactosemia</t>
  </si>
  <si>
    <t>Kent Lai</t>
  </si>
  <si>
    <t>827</t>
  </si>
  <si>
    <t xml:space="preserve">  1876</t>
  </si>
  <si>
    <t xml:space="preserve">  1877</t>
  </si>
  <si>
    <t xml:space="preserve">  1882</t>
  </si>
  <si>
    <t xml:space="preserve">  1883</t>
  </si>
  <si>
    <t xml:space="preserve">  1886</t>
  </si>
  <si>
    <t xml:space="preserve">  1898</t>
  </si>
  <si>
    <t xml:space="preserve">  1948</t>
  </si>
  <si>
    <t xml:space="preserve">  1967</t>
  </si>
  <si>
    <t xml:space="preserve">  1969</t>
  </si>
  <si>
    <t xml:space="preserve">  1970</t>
  </si>
  <si>
    <t xml:space="preserve">  1983</t>
  </si>
  <si>
    <t xml:space="preserve">  1997</t>
  </si>
  <si>
    <t xml:space="preserve">  2015</t>
  </si>
  <si>
    <t xml:space="preserve">  2017</t>
  </si>
  <si>
    <t xml:space="preserve">  2035</t>
  </si>
  <si>
    <t>Confirmatory Assay for Inhibitors of Human Galactokinase (GALK): Phenol-HRP redox assay counter-screen</t>
  </si>
  <si>
    <t>1448</t>
  </si>
  <si>
    <t xml:space="preserve">  2076</t>
  </si>
  <si>
    <t xml:space="preserve">  2095</t>
  </si>
  <si>
    <t xml:space="preserve">  2100</t>
  </si>
  <si>
    <t>qHTS Assay for Activators of Human alpha-Glucosidase Cleavage of Glycogen</t>
  </si>
  <si>
    <t>1422</t>
  </si>
  <si>
    <t>qHTS Assay for Inhibitors and Activators of Human alpha-Glucosidase Cleavage of Glycogen</t>
  </si>
  <si>
    <t xml:space="preserve">  2101</t>
  </si>
  <si>
    <t>qHTS Assay for Inhibitors and Activators of N370S glucocerebrosidase as a Potential Chaperone Treatment of Gaucher Disease</t>
  </si>
  <si>
    <t>1516</t>
  </si>
  <si>
    <t>MH086442-01</t>
  </si>
  <si>
    <t>qHTS Assay for inhibitors and activators of mutant N370S glucocerebrosidase from spleen homogenate using a blue fluorescent substrate</t>
  </si>
  <si>
    <t>Identification of Modulators of the N370S Mutant Form of Glucocerebrosidase as a Potential Therapy for Gaucher Disease</t>
  </si>
  <si>
    <t>Ellen Sidransky</t>
  </si>
  <si>
    <t>1045</t>
  </si>
  <si>
    <t>331</t>
  </si>
  <si>
    <t>1455</t>
  </si>
  <si>
    <t xml:space="preserve">  2104</t>
  </si>
  <si>
    <t>Secondary Concentration-Response Assay for Agonists of the Thyroid Stimulating Hormone Receptor: ELISA Activity Detection</t>
  </si>
  <si>
    <t>1775</t>
  </si>
  <si>
    <t xml:space="preserve">  2107</t>
  </si>
  <si>
    <t>qHTS Assay for Inhibitors and Activators of Human alpha-Galactosidase From Spleen Homogenate</t>
  </si>
  <si>
    <t>1456</t>
  </si>
  <si>
    <t xml:space="preserve">  2108</t>
  </si>
  <si>
    <t>1517</t>
  </si>
  <si>
    <t xml:space="preserve">  2109</t>
  </si>
  <si>
    <t>1457</t>
  </si>
  <si>
    <t xml:space="preserve">  2110</t>
  </si>
  <si>
    <t>Confirmation of Activators of Purified Human alpha-Glucosidase Using an Alternate Red Fluorescent Susbtrate</t>
  </si>
  <si>
    <t>1459</t>
  </si>
  <si>
    <t xml:space="preserve">  2111</t>
  </si>
  <si>
    <t>Confirmation of Activators of Human alpha-Glucosidase From Spleen Homogenate Using an Alternate Red Fluorescent Susbtrate</t>
  </si>
  <si>
    <t>1460</t>
  </si>
  <si>
    <t xml:space="preserve">  2112</t>
  </si>
  <si>
    <t>qHTS Assay for Activators of Human alpha-Glucosidase From Spleen Homogenate</t>
  </si>
  <si>
    <t>1421</t>
  </si>
  <si>
    <t>qHTS Assay for Inhibitors and Activators of Human alpha-Glucosidase From Spleen Homogenate</t>
  </si>
  <si>
    <t xml:space="preserve">  2113</t>
  </si>
  <si>
    <t xml:space="preserve">  2114</t>
  </si>
  <si>
    <t xml:space="preserve">  2115</t>
  </si>
  <si>
    <t xml:space="preserve">  2120</t>
  </si>
  <si>
    <t xml:space="preserve">  2147</t>
  </si>
  <si>
    <t>JMJD2E fluorescent coupled HTS Assay</t>
  </si>
  <si>
    <t>1785</t>
  </si>
  <si>
    <t>552</t>
  </si>
  <si>
    <t xml:space="preserve">  2155</t>
  </si>
  <si>
    <t>Cuvette-based Assay for 15hLO-1 inhibition</t>
  </si>
  <si>
    <t>1756</t>
  </si>
  <si>
    <t xml:space="preserve">  2157</t>
  </si>
  <si>
    <t xml:space="preserve">  2158</t>
  </si>
  <si>
    <t xml:space="preserve">  2161</t>
  </si>
  <si>
    <t>Kinetic Flurogenic qHTS Assay for inhibitors of papain</t>
  </si>
  <si>
    <t>1513</t>
  </si>
  <si>
    <t xml:space="preserve">  2162</t>
  </si>
  <si>
    <t xml:space="preserve">  2163</t>
  </si>
  <si>
    <t>Cuvette-based Assay for 12hLO inhibition</t>
  </si>
  <si>
    <t>1758</t>
  </si>
  <si>
    <t xml:space="preserve">  2164</t>
  </si>
  <si>
    <t xml:space="preserve">  2169</t>
  </si>
  <si>
    <t xml:space="preserve">  2228</t>
  </si>
  <si>
    <t xml:space="preserve">  2229</t>
  </si>
  <si>
    <t xml:space="preserve">  2242</t>
  </si>
  <si>
    <t xml:space="preserve">  2249</t>
  </si>
  <si>
    <t xml:space="preserve">  2263</t>
  </si>
  <si>
    <t>Confirmation Concentration-Response Assay for Inhibitors of Human Muscle isoform 2 Pyruvate Kinase</t>
  </si>
  <si>
    <t xml:space="preserve">  2265</t>
  </si>
  <si>
    <t>Counterscreen against purified firefly luciferase (FLuc) enzyme to eliminate FLuc modulators</t>
  </si>
  <si>
    <t>890</t>
  </si>
  <si>
    <t xml:space="preserve">  2266</t>
  </si>
  <si>
    <t xml:space="preserve">  2267</t>
  </si>
  <si>
    <t>Confirmation in hPKM2-LDH assay run in Kinetic Mode following NADH depletion: Inhibitors</t>
  </si>
  <si>
    <t>893</t>
  </si>
  <si>
    <t xml:space="preserve">  2276</t>
  </si>
  <si>
    <t xml:space="preserve">  2278</t>
  </si>
  <si>
    <t xml:space="preserve">  2281</t>
  </si>
  <si>
    <t>USP2a coupled to Ub-CHOP2 reporter (primary rescreen)</t>
  </si>
  <si>
    <t>1390</t>
  </si>
  <si>
    <t>496</t>
  </si>
  <si>
    <t xml:space="preserve">  2288</t>
  </si>
  <si>
    <t>NS059478-01</t>
  </si>
  <si>
    <t>Primary miR-21 FLuc reporter Assay using HeLa cells expressing Luc-miR-21 reporter: miR-21 inhibition increases luciferase response</t>
  </si>
  <si>
    <t>A Cell-based screen for small molecule modulators of the miRNA pathway</t>
  </si>
  <si>
    <t>Qihong Huang</t>
  </si>
  <si>
    <t>832</t>
  </si>
  <si>
    <t xml:space="preserve">  2289</t>
  </si>
  <si>
    <t xml:space="preserve">  2293</t>
  </si>
  <si>
    <t>Confirmation of Activators of Human alpha-Glucosidase Using LC/MS</t>
  </si>
  <si>
    <t>1461</t>
  </si>
  <si>
    <t xml:space="preserve">  2301</t>
  </si>
  <si>
    <t xml:space="preserve">  2308</t>
  </si>
  <si>
    <t xml:space="preserve">  2309</t>
  </si>
  <si>
    <t xml:space="preserve">  2312</t>
  </si>
  <si>
    <t xml:space="preserve">  2314</t>
  </si>
  <si>
    <t>MH081267-01</t>
  </si>
  <si>
    <t>Cycloheximide Counterscreen</t>
  </si>
  <si>
    <t>A Screen for Small Molecule Compounds that Inhibit Bacterial Toxins</t>
  </si>
  <si>
    <t>David Haslam</t>
  </si>
  <si>
    <t>Shahida Baqar</t>
  </si>
  <si>
    <t>1220</t>
  </si>
  <si>
    <t>469</t>
  </si>
  <si>
    <t xml:space="preserve">  2315</t>
  </si>
  <si>
    <t>Luciferase Rescue Primary Assay to find Inhibitors of Shiga Toxin's Transport or Activity</t>
  </si>
  <si>
    <t>1215</t>
  </si>
  <si>
    <t xml:space="preserve">  2318</t>
  </si>
  <si>
    <t xml:space="preserve">  2320</t>
  </si>
  <si>
    <t xml:space="preserve">  2323</t>
  </si>
  <si>
    <t>MH084836-01A2</t>
  </si>
  <si>
    <t>Displacement of 1-AMA from the apoferritin anesthetic site</t>
  </si>
  <si>
    <t>High throughput screening of a general anesthetic binding site</t>
  </si>
  <si>
    <t>Roderic Eckenhoff</t>
  </si>
  <si>
    <t>Miles Fabian</t>
  </si>
  <si>
    <t>1272</t>
  </si>
  <si>
    <t>477</t>
  </si>
  <si>
    <t xml:space="preserve">  2324</t>
  </si>
  <si>
    <t xml:space="preserve">  2326</t>
  </si>
  <si>
    <t>MH085680-01</t>
  </si>
  <si>
    <t>qHTS for Inhibitors of Influenza NS1 Protein Function</t>
  </si>
  <si>
    <t>Whole Organism</t>
  </si>
  <si>
    <t>Viral Proteins</t>
  </si>
  <si>
    <t>High Throughput Screen for Inhibitors of Influenza NS1 Protein Function</t>
  </si>
  <si>
    <t>Daniel Engel</t>
  </si>
  <si>
    <t>Amy Krafft</t>
  </si>
  <si>
    <t>825</t>
  </si>
  <si>
    <t xml:space="preserve">  2336</t>
  </si>
  <si>
    <t xml:space="preserve">  2342</t>
  </si>
  <si>
    <t xml:space="preserve">  2353</t>
  </si>
  <si>
    <t>MH087284-01</t>
  </si>
  <si>
    <t>Helicase DNA Unwinding Fluorogenic Kinetic qHTS Assay</t>
  </si>
  <si>
    <t>Small-molecule inhibitors of the human RECQ1 and Bloom DNA helicases</t>
  </si>
  <si>
    <t>Opher Gileadi</t>
  </si>
  <si>
    <t>1275</t>
  </si>
  <si>
    <t>480</t>
  </si>
  <si>
    <t xml:space="preserve">  2364</t>
  </si>
  <si>
    <t>BLM Helicase DNA Unwinding Fluorogenic Kinetic qHTS Assay</t>
  </si>
  <si>
    <t>1869</t>
  </si>
  <si>
    <t>562</t>
  </si>
  <si>
    <t xml:space="preserve">  2367</t>
  </si>
  <si>
    <t xml:space="preserve">  2383</t>
  </si>
  <si>
    <t xml:space="preserve">  2385</t>
  </si>
  <si>
    <t xml:space="preserve">  2386</t>
  </si>
  <si>
    <t xml:space="preserve">  2389</t>
  </si>
  <si>
    <t xml:space="preserve">  2390</t>
  </si>
  <si>
    <t xml:space="preserve">  2406</t>
  </si>
  <si>
    <t xml:space="preserve">  2407</t>
  </si>
  <si>
    <t xml:space="preserve">  2413</t>
  </si>
  <si>
    <t xml:space="preserve">  2417</t>
  </si>
  <si>
    <t>MH082371-01A2</t>
  </si>
  <si>
    <t>High content assay for compounds that inhibit the assembly of the perinucleolar compartment</t>
  </si>
  <si>
    <t>A Novel HTP Assay for Identification of Compounds that Reduce PNC Prevalence</t>
  </si>
  <si>
    <t>Sui Huang</t>
  </si>
  <si>
    <t>840</t>
  </si>
  <si>
    <t>291</t>
  </si>
  <si>
    <t xml:space="preserve">  2421</t>
  </si>
  <si>
    <t xml:space="preserve">  2427</t>
  </si>
  <si>
    <t>Orthogonal confirmatory Assay</t>
  </si>
  <si>
    <t>1784</t>
  </si>
  <si>
    <t xml:space="preserve">  2429</t>
  </si>
  <si>
    <t xml:space="preserve">  2431</t>
  </si>
  <si>
    <t xml:space="preserve">  2441</t>
  </si>
  <si>
    <t xml:space="preserve">  2444</t>
  </si>
  <si>
    <t>TR-SRC2-2 Alpha Screen assay (run by AP)</t>
  </si>
  <si>
    <t>1803</t>
  </si>
  <si>
    <t xml:space="preserve">  2447</t>
  </si>
  <si>
    <t xml:space="preserve">  2448</t>
  </si>
  <si>
    <t>Androgen receptor specificity assay (run by AP)</t>
  </si>
  <si>
    <t>1230</t>
  </si>
  <si>
    <t xml:space="preserve">  2449</t>
  </si>
  <si>
    <t>PPARgamma  specificity assay (run by AP)</t>
  </si>
  <si>
    <t>1804</t>
  </si>
  <si>
    <t xml:space="preserve">  2451</t>
  </si>
  <si>
    <t>MH085699-01</t>
  </si>
  <si>
    <t>HTP Screen of Compounds that Inhibit Giardia Fructose-1,6-Bisphosphate Aldolase (FBPA). The assay contains enzyme triose phosphate isomerase (TIM)</t>
  </si>
  <si>
    <t>Kansas Chemistry</t>
  </si>
  <si>
    <t>HTP Screen of Compounds that Inhibit Giardia Fructose-1,6-Bisphosphate Aldolase</t>
  </si>
  <si>
    <t>Osnat Herzberg</t>
  </si>
  <si>
    <t>822</t>
  </si>
  <si>
    <t xml:space="preserve">  2455</t>
  </si>
  <si>
    <t>Vitamin D receptor specificity assay (run by AP)</t>
  </si>
  <si>
    <t>1231</t>
  </si>
  <si>
    <t xml:space="preserve">  2464</t>
  </si>
  <si>
    <t xml:space="preserve">  2472</t>
  </si>
  <si>
    <t>qHTS Assay for Inhibitors of Fructose-1,6-bisphosphate Aldolase from Giardia Lamblia: Coupling assay counterscreen</t>
  </si>
  <si>
    <t>1776</t>
  </si>
  <si>
    <t xml:space="preserve">  2479</t>
  </si>
  <si>
    <t xml:space="preserve">  2487</t>
  </si>
  <si>
    <t xml:space="preserve">  2490</t>
  </si>
  <si>
    <t xml:space="preserve">  2494</t>
  </si>
  <si>
    <t xml:space="preserve">  2499</t>
  </si>
  <si>
    <t xml:space="preserve">  2502</t>
  </si>
  <si>
    <t xml:space="preserve">  2506</t>
  </si>
  <si>
    <t>CMK luminescent ATP depletion Assay</t>
  </si>
  <si>
    <t>903</t>
  </si>
  <si>
    <t xml:space="preserve">  2507</t>
  </si>
  <si>
    <t>Specificity assay: miR-30 FLuc reporter in HeLa cells (primary assay with miR-30 instead of miR-21). (run by AP)</t>
  </si>
  <si>
    <t>833</t>
  </si>
  <si>
    <t xml:space="preserve">  2508</t>
  </si>
  <si>
    <t xml:space="preserve">  2512</t>
  </si>
  <si>
    <t xml:space="preserve">  2513</t>
  </si>
  <si>
    <t xml:space="preserve">  2514</t>
  </si>
  <si>
    <t xml:space="preserve">  2515</t>
  </si>
  <si>
    <t xml:space="preserve">  2517</t>
  </si>
  <si>
    <t xml:space="preserve">  2528</t>
  </si>
  <si>
    <t xml:space="preserve">  2530</t>
  </si>
  <si>
    <t>Luciferase counter-screen</t>
  </si>
  <si>
    <t>942</t>
  </si>
  <si>
    <t xml:space="preserve">  2533</t>
  </si>
  <si>
    <t>Luciferase coupled hPyK M2 assay</t>
  </si>
  <si>
    <t xml:space="preserve">  2534</t>
  </si>
  <si>
    <t>Confirmation assay for activators of hPKR (Kinase-glo luminescence)</t>
  </si>
  <si>
    <t>1452</t>
  </si>
  <si>
    <t>Luciferase coupled hPyK R assay</t>
  </si>
  <si>
    <t xml:space="preserve">  2535</t>
  </si>
  <si>
    <t>Confirmation assay for activators of hPKL (Kinase-glo luminescence)</t>
  </si>
  <si>
    <t>1451</t>
  </si>
  <si>
    <t xml:space="preserve">  2536</t>
  </si>
  <si>
    <t>Confirmation assay for activators of hPKM1 (Kinase-glo luminescence)</t>
  </si>
  <si>
    <t>1450</t>
  </si>
  <si>
    <t xml:space="preserve">  2537</t>
  </si>
  <si>
    <t xml:space="preserve">  2546</t>
  </si>
  <si>
    <t>DA026211-01</t>
  </si>
  <si>
    <t>Luminescent VP16 transcriptional activation assay</t>
  </si>
  <si>
    <t>Screen for Small Molecule Compounds that Modulate the Transcriptional Activity of RORgamma-t</t>
  </si>
  <si>
    <t>Dan Littman</t>
  </si>
  <si>
    <t>861</t>
  </si>
  <si>
    <t>Broad</t>
  </si>
  <si>
    <t xml:space="preserve">  2547</t>
  </si>
  <si>
    <t>Cytotoxicity assay in HEK293 cells</t>
  </si>
  <si>
    <t>904</t>
  </si>
  <si>
    <t xml:space="preserve">  2549</t>
  </si>
  <si>
    <t xml:space="preserve">  2551</t>
  </si>
  <si>
    <t>Luminescent RORgt transcriptional activation assay</t>
  </si>
  <si>
    <t>519</t>
  </si>
  <si>
    <t xml:space="preserve">  2552</t>
  </si>
  <si>
    <t>Binding reversibility assay (run by AP)</t>
  </si>
  <si>
    <t>1229</t>
  </si>
  <si>
    <t xml:space="preserve">  2559</t>
  </si>
  <si>
    <t xml:space="preserve">  2561</t>
  </si>
  <si>
    <t xml:space="preserve">  2562</t>
  </si>
  <si>
    <t>Selectivity against hPKR-LDH assay run in Kinetic Mode following NADH depletion: Activators</t>
  </si>
  <si>
    <t>896</t>
  </si>
  <si>
    <t xml:space="preserve">  2564</t>
  </si>
  <si>
    <t xml:space="preserve">  2565</t>
  </si>
  <si>
    <t xml:space="preserve">  2566</t>
  </si>
  <si>
    <t xml:space="preserve">  2567</t>
  </si>
  <si>
    <t xml:space="preserve">  2568</t>
  </si>
  <si>
    <t xml:space="preserve">  2570</t>
  </si>
  <si>
    <t xml:space="preserve">  2572</t>
  </si>
  <si>
    <t xml:space="preserve">  2573</t>
  </si>
  <si>
    <t>APE1 FP Displacement assay</t>
  </si>
  <si>
    <t>980</t>
  </si>
  <si>
    <t xml:space="preserve">  2576</t>
  </si>
  <si>
    <t xml:space="preserve">  2577</t>
  </si>
  <si>
    <t>Counterscreen against purified human alpha-glucosidase</t>
  </si>
  <si>
    <t>1053</t>
  </si>
  <si>
    <t xml:space="preserve">  2578</t>
  </si>
  <si>
    <t>Counterscreen against purified human alpha-galactosidase</t>
  </si>
  <si>
    <t>1054</t>
  </si>
  <si>
    <t xml:space="preserve">  2584</t>
  </si>
  <si>
    <t xml:space="preserve">  2585</t>
  </si>
  <si>
    <t xml:space="preserve">  2587</t>
  </si>
  <si>
    <t>Assay for chemical chaperone activity measuring total glucocerebrosidase activity in patient fibroblasts after multi-day incubation with compound (run by AP)</t>
  </si>
  <si>
    <t>1055</t>
  </si>
  <si>
    <t xml:space="preserve">  2588</t>
  </si>
  <si>
    <t>Assay for inhibitors and activators of wild type glucocerebrosidase from spleen homogenate using a red fluorescent substrate</t>
  </si>
  <si>
    <t>1052</t>
  </si>
  <si>
    <t xml:space="preserve">  2589</t>
  </si>
  <si>
    <t>Assay for chemical chaperone activity measuring total glucocerebrosidase activity in non-Gauche fibroblasts after multi-day incubation with compound (run by AP)</t>
  </si>
  <si>
    <t>1056</t>
  </si>
  <si>
    <t xml:space="preserve">  2590</t>
  </si>
  <si>
    <t xml:space="preserve">  2592</t>
  </si>
  <si>
    <t>Assay for inhibitors and activators of wild type glucocerebrosidase from spleen homogenate using a blue fluorescent substrate</t>
  </si>
  <si>
    <t>1049</t>
  </si>
  <si>
    <t xml:space="preserve">  2593</t>
  </si>
  <si>
    <t xml:space="preserve">  2595</t>
  </si>
  <si>
    <t>Assay for inhibitors and activators of purified wild type glucocerebrosidase using a blue fluorescent substrate</t>
  </si>
  <si>
    <t>1051</t>
  </si>
  <si>
    <t xml:space="preserve">  2596</t>
  </si>
  <si>
    <t>Confirmation Assay for inhibitors and activators of purified, mutant N370S glucocerebrosidase hydrolysis of ?-glucocerebroside</t>
  </si>
  <si>
    <t>1048</t>
  </si>
  <si>
    <t xml:space="preserve">  2597</t>
  </si>
  <si>
    <t>Assay for inhibitors and activators of purified mutant N370S glucocerebrosidase  using a blue fluorescent substrate</t>
  </si>
  <si>
    <t>1050</t>
  </si>
  <si>
    <t xml:space="preserve">  2598</t>
  </si>
  <si>
    <t xml:space="preserve">  2604</t>
  </si>
  <si>
    <t xml:space="preserve">  2613</t>
  </si>
  <si>
    <t>qHTS Assay for inhibitors and activators of mutant N370S glucocerebrosidase from spleen homogenate using a red fluorescent substrate</t>
  </si>
  <si>
    <t>1883</t>
  </si>
  <si>
    <t xml:space="preserve">  2620</t>
  </si>
  <si>
    <t>Selectivity against hPKM1-LDH assay run in Kinetic Mode following NADH depletion: Activators</t>
  </si>
  <si>
    <t>894</t>
  </si>
  <si>
    <t xml:space="preserve">  2625</t>
  </si>
  <si>
    <t>Selectivity against hPKL-LDH assay run in Kinetic Mode following NADH depletion: Profiling</t>
  </si>
  <si>
    <t>898</t>
  </si>
  <si>
    <t xml:space="preserve">  2628</t>
  </si>
  <si>
    <t>MH083257-01</t>
  </si>
  <si>
    <t>CS1 cells stably expressing normal human integrin alphaVbeta3. Adhesion to Vitronectin using endogenous acid phosphatase activity on substrate p-nitrophenyl phosphate. (AP lab)</t>
  </si>
  <si>
    <t>High Throughput Screen for Novel Inhibitors of Platelet Integrin alphaIIb-beta3</t>
  </si>
  <si>
    <t>Barry Coller</t>
  </si>
  <si>
    <t>668</t>
  </si>
  <si>
    <t xml:space="preserve">  2634</t>
  </si>
  <si>
    <t>alphaIIb beta3-mediated platelet adhesion assay (run by AP)</t>
  </si>
  <si>
    <t>1867</t>
  </si>
  <si>
    <t xml:space="preserve">  2639</t>
  </si>
  <si>
    <t>alphaIIb beta3-mediated platelet aggregation assay (run by AP)</t>
  </si>
  <si>
    <t>1868</t>
  </si>
  <si>
    <t xml:space="preserve">  2641</t>
  </si>
  <si>
    <t>Confirmation of Stabilizers of Alpha-Glucosidase Under Thermal Denaturation Conditions</t>
  </si>
  <si>
    <t>1521</t>
  </si>
  <si>
    <t xml:space="preserve">  2653</t>
  </si>
  <si>
    <t>Cell titer glo cytotoxicity assay for hPKM2 activators</t>
  </si>
  <si>
    <t>1453</t>
  </si>
  <si>
    <t xml:space="preserve">  2660</t>
  </si>
  <si>
    <t>NS059428-01</t>
  </si>
  <si>
    <t>Primary mTORC1 cell-based assay</t>
  </si>
  <si>
    <t>Development of a high content cell based screen for inhibitors of the mTOR signaling network</t>
  </si>
  <si>
    <t>John Blenis</t>
  </si>
  <si>
    <t>1117</t>
  </si>
  <si>
    <t>462</t>
  </si>
  <si>
    <t xml:space="preserve">  2662</t>
  </si>
  <si>
    <t>DA027717-01A1</t>
  </si>
  <si>
    <t>qHTS Fluorescence polarization assay for inhibitors of the MLL CXXC domain - DNA interaction.</t>
  </si>
  <si>
    <t>Screening for Inhibitors of MLL Translocation Proteins in Leukemia</t>
  </si>
  <si>
    <t>John Bushweller</t>
  </si>
  <si>
    <t>1036</t>
  </si>
  <si>
    <t>330</t>
  </si>
  <si>
    <t xml:space="preserve">  2663</t>
  </si>
  <si>
    <t xml:space="preserve">  2666</t>
  </si>
  <si>
    <t xml:space="preserve">  2667</t>
  </si>
  <si>
    <t xml:space="preserve">  2668</t>
  </si>
  <si>
    <t xml:space="preserve">  2669</t>
  </si>
  <si>
    <t>qHTS Multiplex Assay to Identify Dual Action Probes in a Cell Model of Huntington: Cytoprotection confirmation (Protease release)</t>
  </si>
  <si>
    <t>1942</t>
  </si>
  <si>
    <t xml:space="preserve">  2671</t>
  </si>
  <si>
    <t xml:space="preserve">  2672</t>
  </si>
  <si>
    <t>qHTS Multiplex Assay to Identify Dual Action Probes in a Cell Model of Huntington: Cytoprotection in HTT Q25 expressing cells (ATP)</t>
  </si>
  <si>
    <t>883</t>
  </si>
  <si>
    <t xml:space="preserve">  2673</t>
  </si>
  <si>
    <t xml:space="preserve">  2675</t>
  </si>
  <si>
    <t>MH087421-01</t>
  </si>
  <si>
    <t>qHTS assay for MBNL1-(CUG)12 binding</t>
  </si>
  <si>
    <t>Inhibitors of MBNL1 - poly(CUG)binding</t>
  </si>
  <si>
    <t>Charles Thornton</t>
  </si>
  <si>
    <t>John Porter</t>
  </si>
  <si>
    <t>1273</t>
  </si>
  <si>
    <t>478</t>
  </si>
  <si>
    <t xml:space="preserve">  2676</t>
  </si>
  <si>
    <t>MH085705-01A1</t>
  </si>
  <si>
    <t>qHTS Assay for Agonists of RXFP1: Introduction of cAMP response</t>
  </si>
  <si>
    <t>Small molecule agonists of the relaxin receptor</t>
  </si>
  <si>
    <t>Alexander Agoulnik</t>
  </si>
  <si>
    <t>1274</t>
  </si>
  <si>
    <t>479</t>
  </si>
  <si>
    <t xml:space="preserve">  2677</t>
  </si>
  <si>
    <t xml:space="preserve">  2680</t>
  </si>
  <si>
    <t>JMJD2E FDH Counterscreen Assay</t>
  </si>
  <si>
    <t>1787</t>
  </si>
  <si>
    <t xml:space="preserve">  2681</t>
  </si>
  <si>
    <t xml:space="preserve">  2685</t>
  </si>
  <si>
    <t xml:space="preserve">  2687</t>
  </si>
  <si>
    <t xml:space="preserve">  2688</t>
  </si>
  <si>
    <t>JMJD2E MALDI-TOF Assay</t>
  </si>
  <si>
    <t>1786</t>
  </si>
  <si>
    <t xml:space="preserve">  2698</t>
  </si>
  <si>
    <t xml:space="preserve">  2700</t>
  </si>
  <si>
    <t xml:space="preserve">  2701</t>
  </si>
  <si>
    <t xml:space="preserve">  2702</t>
  </si>
  <si>
    <t>Cuvette Based Secondary Assay</t>
  </si>
  <si>
    <t>1757</t>
  </si>
  <si>
    <t xml:space="preserve">  2703</t>
  </si>
  <si>
    <t xml:space="preserve">  2705</t>
  </si>
  <si>
    <t>Dyrk1a assay</t>
  </si>
  <si>
    <t>1943</t>
  </si>
  <si>
    <t xml:space="preserve">  2707</t>
  </si>
  <si>
    <t>SDS-PAGE based secondary assay for Sfp-PPTase activity</t>
  </si>
  <si>
    <t>870</t>
  </si>
  <si>
    <t xml:space="preserve">  2708</t>
  </si>
  <si>
    <t xml:space="preserve">  2710</t>
  </si>
  <si>
    <t>Clk and Dyrk Family Subtype Selectivity Panel</t>
  </si>
  <si>
    <t>1694</t>
  </si>
  <si>
    <t xml:space="preserve">  2711</t>
  </si>
  <si>
    <t>Fluorescence Polarization Displacement Profiling Assay</t>
  </si>
  <si>
    <t>1285</t>
  </si>
  <si>
    <t xml:space="preserve">  2712</t>
  </si>
  <si>
    <t>1873</t>
  </si>
  <si>
    <t xml:space="preserve">  2713</t>
  </si>
  <si>
    <t>qHTS Multiplex Assay to Identify Dual Action Probes in a Cell Model of Huntington: Cytoprotection in serum-deprived HTT Q103 striatal cells (run by AP)</t>
  </si>
  <si>
    <t>838</t>
  </si>
  <si>
    <t xml:space="preserve">  2729</t>
  </si>
  <si>
    <t>Non-metastatic Cellular Proliferation</t>
  </si>
  <si>
    <t>881</t>
  </si>
  <si>
    <t xml:space="preserve">  2730</t>
  </si>
  <si>
    <t xml:space="preserve">  2731</t>
  </si>
  <si>
    <t>Caspase 3/7 Activation Assay.</t>
  </si>
  <si>
    <t>1951</t>
  </si>
  <si>
    <t xml:space="preserve">  2733</t>
  </si>
  <si>
    <t>PC3M ATPlite</t>
  </si>
  <si>
    <t>880</t>
  </si>
  <si>
    <t xml:space="preserve">  2734</t>
  </si>
  <si>
    <t>Pico Green DNA Intercalation Assay</t>
  </si>
  <si>
    <t>1952</t>
  </si>
  <si>
    <t xml:space="preserve">  2737</t>
  </si>
  <si>
    <t xml:space="preserve">  2741</t>
  </si>
  <si>
    <t xml:space="preserve">  2762</t>
  </si>
  <si>
    <t xml:space="preserve">  2763</t>
  </si>
  <si>
    <t xml:space="preserve">  2778</t>
  </si>
  <si>
    <t>HTRF (commercial TR-FRET) Assay using His-tagged menin and biotin-labeled MLL peptide. (Assay Provider)</t>
  </si>
  <si>
    <t>Inhibitor-Competitive</t>
  </si>
  <si>
    <t>FRET/BRET</t>
  </si>
  <si>
    <t>630</t>
  </si>
  <si>
    <t xml:space="preserve">  2781</t>
  </si>
  <si>
    <t>NMR spectroscopy counterscreen to verify direct binding of compounds to menin- plus their inhibition of menin interactions with MLL, to confirm hits. (Assay Provider)</t>
  </si>
  <si>
    <t>NMR</t>
  </si>
  <si>
    <t>631</t>
  </si>
  <si>
    <t xml:space="preserve">  2782</t>
  </si>
  <si>
    <t xml:space="preserve">  2783</t>
  </si>
  <si>
    <t xml:space="preserve">  2785</t>
  </si>
  <si>
    <t>Inhibition of Giardia trophozoites growth: Visual assay to differentiate healthy from dead  trophozoites  (run by AP)</t>
  </si>
  <si>
    <t>907</t>
  </si>
  <si>
    <t xml:space="preserve">  2786</t>
  </si>
  <si>
    <t>Inhibitor cytotoxicity testing in mammalian Jurkat cells: CytoTox-Glo bioluminescent assay</t>
  </si>
  <si>
    <t>908</t>
  </si>
  <si>
    <t xml:space="preserve">  2787</t>
  </si>
  <si>
    <t xml:space="preserve">  2794</t>
  </si>
  <si>
    <t>Selectivity assay against rabbit (high sequence homology to human class I) FBPA: Same assay as the primary screen</t>
  </si>
  <si>
    <t>823</t>
  </si>
  <si>
    <t xml:space="preserve">  2795</t>
  </si>
  <si>
    <t xml:space="preserve">  434931</t>
  </si>
  <si>
    <t xml:space="preserve">  434936</t>
  </si>
  <si>
    <t xml:space="preserve">  463096</t>
  </si>
  <si>
    <t>MH086850-01A1</t>
  </si>
  <si>
    <t>Luminescent VSV-Lassa cell infection assay</t>
  </si>
  <si>
    <t>HTS for Filo- and Arena-virus Entry Mechanisms</t>
  </si>
  <si>
    <t>Robert Davey</t>
  </si>
  <si>
    <t>Chris Tseng</t>
  </si>
  <si>
    <t>1522</t>
  </si>
  <si>
    <t>511</t>
  </si>
  <si>
    <t xml:space="preserve">  463097</t>
  </si>
  <si>
    <t>CA136555</t>
  </si>
  <si>
    <t>Fluorescent nuclear DNA Re-replication in MCF10A breast normal cells</t>
  </si>
  <si>
    <t>Identification of Small Molecule That Induce DNA-Replication Only in Cancer Cells</t>
  </si>
  <si>
    <t>Mel Depamphilis</t>
  </si>
  <si>
    <t>2066</t>
  </si>
  <si>
    <t>582</t>
  </si>
  <si>
    <t xml:space="preserve">  463106</t>
  </si>
  <si>
    <t xml:space="preserve">  463113</t>
  </si>
  <si>
    <t>Fluorescent nuclear DNA Re-replication in SW480 colon tumor cells</t>
  </si>
  <si>
    <t>2065</t>
  </si>
  <si>
    <t xml:space="preserve">  463114</t>
  </si>
  <si>
    <t xml:space="preserve">  463254</t>
  </si>
  <si>
    <t xml:space="preserve">  485281</t>
  </si>
  <si>
    <t xml:space="preserve">  485290</t>
  </si>
  <si>
    <t>MH089814-01</t>
  </si>
  <si>
    <t>Quantitative high-throughput discovery of human tyrosyl-DNA phosphodiesterase I (Tdp1) inhibitors</t>
  </si>
  <si>
    <t>Quantitative High-throughput discovery of human tyrosyl-DNA</t>
  </si>
  <si>
    <t>Christophe Marchand</t>
  </si>
  <si>
    <t>1742</t>
  </si>
  <si>
    <t>545</t>
  </si>
  <si>
    <t xml:space="preserve">  485291</t>
  </si>
  <si>
    <t>AmpC chromogenic kinetic HTS Assay (with detergent)</t>
  </si>
  <si>
    <t>1744</t>
  </si>
  <si>
    <t>546</t>
  </si>
  <si>
    <t xml:space="preserve">  485292</t>
  </si>
  <si>
    <t>DA030553-01</t>
  </si>
  <si>
    <t>L3MBTL1 AlphaScreen HTS Assay</t>
  </si>
  <si>
    <t>High-Throughput Screening for the Discovery of Novel Scaffolds that Anatagonize M</t>
  </si>
  <si>
    <t>William Janzen</t>
  </si>
  <si>
    <t>2295</t>
  </si>
  <si>
    <t>612</t>
  </si>
  <si>
    <t xml:space="preserve">  485293</t>
  </si>
  <si>
    <t>MH081279-01</t>
  </si>
  <si>
    <t>Mitochondrial fusion bio-luminescence assay</t>
  </si>
  <si>
    <t>Chemical Genetic Screens for Mitochondrial Division and Fusion Inhibitors</t>
  </si>
  <si>
    <t>Jodi Nunnari</t>
  </si>
  <si>
    <t>1763</t>
  </si>
  <si>
    <t>550</t>
  </si>
  <si>
    <t xml:space="preserve">  485294</t>
  </si>
  <si>
    <t xml:space="preserve">  485295</t>
  </si>
  <si>
    <t>MH089672-01</t>
  </si>
  <si>
    <t>Polymerase Holoenzyme Pico Green HTS Assay</t>
  </si>
  <si>
    <t>Enzyme Regulator</t>
  </si>
  <si>
    <t>Screening for Inhibitors of DNA Replication in Gram-Positive Bacteria</t>
  </si>
  <si>
    <t>Garry Dallmann</t>
  </si>
  <si>
    <t>1477</t>
  </si>
  <si>
    <t>507</t>
  </si>
  <si>
    <t xml:space="preserve">  485296</t>
  </si>
  <si>
    <t xml:space="preserve">  485297</t>
  </si>
  <si>
    <t>MH089537-01</t>
  </si>
  <si>
    <t>qHTS of Rab9 promoter-luciferase report gene assay</t>
  </si>
  <si>
    <t>Protein-Nucleotide</t>
  </si>
  <si>
    <t>HTS of Rab9 promoter activators</t>
  </si>
  <si>
    <t>Yiannis Ioannou</t>
  </si>
  <si>
    <t>Jean Claude Zenklusen</t>
  </si>
  <si>
    <t>1406</t>
  </si>
  <si>
    <t>499</t>
  </si>
  <si>
    <t xml:space="preserve">  485298</t>
  </si>
  <si>
    <t xml:space="preserve">  485311</t>
  </si>
  <si>
    <t>MH090863-01</t>
  </si>
  <si>
    <t>Quantitative high-throughput screening of  human DNA polymerase beta (?) inhibitors</t>
  </si>
  <si>
    <t>Discovery and Characterization of Human DNA Polymerase Beta Inhibitors</t>
  </si>
  <si>
    <t>Samuel Wilson</t>
  </si>
  <si>
    <t>2234</t>
  </si>
  <si>
    <t>604</t>
  </si>
  <si>
    <t xml:space="preserve">  485312</t>
  </si>
  <si>
    <t xml:space="preserve">  485313</t>
  </si>
  <si>
    <t>MH089375-01A1</t>
  </si>
  <si>
    <t>qHTS of npc1 promoter-luciferase reporter gene assay</t>
  </si>
  <si>
    <t>HTS of NPC1 promoter activators</t>
  </si>
  <si>
    <t>2161</t>
  </si>
  <si>
    <t>593</t>
  </si>
  <si>
    <t xml:space="preserve">  485314</t>
  </si>
  <si>
    <t xml:space="preserve">  485315</t>
  </si>
  <si>
    <t xml:space="preserve">  485316</t>
  </si>
  <si>
    <t xml:space="preserve">  485341</t>
  </si>
  <si>
    <t>AmpC chromogenic kinetic HTS Assay (without detergent)</t>
  </si>
  <si>
    <t>2908</t>
  </si>
  <si>
    <t xml:space="preserve">  485342</t>
  </si>
  <si>
    <t>MH087464-01A1</t>
  </si>
  <si>
    <t>FITC Fluorescent polarization assay for Tsg101/PTAP peptide binding</t>
  </si>
  <si>
    <t>Discovery of lead compounds that inhibit HIV-1 budding by blocking the interactio</t>
  </si>
  <si>
    <t>Eric Freed</t>
  </si>
  <si>
    <t>Paul Black</t>
  </si>
  <si>
    <t>2173</t>
  </si>
  <si>
    <t>594</t>
  </si>
  <si>
    <t xml:space="preserve">  485344</t>
  </si>
  <si>
    <t>NS064831-01</t>
  </si>
  <si>
    <t>qHTS Assay for Allosteric Agonists and Potentiators of the Human D2 Dopamine Receptor</t>
  </si>
  <si>
    <t>Discovery of Novel Allosteric Modulators of the D2 Dopamine Receptor</t>
  </si>
  <si>
    <t>David Sibley</t>
  </si>
  <si>
    <t>Jane AcriYong Yao</t>
  </si>
  <si>
    <t>2139</t>
  </si>
  <si>
    <t>591</t>
  </si>
  <si>
    <t xml:space="preserve">  485345</t>
  </si>
  <si>
    <t>DA031086-01A1</t>
  </si>
  <si>
    <t>Two-color luciferase I?B? stabilization assay in TMD8 cells</t>
  </si>
  <si>
    <t>A Cell-Based Assay to Find Inhibitors of Chronic Active B-Cell Receptor Signaling</t>
  </si>
  <si>
    <t>RICHARD DAVIS</t>
  </si>
  <si>
    <t>2405</t>
  </si>
  <si>
    <t>628</t>
  </si>
  <si>
    <t xml:space="preserve">  485347</t>
  </si>
  <si>
    <t>HTS Assay for Allosteric Agonists and Potentiators of the Human D2 Dopamine Receptor</t>
  </si>
  <si>
    <t>Modulator-Allosteric</t>
  </si>
  <si>
    <t>2147</t>
  </si>
  <si>
    <t>592</t>
  </si>
  <si>
    <t xml:space="preserve">  485349</t>
  </si>
  <si>
    <t>MH089030-01</t>
  </si>
  <si>
    <t>qHTS AlphaScreen assay for induction of KAP-1 Ser824 phosphorylation with NCS</t>
  </si>
  <si>
    <t>HTS for Identifying Potential Drug Treatment of Ataxia-Telangiectasia</t>
  </si>
  <si>
    <t>1397</t>
  </si>
  <si>
    <t>497</t>
  </si>
  <si>
    <t xml:space="preserve">  485353</t>
  </si>
  <si>
    <t>NS063854-01</t>
  </si>
  <si>
    <t>qHTS Assay for SARS-CoV PLP inhibition using a yeast growth assay</t>
  </si>
  <si>
    <t>Yeast Based Assays for Chemical Screens against SARS-CoV Targets</t>
  </si>
  <si>
    <t>Fred Cassels</t>
  </si>
  <si>
    <t>2001</t>
  </si>
  <si>
    <t>573</t>
  </si>
  <si>
    <t xml:space="preserve">  485354</t>
  </si>
  <si>
    <t xml:space="preserve">  485355</t>
  </si>
  <si>
    <t xml:space="preserve">  485356</t>
  </si>
  <si>
    <t xml:space="preserve">  485358</t>
  </si>
  <si>
    <t>1984</t>
  </si>
  <si>
    <t>571</t>
  </si>
  <si>
    <t xml:space="preserve">  485359</t>
  </si>
  <si>
    <t xml:space="preserve">  485360</t>
  </si>
  <si>
    <t xml:space="preserve">  485361</t>
  </si>
  <si>
    <t xml:space="preserve">  485362</t>
  </si>
  <si>
    <t xml:space="preserve">  485363</t>
  </si>
  <si>
    <t>1807</t>
  </si>
  <si>
    <t>556</t>
  </si>
  <si>
    <t xml:space="preserve">  485364</t>
  </si>
  <si>
    <t xml:space="preserve">  485365</t>
  </si>
  <si>
    <t>MH089816-01</t>
  </si>
  <si>
    <t>qHTS for small molecule agonists and allosteric enhancers of human TRHR</t>
  </si>
  <si>
    <t>qHTS for Small Molecule Agonists and Allosteric Enhancers of Human TRH Receptor</t>
  </si>
  <si>
    <t>1467</t>
  </si>
  <si>
    <t xml:space="preserve">  485366</t>
  </si>
  <si>
    <t>HHSN271700800025C</t>
  </si>
  <si>
    <t>?2V2R-TCS-tTA ?-Arrestin2-TEV Tango ?-arrestin Recruitment Assay</t>
  </si>
  <si>
    <t>Arrestin biased screen development for beta2-adrenergic receptors</t>
  </si>
  <si>
    <t>Bryan  RothRobert Lefkowitz</t>
  </si>
  <si>
    <t>Jamie  Driscoll</t>
  </si>
  <si>
    <t>2197</t>
  </si>
  <si>
    <t>598</t>
  </si>
  <si>
    <t xml:space="preserve">  485367</t>
  </si>
  <si>
    <t>MH092153-01</t>
  </si>
  <si>
    <t>qHTS assay for inhibitors of Tb PFK using luminescence-based detection of ADP (ADP-Glo)</t>
  </si>
  <si>
    <t>Identification of selective inhibitors of phosphofructokinase as lead compounds a</t>
  </si>
  <si>
    <t>John Rogers</t>
  </si>
  <si>
    <t>2362</t>
  </si>
  <si>
    <t>621</t>
  </si>
  <si>
    <t xml:space="preserve">  485368</t>
  </si>
  <si>
    <t xml:space="preserve">  485386</t>
  </si>
  <si>
    <t xml:space="preserve">  485388</t>
  </si>
  <si>
    <t xml:space="preserve">  488745</t>
  </si>
  <si>
    <t>NS059500-01</t>
  </si>
  <si>
    <t>A cell-based HTS for delayed death inhibitors of the malarial parasite plastid</t>
  </si>
  <si>
    <t>David Fidock</t>
  </si>
  <si>
    <t>986</t>
  </si>
  <si>
    <t>311</t>
  </si>
  <si>
    <t xml:space="preserve">  488752</t>
  </si>
  <si>
    <t xml:space="preserve">  488768</t>
  </si>
  <si>
    <t xml:space="preserve">  488771</t>
  </si>
  <si>
    <t>MH090846-01A1</t>
  </si>
  <si>
    <t>NADPH fluorescence-based, dual-purpose qHTS rTrxR1 assay</t>
  </si>
  <si>
    <t>HTS FOR DRUG LEADS TARGETING THE MAMMALIAN SELENOPROTEIN THIOREDOXIN REDUCTASE 1</t>
  </si>
  <si>
    <t>ELIAS ARNER</t>
  </si>
  <si>
    <t>Robert Lees</t>
  </si>
  <si>
    <t>2526</t>
  </si>
  <si>
    <t>645</t>
  </si>
  <si>
    <t>2529</t>
  </si>
  <si>
    <t>646</t>
  </si>
  <si>
    <t xml:space="preserve">  488772</t>
  </si>
  <si>
    <t xml:space="preserve">  488773</t>
  </si>
  <si>
    <t xml:space="preserve">  488774</t>
  </si>
  <si>
    <t>Cell-based delayed death assay of the malarial parasite plastid 48 hours</t>
  </si>
  <si>
    <t>3572</t>
  </si>
  <si>
    <t>771</t>
  </si>
  <si>
    <t xml:space="preserve">  488813</t>
  </si>
  <si>
    <t>MH092154-01</t>
  </si>
  <si>
    <t>High Throughput Screening to Identify Inhibitors of the Human Flap Endonuclease FEN1</t>
  </si>
  <si>
    <t>High Throughput Screening to Identify Inhibitors of the Human Endonuclease FEN1</t>
  </si>
  <si>
    <t>2509</t>
  </si>
  <si>
    <t>643</t>
  </si>
  <si>
    <t xml:space="preserve">  488816</t>
  </si>
  <si>
    <t xml:space="preserve">  488821</t>
  </si>
  <si>
    <t xml:space="preserve">  488832</t>
  </si>
  <si>
    <t xml:space="preserve">  488834</t>
  </si>
  <si>
    <t xml:space="preserve">  488837</t>
  </si>
  <si>
    <t>DA030559-01</t>
  </si>
  <si>
    <t>qHTS to identify inhibitors of the phosphatase activity of Eya2ED using OMFP as a fluorescence substrate</t>
  </si>
  <si>
    <t>Identify inhibitors of the Eya phosphatase activity using high throughput screeni</t>
  </si>
  <si>
    <t>Rui Zhao</t>
  </si>
  <si>
    <t>2201</t>
  </si>
  <si>
    <t>599</t>
  </si>
  <si>
    <t xml:space="preserve">  488838</t>
  </si>
  <si>
    <t xml:space="preserve">  488845</t>
  </si>
  <si>
    <t>qHTS Assay for Inhibitors and Activators of N370S glucocerebrosidase as a Potential Chaperone Treatment of Gaucher Disease: Primary Screen Confirmation Using LC/MS</t>
  </si>
  <si>
    <t>2518</t>
  </si>
  <si>
    <t xml:space="preserve">  488846</t>
  </si>
  <si>
    <t xml:space="preserve">  488849</t>
  </si>
  <si>
    <t xml:space="preserve">  488850</t>
  </si>
  <si>
    <t xml:space="preserve">  488851</t>
  </si>
  <si>
    <t xml:space="preserve">  488852</t>
  </si>
  <si>
    <t xml:space="preserve">  488853</t>
  </si>
  <si>
    <t xml:space="preserve">  488854</t>
  </si>
  <si>
    <t xml:space="preserve">  488872</t>
  </si>
  <si>
    <t xml:space="preserve">  488883</t>
  </si>
  <si>
    <t xml:space="preserve">  488887</t>
  </si>
  <si>
    <t xml:space="preserve">  488900</t>
  </si>
  <si>
    <t>Evolutionary conservation secondary filter for MLSMR qHTS (Hela LDSA)</t>
  </si>
  <si>
    <t>2294</t>
  </si>
  <si>
    <t xml:space="preserve">  488908</t>
  </si>
  <si>
    <t xml:space="preserve">  488913</t>
  </si>
  <si>
    <t xml:space="preserve">  488939</t>
  </si>
  <si>
    <t xml:space="preserve">  488940</t>
  </si>
  <si>
    <t>APE Radiolabel Incision Assay</t>
  </si>
  <si>
    <t>1902</t>
  </si>
  <si>
    <t xml:space="preserve">  488946</t>
  </si>
  <si>
    <t>DA031087-01</t>
  </si>
  <si>
    <t>MPP8 AlphaScreen HTS Assay</t>
  </si>
  <si>
    <t>Identify small molecule inhibitors of methyl-dependent protein-protein interactio</t>
  </si>
  <si>
    <t>MARK BEDFORD</t>
  </si>
  <si>
    <t>2487</t>
  </si>
  <si>
    <t>640</t>
  </si>
  <si>
    <t xml:space="preserve">  488949</t>
  </si>
  <si>
    <t xml:space="preserve">  488953</t>
  </si>
  <si>
    <t>HP1? AlphaScreen HTS Assay</t>
  </si>
  <si>
    <t>2492</t>
  </si>
  <si>
    <t>641</t>
  </si>
  <si>
    <t xml:space="preserve">  488962</t>
  </si>
  <si>
    <t xml:space="preserve">  488978</t>
  </si>
  <si>
    <t>DA030554-01A1</t>
  </si>
  <si>
    <t>qHTS Assay for MmCpn inhibition using a TR-FRET ATPase assay</t>
  </si>
  <si>
    <t>Chaperone</t>
  </si>
  <si>
    <t>High-Throughput Screening for Modulators of Cytosolic Chaperonin Activity</t>
  </si>
  <si>
    <t>Judith Frydman</t>
  </si>
  <si>
    <t>3430</t>
  </si>
  <si>
    <t>596</t>
  </si>
  <si>
    <t xml:space="preserve">  488979</t>
  </si>
  <si>
    <t>MH089480-1A1</t>
  </si>
  <si>
    <t>qHTS Assay for TRPV1 Potentiators in TRPV1 Expressing HEK-EM 293 Cells</t>
  </si>
  <si>
    <t>Ion Channel</t>
  </si>
  <si>
    <t>HTS for Identifying Allosteric Modulators of TRPV1 receptor</t>
  </si>
  <si>
    <t>Michael Iadarola</t>
  </si>
  <si>
    <t>2287</t>
  </si>
  <si>
    <t>611</t>
  </si>
  <si>
    <t xml:space="preserve">  488980</t>
  </si>
  <si>
    <t>MH090855-01</t>
  </si>
  <si>
    <t>HTS for small molecule antagonists of human TSHR</t>
  </si>
  <si>
    <t>Agonist-Inverse</t>
  </si>
  <si>
    <t>Quantitative High-Throughput Screening for Small Molecule Antagonists of Human TS</t>
  </si>
  <si>
    <t>2253</t>
  </si>
  <si>
    <t>607</t>
  </si>
  <si>
    <t xml:space="preserve">  488981</t>
  </si>
  <si>
    <t>MH092175-01</t>
  </si>
  <si>
    <t>HTS Assay for Allosteric Agonists and Potentiators of the Human D1 Dopamine Receptor</t>
  </si>
  <si>
    <t>Discovery of Novel Allosteric Modulators of the D1 Dopamine Receptor</t>
  </si>
  <si>
    <t>2389</t>
  </si>
  <si>
    <t>625</t>
  </si>
  <si>
    <t xml:space="preserve">  488982</t>
  </si>
  <si>
    <t>HTS Assay for Allosteric Agonists and Potentiators of the Human D1 Dopamine Receptor (positive modulator)</t>
  </si>
  <si>
    <t>2380</t>
  </si>
  <si>
    <t>624</t>
  </si>
  <si>
    <t xml:space="preserve">  488983</t>
  </si>
  <si>
    <t>HTS Assay for Allosteric Agonists and Potentiators of the Human D1 Dopamine Receptor (negative modulator)</t>
  </si>
  <si>
    <t>2371</t>
  </si>
  <si>
    <t>623</t>
  </si>
  <si>
    <t xml:space="preserve">  488988</t>
  </si>
  <si>
    <t xml:space="preserve">  488989</t>
  </si>
  <si>
    <t xml:space="preserve">  488990</t>
  </si>
  <si>
    <t xml:space="preserve">  488991</t>
  </si>
  <si>
    <t xml:space="preserve">  488993</t>
  </si>
  <si>
    <t xml:space="preserve">  488995</t>
  </si>
  <si>
    <t xml:space="preserve">  489007</t>
  </si>
  <si>
    <t xml:space="preserve">  489008</t>
  </si>
  <si>
    <t xml:space="preserve">  489012</t>
  </si>
  <si>
    <t xml:space="preserve">  489036</t>
  </si>
  <si>
    <t xml:space="preserve">  489037</t>
  </si>
  <si>
    <t xml:space="preserve">  489038</t>
  </si>
  <si>
    <t>Luminescent DHR3 transcriptional activation assay</t>
  </si>
  <si>
    <t>862</t>
  </si>
  <si>
    <t xml:space="preserve">  489039</t>
  </si>
  <si>
    <t>Luminescent RORalpha transcriptional activation assay</t>
  </si>
  <si>
    <t>863</t>
  </si>
  <si>
    <t xml:space="preserve">  489043</t>
  </si>
  <si>
    <t>Secondary Assay for Agonists of RXFP1: Stimulation of the RXFP2 expressing cells</t>
  </si>
  <si>
    <t>1279</t>
  </si>
  <si>
    <t xml:space="preserve">  492947</t>
  </si>
  <si>
    <t xml:space="preserve">  492948</t>
  </si>
  <si>
    <t>Counterscreen Assay for Agonists of RXFP1: Stimulation of the V1B vasopressin receptor</t>
  </si>
  <si>
    <t>1277</t>
  </si>
  <si>
    <t xml:space="preserve">  492949</t>
  </si>
  <si>
    <t>Assay for Agonists of RXFP1: Stimulation of the THP-1 human momcytic cells</t>
  </si>
  <si>
    <t>1278</t>
  </si>
  <si>
    <t xml:space="preserve">  492954</t>
  </si>
  <si>
    <t>Mouse Th17 T cell differentiation assay (AP)</t>
  </si>
  <si>
    <t>865</t>
  </si>
  <si>
    <t xml:space="preserve">  492960</t>
  </si>
  <si>
    <t>Evolutionary conservation secondary filter for MLSMR qHTS (HepG2 LDSA)</t>
  </si>
  <si>
    <t>2501</t>
  </si>
  <si>
    <t xml:space="preserve">  492961</t>
  </si>
  <si>
    <t xml:space="preserve">  492962</t>
  </si>
  <si>
    <t>Mouse Th1 T cell differentiation assay (AP)</t>
  </si>
  <si>
    <t>2047</t>
  </si>
  <si>
    <t xml:space="preserve">  492980</t>
  </si>
  <si>
    <t xml:space="preserve">  492989</t>
  </si>
  <si>
    <t>Tdp1 secondary gel-based assay (run by AP)</t>
  </si>
  <si>
    <t>1743</t>
  </si>
  <si>
    <t xml:space="preserve">  492990</t>
  </si>
  <si>
    <t xml:space="preserve">  493005</t>
  </si>
  <si>
    <t xml:space="preserve">  493014</t>
  </si>
  <si>
    <t xml:space="preserve">  493056</t>
  </si>
  <si>
    <t xml:space="preserve">  493065</t>
  </si>
  <si>
    <t xml:space="preserve">  493066</t>
  </si>
  <si>
    <t>HBEC cell viability secondary assay for qHTS assay for epigenetic modulators</t>
  </si>
  <si>
    <t>2674</t>
  </si>
  <si>
    <t xml:space="preserve">  493067</t>
  </si>
  <si>
    <t xml:space="preserve">  493071</t>
  </si>
  <si>
    <t>HCC4017 cell viability secondary assay for qHTS assay for epigenetic modulators</t>
  </si>
  <si>
    <t>2673</t>
  </si>
  <si>
    <t xml:space="preserve">  493074</t>
  </si>
  <si>
    <t>H358 cell viability secondary assay for qHTS assay for epigenetic modulators</t>
  </si>
  <si>
    <t>2675</t>
  </si>
  <si>
    <t xml:space="preserve">  493076</t>
  </si>
  <si>
    <t xml:space="preserve">  493078</t>
  </si>
  <si>
    <t xml:space="preserve">  493084</t>
  </si>
  <si>
    <t xml:space="preserve">  493106</t>
  </si>
  <si>
    <t>MH092164-01</t>
  </si>
  <si>
    <t>HTS assay for agonists which induce ELG1</t>
  </si>
  <si>
    <t>Identifying small molecule probes causing genomic instability and inhibiting ELG1</t>
  </si>
  <si>
    <t>KYUNGJAE MYUNG</t>
  </si>
  <si>
    <t>2478</t>
  </si>
  <si>
    <t>638</t>
  </si>
  <si>
    <t xml:space="preserve">  493107</t>
  </si>
  <si>
    <t>HTS assay for antagonists which inhibit ELG1</t>
  </si>
  <si>
    <t>2482</t>
  </si>
  <si>
    <t>639</t>
  </si>
  <si>
    <t xml:space="preserve">  493122</t>
  </si>
  <si>
    <t xml:space="preserve">  493123</t>
  </si>
  <si>
    <t xml:space="preserve">  493125</t>
  </si>
  <si>
    <t xml:space="preserve">  493127</t>
  </si>
  <si>
    <t xml:space="preserve">  493143</t>
  </si>
  <si>
    <t xml:space="preserve">  493153</t>
  </si>
  <si>
    <t>MH092170-01</t>
  </si>
  <si>
    <t>A549 ARE-FLuc cell-based assay</t>
  </si>
  <si>
    <t>Transcription Factor</t>
  </si>
  <si>
    <t>Discovering Nrf2 inhibitors to enhance cancer chemotherapy and radiotherapy</t>
  </si>
  <si>
    <t>SHYAM BISWAL</t>
  </si>
  <si>
    <t>Suzanne Forry-Schaudies</t>
  </si>
  <si>
    <t>2450</t>
  </si>
  <si>
    <t>634</t>
  </si>
  <si>
    <t xml:space="preserve">  493163</t>
  </si>
  <si>
    <t xml:space="preserve">  493164</t>
  </si>
  <si>
    <t>MH086467-01</t>
  </si>
  <si>
    <t>Inhibitors of Cell Surface uPA Generation</t>
  </si>
  <si>
    <t>976</t>
  </si>
  <si>
    <t>308</t>
  </si>
  <si>
    <t xml:space="preserve">  493165</t>
  </si>
  <si>
    <t xml:space="preserve">  493166</t>
  </si>
  <si>
    <t xml:space="preserve">  493168</t>
  </si>
  <si>
    <t xml:space="preserve">  493169</t>
  </si>
  <si>
    <t>CHOP2 enzyme</t>
  </si>
  <si>
    <t>1391</t>
  </si>
  <si>
    <t xml:space="preserve">  493170</t>
  </si>
  <si>
    <t>USP2a, Ub-rhodamine 110</t>
  </si>
  <si>
    <t>1392</t>
  </si>
  <si>
    <t xml:space="preserve">  493171</t>
  </si>
  <si>
    <t xml:space="preserve">  493173</t>
  </si>
  <si>
    <t xml:space="preserve">  493174</t>
  </si>
  <si>
    <t xml:space="preserve">  493175</t>
  </si>
  <si>
    <t>Couterscreen: Purified Firefly luciferase enzyme assay</t>
  </si>
  <si>
    <t>876</t>
  </si>
  <si>
    <t xml:space="preserve">  493178</t>
  </si>
  <si>
    <t xml:space="preserve">  493179</t>
  </si>
  <si>
    <t xml:space="preserve">  493185</t>
  </si>
  <si>
    <t>Artifact qHTS AlphaScreen assay for induction of KAP-1 Ser824 phosphorylation with NCS</t>
  </si>
  <si>
    <t>1400</t>
  </si>
  <si>
    <t xml:space="preserve">  493188</t>
  </si>
  <si>
    <t xml:space="preserve">  493189</t>
  </si>
  <si>
    <t xml:space="preserve">  493192</t>
  </si>
  <si>
    <t xml:space="preserve">  493199</t>
  </si>
  <si>
    <t xml:space="preserve">  493200</t>
  </si>
  <si>
    <t xml:space="preserve">  493201</t>
  </si>
  <si>
    <t>AlphaScreen assay for induction of KAP-1 Ser824 phosphorylation without NCS</t>
  </si>
  <si>
    <t>1398</t>
  </si>
  <si>
    <t xml:space="preserve">  493203</t>
  </si>
  <si>
    <t xml:space="preserve">  493204</t>
  </si>
  <si>
    <t xml:space="preserve">  493205</t>
  </si>
  <si>
    <t>AlphaScreen assay for MBNL1-(CUG)12 binding</t>
  </si>
  <si>
    <t>1286</t>
  </si>
  <si>
    <t xml:space="preserve">  493206</t>
  </si>
  <si>
    <t xml:space="preserve">  493208</t>
  </si>
  <si>
    <t xml:space="preserve">  493209</t>
  </si>
  <si>
    <t xml:space="preserve">  493210</t>
  </si>
  <si>
    <t xml:space="preserve">  493212</t>
  </si>
  <si>
    <t xml:space="preserve">  493214</t>
  </si>
  <si>
    <t xml:space="preserve">  493215</t>
  </si>
  <si>
    <t xml:space="preserve">  493216</t>
  </si>
  <si>
    <t xml:space="preserve">  493218</t>
  </si>
  <si>
    <t>Immunofluorescence assay for KAP-1 phosphorylation on Ser824</t>
  </si>
  <si>
    <t>1399</t>
  </si>
  <si>
    <t xml:space="preserve">  493219</t>
  </si>
  <si>
    <t xml:space="preserve">  493220</t>
  </si>
  <si>
    <t xml:space="preserve">  504314</t>
  </si>
  <si>
    <t xml:space="preserve">  504315</t>
  </si>
  <si>
    <t xml:space="preserve">  504316</t>
  </si>
  <si>
    <t xml:space="preserve">  504318</t>
  </si>
  <si>
    <t xml:space="preserve">  504320</t>
  </si>
  <si>
    <t xml:space="preserve">  504327</t>
  </si>
  <si>
    <t>GCN5L2 HTS Assay</t>
  </si>
  <si>
    <t>2991</t>
  </si>
  <si>
    <t>709</t>
  </si>
  <si>
    <t xml:space="preserve">  504332</t>
  </si>
  <si>
    <t>G9a AlphaScreen HTS Assay</t>
  </si>
  <si>
    <t>3001</t>
  </si>
  <si>
    <t>711</t>
  </si>
  <si>
    <t xml:space="preserve">  504333</t>
  </si>
  <si>
    <t>BAZ2B HTS AlphaScreen Assay</t>
  </si>
  <si>
    <t>2985</t>
  </si>
  <si>
    <t>708</t>
  </si>
  <si>
    <t xml:space="preserve">  504339</t>
  </si>
  <si>
    <t>JMJD2A-Tudor HTS AlphaScreen Assay</t>
  </si>
  <si>
    <t>2996</t>
  </si>
  <si>
    <t>710</t>
  </si>
  <si>
    <t xml:space="preserve">  504350</t>
  </si>
  <si>
    <t xml:space="preserve">  504361</t>
  </si>
  <si>
    <t xml:space="preserve">  504362</t>
  </si>
  <si>
    <t xml:space="preserve">  504364</t>
  </si>
  <si>
    <t xml:space="preserve">  504366</t>
  </si>
  <si>
    <t xml:space="preserve">  504369</t>
  </si>
  <si>
    <t xml:space="preserve">  504370</t>
  </si>
  <si>
    <t>Assay for Compounds Blocking the Interaction Between CBF-beta and RUNX1 for the Treatment of Acute Myeloid Leukemia: ME-1 cellular proliferation</t>
  </si>
  <si>
    <t>724</t>
  </si>
  <si>
    <t xml:space="preserve">  504371</t>
  </si>
  <si>
    <t xml:space="preserve">  504372</t>
  </si>
  <si>
    <t>Western blot assay for phosphorylation of KAP-1(S824), p53(S15), ?-H2AX(S139) and SMC1(S957)</t>
  </si>
  <si>
    <t>2825</t>
  </si>
  <si>
    <t xml:space="preserve">  504373</t>
  </si>
  <si>
    <t>Assay for Compounds Blocking the Interaction Between CBF-beta and RUNX1 for the Treatment of Acute Myeloid Leukemia: Hematopoesis in a zebrafish model (run by AP)</t>
  </si>
  <si>
    <t>1789</t>
  </si>
  <si>
    <t xml:space="preserve">  504374</t>
  </si>
  <si>
    <t xml:space="preserve">  504375</t>
  </si>
  <si>
    <t>Assay for Compounds Blocking the Interaction Between CBF-beta and RUNX1 for the Treatment of Acute Myeloid Leukemia: HTRF secondary assay</t>
  </si>
  <si>
    <t>1788</t>
  </si>
  <si>
    <t xml:space="preserve">  504376</t>
  </si>
  <si>
    <t>Radiomimetic sensitivity of wild type and A-T cells (AP)</t>
  </si>
  <si>
    <t>2826</t>
  </si>
  <si>
    <t xml:space="preserve">  504377</t>
  </si>
  <si>
    <t xml:space="preserve">  504378</t>
  </si>
  <si>
    <t xml:space="preserve">  504379</t>
  </si>
  <si>
    <t>Counterscreen for TSHR antagonists: Agonism of unstimulated TSHR</t>
  </si>
  <si>
    <t>2254</t>
  </si>
  <si>
    <t xml:space="preserve">  504380</t>
  </si>
  <si>
    <t>RT-PCR Analysis of TSH-dependent transcripts in primary cultures of human thyrocytes  (AP)</t>
  </si>
  <si>
    <t>2260</t>
  </si>
  <si>
    <t xml:space="preserve">  504384</t>
  </si>
  <si>
    <t>Determination of selectivity of TSHR antagonists- FSHR activity</t>
  </si>
  <si>
    <t>2258</t>
  </si>
  <si>
    <t xml:space="preserve">  504385</t>
  </si>
  <si>
    <t>Determination of selectivity of TSHR antagonists- LHR activity</t>
  </si>
  <si>
    <t>2257</t>
  </si>
  <si>
    <t xml:space="preserve">  504386</t>
  </si>
  <si>
    <t xml:space="preserve">  504387</t>
  </si>
  <si>
    <t>Confirmation of selective hit compounds and screen for inverse agonists  (AP)</t>
  </si>
  <si>
    <t>2259</t>
  </si>
  <si>
    <t xml:space="preserve">  504389</t>
  </si>
  <si>
    <t xml:space="preserve">  504391</t>
  </si>
  <si>
    <t xml:space="preserve">  504398</t>
  </si>
  <si>
    <t xml:space="preserve">  504402</t>
  </si>
  <si>
    <t xml:space="preserve">  504404</t>
  </si>
  <si>
    <t xml:space="preserve">  504421</t>
  </si>
  <si>
    <t xml:space="preserve">  504424</t>
  </si>
  <si>
    <t xml:space="preserve">  504427</t>
  </si>
  <si>
    <t xml:space="preserve">  504428</t>
  </si>
  <si>
    <t xml:space="preserve">  504429</t>
  </si>
  <si>
    <t xml:space="preserve">  504430</t>
  </si>
  <si>
    <t xml:space="preserve">  504432</t>
  </si>
  <si>
    <t xml:space="preserve">  504433</t>
  </si>
  <si>
    <t xml:space="preserve">  504434</t>
  </si>
  <si>
    <t>Evolutionary conservation secondary filter for MLSMR qHTS</t>
  </si>
  <si>
    <t>2827</t>
  </si>
  <si>
    <t xml:space="preserve">  504444</t>
  </si>
  <si>
    <t xml:space="preserve">  504464</t>
  </si>
  <si>
    <t>HIV-1 integrase catalytic assay (AP)</t>
  </si>
  <si>
    <t>2486</t>
  </si>
  <si>
    <t xml:space="preserve">  504465</t>
  </si>
  <si>
    <t xml:space="preserve">  504466</t>
  </si>
  <si>
    <t xml:space="preserve">  504467</t>
  </si>
  <si>
    <t xml:space="preserve">  504474</t>
  </si>
  <si>
    <t xml:space="preserve">  504534</t>
  </si>
  <si>
    <t>HEK-293 Cytotoxicity Assay</t>
  </si>
  <si>
    <t>3714</t>
  </si>
  <si>
    <t xml:space="preserve">  504536</t>
  </si>
  <si>
    <t>DA031663-01</t>
  </si>
  <si>
    <t>qHTS assay for inhibitors of Pin1 using Fluorescence polarization detection of Alexa 488-probe displacement</t>
  </si>
  <si>
    <t>Isomerase</t>
  </si>
  <si>
    <t>Identification of Pin1 Chemical Probes for Studying Phosphorylation Signaling</t>
  </si>
  <si>
    <t>KUN LU</t>
  </si>
  <si>
    <t>2683</t>
  </si>
  <si>
    <t xml:space="preserve">  504537</t>
  </si>
  <si>
    <t xml:space="preserve">  504547</t>
  </si>
  <si>
    <t>MH093212-01</t>
  </si>
  <si>
    <t>qHTS assay for inhibitors of Tb PGK using luminescence-based detection of ATP (Kinase-Glo)</t>
  </si>
  <si>
    <t>Selective inhibitors of phosphoglycerate mutase and phosphoglycerate kinase as le</t>
  </si>
  <si>
    <t>2753</t>
  </si>
  <si>
    <t>680</t>
  </si>
  <si>
    <t xml:space="preserve">  504548</t>
  </si>
  <si>
    <t>qHTS assay for inhibitors of Lm PGAM using luminescence-based detection of ATP (Kinase-Glo)</t>
  </si>
  <si>
    <t>2748</t>
  </si>
  <si>
    <t>679</t>
  </si>
  <si>
    <t xml:space="preserve">  504581</t>
  </si>
  <si>
    <t xml:space="preserve">  504585</t>
  </si>
  <si>
    <t xml:space="preserve">  504587</t>
  </si>
  <si>
    <t>Efflux Ratio Profiling of HPGD Inhibitors</t>
  </si>
  <si>
    <t>4071</t>
  </si>
  <si>
    <t xml:space="preserve">  504590</t>
  </si>
  <si>
    <t>Aqueous Solubility of Compounds Active against 12hLO</t>
  </si>
  <si>
    <t>Compound Profiling</t>
  </si>
  <si>
    <t>3034</t>
  </si>
  <si>
    <t xml:space="preserve">  504591</t>
  </si>
  <si>
    <t xml:space="preserve">  504595</t>
  </si>
  <si>
    <t>Aqueous Solubility of Compounds Active against APE1</t>
  </si>
  <si>
    <t>3012</t>
  </si>
  <si>
    <t xml:space="preserve">  504599</t>
  </si>
  <si>
    <t xml:space="preserve">  504602</t>
  </si>
  <si>
    <t>Cytotoxicity assay against Hep-G2 cells</t>
  </si>
  <si>
    <t>989</t>
  </si>
  <si>
    <t xml:space="preserve">  504603</t>
  </si>
  <si>
    <t>Caco-2 Permeability Assay for Compounds Active against APE1</t>
  </si>
  <si>
    <t>3015</t>
  </si>
  <si>
    <t xml:space="preserve">  504604</t>
  </si>
  <si>
    <t xml:space="preserve">  504605</t>
  </si>
  <si>
    <t>Metabolic Stability Assay for Compounds Active against 12hLO</t>
  </si>
  <si>
    <t>3039</t>
  </si>
  <si>
    <t xml:space="preserve">  504606</t>
  </si>
  <si>
    <t>Aqueous Solubility of Compounds Active against HPGD</t>
  </si>
  <si>
    <t>3026</t>
  </si>
  <si>
    <t xml:space="preserve">  504608</t>
  </si>
  <si>
    <t xml:space="preserve">  504610</t>
  </si>
  <si>
    <t>Plasma Stability Assay for Compounds Active against 12hLO</t>
  </si>
  <si>
    <t>3038</t>
  </si>
  <si>
    <t xml:space="preserve">  504611</t>
  </si>
  <si>
    <t>Caco-2 Permeability Assay for Compounds Active against 12hLO</t>
  </si>
  <si>
    <t>3037</t>
  </si>
  <si>
    <t xml:space="preserve">  504612</t>
  </si>
  <si>
    <t>Efflux Ratio Profiling for Compounds Active against 12hLO</t>
  </si>
  <si>
    <t>4070</t>
  </si>
  <si>
    <t xml:space="preserve">  504613</t>
  </si>
  <si>
    <t>Flow cytometry analysis of cell surface markers (CD19 &amp; CD38) on leukemia cell growth, for their impact on differentiation of RS4-11 cells. MTT viability assay (AP)</t>
  </si>
  <si>
    <t>633</t>
  </si>
  <si>
    <t xml:space="preserve">  504618</t>
  </si>
  <si>
    <t>Efflux Ratio Profiling of APE1 Inhibitors</t>
  </si>
  <si>
    <t>4072</t>
  </si>
  <si>
    <t xml:space="preserve">  504624</t>
  </si>
  <si>
    <t>Plasma Stability Assay for Compounds Active against APE1</t>
  </si>
  <si>
    <t>3016</t>
  </si>
  <si>
    <t xml:space="preserve">  504629</t>
  </si>
  <si>
    <t>Caco-2 Permeability Assay for Compounds Active against HPGD</t>
  </si>
  <si>
    <t>3029</t>
  </si>
  <si>
    <t xml:space="preserve">  504632</t>
  </si>
  <si>
    <t xml:space="preserve">  504636</t>
  </si>
  <si>
    <t>Tb PFK orthogonal confirmatory assay using ATP depletion (Kinase-Glo Plus) as an alternative measure of Tb PFK activity</t>
  </si>
  <si>
    <t>2363</t>
  </si>
  <si>
    <t xml:space="preserve">  504637</t>
  </si>
  <si>
    <t xml:space="preserve">  504638</t>
  </si>
  <si>
    <t>Metabolic Stability Assay for Compounds Active against HPGD</t>
  </si>
  <si>
    <t>3031</t>
  </si>
  <si>
    <t xml:space="preserve">  504639</t>
  </si>
  <si>
    <t xml:space="preserve">  504643</t>
  </si>
  <si>
    <t>Metabolic Stability Assay for Compounds Active against APE1</t>
  </si>
  <si>
    <t>3017</t>
  </si>
  <si>
    <t xml:space="preserve">  504647</t>
  </si>
  <si>
    <t>Influenza virus replication assay in MDCK cells infected with virus PR/8: hemagglutination assay for virus production in supernatants -- a confirmation assay (run by AP)</t>
  </si>
  <si>
    <t>901</t>
  </si>
  <si>
    <t xml:space="preserve">  504648</t>
  </si>
  <si>
    <t>Nrf2 qHTS screen for inhibitors: counterscreen for cytotoxicity</t>
  </si>
  <si>
    <t>3085</t>
  </si>
  <si>
    <t xml:space="preserve">  504651</t>
  </si>
  <si>
    <t xml:space="preserve">  504652</t>
  </si>
  <si>
    <t xml:space="preserve">  504656</t>
  </si>
  <si>
    <t>Trypanosoma Cruzi Growth Inhibition Assay (AP)</t>
  </si>
  <si>
    <t>Orthagonal</t>
  </si>
  <si>
    <t>4219</t>
  </si>
  <si>
    <t xml:space="preserve">  504660</t>
  </si>
  <si>
    <t xml:space="preserve">  504662</t>
  </si>
  <si>
    <t xml:space="preserve">  504663</t>
  </si>
  <si>
    <t xml:space="preserve">  504681</t>
  </si>
  <si>
    <t xml:space="preserve">  504686</t>
  </si>
  <si>
    <t xml:space="preserve">  504688</t>
  </si>
  <si>
    <t xml:space="preserve">  504706</t>
  </si>
  <si>
    <t>DA031088-01A1</t>
  </si>
  <si>
    <t>p53 reactivation Luc-reporter assay using a p53-null H1299 lung cancer cell line stably co-transfected with a temperature sensitive p53 mutant, p53-A138V, and a p53-responsive BP100-luciferase reporter  (designated as H1299-p53ts-Luc)</t>
  </si>
  <si>
    <t>Luciferase-based screening for p53 conformational activators</t>
  </si>
  <si>
    <t>2471</t>
  </si>
  <si>
    <t>637</t>
  </si>
  <si>
    <t xml:space="preserve">  504709</t>
  </si>
  <si>
    <t xml:space="preserve">  504731</t>
  </si>
  <si>
    <t>Microsomal Stability Profiling Assay for Caspase 1</t>
  </si>
  <si>
    <t>3134</t>
  </si>
  <si>
    <t xml:space="preserve">  504732</t>
  </si>
  <si>
    <t>Caco-2 Permeability Profiling Assay for Caspase 1</t>
  </si>
  <si>
    <t>3133</t>
  </si>
  <si>
    <t xml:space="preserve">  504736</t>
  </si>
  <si>
    <t>Efflux Ratio Profiling Assay against Inhibitors of BLM</t>
  </si>
  <si>
    <t>3115</t>
  </si>
  <si>
    <t xml:space="preserve">  504737</t>
  </si>
  <si>
    <t>Caco-2 Permeability Profiling Assay against Inhibitors of BLM</t>
  </si>
  <si>
    <t>3116</t>
  </si>
  <si>
    <t xml:space="preserve">  504738</t>
  </si>
  <si>
    <t>Aqueous Solubility Profiling Assay against Inhibitors of BLM</t>
  </si>
  <si>
    <t>3114</t>
  </si>
  <si>
    <t xml:space="preserve">  504739</t>
  </si>
  <si>
    <t>Mouse Liver Microsome Stability Profiling Assay against Inhibitors of BLM</t>
  </si>
  <si>
    <t>3119</t>
  </si>
  <si>
    <t xml:space="preserve">  504740</t>
  </si>
  <si>
    <t>Mouse Plasma Stability Profiling Assay against Inhibitors of BLM</t>
  </si>
  <si>
    <t>3117</t>
  </si>
  <si>
    <t xml:space="preserve">  504741</t>
  </si>
  <si>
    <t>PBS Stability Profiling Assay against Inhibitors of BLM</t>
  </si>
  <si>
    <t>3118</t>
  </si>
  <si>
    <t xml:space="preserve">  504745</t>
  </si>
  <si>
    <t>Efflux Ratio Profiling Assay for activators of protein translocation of NS370S</t>
  </si>
  <si>
    <t>3147</t>
  </si>
  <si>
    <t xml:space="preserve">  504746</t>
  </si>
  <si>
    <t>Mouse Microsome Profiling Assay for activators of protein translocation of NS370S in the presence with NADPH</t>
  </si>
  <si>
    <t>3150</t>
  </si>
  <si>
    <t xml:space="preserve">  504747</t>
  </si>
  <si>
    <t>Caco-2 Permeability Profiling Assay for activators of protein translocation of NS370S</t>
  </si>
  <si>
    <t>3148</t>
  </si>
  <si>
    <t xml:space="preserve">  504748</t>
  </si>
  <si>
    <t>Mouse Microsome Profiling Assay for activators of protein translocation of NS370S</t>
  </si>
  <si>
    <t>3149</t>
  </si>
  <si>
    <t xml:space="preserve">  504749</t>
  </si>
  <si>
    <t xml:space="preserve">  504751</t>
  </si>
  <si>
    <t>Aqueous Solubility of Cruzain</t>
  </si>
  <si>
    <t>4224</t>
  </si>
  <si>
    <t xml:space="preserve">  504752</t>
  </si>
  <si>
    <t>PBS stability of Cruzain Inhibitors</t>
  </si>
  <si>
    <t>4221</t>
  </si>
  <si>
    <t xml:space="preserve">  504754</t>
  </si>
  <si>
    <t>Metabolic Stability of Cruzain Inhibitors</t>
  </si>
  <si>
    <t>4222</t>
  </si>
  <si>
    <t xml:space="preserve">  504758</t>
  </si>
  <si>
    <t>Caco-2 of Cruzain Inhibitors</t>
  </si>
  <si>
    <t>4220</t>
  </si>
  <si>
    <t xml:space="preserve">  504759</t>
  </si>
  <si>
    <t>Efflux Ratio of Cruzain Inhibitors</t>
  </si>
  <si>
    <t>4225</t>
  </si>
  <si>
    <t xml:space="preserve">  504760</t>
  </si>
  <si>
    <t>Mouse Plasma Stability of Cruzain Inhibitors</t>
  </si>
  <si>
    <t>4223</t>
  </si>
  <si>
    <t xml:space="preserve">  504776</t>
  </si>
  <si>
    <t>Mouse Microsome Profiling Assay for modulators of SMN2 with NADPH</t>
  </si>
  <si>
    <t>3340</t>
  </si>
  <si>
    <t xml:space="preserve">  504777</t>
  </si>
  <si>
    <t>Mouse Microsome Profiling Assay for modulators of SMN2</t>
  </si>
  <si>
    <t>3339</t>
  </si>
  <si>
    <t xml:space="preserve">  504778</t>
  </si>
  <si>
    <t>Caco-2 Permeability Profiling Assay for modulators of SMN2</t>
  </si>
  <si>
    <t>3338</t>
  </si>
  <si>
    <t xml:space="preserve">  504779</t>
  </si>
  <si>
    <t>Efflux Ratio Profiling Assay for  modulators of SMN2</t>
  </si>
  <si>
    <t>3337</t>
  </si>
  <si>
    <t xml:space="preserve">  504780</t>
  </si>
  <si>
    <t>Aqueous Solubility Profiling Assay against ATM signaling activators</t>
  </si>
  <si>
    <t>3413</t>
  </si>
  <si>
    <t xml:space="preserve">  504783</t>
  </si>
  <si>
    <t>Mouse Microsome Profiling Assay for ATM signaling activators</t>
  </si>
  <si>
    <t>3411</t>
  </si>
  <si>
    <t xml:space="preserve">  504806</t>
  </si>
  <si>
    <t xml:space="preserve">  504809</t>
  </si>
  <si>
    <t xml:space="preserve">  504810</t>
  </si>
  <si>
    <t>2246</t>
  </si>
  <si>
    <t>606</t>
  </si>
  <si>
    <t xml:space="preserve">  504812</t>
  </si>
  <si>
    <t xml:space="preserve">  504813</t>
  </si>
  <si>
    <t xml:space="preserve">  504821</t>
  </si>
  <si>
    <t xml:space="preserve">  504832</t>
  </si>
  <si>
    <t xml:space="preserve">  504834</t>
  </si>
  <si>
    <t>Cell-based delayed death assay of the malarial parasite plastid 96 hours</t>
  </si>
  <si>
    <t>3573</t>
  </si>
  <si>
    <t xml:space="preserve">  504835</t>
  </si>
  <si>
    <t>Mouse Microsome Profiling Assay for ATM signaling activators in the presence of NADPH</t>
  </si>
  <si>
    <t>3412</t>
  </si>
  <si>
    <t xml:space="preserve">  504836</t>
  </si>
  <si>
    <t>DA031669-01</t>
  </si>
  <si>
    <t>qHTS assay for actuator of the ERSR by detecting GRP78 agonist using bioluminescence detection</t>
  </si>
  <si>
    <t>A fully validated assay to identify activators of ERSR in human glioma cells: ide</t>
  </si>
  <si>
    <t>Maurizio Grimaldi</t>
  </si>
  <si>
    <t>2726</t>
  </si>
  <si>
    <t>674</t>
  </si>
  <si>
    <t xml:space="preserve">  504841</t>
  </si>
  <si>
    <t xml:space="preserve">  504842</t>
  </si>
  <si>
    <t xml:space="preserve">  504844</t>
  </si>
  <si>
    <t>Plasma Stability Assay for Compounds Active against HPGD</t>
  </si>
  <si>
    <t>3030</t>
  </si>
  <si>
    <t xml:space="preserve">  504845</t>
  </si>
  <si>
    <t>DA030555-01</t>
  </si>
  <si>
    <t>Quantitative high-throughput assay of Regulators of G-protein Signaling (RGS4) Protein Modulators</t>
  </si>
  <si>
    <t>Enzymatic Screen for RGS Protein Modulators</t>
  </si>
  <si>
    <t>2193</t>
  </si>
  <si>
    <t>597</t>
  </si>
  <si>
    <t xml:space="preserve">  504847</t>
  </si>
  <si>
    <t>DA031090-01</t>
  </si>
  <si>
    <t>Quantitative high-throughput assay of small molecule inhibitors of the vitamin D receptor-coactivator interaction</t>
  </si>
  <si>
    <t>Small molecule inhibitors of the vitamin D receptor-coactivator interaction</t>
  </si>
  <si>
    <t>ALEXANDER ARNOLD</t>
  </si>
  <si>
    <t>2433</t>
  </si>
  <si>
    <t>632</t>
  </si>
  <si>
    <t xml:space="preserve">  504848</t>
  </si>
  <si>
    <t xml:space="preserve">  504849</t>
  </si>
  <si>
    <t xml:space="preserve">  504850</t>
  </si>
  <si>
    <t xml:space="preserve">  504855</t>
  </si>
  <si>
    <t xml:space="preserve">  504856</t>
  </si>
  <si>
    <t xml:space="preserve">  504865</t>
  </si>
  <si>
    <t>DA030552-01</t>
  </si>
  <si>
    <t>qHTS discovery of human USP1/UAF1 inhibitors using the fluorogenic substrate ubiquitin-rhodamine110 (Ub-Rho)</t>
  </si>
  <si>
    <t>Discovery of inhibitors against ubiquitin specific protease in human DNA damage r</t>
  </si>
  <si>
    <t>Zhihao Zhuang</t>
  </si>
  <si>
    <t>2276</t>
  </si>
  <si>
    <t>609</t>
  </si>
  <si>
    <t xml:space="preserve">  504878</t>
  </si>
  <si>
    <t xml:space="preserve">  504891</t>
  </si>
  <si>
    <t xml:space="preserve">  504894</t>
  </si>
  <si>
    <t>MH090820-01</t>
  </si>
  <si>
    <t>qHTS HTRF assay for IL-2 production in primary human leukocytes with TCR stimulation</t>
  </si>
  <si>
    <t>Signaling Molecule</t>
  </si>
  <si>
    <t>Identification of small molecule activator of co-stimulatory pathways for T cell</t>
  </si>
  <si>
    <t>Richard Hodes</t>
  </si>
  <si>
    <t>2442</t>
  </si>
  <si>
    <t xml:space="preserve">  504895</t>
  </si>
  <si>
    <t xml:space="preserve">  504925</t>
  </si>
  <si>
    <t xml:space="preserve">  504937</t>
  </si>
  <si>
    <t>MH093173-01</t>
  </si>
  <si>
    <t>Human acid sphingomyelinase assay</t>
  </si>
  <si>
    <t>Identification of Acid Sphingomyelinase Inhibitors for the Treatment of Atheroscl</t>
  </si>
  <si>
    <t>2713</t>
  </si>
  <si>
    <t>672</t>
  </si>
  <si>
    <t xml:space="preserve">  504940</t>
  </si>
  <si>
    <t xml:space="preserve">  540249</t>
  </si>
  <si>
    <t xml:space="preserve">  540253</t>
  </si>
  <si>
    <t>MH090808-01A1</t>
  </si>
  <si>
    <t>Inhibitors of RanGTP-induced Importin ?/importin ? dissociation</t>
  </si>
  <si>
    <t>Transproters</t>
  </si>
  <si>
    <t>Discovery of lead compounds to develop selective inhibitors of Ran-regulated</t>
  </si>
  <si>
    <t>PETR KALAB</t>
  </si>
  <si>
    <t>3432</t>
  </si>
  <si>
    <t>758</t>
  </si>
  <si>
    <t xml:space="preserve">  540256</t>
  </si>
  <si>
    <t xml:space="preserve">  540262</t>
  </si>
  <si>
    <t xml:space="preserve">  540263</t>
  </si>
  <si>
    <t>Assay for importin ?/ importin ? association inhibitors</t>
  </si>
  <si>
    <t>2368</t>
  </si>
  <si>
    <t>622</t>
  </si>
  <si>
    <t xml:space="preserve">  540267</t>
  </si>
  <si>
    <t>MH093177-01</t>
  </si>
  <si>
    <t>ATP content assay for Giardia lamblia trophozoite (GS isolate) viability</t>
  </si>
  <si>
    <t>Inhibitor-Other</t>
  </si>
  <si>
    <t>Compound library screening using Giardia labmblia high throughput viability assay</t>
  </si>
  <si>
    <t>2729</t>
  </si>
  <si>
    <t>675</t>
  </si>
  <si>
    <t xml:space="preserve">  540272</t>
  </si>
  <si>
    <t xml:space="preserve">  540273</t>
  </si>
  <si>
    <t xml:space="preserve">  540275</t>
  </si>
  <si>
    <t>qHTS Assay for TRPV1 Agonists in TRPV1 expressing HEK-EM 293 Cells</t>
  </si>
  <si>
    <t>4744</t>
  </si>
  <si>
    <t xml:space="preserve">  540276</t>
  </si>
  <si>
    <t>Luminescent VSV-Marburg cell infection assay</t>
  </si>
  <si>
    <t>1523</t>
  </si>
  <si>
    <t xml:space="preserve">  540277</t>
  </si>
  <si>
    <t xml:space="preserve">  540278</t>
  </si>
  <si>
    <t>3831</t>
  </si>
  <si>
    <t>795</t>
  </si>
  <si>
    <t xml:space="preserve">  540279</t>
  </si>
  <si>
    <t xml:space="preserve">  540280</t>
  </si>
  <si>
    <t xml:space="preserve">  540300</t>
  </si>
  <si>
    <t>E.coli Klenow DNA synthesis assay</t>
  </si>
  <si>
    <t>2236</t>
  </si>
  <si>
    <t xml:space="preserve">  540301</t>
  </si>
  <si>
    <t>Counter screen HIV RT assay</t>
  </si>
  <si>
    <t>2237</t>
  </si>
  <si>
    <t xml:space="preserve">  540303</t>
  </si>
  <si>
    <t xml:space="preserve">  540317</t>
  </si>
  <si>
    <t xml:space="preserve">  540325</t>
  </si>
  <si>
    <t>Pol beta secondary radiolabeled primer extension assay (AP)</t>
  </si>
  <si>
    <t>2235</t>
  </si>
  <si>
    <t xml:space="preserve">  540327</t>
  </si>
  <si>
    <t xml:space="preserve">  540341</t>
  </si>
  <si>
    <t xml:space="preserve">  540350</t>
  </si>
  <si>
    <t xml:space="preserve">  540352</t>
  </si>
  <si>
    <t>Antibiotic evaluation in B. subtilis 168</t>
  </si>
  <si>
    <t>3474</t>
  </si>
  <si>
    <t xml:space="preserve">  540353</t>
  </si>
  <si>
    <t>Antibiotic evaluation in B. subtilis HM489</t>
  </si>
  <si>
    <t>3473</t>
  </si>
  <si>
    <t xml:space="preserve">  540355</t>
  </si>
  <si>
    <t xml:space="preserve">  540357</t>
  </si>
  <si>
    <t>Assay for phosphatase activity of Eya2ED using  pHA2X substrate as a substrate with malachite green detection of phosphate produced (AP)</t>
  </si>
  <si>
    <t>2202</t>
  </si>
  <si>
    <t xml:space="preserve">  540360</t>
  </si>
  <si>
    <t xml:space="preserve">  540361</t>
  </si>
  <si>
    <t xml:space="preserve">  540362</t>
  </si>
  <si>
    <t xml:space="preserve">  540363</t>
  </si>
  <si>
    <t xml:space="preserve">  588323</t>
  </si>
  <si>
    <t>Assessment of toxicity in human cell line counterscreen</t>
  </si>
  <si>
    <t>2364</t>
  </si>
  <si>
    <t xml:space="preserve">  588324</t>
  </si>
  <si>
    <t>Assessment of activity against Trypanosoma cruzi PFK</t>
  </si>
  <si>
    <t>3777</t>
  </si>
  <si>
    <t xml:space="preserve">  588325</t>
  </si>
  <si>
    <t>Assessment of Toxicity in human KB-3-1 Cell Line Counter Screen</t>
  </si>
  <si>
    <t>3774</t>
  </si>
  <si>
    <t xml:space="preserve">  588329</t>
  </si>
  <si>
    <t xml:space="preserve">  588330</t>
  </si>
  <si>
    <t>Assessment of activity with high ATP</t>
  </si>
  <si>
    <t>2365</t>
  </si>
  <si>
    <t xml:space="preserve">  588331</t>
  </si>
  <si>
    <t>Assessment of activity with high F6P</t>
  </si>
  <si>
    <t>3775</t>
  </si>
  <si>
    <t xml:space="preserve">  588332</t>
  </si>
  <si>
    <t>Assessment of activity against Bacillus stearothermophilus PFK</t>
  </si>
  <si>
    <t>3776</t>
  </si>
  <si>
    <t xml:space="preserve">  588333</t>
  </si>
  <si>
    <t>Assessment of Tb PFK inhibitor activity against in vitro T. brucei growth assay  (AP)</t>
  </si>
  <si>
    <t>2366</t>
  </si>
  <si>
    <t xml:space="preserve">  588342</t>
  </si>
  <si>
    <t xml:space="preserve">  588344</t>
  </si>
  <si>
    <t xml:space="preserve">  588346</t>
  </si>
  <si>
    <t>G9a AlphaScreen Counterscreen Assay</t>
  </si>
  <si>
    <t>3002</t>
  </si>
  <si>
    <t xml:space="preserve">  588347</t>
  </si>
  <si>
    <t xml:space="preserve">  588349</t>
  </si>
  <si>
    <t>NS073009-01</t>
  </si>
  <si>
    <t>Recombinant Firefly luciferase inhibitor counter-screen</t>
  </si>
  <si>
    <t>Drug discovery for spinocerebellar ataxia type 2 (SCA2)</t>
  </si>
  <si>
    <t>Daniel Scoles</t>
  </si>
  <si>
    <t>Katrina Gwinn</t>
  </si>
  <si>
    <t>3230</t>
  </si>
  <si>
    <t>737</t>
  </si>
  <si>
    <t xml:space="preserve">  588378</t>
  </si>
  <si>
    <t>qHTS assay for inhibitors of ATXN2 expression using an ATXN2 promoter-driven Firefly luciferase expression in neuron-like SH-SY5Y cells</t>
  </si>
  <si>
    <t>3229</t>
  </si>
  <si>
    <t xml:space="preserve">  588379</t>
  </si>
  <si>
    <t>MH093245-01</t>
  </si>
  <si>
    <t>qHTS Assay for Inhibitors of Vif-A3G and Vif-A3F Interactions</t>
  </si>
  <si>
    <t>Identification of Small Molecule Inhibitors of Vif-A3G and Vif-A3F Interactions a</t>
  </si>
  <si>
    <t>VINAY PATHAK</t>
  </si>
  <si>
    <t>Roger Miller</t>
  </si>
  <si>
    <t>2844</t>
  </si>
  <si>
    <t>693</t>
  </si>
  <si>
    <t xml:space="preserve">  588380</t>
  </si>
  <si>
    <t xml:space="preserve">  588382</t>
  </si>
  <si>
    <t>ATP content assay for HepG2 cell cytotoxicity</t>
  </si>
  <si>
    <t>2730</t>
  </si>
  <si>
    <t xml:space="preserve">  588397</t>
  </si>
  <si>
    <t xml:space="preserve">  588444</t>
  </si>
  <si>
    <t xml:space="preserve">  588453</t>
  </si>
  <si>
    <t xml:space="preserve">  588456</t>
  </si>
  <si>
    <t xml:space="preserve">  588463</t>
  </si>
  <si>
    <t xml:space="preserve">  588513</t>
  </si>
  <si>
    <t xml:space="preserve">  588514</t>
  </si>
  <si>
    <t xml:space="preserve">  588515</t>
  </si>
  <si>
    <t xml:space="preserve">  588516</t>
  </si>
  <si>
    <t xml:space="preserve">  588526</t>
  </si>
  <si>
    <t xml:space="preserve">  588527</t>
  </si>
  <si>
    <t xml:space="preserve">  588532</t>
  </si>
  <si>
    <t xml:space="preserve">  588533</t>
  </si>
  <si>
    <t xml:space="preserve">  588534</t>
  </si>
  <si>
    <t xml:space="preserve">  588535</t>
  </si>
  <si>
    <t xml:space="preserve">  588536</t>
  </si>
  <si>
    <t xml:space="preserve">  588537</t>
  </si>
  <si>
    <t xml:space="preserve">  588541</t>
  </si>
  <si>
    <t xml:space="preserve">  588543</t>
  </si>
  <si>
    <t xml:space="preserve">  588544</t>
  </si>
  <si>
    <t xml:space="preserve">  588545</t>
  </si>
  <si>
    <t xml:space="preserve">  588546</t>
  </si>
  <si>
    <t xml:space="preserve">  588547</t>
  </si>
  <si>
    <t xml:space="preserve">  588579</t>
  </si>
  <si>
    <t>MH094179-01</t>
  </si>
  <si>
    <t>Quantitative high-throughput screening of  human DNA polymerase kappa (?)</t>
  </si>
  <si>
    <t>Inhibitors of DNA polymerase kappa</t>
  </si>
  <si>
    <t>STEPHEN LLOYD</t>
  </si>
  <si>
    <t>3376</t>
  </si>
  <si>
    <t>752</t>
  </si>
  <si>
    <t xml:space="preserve">  588590</t>
  </si>
  <si>
    <t>MH090825-01</t>
  </si>
  <si>
    <t>Quantitative high-throughput screening of  human DNA polymerase iota (?)</t>
  </si>
  <si>
    <t>High Throughput Screening to Identify Inhibitors of Human DNA Polymerase eta and</t>
  </si>
  <si>
    <t>Roger Woodgate</t>
  </si>
  <si>
    <t>2950</t>
  </si>
  <si>
    <t>702</t>
  </si>
  <si>
    <t xml:space="preserve">  588591</t>
  </si>
  <si>
    <t>Quantitative high-throughput screening of  human DNA polymerase eta (?)</t>
  </si>
  <si>
    <t>2946</t>
  </si>
  <si>
    <t>701</t>
  </si>
  <si>
    <t xml:space="preserve">  588623</t>
  </si>
  <si>
    <t xml:space="preserve">  588636</t>
  </si>
  <si>
    <t xml:space="preserve">  588638</t>
  </si>
  <si>
    <t xml:space="preserve">  588722</t>
  </si>
  <si>
    <t>PC3M Migration assay using BellBrooks iuvo technology (run by AP)</t>
  </si>
  <si>
    <t>882</t>
  </si>
  <si>
    <t xml:space="preserve">  588738</t>
  </si>
  <si>
    <t xml:space="preserve">  588739</t>
  </si>
  <si>
    <t>Soft Agar Assay for Colony Formation (AP)</t>
  </si>
  <si>
    <t>4720</t>
  </si>
  <si>
    <t xml:space="preserve">  588740</t>
  </si>
  <si>
    <t xml:space="preserve">  588790</t>
  </si>
  <si>
    <t>?2AR GloSensor-22F cAMP Assay (AP)</t>
  </si>
  <si>
    <t>2198</t>
  </si>
  <si>
    <t xml:space="preserve">  588795</t>
  </si>
  <si>
    <t xml:space="preserve">  588809</t>
  </si>
  <si>
    <t xml:space="preserve">  588812</t>
  </si>
  <si>
    <t xml:space="preserve">  588813</t>
  </si>
  <si>
    <t xml:space="preserve">  588834</t>
  </si>
  <si>
    <t xml:space="preserve">  588853</t>
  </si>
  <si>
    <t xml:space="preserve">  588855</t>
  </si>
  <si>
    <t>MH087449-01A1</t>
  </si>
  <si>
    <t>TGF? mediated GFP expression assay for Smad3 inhibitors</t>
  </si>
  <si>
    <t>Fluorescence based drug screen to identify novel Smad3 inhibitors for therapy</t>
  </si>
  <si>
    <t>SUSHIL RANE</t>
  </si>
  <si>
    <t>2454</t>
  </si>
  <si>
    <t>635</t>
  </si>
  <si>
    <t xml:space="preserve">  588856</t>
  </si>
  <si>
    <t xml:space="preserve">  588859</t>
  </si>
  <si>
    <t>BAZ2B AlphaScreen Counterscreen Assay</t>
  </si>
  <si>
    <t>2986</t>
  </si>
  <si>
    <t xml:space="preserve">  588860</t>
  </si>
  <si>
    <t xml:space="preserve">  602122</t>
  </si>
  <si>
    <t>Immunostatining in Pompe Patient Derived Fibroblasts for Alpha-Glu Activators</t>
  </si>
  <si>
    <t>4486</t>
  </si>
  <si>
    <t xml:space="preserve">  602179</t>
  </si>
  <si>
    <t>DA032129-01</t>
  </si>
  <si>
    <t>Mutant IDH1 R132H coupled endpoint assay</t>
  </si>
  <si>
    <t>HTS for inhibitors of IDH1m &amp; synthetic-lethal in tumor cells producing 2HG</t>
  </si>
  <si>
    <t>LENNY DANG</t>
  </si>
  <si>
    <t>2737</t>
  </si>
  <si>
    <t>677</t>
  </si>
  <si>
    <t xml:space="preserve">  602183</t>
  </si>
  <si>
    <t xml:space="preserve">  602199</t>
  </si>
  <si>
    <t xml:space="preserve">  602200</t>
  </si>
  <si>
    <t xml:space="preserve">  602201</t>
  </si>
  <si>
    <t xml:space="preserve">  602202</t>
  </si>
  <si>
    <t>GeneBLAzer, Invitrogen VDR transcription assay using FRET (AP)</t>
  </si>
  <si>
    <t>2436</t>
  </si>
  <si>
    <t xml:space="preserve">  602204</t>
  </si>
  <si>
    <t>A cytotoxicity assay based on luminescence</t>
  </si>
  <si>
    <t>2437</t>
  </si>
  <si>
    <t xml:space="preserve">  602224</t>
  </si>
  <si>
    <t>L3MBTL1 AlphaScreen Counterscreen Assay</t>
  </si>
  <si>
    <t>2296</t>
  </si>
  <si>
    <t xml:space="preserve">  602233</t>
  </si>
  <si>
    <t xml:space="preserve">  602237</t>
  </si>
  <si>
    <t xml:space="preserve">  602238</t>
  </si>
  <si>
    <t xml:space="preserve">  602239</t>
  </si>
  <si>
    <t xml:space="preserve">  602256</t>
  </si>
  <si>
    <t xml:space="preserve">  602258</t>
  </si>
  <si>
    <t xml:space="preserve">  602262</t>
  </si>
  <si>
    <t xml:space="preserve">  602286</t>
  </si>
  <si>
    <t>Mouse Liver Microsome Stability Assay for RXFP1 Agonists</t>
  </si>
  <si>
    <t>4661</t>
  </si>
  <si>
    <t xml:space="preserve">  602287</t>
  </si>
  <si>
    <t>PBS Solubility Assay for RXFP1 Agonists</t>
  </si>
  <si>
    <t>4662</t>
  </si>
  <si>
    <t xml:space="preserve">  602288</t>
  </si>
  <si>
    <t>Assay for Agonists of RXFP1: Cytotoxicity against RXFP1 expressing cells</t>
  </si>
  <si>
    <t>2540</t>
  </si>
  <si>
    <t xml:space="preserve">  602289</t>
  </si>
  <si>
    <t>Pure protein GTPase assay</t>
  </si>
  <si>
    <t>1765</t>
  </si>
  <si>
    <t xml:space="preserve">  602290</t>
  </si>
  <si>
    <t>Secondary Assay for Agonists of RXFP1: VEGF expression stimulation (AP)</t>
  </si>
  <si>
    <t>2541</t>
  </si>
  <si>
    <t xml:space="preserve">  602291</t>
  </si>
  <si>
    <t>Secondary Assay for Agonists of RXFP1: Electrical cell impedance, RXFP1 expressing cells (AP)</t>
  </si>
  <si>
    <t>Electrophysiology</t>
  </si>
  <si>
    <t>Label-Free:Other</t>
  </si>
  <si>
    <t>1280</t>
  </si>
  <si>
    <t xml:space="preserve">  602292</t>
  </si>
  <si>
    <t xml:space="preserve">  602293</t>
  </si>
  <si>
    <t>2249</t>
  </si>
  <si>
    <t xml:space="preserve">  602310</t>
  </si>
  <si>
    <t xml:space="preserve">  602313</t>
  </si>
  <si>
    <t>2849</t>
  </si>
  <si>
    <t>694</t>
  </si>
  <si>
    <t xml:space="preserve">  602324</t>
  </si>
  <si>
    <t xml:space="preserve">  602332</t>
  </si>
  <si>
    <t xml:space="preserve">  602357</t>
  </si>
  <si>
    <t xml:space="preserve">  602358</t>
  </si>
  <si>
    <t xml:space="preserve">  602359</t>
  </si>
  <si>
    <t xml:space="preserve">  602360</t>
  </si>
  <si>
    <t>Kinetic Flurogenic qHTS Assay for inhibitors of AcpS-family PPTase (Phosphopantetheinyl Transferase Enzyme)</t>
  </si>
  <si>
    <t>4701</t>
  </si>
  <si>
    <t xml:space="preserve">  602362</t>
  </si>
  <si>
    <t xml:space="preserve">  602364</t>
  </si>
  <si>
    <t xml:space="preserve">  602365</t>
  </si>
  <si>
    <t xml:space="preserve">  602366</t>
  </si>
  <si>
    <t xml:space="preserve">  602370</t>
  </si>
  <si>
    <t xml:space="preserve">  602371</t>
  </si>
  <si>
    <t xml:space="preserve">  602373</t>
  </si>
  <si>
    <t>Cell viability determination</t>
  </si>
  <si>
    <t>4703</t>
  </si>
  <si>
    <t xml:space="preserve">  602377</t>
  </si>
  <si>
    <t>Lactate dehydrogenase coupled hPyK M2 assay</t>
  </si>
  <si>
    <t>4700</t>
  </si>
  <si>
    <t>831</t>
  </si>
  <si>
    <t xml:space="preserve">  602379</t>
  </si>
  <si>
    <t>Luciferase coupled hPyK L assay</t>
  </si>
  <si>
    <t>4291</t>
  </si>
  <si>
    <t xml:space="preserve">  602381</t>
  </si>
  <si>
    <t>4292</t>
  </si>
  <si>
    <t xml:space="preserve">  602383</t>
  </si>
  <si>
    <t>Luciferase coupled hPyK M1 assay</t>
  </si>
  <si>
    <t>4290</t>
  </si>
  <si>
    <t xml:space="preserve">  602384</t>
  </si>
  <si>
    <t>4289</t>
  </si>
  <si>
    <t xml:space="preserve">  602388</t>
  </si>
  <si>
    <t xml:space="preserve">  602391</t>
  </si>
  <si>
    <t>Luminescent assay for Human GST A1-1</t>
  </si>
  <si>
    <t>4702</t>
  </si>
  <si>
    <t xml:space="preserve">  602392</t>
  </si>
  <si>
    <t>Label Free Whole Protein Phosphopantetheinylation Gel Assay</t>
  </si>
  <si>
    <t>3472</t>
  </si>
  <si>
    <t xml:space="preserve">  602441</t>
  </si>
  <si>
    <t>Counterscreen for TSHR antagonists using parental HEK-EM 293 cells</t>
  </si>
  <si>
    <t>2248</t>
  </si>
  <si>
    <t xml:space="preserve">  602442</t>
  </si>
  <si>
    <t>2247</t>
  </si>
  <si>
    <t xml:space="preserve">  602443</t>
  </si>
  <si>
    <t>Aqueous Solubility of PNC Inhibitors</t>
  </si>
  <si>
    <t>4721</t>
  </si>
  <si>
    <t xml:space="preserve">  602444</t>
  </si>
  <si>
    <t>Mouse Liver Microsome (MLM)Stability without NADPH of PNC Inhibitors</t>
  </si>
  <si>
    <t>4723</t>
  </si>
  <si>
    <t xml:space="preserve">  602445</t>
  </si>
  <si>
    <t>Mouse Liver Microsome (MLM)Stability with NADPH of PNC Inhibitors</t>
  </si>
  <si>
    <t>4724</t>
  </si>
  <si>
    <t xml:space="preserve">  602446</t>
  </si>
  <si>
    <t>Efflux Ratio of PNC Inhibitors</t>
  </si>
  <si>
    <t>4722</t>
  </si>
  <si>
    <t xml:space="preserve">  602447</t>
  </si>
  <si>
    <t xml:space="preserve">  602448</t>
  </si>
  <si>
    <t>2250</t>
  </si>
  <si>
    <t xml:space="preserve">  602450</t>
  </si>
  <si>
    <t xml:space="preserve">  602452</t>
  </si>
  <si>
    <t xml:space="preserve">  602454</t>
  </si>
  <si>
    <t xml:space="preserve">  602456</t>
  </si>
  <si>
    <t>RT-PCR based secondary assay to measure induction of interferon-beta mRNA (run by AP)</t>
  </si>
  <si>
    <t>902</t>
  </si>
  <si>
    <t xml:space="preserve">  602474</t>
  </si>
  <si>
    <t xml:space="preserve">  602475</t>
  </si>
  <si>
    <t xml:space="preserve">  602476</t>
  </si>
  <si>
    <t xml:space="preserve">  602477</t>
  </si>
  <si>
    <t xml:space="preserve">  602478</t>
  </si>
  <si>
    <t xml:space="preserve">  602479</t>
  </si>
  <si>
    <t>Plasma Stability Profiling against Inhibitors of PPTase</t>
  </si>
  <si>
    <t>3482</t>
  </si>
  <si>
    <t xml:space="preserve">  602480</t>
  </si>
  <si>
    <t>PBS Stability Profiling against Inhibitors of PPTase</t>
  </si>
  <si>
    <t>3483</t>
  </si>
  <si>
    <t xml:space="preserve">  623958</t>
  </si>
  <si>
    <t xml:space="preserve">  623959</t>
  </si>
  <si>
    <t xml:space="preserve">  623960</t>
  </si>
  <si>
    <t>Counterscreen for small molecule agonists and allosteric false positives in parental HEK293 cell line</t>
  </si>
  <si>
    <t>2288</t>
  </si>
  <si>
    <t xml:space="preserve">  623980</t>
  </si>
  <si>
    <t>Fluorescence readout interference assay</t>
  </si>
  <si>
    <t>2738</t>
  </si>
  <si>
    <t xml:space="preserve">  623995</t>
  </si>
  <si>
    <t>Wild-type IDH1 kinetic assay</t>
  </si>
  <si>
    <t>2739</t>
  </si>
  <si>
    <t xml:space="preserve">  623997</t>
  </si>
  <si>
    <t>Mammalian cell cytotoxicity (AP)</t>
  </si>
  <si>
    <t>3253</t>
  </si>
  <si>
    <t xml:space="preserve">  624002</t>
  </si>
  <si>
    <t xml:space="preserve">  624005</t>
  </si>
  <si>
    <t xml:space="preserve">  624019</t>
  </si>
  <si>
    <t>Functional cell-based assay to reduce 2HG levels in cells that overexpress IDH1 R132H mutant enzyme (AP)</t>
  </si>
  <si>
    <t>2740</t>
  </si>
  <si>
    <t xml:space="preserve">  624021</t>
  </si>
  <si>
    <t xml:space="preserve">  624023</t>
  </si>
  <si>
    <t xml:space="preserve">  624030</t>
  </si>
  <si>
    <t xml:space="preserve">  624031</t>
  </si>
  <si>
    <t xml:space="preserve">  624032</t>
  </si>
  <si>
    <t xml:space="preserve">  624034</t>
  </si>
  <si>
    <t xml:space="preserve">  624036</t>
  </si>
  <si>
    <t xml:space="preserve">  624044</t>
  </si>
  <si>
    <t xml:space="preserve">  624045</t>
  </si>
  <si>
    <t xml:space="preserve">  624046</t>
  </si>
  <si>
    <t xml:space="preserve">  624047</t>
  </si>
  <si>
    <t xml:space="preserve">  624048</t>
  </si>
  <si>
    <t xml:space="preserve">  624049</t>
  </si>
  <si>
    <t xml:space="preserve">  624052</t>
  </si>
  <si>
    <t>4817</t>
  </si>
  <si>
    <t>886</t>
  </si>
  <si>
    <t xml:space="preserve">  624053</t>
  </si>
  <si>
    <t>Assay for Antagonists of the Neuropeptide S Receptor: ERK Phosphorylation Assay</t>
  </si>
  <si>
    <t>4819</t>
  </si>
  <si>
    <t xml:space="preserve">  624054</t>
  </si>
  <si>
    <t>4816</t>
  </si>
  <si>
    <t xml:space="preserve">  624059</t>
  </si>
  <si>
    <t>Cytotoxicity assay in U87MG-IDH1R132H glioblastoma cell line (AP)</t>
  </si>
  <si>
    <t>2741</t>
  </si>
  <si>
    <t xml:space="preserve">  624093</t>
  </si>
  <si>
    <t xml:space="preserve">  624094</t>
  </si>
  <si>
    <t xml:space="preserve">  624098</t>
  </si>
  <si>
    <t xml:space="preserve">  624112</t>
  </si>
  <si>
    <t>Aqueous Solubility ADME Profiling of PPTase Inhibitors</t>
  </si>
  <si>
    <t>3476</t>
  </si>
  <si>
    <t xml:space="preserve">  624113</t>
  </si>
  <si>
    <t>Metabolic Stability ADME Profiling of PPTase Inhibitors</t>
  </si>
  <si>
    <t>3478</t>
  </si>
  <si>
    <t xml:space="preserve">  624116</t>
  </si>
  <si>
    <t xml:space="preserve">  624117</t>
  </si>
  <si>
    <t>Rab9 promoter-luciferase reporter gene assay</t>
  </si>
  <si>
    <t>1407</t>
  </si>
  <si>
    <t xml:space="preserve">  624118</t>
  </si>
  <si>
    <t>CYP3A4 ADME Profiling against Inhibitors of PPTase</t>
  </si>
  <si>
    <t>3481</t>
  </si>
  <si>
    <t xml:space="preserve">  624119</t>
  </si>
  <si>
    <t>CYP2D6 ADME Profiling against Inhibitors of PPTase</t>
  </si>
  <si>
    <t>3480</t>
  </si>
  <si>
    <t xml:space="preserve">  624122</t>
  </si>
  <si>
    <t>Isothermal titration calorimetry</t>
  </si>
  <si>
    <t>1276</t>
  </si>
  <si>
    <t xml:space="preserve">  624130</t>
  </si>
  <si>
    <t>Aqueous Solubility ADME Profiling of PFK Inhibitors</t>
  </si>
  <si>
    <t>3778</t>
  </si>
  <si>
    <t xml:space="preserve">  624131</t>
  </si>
  <si>
    <t>Metabolic Stability ADME Profiling of PFK Inhibitors</t>
  </si>
  <si>
    <t>3782</t>
  </si>
  <si>
    <t xml:space="preserve">  624142</t>
  </si>
  <si>
    <t>Metabolic Stability ADME Profiling of PFK Inhibitors (Human)</t>
  </si>
  <si>
    <t>3783</t>
  </si>
  <si>
    <t xml:space="preserve">  624143</t>
  </si>
  <si>
    <t>Plasma Stability Profiling of PFK Inhibitors</t>
  </si>
  <si>
    <t>3784</t>
  </si>
  <si>
    <t xml:space="preserve">  624144</t>
  </si>
  <si>
    <t>Plasma Protein Binding Profiling of PFK Inhibitors</t>
  </si>
  <si>
    <t>3779</t>
  </si>
  <si>
    <t xml:space="preserve">  624146</t>
  </si>
  <si>
    <t>DA032470-01A1</t>
  </si>
  <si>
    <t>qHTS for inhibitors of recombinant human glutaminase (GLS)</t>
  </si>
  <si>
    <t>HTS Screening for Glutaminase Inhibitors</t>
  </si>
  <si>
    <t>BARBARA SLUSHER</t>
  </si>
  <si>
    <t>3400</t>
  </si>
  <si>
    <t>755</t>
  </si>
  <si>
    <t xml:space="preserve">  624147</t>
  </si>
  <si>
    <t>MH095452-01</t>
  </si>
  <si>
    <t>qHTS assay for inhibitors of TbPYK using luminescence-based detection of ATP (Kinase-Glo)</t>
  </si>
  <si>
    <t>Identification of glycolytic pathway inhibitors against Trypanosoma cruzi pyruvat</t>
  </si>
  <si>
    <t>4073</t>
  </si>
  <si>
    <t>816</t>
  </si>
  <si>
    <t xml:space="preserve">  624148</t>
  </si>
  <si>
    <t>NS064851-01</t>
  </si>
  <si>
    <t>HTS Assay for Selective Agonists of the hypersensitive GLP-1 mutant receptors</t>
  </si>
  <si>
    <t>GLP-1R agonist and inverse agonist</t>
  </si>
  <si>
    <t>Martin Beinborn</t>
  </si>
  <si>
    <t>Aaron Pawlyk</t>
  </si>
  <si>
    <t>3886</t>
  </si>
  <si>
    <t>802</t>
  </si>
  <si>
    <t xml:space="preserve">  624149</t>
  </si>
  <si>
    <t>DK081461-01A1</t>
  </si>
  <si>
    <t>MCF7 AREc32 FLuc reporter gene assay</t>
  </si>
  <si>
    <t>HTS for small molecule activators of Nrf2 expression</t>
  </si>
  <si>
    <t>Curtis Klaassen</t>
  </si>
  <si>
    <t>Ron MargolisSuzanne Forry-Schaudies</t>
  </si>
  <si>
    <t>2854</t>
  </si>
  <si>
    <t>695</t>
  </si>
  <si>
    <t xml:space="preserve">  624152</t>
  </si>
  <si>
    <t xml:space="preserve">  624153</t>
  </si>
  <si>
    <t xml:space="preserve">  624154</t>
  </si>
  <si>
    <t xml:space="preserve">  624155</t>
  </si>
  <si>
    <t xml:space="preserve">  624158</t>
  </si>
  <si>
    <t>MH093215-01</t>
  </si>
  <si>
    <t>qHTS assay for activators of BRCA1 using BRCA1 promoter-driven Firefly luciferase expression in MCF7 cells (Buglite)</t>
  </si>
  <si>
    <t>HTS Assay to Identify Small Molecule Activators of BRCA1 Expression</t>
  </si>
  <si>
    <t>LISA HARLAN-WILLIAMS</t>
  </si>
  <si>
    <t>2742</t>
  </si>
  <si>
    <t>678</t>
  </si>
  <si>
    <t xml:space="preserve">  624160</t>
  </si>
  <si>
    <t xml:space="preserve">  624161</t>
  </si>
  <si>
    <t xml:space="preserve">  624162</t>
  </si>
  <si>
    <t xml:space="preserve">  624170</t>
  </si>
  <si>
    <t xml:space="preserve">  624171</t>
  </si>
  <si>
    <t xml:space="preserve">  624172</t>
  </si>
  <si>
    <t xml:space="preserve">  624173</t>
  </si>
  <si>
    <t xml:space="preserve">  624178</t>
  </si>
  <si>
    <t xml:space="preserve">  624202</t>
  </si>
  <si>
    <t xml:space="preserve">  624206</t>
  </si>
  <si>
    <t>Hep-G2 cytotoxicity assay (AP)</t>
  </si>
  <si>
    <t>3576</t>
  </si>
  <si>
    <t xml:space="preserve">  624246</t>
  </si>
  <si>
    <t>NS066464-01</t>
  </si>
  <si>
    <t>qHTS to identify inhibitors of the protein/DNA interaction between ERG Ets domain and DNA using FP asay</t>
  </si>
  <si>
    <t>Screening for inhibitors for ERG in prostate cancer</t>
  </si>
  <si>
    <t>2301</t>
  </si>
  <si>
    <t>613</t>
  </si>
  <si>
    <t xml:space="preserve">  624247</t>
  </si>
  <si>
    <t>Cell-Based Luciferase assay following treatment with putative ELG1 antagonists to eliminate luciferase enhancers/inhibitors</t>
  </si>
  <si>
    <t>4999</t>
  </si>
  <si>
    <t xml:space="preserve">  624248</t>
  </si>
  <si>
    <t xml:space="preserve">  624249</t>
  </si>
  <si>
    <t>Secondary Assay for Antagonists which Inhibit ELG1 through MMS stimulation</t>
  </si>
  <si>
    <t>4997</t>
  </si>
  <si>
    <t xml:space="preserve">  624250</t>
  </si>
  <si>
    <t>Confirmation assay for ELG1 antagonists: Cytotoxicity (AP)</t>
  </si>
  <si>
    <t>2483</t>
  </si>
  <si>
    <t xml:space="preserve">  624251</t>
  </si>
  <si>
    <t>Confirmation assay for ELG1 antagonists: Cytotoxicity in Presence of MMS (AP)</t>
  </si>
  <si>
    <t>4998</t>
  </si>
  <si>
    <t xml:space="preserve">  624252</t>
  </si>
  <si>
    <t>Confirmation assay for ELG1 antagonists: Cytotoxicity in Parental Cell Line (AP)</t>
  </si>
  <si>
    <t>4996</t>
  </si>
  <si>
    <t xml:space="preserve">  624253</t>
  </si>
  <si>
    <t>Secondary assay for ELG1 antagonists: Luciferase assay following treatment with putative ELG1 antagonists to eliminate luciferase enhancers/inhibitors</t>
  </si>
  <si>
    <t>2484</t>
  </si>
  <si>
    <t xml:space="preserve">  624261</t>
  </si>
  <si>
    <t xml:space="preserve">  624262</t>
  </si>
  <si>
    <t>qHTS for inhibitors of glutaminase counter screen: inhibitors of glutamate oxidase and horse radish peroxidase (HRP)</t>
  </si>
  <si>
    <t>3401</t>
  </si>
  <si>
    <t xml:space="preserve">  624263</t>
  </si>
  <si>
    <t>MH095599-01</t>
  </si>
  <si>
    <t>Pink1-3XMyc HeLa Immunofluorescence Assay</t>
  </si>
  <si>
    <t>High content screening for small molecule modulators of Pink1 expression and mito</t>
  </si>
  <si>
    <t>Richard Youle</t>
  </si>
  <si>
    <t>Margaret Sutherland</t>
  </si>
  <si>
    <t>4371</t>
  </si>
  <si>
    <t xml:space="preserve">  624264</t>
  </si>
  <si>
    <t>qHTS for inhibitors of glutaminase cell toxicity assay</t>
  </si>
  <si>
    <t>3402</t>
  </si>
  <si>
    <t xml:space="preserve">  624266</t>
  </si>
  <si>
    <t xml:space="preserve">  624272</t>
  </si>
  <si>
    <t xml:space="preserve">  624287</t>
  </si>
  <si>
    <t>IRP-FT-DE-2011-01</t>
  </si>
  <si>
    <t>HTRF cAMP assay with CHO-Gs?(R201C)</t>
  </si>
  <si>
    <t>Identification of Small Molecule Modulators of gsp, the Etiologic Mutation Responsible for Fibrous Dysplasia/McCune-Albright Syndrome</t>
  </si>
  <si>
    <t>Michael Collins</t>
  </si>
  <si>
    <t>William Sharrock</t>
  </si>
  <si>
    <t>2910</t>
  </si>
  <si>
    <t>699</t>
  </si>
  <si>
    <t xml:space="preserve">  624288</t>
  </si>
  <si>
    <t>2918</t>
  </si>
  <si>
    <t>700</t>
  </si>
  <si>
    <t xml:space="preserve">  624291</t>
  </si>
  <si>
    <t>NS058429-01</t>
  </si>
  <si>
    <t>HTS Fluorescence Intensity Assay for Alpha7beta1 Expression Up-regulators</t>
  </si>
  <si>
    <t>Burnham</t>
  </si>
  <si>
    <t>A drug based approach for integrin-mediated alleviation for muscular dystrophy</t>
  </si>
  <si>
    <t>Dean  Burkin</t>
  </si>
  <si>
    <t>2599</t>
  </si>
  <si>
    <t>656</t>
  </si>
  <si>
    <t xml:space="preserve">  624292</t>
  </si>
  <si>
    <t xml:space="preserve">  624293</t>
  </si>
  <si>
    <t xml:space="preserve">  624294</t>
  </si>
  <si>
    <t xml:space="preserve">  624296</t>
  </si>
  <si>
    <t xml:space="preserve">  624297</t>
  </si>
  <si>
    <t xml:space="preserve">  624298</t>
  </si>
  <si>
    <t xml:space="preserve">  624305</t>
  </si>
  <si>
    <t xml:space="preserve">  624308</t>
  </si>
  <si>
    <t xml:space="preserve">  624312</t>
  </si>
  <si>
    <t>Secondary assay for inhibitors of Pin1 using Fluorescence polarization detection of Tamra-probe displacement</t>
  </si>
  <si>
    <t>4984</t>
  </si>
  <si>
    <t xml:space="preserve">  624328</t>
  </si>
  <si>
    <t xml:space="preserve">  624329</t>
  </si>
  <si>
    <t>Flow cytometry-based assay using 3D7 cells with a 48 hr incubation (AP)</t>
  </si>
  <si>
    <t>3574</t>
  </si>
  <si>
    <t xml:space="preserve">  624331</t>
  </si>
  <si>
    <t>Counterscreen assay with a H1299-BP100-luc reporter containing the p53-responsive promoter (BP100) but not over-expressing p53 ( p53 null)</t>
  </si>
  <si>
    <t>2472</t>
  </si>
  <si>
    <t xml:space="preserve">  624332</t>
  </si>
  <si>
    <t xml:space="preserve">  624335</t>
  </si>
  <si>
    <t>Flow cytometry-based assay using 3D7 cells with a 96 hr incubation (AP)</t>
  </si>
  <si>
    <t>4992</t>
  </si>
  <si>
    <t xml:space="preserve">  624336</t>
  </si>
  <si>
    <t>Flow cytometry-based assay using Dd2 cells with a 48 hr incubation (AP)</t>
  </si>
  <si>
    <t>4993</t>
  </si>
  <si>
    <t xml:space="preserve">  624337</t>
  </si>
  <si>
    <t>Flow cytometry-based assay using Dd2 cells with a 96 hr incubation (AP)</t>
  </si>
  <si>
    <t>4994</t>
  </si>
  <si>
    <t xml:space="preserve">  624341</t>
  </si>
  <si>
    <t>USP7 diubiquitin SDS-PAGE gel assay (AP)</t>
  </si>
  <si>
    <t>4916</t>
  </si>
  <si>
    <t xml:space="preserve">  624342</t>
  </si>
  <si>
    <t xml:space="preserve">  624345</t>
  </si>
  <si>
    <t>USP2 diubiquitin SDS-PAGE gel assay (AP)</t>
  </si>
  <si>
    <t>2279</t>
  </si>
  <si>
    <t xml:space="preserve">  624346</t>
  </si>
  <si>
    <t>USP1 diubiquitin SDS-PAGE gel assay (AP)</t>
  </si>
  <si>
    <t>2278</t>
  </si>
  <si>
    <t xml:space="preserve">  624348</t>
  </si>
  <si>
    <t>Wild type U87-MG Cytotoxicity assay</t>
  </si>
  <si>
    <t>2727</t>
  </si>
  <si>
    <t xml:space="preserve">  624387</t>
  </si>
  <si>
    <t xml:space="preserve">  624388</t>
  </si>
  <si>
    <t xml:space="preserve">  624389</t>
  </si>
  <si>
    <t xml:space="preserve">  624390</t>
  </si>
  <si>
    <t xml:space="preserve">  624391</t>
  </si>
  <si>
    <t xml:space="preserve">  624414</t>
  </si>
  <si>
    <t>MH096595-01</t>
  </si>
  <si>
    <t>TRPML1 Ca2+ flux assay in HEK</t>
  </si>
  <si>
    <t>Kinetic High Throughput Screening for Agonists and Inhibitors of the TRPML1 Ion c</t>
  </si>
  <si>
    <t>Haoxing Xu</t>
  </si>
  <si>
    <t>David Jett</t>
  </si>
  <si>
    <t>4520</t>
  </si>
  <si>
    <t>855</t>
  </si>
  <si>
    <t xml:space="preserve">  624415</t>
  </si>
  <si>
    <t>TRPML1 Ca2+ HEK FDSS Assay</t>
  </si>
  <si>
    <t>4509</t>
  </si>
  <si>
    <t>854</t>
  </si>
  <si>
    <t xml:space="preserve">  624417</t>
  </si>
  <si>
    <t>HTS Assay for Selective Inverse Agonists of mutant constitutively active GLP-1 Receptors</t>
  </si>
  <si>
    <t>3900</t>
  </si>
  <si>
    <t>803</t>
  </si>
  <si>
    <t xml:space="preserve">  624418</t>
  </si>
  <si>
    <t xml:space="preserve">  624421</t>
  </si>
  <si>
    <t xml:space="preserve">  624423</t>
  </si>
  <si>
    <t xml:space="preserve">  624424</t>
  </si>
  <si>
    <t xml:space="preserve">  624453</t>
  </si>
  <si>
    <t xml:space="preserve">  624455</t>
  </si>
  <si>
    <t>Secondary Assay for Allosteric Antagonists of the Human D2 Dopamine Receptor: Activity in a Human D1 HTRF assay (AP)</t>
  </si>
  <si>
    <t>5164</t>
  </si>
  <si>
    <t xml:space="preserve">  624459</t>
  </si>
  <si>
    <t>Confirmation Assay for Allosteric Agonists and Potentiators of the Human D2 Dopamine Receptor: Potentiator activity in parental cell line (AP)</t>
  </si>
  <si>
    <t>5163</t>
  </si>
  <si>
    <t xml:space="preserve">  624461</t>
  </si>
  <si>
    <t>3H-methylspiperone displacement at Human D2 receptors to determine orthosteric vs. allosteric nature of compounds (AP)</t>
  </si>
  <si>
    <t>5165</t>
  </si>
  <si>
    <t xml:space="preserve">  624462</t>
  </si>
  <si>
    <t>Aqueous Solubility of IDH1 Inhibitors</t>
  </si>
  <si>
    <t>4843</t>
  </si>
  <si>
    <t xml:space="preserve">  624463</t>
  </si>
  <si>
    <t>NS0676421-01</t>
  </si>
  <si>
    <t>HTS Assay for Functionally Selective Antagonists of the Human D2 Dopamine Receptor</t>
  </si>
  <si>
    <t>Modulators of D2 dopamine receptor signaling through ?-arrestin-2</t>
  </si>
  <si>
    <t>3443</t>
  </si>
  <si>
    <t>760</t>
  </si>
  <si>
    <t xml:space="preserve">  624464</t>
  </si>
  <si>
    <t>HTS Assay for Functionally Selective Potentiators of the Human D2 Dopamine Receptor</t>
  </si>
  <si>
    <t>3452</t>
  </si>
  <si>
    <t>761</t>
  </si>
  <si>
    <t xml:space="preserve">  624465</t>
  </si>
  <si>
    <t>HTS Assay for Functionally Selective Agonists of the Human D2 Dopamine Receptor</t>
  </si>
  <si>
    <t>3434</t>
  </si>
  <si>
    <t>759</t>
  </si>
  <si>
    <t xml:space="preserve">  624469</t>
  </si>
  <si>
    <t xml:space="preserve">  624470</t>
  </si>
  <si>
    <t xml:space="preserve">  624471</t>
  </si>
  <si>
    <t xml:space="preserve">  624476</t>
  </si>
  <si>
    <t xml:space="preserve">  624478</t>
  </si>
  <si>
    <t xml:space="preserve">  624479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</si>
  <si>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</si>
  <si>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</si>
  <si>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</si>
  <si>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</si>
  <si>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</si>
  <si>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</si>
  <si>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</si>
  <si>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</si>
  <si>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</si>
  <si>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</si>
  <si>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</si>
  <si>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</si>
  <si>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</si>
  <si>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</si>
  <si>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</si>
  <si>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</si>
  <si>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</si>
  <si>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</si>
  <si>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</si>
  <si>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</si>
  <si>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</si>
  <si>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</si>
  <si>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</si>
  <si>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</si>
  <si>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</si>
  <si>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</si>
  <si>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</si>
  <si>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</si>
  <si>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</si>
  <si>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</si>
  <si>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</si>
  <si>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</si>
  <si>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</si>
  <si>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</si>
  <si>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</si>
  <si>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</si>
  <si>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</si>
  <si>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</si>
  <si>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</si>
  <si>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</si>
  <si>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</si>
  <si>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</si>
  <si>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</si>
  <si>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</si>
  <si>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</si>
  <si>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</si>
  <si>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</si>
  <si>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</si>
  <si>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</si>
  <si>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</si>
  <si>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</si>
  <si>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</si>
  <si>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</si>
  <si>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</si>
  <si>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</si>
  <si>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</si>
  <si>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</si>
  <si>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</si>
  <si>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</si>
  <si>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</si>
  <si>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</si>
  <si>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</si>
  <si>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</si>
  <si>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</si>
  <si>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</si>
  <si>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</si>
  <si>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</si>
  <si>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</si>
  <si>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</si>
  <si>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</si>
  <si>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</si>
  <si>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</si>
  <si>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</si>
  <si>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</si>
  <si>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</si>
  <si>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</si>
  <si>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</si>
  <si>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</si>
  <si>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</si>
  <si>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</si>
  <si>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</si>
  <si>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</si>
  <si>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</si>
  <si>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</si>
  <si>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</si>
  <si>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</si>
  <si>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</si>
  <si>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</si>
  <si>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</si>
  <si>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</si>
  <si>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</si>
  <si>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</si>
  <si>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</si>
  <si>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</si>
  <si>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</si>
  <si>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</si>
  <si>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</si>
  <si>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</si>
  <si>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</si>
  <si>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</si>
  <si>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</si>
  <si>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</si>
  <si>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</si>
  <si>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</si>
  <si>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</si>
  <si>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</si>
  <si>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</si>
  <si>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</si>
  <si>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</si>
  <si>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</si>
  <si>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</si>
  <si>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</si>
  <si>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</si>
  <si>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</si>
  <si>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</si>
  <si>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</si>
  <si>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</si>
  <si>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</si>
  <si>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</si>
  <si>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</si>
  <si>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</si>
  <si>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</si>
  <si>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</si>
  <si>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</si>
  <si>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</si>
  <si>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</si>
  <si>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</si>
  <si>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</si>
  <si>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</si>
  <si>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</si>
  <si>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</si>
  <si>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</si>
  <si>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</si>
  <si>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</si>
  <si>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</si>
  <si>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</si>
  <si>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</si>
  <si>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</si>
  <si>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</si>
  <si>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</si>
  <si>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</si>
  <si>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</si>
  <si>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</si>
  <si>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</si>
  <si>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</si>
  <si>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</si>
  <si>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</si>
  <si>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</si>
  <si>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</si>
  <si>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</si>
  <si>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</si>
  <si>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</si>
  <si>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</si>
  <si>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</si>
  <si>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</si>
  <si>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</si>
  <si>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</si>
  <si>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</si>
  <si>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</si>
  <si>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</si>
  <si>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</si>
  <si>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</si>
  <si>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</si>
  <si>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</si>
  <si>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</si>
  <si>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</si>
  <si>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</si>
  <si>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</si>
  <si>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</si>
  <si>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</si>
  <si>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</si>
  <si>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</si>
  <si>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</si>
  <si>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</si>
  <si>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</si>
  <si>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</si>
  <si>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</si>
  <si>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</si>
  <si>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</si>
  <si>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</si>
  <si>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</si>
  <si>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</si>
  <si>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</si>
  <si>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</si>
  <si>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</si>
  <si>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</si>
  <si>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</si>
  <si>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</si>
  <si>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</si>
  <si>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</si>
  <si>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</si>
  <si>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</si>
  <si>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</si>
  <si>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</si>
  <si>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</si>
  <si>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</si>
  <si>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</si>
  <si>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</si>
  <si>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</si>
  <si>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</si>
  <si>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</si>
  <si>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</si>
  <si>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</si>
  <si>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</si>
  <si>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</si>
  <si>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</si>
  <si>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</si>
  <si>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</si>
  <si>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</si>
  <si>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</si>
  <si>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</si>
  <si>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</si>
  <si>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</si>
  <si>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</si>
  <si>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</si>
  <si>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</si>
  <si>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</si>
  <si>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</si>
  <si>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</si>
  <si>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</si>
  <si>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</si>
  <si>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</si>
  <si>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</si>
  <si>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</si>
  <si>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</si>
  <si>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</si>
  <si>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</si>
  <si>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</si>
  <si>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</si>
  <si>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</si>
  <si>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</si>
  <si>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</si>
  <si>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</si>
  <si>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</si>
  <si>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</si>
  <si>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</si>
  <si>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</si>
  <si>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</si>
  <si>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</si>
  <si>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</si>
  <si>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</si>
  <si>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</si>
  <si>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</si>
  <si>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</si>
  <si>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</si>
  <si>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</si>
  <si>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</si>
  <si>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</si>
  <si>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</si>
  <si>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</si>
  <si>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</si>
  <si>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</si>
  <si>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</si>
  <si>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</si>
  <si>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</si>
  <si>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</si>
  <si>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</si>
  <si>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</si>
  <si>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</si>
  <si>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</si>
  <si>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</si>
  <si>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</si>
  <si>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</si>
  <si>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</si>
  <si>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</si>
  <si>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</si>
  <si>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</si>
  <si>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</si>
  <si>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</si>
  <si>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</si>
  <si>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</si>
  <si>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</si>
  <si>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</si>
  <si>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</si>
  <si>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</si>
  <si>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</si>
  <si>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</si>
  <si>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</si>
  <si>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</si>
  <si>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</si>
  <si>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</si>
  <si>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</si>
  <si>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</si>
  <si>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</si>
  <si>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</si>
  <si>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</si>
  <si>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</si>
  <si>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</si>
  <si>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</si>
  <si>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</si>
  <si>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</si>
  <si>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</si>
  <si>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</si>
  <si>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</si>
  <si>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</si>
  <si>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</si>
  <si>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</si>
  <si>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</si>
  <si>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</si>
  <si>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</si>
  <si>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</si>
  <si>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</si>
  <si>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</si>
  <si>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</si>
  <si>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</si>
  <si>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</si>
  <si>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</si>
  <si>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</si>
  <si>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</si>
  <si>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</si>
  <si>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</si>
  <si>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</si>
  <si>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</si>
  <si>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</si>
  <si>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</si>
  <si>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</si>
  <si>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</si>
  <si>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</si>
  <si>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</si>
  <si>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</si>
  <si>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</si>
  <si>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</si>
  <si>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</si>
  <si>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</si>
  <si>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</si>
  <si>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</si>
  <si>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</si>
  <si>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</si>
  <si>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</si>
  <si>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</si>
  <si>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</si>
  <si>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</si>
  <si>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</si>
  <si>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</si>
  <si>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</si>
  <si>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</si>
  <si>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</si>
  <si>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</si>
  <si>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</si>
  <si>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</si>
  <si>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</si>
  <si>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</si>
  <si>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</si>
  <si>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</si>
  <si>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</si>
  <si>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</si>
  <si>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</si>
  <si>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</si>
  <si>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</si>
  <si>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</si>
  <si>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</si>
  <si>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</si>
  <si>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</si>
  <si>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</si>
  <si>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</si>
  <si>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</si>
  <si>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</si>
  <si>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</si>
  <si>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</si>
  <si>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</si>
  <si>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</si>
  <si>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</si>
  <si>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</si>
  <si>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</si>
  <si>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</si>
  <si>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</si>
  <si>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</si>
  <si>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</si>
  <si>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</si>
  <si>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</si>
  <si>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</si>
  <si>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</si>
  <si>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</si>
  <si>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</si>
  <si>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</si>
  <si>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</si>
  <si>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</si>
  <si>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</si>
  <si>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</si>
  <si>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</si>
  <si>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</si>
  <si>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</si>
  <si>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</si>
  <si>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</si>
  <si>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</si>
  <si>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</si>
  <si>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</si>
  <si>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</si>
  <si>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</si>
  <si>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</si>
  <si>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</si>
  <si>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</si>
  <si>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</si>
  <si>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</si>
  <si>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</si>
  <si>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</si>
  <si>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</si>
  <si>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</si>
  <si>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</si>
  <si>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</si>
  <si>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</si>
  <si>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</si>
  <si>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</si>
  <si>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</si>
  <si>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</si>
  <si>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</si>
  <si>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</si>
  <si>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</si>
  <si>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</si>
  <si>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</si>
  <si>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</si>
  <si>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</si>
  <si>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</si>
  <si>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</si>
  <si>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</si>
  <si>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</si>
  <si>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</si>
  <si>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</si>
  <si>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</si>
  <si>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</si>
  <si>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</si>
  <si>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</si>
  <si>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</si>
  <si>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</si>
  <si>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</si>
  <si>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</si>
  <si>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</si>
  <si>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</si>
  <si>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</si>
  <si>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</si>
  <si>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</si>
  <si>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</si>
  <si>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</si>
  <si>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</si>
  <si>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</si>
  <si>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</si>
  <si>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</si>
  <si>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</si>
  <si>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</si>
  <si>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</si>
  <si>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</si>
  <si>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</si>
  <si>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</si>
  <si>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</si>
  <si>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</si>
  <si>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</si>
  <si>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</si>
  <si>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</si>
  <si>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</si>
  <si>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</si>
  <si>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</si>
  <si>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</si>
  <si>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</si>
  <si>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</si>
  <si>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</si>
  <si>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</si>
  <si>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</si>
  <si>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</si>
  <si>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</si>
  <si>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</si>
  <si>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</si>
  <si>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</si>
  <si>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</si>
  <si>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</si>
  <si>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</si>
  <si>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</si>
  <si>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</si>
  <si>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</si>
  <si>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</si>
  <si>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</si>
  <si>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</si>
  <si>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</si>
  <si>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</si>
  <si>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</si>
  <si>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</si>
  <si>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</si>
  <si>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</si>
  <si>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</si>
  <si>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</si>
  <si>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</si>
  <si>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</si>
  <si>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</si>
  <si>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</si>
  <si>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</si>
  <si>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</si>
  <si>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</si>
  <si>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</si>
  <si>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</si>
  <si>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</si>
  <si>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</si>
  <si>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</si>
  <si>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</si>
  <si>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</si>
  <si>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</si>
  <si>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</si>
  <si>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</si>
  <si>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</si>
  <si>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</si>
  <si>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</si>
  <si>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</si>
  <si>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</si>
  <si>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</si>
  <si>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</si>
  <si>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</si>
  <si>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</si>
  <si>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</si>
  <si>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</si>
  <si>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</si>
  <si>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</si>
  <si>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</si>
  <si>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</si>
  <si>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</si>
  <si>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</si>
  <si>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</si>
  <si>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</si>
  <si>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</si>
  <si>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</si>
  <si>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</si>
  <si>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</si>
  <si>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</si>
  <si>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</si>
  <si>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</si>
  <si>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</si>
  <si>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</si>
  <si>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</si>
  <si>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</si>
  <si>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</si>
  <si>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</si>
  <si>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</si>
  <si>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</si>
  <si>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</si>
  <si>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</si>
  <si>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</si>
  <si>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</si>
  <si>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</si>
  <si>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</si>
  <si>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</si>
  <si>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</si>
  <si>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</si>
  <si>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</si>
  <si>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</si>
  <si>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</si>
  <si>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</si>
  <si>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</si>
  <si>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</si>
  <si>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</si>
  <si>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</si>
  <si>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</si>
  <si>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</si>
  <si>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</si>
  <si>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</si>
  <si>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</si>
  <si>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</si>
  <si>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</si>
  <si>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</si>
  <si>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</si>
  <si>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</si>
  <si>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</si>
  <si>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</si>
  <si>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</si>
  <si>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</si>
  <si>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</si>
  <si>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</si>
  <si>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</si>
  <si>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</si>
  <si>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</si>
  <si>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</si>
  <si>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</si>
  <si>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</si>
  <si>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</si>
  <si>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</si>
  <si>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</si>
  <si>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</si>
  <si>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</si>
  <si>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</si>
  <si>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</si>
  <si>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</si>
  <si>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</si>
  <si>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</si>
  <si>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</si>
  <si>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</si>
  <si>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</si>
  <si>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</si>
  <si>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</si>
  <si>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</si>
  <si>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</si>
  <si>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</si>
  <si>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</si>
  <si>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</si>
  <si>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</si>
  <si>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</si>
  <si>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</si>
  <si>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</si>
  <si>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</si>
  <si>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</si>
  <si>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</si>
  <si>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</si>
  <si>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</si>
  <si>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</si>
  <si>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</si>
  <si>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</si>
  <si>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</si>
  <si>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</si>
  <si>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</si>
  <si>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</si>
  <si>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</si>
  <si>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</si>
  <si>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</si>
  <si>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</si>
  <si>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</si>
  <si>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</si>
  <si>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</si>
  <si>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</si>
  <si>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</si>
  <si>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</si>
  <si>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</si>
  <si>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</si>
  <si>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</si>
  <si>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</si>
  <si>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</si>
  <si>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</si>
  <si>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</si>
  <si>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</si>
  <si>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</si>
  <si>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</si>
  <si>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</si>
  <si>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</si>
  <si>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</si>
  <si>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</si>
  <si>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</si>
  <si>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</si>
  <si>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</si>
  <si>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</si>
  <si>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</si>
  <si>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</si>
  <si>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</si>
  <si>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</si>
  <si>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</si>
  <si>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</si>
  <si>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</si>
  <si>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</si>
  <si>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</si>
  <si>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</si>
  <si>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</si>
  <si>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</si>
  <si>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</si>
  <si>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</si>
  <si>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</si>
  <si>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</si>
  <si>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</si>
  <si>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</si>
  <si>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</si>
  <si>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</si>
  <si>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</si>
  <si>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</si>
  <si>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</si>
  <si>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</si>
  <si>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</si>
  <si>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</si>
  <si>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</si>
  <si>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</si>
  <si>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</si>
  <si>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</si>
  <si>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</si>
  <si>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</si>
  <si>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</si>
  <si>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</si>
  <si>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</si>
  <si>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</si>
  <si>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</si>
  <si>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</si>
  <si>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</si>
  <si>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</si>
  <si>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</si>
  <si>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</si>
  <si>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</si>
  <si>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</si>
  <si>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</si>
  <si>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</si>
  <si>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</si>
  <si>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</si>
  <si>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</si>
  <si>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</si>
  <si>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</si>
  <si>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</si>
  <si>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</si>
  <si>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</si>
  <si>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</si>
  <si>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</si>
  <si>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</si>
  <si>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</si>
  <si>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</si>
  <si>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</si>
  <si>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</si>
  <si>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</si>
  <si>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</si>
  <si>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</si>
  <si>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</si>
  <si>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</si>
  <si>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</si>
  <si>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</si>
  <si>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</si>
  <si>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</si>
  <si>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</si>
  <si>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</si>
  <si>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</si>
  <si>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</si>
  <si>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</si>
  <si>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</si>
  <si>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</si>
  <si>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</si>
  <si>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</si>
  <si>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</si>
  <si>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</si>
  <si>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</si>
  <si>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</si>
  <si>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</si>
  <si>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</si>
  <si>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</si>
  <si>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</si>
  <si>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</si>
  <si>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</si>
  <si>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</si>
  <si>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</si>
  <si>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</si>
  <si>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</si>
  <si>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</si>
  <si>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</si>
  <si>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</si>
  <si>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</si>
  <si>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</si>
  <si>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</si>
  <si>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</si>
  <si>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</si>
  <si>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</si>
  <si>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</si>
  <si>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</si>
  <si>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</si>
  <si>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</si>
  <si>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</si>
  <si>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</si>
  <si>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</si>
  <si>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</si>
  <si>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</si>
  <si>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</si>
  <si>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</si>
  <si>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</si>
  <si>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</si>
  <si>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</si>
  <si>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</si>
  <si>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</si>
  <si>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</si>
  <si>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</si>
  <si>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</si>
  <si>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</si>
  <si>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</si>
  <si>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</si>
  <si>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</si>
  <si>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</si>
  <si>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</si>
  <si>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</si>
  <si>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</si>
  <si>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</si>
  <si>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</si>
  <si>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</si>
  <si>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</si>
  <si>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</si>
  <si>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</si>
  <si>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</si>
  <si>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</si>
  <si>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</si>
  <si>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</si>
  <si>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</si>
  <si>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</si>
  <si>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</si>
  <si>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</si>
  <si>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</si>
  <si>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</si>
  <si>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</si>
  <si>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</si>
  <si>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</si>
  <si>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</si>
  <si>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</si>
  <si>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</si>
  <si>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</si>
  <si>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</si>
  <si>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</si>
  <si>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</si>
  <si>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</si>
  <si>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</si>
  <si>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</si>
  <si>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</si>
  <si>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</si>
  <si>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</si>
  <si>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</si>
  <si>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</si>
  <si>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</si>
  <si>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</si>
  <si>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</si>
  <si>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</si>
  <si>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</si>
  <si>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</si>
  <si>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</si>
  <si>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</si>
  <si>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</si>
  <si>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</si>
  <si>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</si>
  <si>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</si>
  <si>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</si>
  <si>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</si>
  <si>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</si>
  <si>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</si>
  <si>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</si>
  <si>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</si>
  <si>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</si>
  <si>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</si>
  <si>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</si>
  <si>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</si>
  <si>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</si>
  <si>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</si>
  <si>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</si>
  <si>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</si>
  <si>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</si>
  <si>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</si>
  <si>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</si>
  <si>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</si>
  <si>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</si>
  <si>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</si>
  <si>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</si>
  <si>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</si>
  <si>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</si>
  <si>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</si>
  <si>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</si>
  <si>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</si>
  <si>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</si>
  <si>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</si>
  <si>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</si>
  <si>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</si>
  <si>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</si>
  <si>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</si>
  <si>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</si>
  <si>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</si>
  <si>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</si>
  <si>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</si>
  <si>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</si>
  <si>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</si>
  <si>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</si>
  <si>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</si>
  <si>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</si>
  <si>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</si>
  <si>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</si>
  <si>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</si>
  <si>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</si>
  <si>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</si>
  <si>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</si>
  <si>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</si>
  <si>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</si>
  <si>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</si>
  <si>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</si>
  <si>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</si>
  <si>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</si>
  <si>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</si>
  <si>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</si>
  <si>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</si>
  <si>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</si>
  <si>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</si>
  <si>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</si>
  <si>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</si>
  <si>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P19320</t>
  </si>
  <si>
    <t>Vascular cell adhesion protein 1</t>
  </si>
  <si>
    <t>Q99500</t>
  </si>
  <si>
    <t>Sphingosine 1-phosphate receptor 3</t>
  </si>
  <si>
    <t>P05186</t>
  </si>
  <si>
    <t>Alkaline phosphatase, tissue-nonspecific isozyme</t>
  </si>
  <si>
    <t>P28566</t>
  </si>
  <si>
    <t>5-hydroxytryptamine receptor 1E</t>
  </si>
  <si>
    <t>Q04206</t>
  </si>
  <si>
    <t>Transcription factor p65</t>
  </si>
  <si>
    <t>Q01201</t>
  </si>
  <si>
    <t>Transcription factor RelB</t>
  </si>
  <si>
    <t>P19838</t>
  </si>
  <si>
    <t>Nuclear factor NF-kappa-B p105 subunit</t>
  </si>
  <si>
    <t>Q00653</t>
  </si>
  <si>
    <t>Nuclear factor NF-kappa-B p100 subunit</t>
  </si>
  <si>
    <t>P21462</t>
  </si>
  <si>
    <t>fMet-Leu-Phe receptor</t>
  </si>
  <si>
    <t>P42574</t>
  </si>
  <si>
    <t>Caspase-3</t>
  </si>
  <si>
    <t>P55210</t>
  </si>
  <si>
    <t>Caspase-7</t>
  </si>
  <si>
    <t>P08482</t>
  </si>
  <si>
    <t>Muscarinic acetylcholine receptor M1</t>
  </si>
  <si>
    <t>P35398</t>
  </si>
  <si>
    <t>Nuclear receptor ROR-alpha</t>
  </si>
  <si>
    <t>O75116</t>
  </si>
  <si>
    <t>Rho-associated protein kinase 2</t>
  </si>
  <si>
    <t>Q13285</t>
  </si>
  <si>
    <t>Steroidogenic factor 1</t>
  </si>
  <si>
    <t>P17612</t>
  </si>
  <si>
    <t>cAMP-dependent protein kinase catalytic subunit alpha</t>
  </si>
  <si>
    <t>P11142</t>
  </si>
  <si>
    <t>Heat shock cognate 71 kDa protein</t>
  </si>
  <si>
    <t>P13612</t>
  </si>
  <si>
    <t>Integrin alpha-4</t>
  </si>
  <si>
    <t>P01116</t>
  </si>
  <si>
    <t>GTPase KRas</t>
  </si>
  <si>
    <t>P50281</t>
  </si>
  <si>
    <t>Matrix metalloproteinase-14</t>
  </si>
  <si>
    <t>O15111</t>
  </si>
  <si>
    <t>Inhibitor of nuclear factor kappa-B kinase subunit alpha</t>
  </si>
  <si>
    <t>P21453</t>
  </si>
  <si>
    <t>Sphingosine 1-phosphate receptor 1</t>
  </si>
  <si>
    <t>P04150</t>
  </si>
  <si>
    <t>Glucocorticoid receptor</t>
  </si>
  <si>
    <t>P08908</t>
  </si>
  <si>
    <t>5-hydroxytryptamine receptor 1A</t>
  </si>
  <si>
    <t>Q07343</t>
  </si>
  <si>
    <t>cAMP-specific 3',5'-cyclic phosphodiesterase 4B</t>
  </si>
  <si>
    <t>P10636</t>
  </si>
  <si>
    <t>Microtubule-associated protein tau</t>
  </si>
  <si>
    <t>P45452</t>
  </si>
  <si>
    <t>Collagenase 3</t>
  </si>
  <si>
    <t>Q64346</t>
  </si>
  <si>
    <t>Dual specificity protein phosphatase 6</t>
  </si>
  <si>
    <t>Q07440</t>
  </si>
  <si>
    <t>Bcl-2-related protein A1</t>
  </si>
  <si>
    <t>P37231</t>
  </si>
  <si>
    <t>Peroxisome proliferator-activated receptor gamma</t>
  </si>
  <si>
    <t>Q15788</t>
  </si>
  <si>
    <t>Nuclear receptor coactivator 1</t>
  </si>
  <si>
    <t>P05177</t>
  </si>
  <si>
    <t>Cytochrome P450 1A2</t>
  </si>
  <si>
    <t>Q03137</t>
  </si>
  <si>
    <t>Ephrin type-A receptor 4</t>
  </si>
  <si>
    <t>Q05397</t>
  </si>
  <si>
    <t>Focal adhesion kinase 1</t>
  </si>
  <si>
    <t>P49146</t>
  </si>
  <si>
    <t>Neuropeptide Y receptor type 2</t>
  </si>
  <si>
    <t>O43603</t>
  </si>
  <si>
    <t>Galanin receptor type 2</t>
  </si>
  <si>
    <t>Q16665</t>
  </si>
  <si>
    <t>Hypoxia-inducible factor 1-alpha</t>
  </si>
  <si>
    <t>P11712</t>
  </si>
  <si>
    <t>Cytochrome P450 2C9</t>
  </si>
  <si>
    <t>P33261</t>
  </si>
  <si>
    <t>Cytochrome P450 2C19</t>
  </si>
  <si>
    <t>P04062</t>
  </si>
  <si>
    <t>Glucosylceramidase</t>
  </si>
  <si>
    <t>P63000</t>
  </si>
  <si>
    <t>Ras-related C3 botulinum toxin substrate 1</t>
  </si>
  <si>
    <t>P01112</t>
  </si>
  <si>
    <t>GTPase HRas</t>
  </si>
  <si>
    <t>O95136</t>
  </si>
  <si>
    <t>Sphingosine 1-phosphate receptor 2</t>
  </si>
  <si>
    <t>O00206</t>
  </si>
  <si>
    <t>Toll-like receptor 4</t>
  </si>
  <si>
    <t>P40763</t>
  </si>
  <si>
    <t>Signal transducer and activator of transcription 3</t>
  </si>
  <si>
    <t>P04618</t>
  </si>
  <si>
    <t>Protein Rev</t>
  </si>
  <si>
    <t>O08726</t>
  </si>
  <si>
    <t>P54760</t>
  </si>
  <si>
    <t>Ephrin type-B receptor 4</t>
  </si>
  <si>
    <t>Q9Y6Q9</t>
  </si>
  <si>
    <t>Nuclear receptor coactivator 3</t>
  </si>
  <si>
    <t>P22736</t>
  </si>
  <si>
    <t>Nuclear receptor subfamily 4 group A member 1</t>
  </si>
  <si>
    <t>Q9HD36</t>
  </si>
  <si>
    <t>Bcl-2-like protein 10</t>
  </si>
  <si>
    <t>Q14833</t>
  </si>
  <si>
    <t>Metabotropic glutamate receptor 4</t>
  </si>
  <si>
    <t>P10696</t>
  </si>
  <si>
    <t>Alkaline phosphatase, placental-like</t>
  </si>
  <si>
    <t>P70677</t>
  </si>
  <si>
    <t>P55213</t>
  </si>
  <si>
    <t>Q92793</t>
  </si>
  <si>
    <t>CREB-binding protein</t>
  </si>
  <si>
    <t>P04637</t>
  </si>
  <si>
    <t>Cellular tumor antigen p53</t>
  </si>
  <si>
    <t>P29466</t>
  </si>
  <si>
    <t>Caspase-1</t>
  </si>
  <si>
    <t>P68871</t>
  </si>
  <si>
    <t>Hemoglobin subunit beta</t>
  </si>
  <si>
    <t>P40225</t>
  </si>
  <si>
    <t>Thrombopoietin</t>
  </si>
  <si>
    <t>P16050</t>
  </si>
  <si>
    <t>Arachidonate 15-lipoxygenase</t>
  </si>
  <si>
    <t>P15428</t>
  </si>
  <si>
    <t>15-hydroxyprostaglandin dehydrogenase [NAD(+)]</t>
  </si>
  <si>
    <t>P97697</t>
  </si>
  <si>
    <t>Inositol monophosphatase 1</t>
  </si>
  <si>
    <t>O14924</t>
  </si>
  <si>
    <t>Regulator of G-protein signaling 12</t>
  </si>
  <si>
    <t>O15296</t>
  </si>
  <si>
    <t>Arachidonate 15-lipoxygenase B</t>
  </si>
  <si>
    <t>P08684</t>
  </si>
  <si>
    <t>Cytochrome P450 3A4</t>
  </si>
  <si>
    <t>P53779</t>
  </si>
  <si>
    <t>Mitogen-activated protein kinase 10</t>
  </si>
  <si>
    <t>P25929</t>
  </si>
  <si>
    <t>Neuropeptide Y receptor type 1</t>
  </si>
  <si>
    <t>Q15596</t>
  </si>
  <si>
    <t>Nuclear receptor coactivator 2</t>
  </si>
  <si>
    <t>P98170</t>
  </si>
  <si>
    <t>E3 ubiquitin-protein ligase XIAP</t>
  </si>
  <si>
    <t>P00352</t>
  </si>
  <si>
    <t>Retinal dehydrogenase 1</t>
  </si>
  <si>
    <t>P35236</t>
  </si>
  <si>
    <t>Tyrosine-protein phosphatase non-receptor type 7</t>
  </si>
  <si>
    <t>P09923</t>
  </si>
  <si>
    <t>Intestinal-type alkaline phosphatase</t>
  </si>
  <si>
    <t>P06280</t>
  </si>
  <si>
    <t>Alpha-galactosidase A</t>
  </si>
  <si>
    <t>P42226</t>
  </si>
  <si>
    <t>Signal transducer and activator of transcription 6</t>
  </si>
  <si>
    <t>P16473</t>
  </si>
  <si>
    <t>Thyrotropin receptor</t>
  </si>
  <si>
    <t>O75604</t>
  </si>
  <si>
    <t>Ubiquitin carboxyl-terminal hydrolase 2</t>
  </si>
  <si>
    <t>P42224</t>
  </si>
  <si>
    <t>Signal transducer and activator of transcription 1-alpha/beta</t>
  </si>
  <si>
    <t>P37840</t>
  </si>
  <si>
    <t>Alpha-synuclein</t>
  </si>
  <si>
    <t>P28482</t>
  </si>
  <si>
    <t>Mitogen-activated protein kinase 1</t>
  </si>
  <si>
    <t>P14618</t>
  </si>
  <si>
    <t>Pyruvate kinase isozymes M1/M2</t>
  </si>
  <si>
    <t>P05067</t>
  </si>
  <si>
    <t>Amyloid beta A4 protein</t>
  </si>
  <si>
    <t>P34949</t>
  </si>
  <si>
    <t>Mannose-6-phosphate isomerase</t>
  </si>
  <si>
    <t>Q92731</t>
  </si>
  <si>
    <t>Estrogen receptor beta</t>
  </si>
  <si>
    <t>P03372</t>
  </si>
  <si>
    <t>Estrogen receptor</t>
  </si>
  <si>
    <t>P08183</t>
  </si>
  <si>
    <t>Multidrug resistance protein 1</t>
  </si>
  <si>
    <t>Q9UNQ0</t>
  </si>
  <si>
    <t>ATP-binding cassette sub-family G member 2</t>
  </si>
  <si>
    <t>P30291</t>
  </si>
  <si>
    <t>Wee1-like protein kinase</t>
  </si>
  <si>
    <t>P60953</t>
  </si>
  <si>
    <t>Cell division control protein 42 homolog</t>
  </si>
  <si>
    <t>P10828</t>
  </si>
  <si>
    <t>Thyroid hormone receptor beta</t>
  </si>
  <si>
    <t>Q66ET0</t>
  </si>
  <si>
    <t>Chaperone protein DnaK</t>
  </si>
  <si>
    <t>Q13951</t>
  </si>
  <si>
    <t>Core-binding factor subunit beta</t>
  </si>
  <si>
    <t>Q01196</t>
  </si>
  <si>
    <t>Runt-related transcription factor 1</t>
  </si>
  <si>
    <t>P11215</t>
  </si>
  <si>
    <t>Integrin alpha-M</t>
  </si>
  <si>
    <t>P05107</t>
  </si>
  <si>
    <t>Integrin beta-2</t>
  </si>
  <si>
    <t>P10253</t>
  </si>
  <si>
    <t>Lysosomal alpha-glucosidase</t>
  </si>
  <si>
    <t>P02545</t>
  </si>
  <si>
    <t>Prelamin-A/C</t>
  </si>
  <si>
    <t>P0A6Y8</t>
  </si>
  <si>
    <t>O15492</t>
  </si>
  <si>
    <t>Regulator of G-protein signaling 16</t>
  </si>
  <si>
    <t>P09471</t>
  </si>
  <si>
    <t>Guanine nucleotide-binding protein G(o) subunit alpha</t>
  </si>
  <si>
    <t>P35638</t>
  </si>
  <si>
    <t>DNA damage-inducible transcript 3 protein</t>
  </si>
  <si>
    <t>Q16539</t>
  </si>
  <si>
    <t>Mitogen-activated protein kinase 14</t>
  </si>
  <si>
    <t>Q6W5P4</t>
  </si>
  <si>
    <t>Neuropeptide S receptor</t>
  </si>
  <si>
    <t>P18848</t>
  </si>
  <si>
    <t>Cyclic AMP-dependent transcription factor ATF-4</t>
  </si>
  <si>
    <t>P05198</t>
  </si>
  <si>
    <t>Eukaryotic translation initiation factor 2 subunit 1</t>
  </si>
  <si>
    <t>P18850</t>
  </si>
  <si>
    <t>Cyclic AMP-dependent transcription factor ATF-6 alpha</t>
  </si>
  <si>
    <t>P14635</t>
  </si>
  <si>
    <t>G2/mitotic-specific cyclin-B1</t>
  </si>
  <si>
    <t>Q9NZJ5</t>
  </si>
  <si>
    <t>Eukaryotic translation initiation factor 2-alpha kinase 3</t>
  </si>
  <si>
    <t>P49798</t>
  </si>
  <si>
    <t>Regulator of G-protein signaling 4</t>
  </si>
  <si>
    <t>P57771</t>
  </si>
  <si>
    <t>Regulator of G-protein signaling 8</t>
  </si>
  <si>
    <t>O75884</t>
  </si>
  <si>
    <t>Putative hydrolase RBBP9</t>
  </si>
  <si>
    <t>P18054</t>
  </si>
  <si>
    <t>Arachidonate 12-lipoxygenase, 12S-type</t>
  </si>
  <si>
    <t>O60674</t>
  </si>
  <si>
    <t>Tyrosine-protein kinase JAK2</t>
  </si>
  <si>
    <t>P49795</t>
  </si>
  <si>
    <t>Regulator of G-protein signaling 19</t>
  </si>
  <si>
    <t>Q8TDD5</t>
  </si>
  <si>
    <t>Mucolipin-3</t>
  </si>
  <si>
    <t>Q16637</t>
  </si>
  <si>
    <t>Survival motor neuron protein</t>
  </si>
  <si>
    <t>P42858</t>
  </si>
  <si>
    <t>Huntingtin</t>
  </si>
  <si>
    <t>O95977</t>
  </si>
  <si>
    <t>Sphingosine 1-phosphate receptor 4</t>
  </si>
  <si>
    <t>P08912</t>
  </si>
  <si>
    <t>Muscarinic acetylcholine receptor M5</t>
  </si>
  <si>
    <t>P55072</t>
  </si>
  <si>
    <t>Transitional endoplasmic reticulum ATPase</t>
  </si>
  <si>
    <t>P49802</t>
  </si>
  <si>
    <t>Regulator of G-protein signaling 7</t>
  </si>
  <si>
    <t>P50591</t>
  </si>
  <si>
    <t>Tumor necrosis factor ligand superfamily member 10</t>
  </si>
  <si>
    <t>Q9H2X9</t>
  </si>
  <si>
    <t>Solute carrier family 12 member 5</t>
  </si>
  <si>
    <t>P10520</t>
  </si>
  <si>
    <t>Streptokinase A</t>
  </si>
  <si>
    <t>P25116</t>
  </si>
  <si>
    <t>Proteinase-activated receptor 1</t>
  </si>
  <si>
    <t>P51452</t>
  </si>
  <si>
    <t>Dual specificity protein phosphatase 3</t>
  </si>
  <si>
    <t>Q99759</t>
  </si>
  <si>
    <t>Mitogen-activated protein kinase kinase kinase 3</t>
  </si>
  <si>
    <t>Q12851</t>
  </si>
  <si>
    <t>Mitogen-activated protein kinase kinase kinase kinase 2</t>
  </si>
  <si>
    <t>P35222</t>
  </si>
  <si>
    <t>Catenin beta-1</t>
  </si>
  <si>
    <t>Q13887</t>
  </si>
  <si>
    <t>Krueppel-like factor 5</t>
  </si>
  <si>
    <t>Q8TCT1</t>
  </si>
  <si>
    <t>Phosphoethanolamine/phosphocholine phosphatase</t>
  </si>
  <si>
    <t>Q14289</t>
  </si>
  <si>
    <t>Protein-tyrosine kinase 2-beta</t>
  </si>
  <si>
    <t>O43521</t>
  </si>
  <si>
    <t>Bcl-2-like protein 11</t>
  </si>
  <si>
    <t>P61088</t>
  </si>
  <si>
    <t>Ubiquitin-conjugating enzyme E2 N</t>
  </si>
  <si>
    <t>P30613</t>
  </si>
  <si>
    <t>Pyruvate kinase isozymes R/L</t>
  </si>
  <si>
    <t>Q9Y239</t>
  </si>
  <si>
    <t>Nucleotide-binding oligomerization domain-containing protein 1</t>
  </si>
  <si>
    <t>Q9HC29</t>
  </si>
  <si>
    <t>Nucleotide-binding oligomerization domain-containing protein 2</t>
  </si>
  <si>
    <t>P42345</t>
  </si>
  <si>
    <t>Serine/threonine-protein kinase mTOR</t>
  </si>
  <si>
    <t>O15305</t>
  </si>
  <si>
    <t>Phosphomannomutase 2</t>
  </si>
  <si>
    <t>P04049</t>
  </si>
  <si>
    <t>RAF proto-oncogene serine/threonine-protein kinase</t>
  </si>
  <si>
    <t>P00533</t>
  </si>
  <si>
    <t>Epidermal growth factor receptor</t>
  </si>
  <si>
    <t>P55011</t>
  </si>
  <si>
    <t>Solute carrier family 12 member 2</t>
  </si>
  <si>
    <t>Q02750</t>
  </si>
  <si>
    <t>Dual specificity mitogen-activated protein kinase kinase 1</t>
  </si>
  <si>
    <t>P09488</t>
  </si>
  <si>
    <t>Glutathione S-transferase Mu 1</t>
  </si>
  <si>
    <t>P08485</t>
  </si>
  <si>
    <t>Muscarinic acetylcholine receptor M4</t>
  </si>
  <si>
    <t>Q9HAZ1</t>
  </si>
  <si>
    <t>Dual specificity protein kinase CLK4</t>
  </si>
  <si>
    <t>P08172</t>
  </si>
  <si>
    <t>Muscarinic acetylcholine receptor M2</t>
  </si>
  <si>
    <t>P20309</t>
  </si>
  <si>
    <t>Muscarinic acetylcholine receptor M3</t>
  </si>
  <si>
    <t>Q9Y2R2</t>
  </si>
  <si>
    <t>Tyrosine-protein phosphatase non-receptor type 22</t>
  </si>
  <si>
    <t>P18067</t>
  </si>
  <si>
    <t>Ras-related protein Rab-7a</t>
  </si>
  <si>
    <t>P61105</t>
  </si>
  <si>
    <t>Ras-related protein Rab-2A</t>
  </si>
  <si>
    <t>O00255</t>
  </si>
  <si>
    <t>Menin</t>
  </si>
  <si>
    <t>Q03164</t>
  </si>
  <si>
    <t>Histone-lysine N-methyltransferase MLL</t>
  </si>
  <si>
    <t>P07900</t>
  </si>
  <si>
    <t>Heat shock protein HSP 90-alpha</t>
  </si>
  <si>
    <t>P41145</t>
  </si>
  <si>
    <t>Kappa-type opioid receptor</t>
  </si>
  <si>
    <t>P11229</t>
  </si>
  <si>
    <t>P30542</t>
  </si>
  <si>
    <t>Adenosine receptor A1</t>
  </si>
  <si>
    <t>P29274</t>
  </si>
  <si>
    <t>Adenosine receptor A2a</t>
  </si>
  <si>
    <t>Q6P2N6</t>
  </si>
  <si>
    <t>Protein ADORA3, isoform 3</t>
  </si>
  <si>
    <t>P43140</t>
  </si>
  <si>
    <t>Alpha-1A adrenergic receptor</t>
  </si>
  <si>
    <t>P25100</t>
  </si>
  <si>
    <t>Alpha-1D adrenergic receptor</t>
  </si>
  <si>
    <t>P08913</t>
  </si>
  <si>
    <t>Alpha-2A adrenergic receptor</t>
  </si>
  <si>
    <t>P08588</t>
  </si>
  <si>
    <t>Beta-1 adrenergic receptor</t>
  </si>
  <si>
    <t>P07550</t>
  </si>
  <si>
    <t>Beta-2 adrenergic receptor</t>
  </si>
  <si>
    <t>P15207</t>
  </si>
  <si>
    <t>Androgen receptor</t>
  </si>
  <si>
    <t>P46663</t>
  </si>
  <si>
    <t>B1 bradykinin receptor</t>
  </si>
  <si>
    <t>P30411</t>
  </si>
  <si>
    <t>B2 bradykinin receptor</t>
  </si>
  <si>
    <t>P21728</t>
  </si>
  <si>
    <t>D(1A) dopamine receptor</t>
  </si>
  <si>
    <t>P14416</t>
  </si>
  <si>
    <t>D(2) dopamine receptor</t>
  </si>
  <si>
    <t>P21917</t>
  </si>
  <si>
    <t>D(4) dopamine receptor</t>
  </si>
  <si>
    <t>P35462</t>
  </si>
  <si>
    <t>D(3) dopamine receptor</t>
  </si>
  <si>
    <t>P25101</t>
  </si>
  <si>
    <t>Endothelin-1 receptor</t>
  </si>
  <si>
    <t>P24530</t>
  </si>
  <si>
    <t>Endothelin B receptor</t>
  </si>
  <si>
    <t>P01133</t>
  </si>
  <si>
    <t>Pro-epidermal growth factor</t>
  </si>
  <si>
    <t>Q96P65</t>
  </si>
  <si>
    <t>Pyroglutamylated RFamide peptide receptor</t>
  </si>
  <si>
    <t>Q9UBS5</t>
  </si>
  <si>
    <t>Gamma-aminobutyric acid type B receptor subunit 1</t>
  </si>
  <si>
    <t>P18508</t>
  </si>
  <si>
    <t>Gamma-aminobutyric acid receptor subunit gamma-2</t>
  </si>
  <si>
    <t>P22756</t>
  </si>
  <si>
    <t>Glutamate receptor, ionotropic kainate 1</t>
  </si>
  <si>
    <t>P35439</t>
  </si>
  <si>
    <t>Glutamate [NMDA] receptor subunit zeta-1</t>
  </si>
  <si>
    <t>Q00960</t>
  </si>
  <si>
    <t>Glutamate [NMDA] receptor subunit epsilon-2</t>
  </si>
  <si>
    <t>P35436</t>
  </si>
  <si>
    <t>Glutamate [NMDA] receptor subunit epsilon-1</t>
  </si>
  <si>
    <t>P35367</t>
  </si>
  <si>
    <t>Histamine H1 receptor</t>
  </si>
  <si>
    <t>P25021</t>
  </si>
  <si>
    <t>Histamine H2 receptor</t>
  </si>
  <si>
    <t>Q9Y5N1</t>
  </si>
  <si>
    <t>Histamine H3 receptor</t>
  </si>
  <si>
    <t>Q4G017</t>
  </si>
  <si>
    <t>Nischarin</t>
  </si>
  <si>
    <t>P13504</t>
  </si>
  <si>
    <t>Interleukin-1 receptor type 1</t>
  </si>
  <si>
    <t>Q9Y271</t>
  </si>
  <si>
    <t>Cysteinyl leukotriene receptor 1</t>
  </si>
  <si>
    <t>P48039</t>
  </si>
  <si>
    <t>Melatonin receptor type 1A</t>
  </si>
  <si>
    <t>P32297</t>
  </si>
  <si>
    <t>Neuronal acetylcholine receptor subunit alpha-3</t>
  </si>
  <si>
    <t>P02708</t>
  </si>
  <si>
    <t>Acetylcholine receptor subunit alpha</t>
  </si>
  <si>
    <t>P41143</t>
  </si>
  <si>
    <t>Delta-type opioid receptor</t>
  </si>
  <si>
    <t>P35372</t>
  </si>
  <si>
    <t>Mu-type opioid receptor</t>
  </si>
  <si>
    <t>Q12809</t>
  </si>
  <si>
    <t>Potassium voltage-gated channel subfamily H member 2</t>
  </si>
  <si>
    <t>P35408</t>
  </si>
  <si>
    <t>Prostaglandin E2 receptor EP4 subtype</t>
  </si>
  <si>
    <t>P49651</t>
  </si>
  <si>
    <t>P2Y purinoceptor 1</t>
  </si>
  <si>
    <t>P46098</t>
  </si>
  <si>
    <t>5-hydroxytryptamine receptor 3A</t>
  </si>
  <si>
    <t>Q99720</t>
  </si>
  <si>
    <t>Sigma non-opioid intracellular receptor 1</t>
  </si>
  <si>
    <t>Q9R0C9</t>
  </si>
  <si>
    <t>P04774</t>
  </si>
  <si>
    <t>Sodium channel protein type 1 subunit alpha</t>
  </si>
  <si>
    <t>P25103</t>
  </si>
  <si>
    <t>Substance-P receptor</t>
  </si>
  <si>
    <t>P63059</t>
  </si>
  <si>
    <t>Thyroid hormone receptor alpha</t>
  </si>
  <si>
    <t>Q01959</t>
  </si>
  <si>
    <t>Sodium-dependent dopamine transporter</t>
  </si>
  <si>
    <t>O35458</t>
  </si>
  <si>
    <t>Vesicular inhibitory amino acid transporter</t>
  </si>
  <si>
    <t>P23975</t>
  </si>
  <si>
    <t>Sodium-dependent noradrenaline transporter</t>
  </si>
  <si>
    <t>P31645</t>
  </si>
  <si>
    <t>Sodium-dependent serotonin transporter</t>
  </si>
  <si>
    <t>Q9H228</t>
  </si>
  <si>
    <t>Sphingosine 1-phosphate receptor 5</t>
  </si>
  <si>
    <t>P21399</t>
  </si>
  <si>
    <t>Cytoplasmic aconitate hydratase</t>
  </si>
  <si>
    <t>Q9Y5S8</t>
  </si>
  <si>
    <t>NADPH oxidase 1</t>
  </si>
  <si>
    <t>Q9HB71</t>
  </si>
  <si>
    <t>Calcyclin-binding protein</t>
  </si>
  <si>
    <t>Q8IUQ4</t>
  </si>
  <si>
    <t>E3 ubiquitin-protein ligase SIAH1</t>
  </si>
  <si>
    <t>Q15149</t>
  </si>
  <si>
    <t>Plectin</t>
  </si>
  <si>
    <t>Q9XUB2</t>
  </si>
  <si>
    <t>Zinc finger protein mex-5</t>
  </si>
  <si>
    <t>P13508</t>
  </si>
  <si>
    <t>Protein glp-1</t>
  </si>
  <si>
    <t>P01375</t>
  </si>
  <si>
    <t>Tumor necrosis factor</t>
  </si>
  <si>
    <t>P48145</t>
  </si>
  <si>
    <t>Neuropeptides B/W receptor type 1</t>
  </si>
  <si>
    <t>Q99705</t>
  </si>
  <si>
    <t>Melanin-concentrating hormone receptor 1</t>
  </si>
  <si>
    <t>P08679</t>
  </si>
  <si>
    <t>Citrate synthase, peroxisomal</t>
  </si>
  <si>
    <t>P14904</t>
  </si>
  <si>
    <t>Vacuolar aminopeptidase 1</t>
  </si>
  <si>
    <t>P0CX82</t>
  </si>
  <si>
    <t>60S ribosomal protein L19-A</t>
  </si>
  <si>
    <t>P25376</t>
  </si>
  <si>
    <t>General amino acid permease AGP1</t>
  </si>
  <si>
    <t>P07711</t>
  </si>
  <si>
    <t>Cathepsin L1</t>
  </si>
  <si>
    <t>P41948</t>
  </si>
  <si>
    <t>Ammonium transporter MEP2</t>
  </si>
  <si>
    <t>P00722</t>
  </si>
  <si>
    <t>Beta-galactosidase</t>
  </si>
  <si>
    <t>P48048</t>
  </si>
  <si>
    <t>ATP-sensitive inward rectifier potassium channel 1</t>
  </si>
  <si>
    <t>Q7M759</t>
  </si>
  <si>
    <t>Abhydrolase domain-containing protein FAM108B1</t>
  </si>
  <si>
    <t>Q9Y2T6</t>
  </si>
  <si>
    <t>G-protein coupled receptor 55</t>
  </si>
  <si>
    <t>Q01453</t>
  </si>
  <si>
    <t>Peripheral myelin protein 22</t>
  </si>
  <si>
    <t>P51570</t>
  </si>
  <si>
    <t>Galactokinase</t>
  </si>
  <si>
    <t>Q9UBE0</t>
  </si>
  <si>
    <t>SUMO-activating enzyme subunit 1</t>
  </si>
  <si>
    <t>Q9UBT2</t>
  </si>
  <si>
    <t>SUMO-activating enzyme subunit 2</t>
  </si>
  <si>
    <t>Q9HC97</t>
  </si>
  <si>
    <t>G-protein coupled receptor 35</t>
  </si>
  <si>
    <t>P38532</t>
  </si>
  <si>
    <t>Heat shock factor protein 1</t>
  </si>
  <si>
    <t>Q15056</t>
  </si>
  <si>
    <t>Eukaryotic translation initiation factor 4H</t>
  </si>
  <si>
    <t>P11940</t>
  </si>
  <si>
    <t>Polyadenylate-binding protein 1</t>
  </si>
  <si>
    <t>P22894</t>
  </si>
  <si>
    <t>Neutrophil collagenase</t>
  </si>
  <si>
    <t>P08253</t>
  </si>
  <si>
    <t>72 kDa type IV collagenase</t>
  </si>
  <si>
    <t>P08254</t>
  </si>
  <si>
    <t>Stromelysin-1</t>
  </si>
  <si>
    <t>P53041</t>
  </si>
  <si>
    <t>Serine/threonine-protein phosphatase 5</t>
  </si>
  <si>
    <t>P20749</t>
  </si>
  <si>
    <t>B-cell lymphoma 3 protein</t>
  </si>
  <si>
    <t>Q00975</t>
  </si>
  <si>
    <t>Voltage-dependent N-type calcium channel subunit alpha-1B</t>
  </si>
  <si>
    <t>P49841</t>
  </si>
  <si>
    <t>Glycogen synthase kinase-3 beta</t>
  </si>
  <si>
    <t>Q9H3R0</t>
  </si>
  <si>
    <t>Lysine-specific demethylase 4C</t>
  </si>
  <si>
    <t>Q8IZK6</t>
  </si>
  <si>
    <t>Mucolipin-2</t>
  </si>
  <si>
    <t>P51449</t>
  </si>
  <si>
    <t>Nuclear receptor ROR-gamma</t>
  </si>
  <si>
    <t>P55055</t>
  </si>
  <si>
    <t>Oxysterols receptor LXR-beta</t>
  </si>
  <si>
    <t>Q96RI1</t>
  </si>
  <si>
    <t>Bile acid receptor</t>
  </si>
  <si>
    <t>P06492</t>
  </si>
  <si>
    <t>Tegument protein VP16</t>
  </si>
  <si>
    <t>P35575</t>
  </si>
  <si>
    <t>Glucose-6-phosphatase</t>
  </si>
  <si>
    <t>Q07820</t>
  </si>
  <si>
    <t>Induced myeloid leukemia cell differentiation protein Mcl-1</t>
  </si>
  <si>
    <t>O81014</t>
  </si>
  <si>
    <t>4-diphosphocytidyl-2-C-methyl-D-erythritol kinase, chloroplastic</t>
  </si>
  <si>
    <t>Q9C000</t>
  </si>
  <si>
    <t>NACHT, LRR and PYD domains-containing protein 1</t>
  </si>
  <si>
    <t>P78417</t>
  </si>
  <si>
    <t>Glutathione S-transferase omega-1</t>
  </si>
  <si>
    <t>P10145</t>
  </si>
  <si>
    <t>Interleukin-8</t>
  </si>
  <si>
    <t>Q9Y570</t>
  </si>
  <si>
    <t>Protein phosphatase methylesterase 1</t>
  </si>
  <si>
    <t>O95372</t>
  </si>
  <si>
    <t>Acyl-protein thioesterase 2</t>
  </si>
  <si>
    <t>Q07817</t>
  </si>
  <si>
    <t>Bcl-2-like protein 1</t>
  </si>
  <si>
    <t>O75608</t>
  </si>
  <si>
    <t>Acyl-protein thioesterase 1</t>
  </si>
  <si>
    <t>Q8K4F5</t>
  </si>
  <si>
    <t>Abhydrolase domain-containing protein 11</t>
  </si>
  <si>
    <t>P97823</t>
  </si>
  <si>
    <t>Q9WTL7</t>
  </si>
  <si>
    <t>P70579</t>
  </si>
  <si>
    <t>Metabotropic glutamate receptor 8</t>
  </si>
  <si>
    <t>P31423</t>
  </si>
  <si>
    <t>P00651</t>
  </si>
  <si>
    <t>Guanyl-specific ribonuclease T1</t>
  </si>
  <si>
    <t>P35400</t>
  </si>
  <si>
    <t>Metabotropic glutamate receptor 7</t>
  </si>
  <si>
    <t>P23385</t>
  </si>
  <si>
    <t>Metabotropic glutamate receptor 1</t>
  </si>
  <si>
    <t>P31421</t>
  </si>
  <si>
    <t>Metabotropic glutamate receptor 2</t>
  </si>
  <si>
    <t>P31422</t>
  </si>
  <si>
    <t>Metabotropic glutamate receptor 3</t>
  </si>
  <si>
    <t>O15303</t>
  </si>
  <si>
    <t>Metabotropic glutamate receptor 6</t>
  </si>
  <si>
    <t>P31424</t>
  </si>
  <si>
    <t>Metabotropic glutamate receptor 5</t>
  </si>
  <si>
    <t>P62136</t>
  </si>
  <si>
    <t>Serine/threonine-protein phosphatase PP1-alpha catalytic subunit</t>
  </si>
  <si>
    <t>O75030</t>
  </si>
  <si>
    <t>Microphthalmia-associated transcription factor</t>
  </si>
  <si>
    <t>Q16548</t>
  </si>
  <si>
    <t>P03206</t>
  </si>
  <si>
    <t>Trans-activator protein BZLF1</t>
  </si>
  <si>
    <t>P62826</t>
  </si>
  <si>
    <t>GTP-binding nuclear protein Ran</t>
  </si>
  <si>
    <t>Q14974</t>
  </si>
  <si>
    <t>Importin subunit beta-1</t>
  </si>
  <si>
    <t>P18754</t>
  </si>
  <si>
    <t>Regulator of chromosome condensation</t>
  </si>
  <si>
    <t>P54132</t>
  </si>
  <si>
    <t>Bloom syndrome protein</t>
  </si>
  <si>
    <t>P10275</t>
  </si>
  <si>
    <t>P11474</t>
  </si>
  <si>
    <t>Steroid hormone receptor ERR1</t>
  </si>
  <si>
    <t>O95718</t>
  </si>
  <si>
    <t>Steroid hormone receptor ERR2</t>
  </si>
  <si>
    <t>P62508</t>
  </si>
  <si>
    <t>Estrogen-related receptor gamma</t>
  </si>
  <si>
    <t>P41235</t>
  </si>
  <si>
    <t>Hepatocyte nuclear factor 4-alpha</t>
  </si>
  <si>
    <t>Q14541</t>
  </si>
  <si>
    <t>Hepatocyte nuclear factor 4-gamma</t>
  </si>
  <si>
    <t>P51843</t>
  </si>
  <si>
    <t>Nuclear receptor subfamily 0 group B member 1</t>
  </si>
  <si>
    <t>Q15466</t>
  </si>
  <si>
    <t>Nuclear receptor subfamily 0 group B member 2</t>
  </si>
  <si>
    <t>P20393</t>
  </si>
  <si>
    <t>Nuclear receptor subfamily 1 group D member 1</t>
  </si>
  <si>
    <t>Q14995</t>
  </si>
  <si>
    <t>Nuclear receptor subfamily 1 group D member 2</t>
  </si>
  <si>
    <t>Q13133</t>
  </si>
  <si>
    <t>Oxysterols receptor LXR-alpha</t>
  </si>
  <si>
    <t>O75469</t>
  </si>
  <si>
    <t>Nuclear receptor subfamily 1 group I member 2</t>
  </si>
  <si>
    <t>Q14994</t>
  </si>
  <si>
    <t>Nuclear receptor subfamily 1 group I member 3</t>
  </si>
  <si>
    <t>P13056</t>
  </si>
  <si>
    <t>Nuclear receptor subfamily 2 group C member 1</t>
  </si>
  <si>
    <t>P49116</t>
  </si>
  <si>
    <t>Nuclear receptor subfamily 2 group C member 2</t>
  </si>
  <si>
    <t>Q9Y466</t>
  </si>
  <si>
    <t>Nuclear receptor subfamily 2 group E member 1</t>
  </si>
  <si>
    <t>Q9Y5X4</t>
  </si>
  <si>
    <t>Photoreceptor-specific nuclear receptor</t>
  </si>
  <si>
    <t>P10589</t>
  </si>
  <si>
    <t>COUP transcription factor 1</t>
  </si>
  <si>
    <t>P24468</t>
  </si>
  <si>
    <t>COUP transcription factor 2</t>
  </si>
  <si>
    <t>P10588</t>
  </si>
  <si>
    <t>Nuclear receptor subfamily 2 group F member 6</t>
  </si>
  <si>
    <t>P08235</t>
  </si>
  <si>
    <t>Mineralocorticoid receptor</t>
  </si>
  <si>
    <t>P43354</t>
  </si>
  <si>
    <t>Nuclear receptor subfamily 4 group A member 2</t>
  </si>
  <si>
    <t>Q92570</t>
  </si>
  <si>
    <t>Nuclear receptor subfamily 4 group A member 3</t>
  </si>
  <si>
    <t>O00482</t>
  </si>
  <si>
    <t>Nuclear receptor subfamily 5 group A member 2</t>
  </si>
  <si>
    <t>Q15406</t>
  </si>
  <si>
    <t>Nuclear receptor subfamily 6 group A member 1</t>
  </si>
  <si>
    <t>P06401</t>
  </si>
  <si>
    <t>Progesterone receptor</t>
  </si>
  <si>
    <t>Q07869</t>
  </si>
  <si>
    <t>Peroxisome proliferator-activated receptor alpha</t>
  </si>
  <si>
    <t>Q03181</t>
  </si>
  <si>
    <t>Peroxisome proliferator-activated receptor delta</t>
  </si>
  <si>
    <t>P10276</t>
  </si>
  <si>
    <t>Retinoic acid receptor alpha</t>
  </si>
  <si>
    <t>P10826</t>
  </si>
  <si>
    <t>Retinoic acid receptor beta</t>
  </si>
  <si>
    <t>P13631</t>
  </si>
  <si>
    <t>Retinoic acid receptor gamma</t>
  </si>
  <si>
    <t>Q92753</t>
  </si>
  <si>
    <t>Nuclear receptor ROR-beta</t>
  </si>
  <si>
    <t>P19793</t>
  </si>
  <si>
    <t>Retinoic acid receptor RXR-alpha</t>
  </si>
  <si>
    <t>P48443</t>
  </si>
  <si>
    <t>Retinoic acid receptor RXR-gamma</t>
  </si>
  <si>
    <t>P10827</t>
  </si>
  <si>
    <t>P11473</t>
  </si>
  <si>
    <t>Vitamin D3 receptor</t>
  </si>
  <si>
    <t>Q9QXX3</t>
  </si>
  <si>
    <t>Group 10 secretory phospholipase A2</t>
  </si>
  <si>
    <t>Q17339</t>
  </si>
  <si>
    <t>Female germline-specific tumor suppressor gld-1</t>
  </si>
  <si>
    <t>P03496</t>
  </si>
  <si>
    <t>Non-structural protein 1</t>
  </si>
  <si>
    <t>P21554</t>
  </si>
  <si>
    <t>Cannabinoid receptor 1</t>
  </si>
  <si>
    <t>P13798</t>
  </si>
  <si>
    <t>Acylamino-acid-releasing enzyme</t>
  </si>
  <si>
    <t>P26599</t>
  </si>
  <si>
    <t>Polypyrimidine tract-binding protein 1</t>
  </si>
  <si>
    <t>Q9BYT3</t>
  </si>
  <si>
    <t>Serine/threonine-protein kinase 33</t>
  </si>
  <si>
    <t>Q07960</t>
  </si>
  <si>
    <t>Rho GTPase-activating protein 1</t>
  </si>
  <si>
    <t>P46063</t>
  </si>
  <si>
    <t>ATP-dependent DNA helicase Q1</t>
  </si>
  <si>
    <t>P47901</t>
  </si>
  <si>
    <t>Vasopressin V1b receptor</t>
  </si>
  <si>
    <t>P16109</t>
  </si>
  <si>
    <t>P-selectin</t>
  </si>
  <si>
    <t>P30559</t>
  </si>
  <si>
    <t>Oxytocin receptor</t>
  </si>
  <si>
    <t>P23946</t>
  </si>
  <si>
    <t>Chymase</t>
  </si>
  <si>
    <t>Q96LD8</t>
  </si>
  <si>
    <t>Sentrin-specific protease 8</t>
  </si>
  <si>
    <t>P35414</t>
  </si>
  <si>
    <t>Apelin receptor</t>
  </si>
  <si>
    <t>P51450</t>
  </si>
  <si>
    <t>P04839</t>
  </si>
  <si>
    <t>Cytochrome b-245 heavy chain</t>
  </si>
  <si>
    <t>Q9HBY0</t>
  </si>
  <si>
    <t>NADPH oxidase 3</t>
  </si>
  <si>
    <t>Q9NPH5</t>
  </si>
  <si>
    <t>NADPH oxidase 4</t>
  </si>
  <si>
    <t>P04406</t>
  </si>
  <si>
    <t>Glyceraldehyde-3-phosphate dehydrogenase</t>
  </si>
  <si>
    <t>Q03530</t>
  </si>
  <si>
    <t>CAAX prenyl protease 2</t>
  </si>
  <si>
    <t>Q9NR56</t>
  </si>
  <si>
    <t>Muscleblind-like protein 1</t>
  </si>
  <si>
    <t>P08514</t>
  </si>
  <si>
    <t>Integrin alpha-IIb</t>
  </si>
  <si>
    <t>P22314</t>
  </si>
  <si>
    <t>Ubiquitin-like modifier-activating enzyme 1</t>
  </si>
  <si>
    <t>Q13404</t>
  </si>
  <si>
    <t>Ubiquitin-conjugating enzyme E2 variant 1</t>
  </si>
  <si>
    <t>P49840</t>
  </si>
  <si>
    <t>Glycogen synthase kinase-3 alpha</t>
  </si>
  <si>
    <t>P08431</t>
  </si>
  <si>
    <t>Galactose-1-phosphate uridylyltransferase</t>
  </si>
  <si>
    <t>O15379</t>
  </si>
  <si>
    <t>Histone deacetylase 3</t>
  </si>
  <si>
    <t>Q9HBX9</t>
  </si>
  <si>
    <t>Relaxin receptor 1</t>
  </si>
  <si>
    <t>P49759</t>
  </si>
  <si>
    <t>Dual specificity protein kinase CLK1</t>
  </si>
  <si>
    <t>P49760</t>
  </si>
  <si>
    <t>Dual specificity protein kinase CLK2</t>
  </si>
  <si>
    <t>P49761</t>
  </si>
  <si>
    <t>Dual specificity protein kinase CLK3</t>
  </si>
  <si>
    <t>Q13627</t>
  </si>
  <si>
    <t>Dual specificity tyrosine-phosphorylation-regulated kinase 1A</t>
  </si>
  <si>
    <t>Q9Y463</t>
  </si>
  <si>
    <t>Dual specificity tyrosine-phosphorylation-regulated kinase 1B</t>
  </si>
  <si>
    <t>P08648</t>
  </si>
  <si>
    <t>Integrin alpha-5</t>
  </si>
  <si>
    <t>P08173</t>
  </si>
  <si>
    <t>P34972</t>
  </si>
  <si>
    <t>Cannabinoid receptor 2</t>
  </si>
  <si>
    <t>P35869</t>
  </si>
  <si>
    <t>Aryl hydrocarbon receptor</t>
  </si>
  <si>
    <t>P41595</t>
  </si>
  <si>
    <t>5-hydroxytryptamine receptor 2B</t>
  </si>
  <si>
    <t>P28335</t>
  </si>
  <si>
    <t>5-hydroxytryptamine receptor 2C</t>
  </si>
  <si>
    <t>Q13639</t>
  </si>
  <si>
    <t>5-hydroxytryptamine receptor 4</t>
  </si>
  <si>
    <t>P18089</t>
  </si>
  <si>
    <t>Alpha-2B adrenergic receptor</t>
  </si>
  <si>
    <t>P18825</t>
  </si>
  <si>
    <t>Alpha-2C adrenergic receptor</t>
  </si>
  <si>
    <t>Q63273</t>
  </si>
  <si>
    <t>Glutamate receptor, ionotropic kainate 5</t>
  </si>
  <si>
    <t>P41970</t>
  </si>
  <si>
    <t>ETS domain-containing protein Elk-3</t>
  </si>
  <si>
    <t>Q4J6C6</t>
  </si>
  <si>
    <t>Prolyl endopeptidase-like</t>
  </si>
  <si>
    <t>Q96P20</t>
  </si>
  <si>
    <t>NACHT, LRR and PYD domains-containing protein 3</t>
  </si>
  <si>
    <t>P37288</t>
  </si>
  <si>
    <t>Vasopressin V1a receptor</t>
  </si>
  <si>
    <t>Q9Y618</t>
  </si>
  <si>
    <t>Nuclear receptor corepressor 2</t>
  </si>
  <si>
    <t>P00883</t>
  </si>
  <si>
    <t>Fructose-bisphosphate aldolase A</t>
  </si>
  <si>
    <t>Q8K595</t>
  </si>
  <si>
    <t>Q9GZU1</t>
  </si>
  <si>
    <t>Mucolipin-1</t>
  </si>
  <si>
    <t>O94759</t>
  </si>
  <si>
    <t>Transient receptor potential cation channel subfamily M member 2</t>
  </si>
  <si>
    <t>Q9WTR1</t>
  </si>
  <si>
    <t>Transient receptor potential cation channel subfamily V member 2</t>
  </si>
  <si>
    <t>Q13507</t>
  </si>
  <si>
    <t>Short transient receptor potential channel 3</t>
  </si>
  <si>
    <t>O75762</t>
  </si>
  <si>
    <t>Transient receptor potential cation channel subfamily A member 1</t>
  </si>
  <si>
    <t>O95180</t>
  </si>
  <si>
    <t>Voltage-dependent T-type calcium channel subunit alpha-1H</t>
  </si>
  <si>
    <t>O75496</t>
  </si>
  <si>
    <t>Geminin</t>
  </si>
  <si>
    <t>P36888</t>
  </si>
  <si>
    <t>Receptor-type tyrosine-protein kinase FLT3</t>
  </si>
  <si>
    <t>Q9UM07</t>
  </si>
  <si>
    <t>Protein-arginine deiminase type-4</t>
  </si>
  <si>
    <t>Q13093</t>
  </si>
  <si>
    <t>Platelet-activating factor acetylhydrolase</t>
  </si>
  <si>
    <t>P48730</t>
  </si>
  <si>
    <t>Casein kinase I isoform delta</t>
  </si>
  <si>
    <t>O43613</t>
  </si>
  <si>
    <t>Orexin receptor type 1</t>
  </si>
  <si>
    <t>P10914</t>
  </si>
  <si>
    <t>Interferon regulatory factor 1</t>
  </si>
  <si>
    <t>P14735</t>
  </si>
  <si>
    <t>Insulin-degrading enzyme</t>
  </si>
  <si>
    <t>Q9BQF6</t>
  </si>
  <si>
    <t>Sentrin-specific protease 7</t>
  </si>
  <si>
    <t>Q9H305</t>
  </si>
  <si>
    <t>LITAF-like protein</t>
  </si>
  <si>
    <t>P67809</t>
  </si>
  <si>
    <t>Nuclease-sensitive element-binding protein 1</t>
  </si>
  <si>
    <t>P46531</t>
  </si>
  <si>
    <t>Neurogenic locus notch homolog protein 1</t>
  </si>
  <si>
    <t>P28222</t>
  </si>
  <si>
    <t>5-hydroxytryptamine receptor 1B</t>
  </si>
  <si>
    <t>P28221</t>
  </si>
  <si>
    <t>5-hydroxytryptamine receptor 1D</t>
  </si>
  <si>
    <t>P28223</t>
  </si>
  <si>
    <t>5-hydroxytryptamine receptor 2A</t>
  </si>
  <si>
    <t>P47898</t>
  </si>
  <si>
    <t>5-hydroxytryptamine receptor 5A</t>
  </si>
  <si>
    <t>P50406</t>
  </si>
  <si>
    <t>5-hydroxytryptamine receptor 6</t>
  </si>
  <si>
    <t>P34969</t>
  </si>
  <si>
    <t>5-hydroxytryptamine receptor 7</t>
  </si>
  <si>
    <t>Q15822</t>
  </si>
  <si>
    <t>Neuronal acetylcholine receptor subunit alpha-2</t>
  </si>
  <si>
    <t>P17787</t>
  </si>
  <si>
    <t>Neuronal acetylcholine receptor subunit beta-2</t>
  </si>
  <si>
    <t>P30926</t>
  </si>
  <si>
    <t>Neuronal acetylcholine receptor subunit beta-4</t>
  </si>
  <si>
    <t>P43681</t>
  </si>
  <si>
    <t>Neuronal acetylcholine receptor subunit alpha-4</t>
  </si>
  <si>
    <t>P35348</t>
  </si>
  <si>
    <t>P35368</t>
  </si>
  <si>
    <t>Alpha-1B adrenergic receptor</t>
  </si>
  <si>
    <t>P13945</t>
  </si>
  <si>
    <t>Beta-3 adrenergic receptor</t>
  </si>
  <si>
    <t>Q02641</t>
  </si>
  <si>
    <t>Voltage-dependent L-type calcium channel subunit beta-1</t>
  </si>
  <si>
    <t>P21918</t>
  </si>
  <si>
    <t>D(1B) dopamine receptor</t>
  </si>
  <si>
    <t>P43115</t>
  </si>
  <si>
    <t>Prostaglandin E2 receptor EP3 subtype</t>
  </si>
  <si>
    <t>P24046</t>
  </si>
  <si>
    <t>Gamma-aminobutyric acid receptor subunit rho-1</t>
  </si>
  <si>
    <t>P14867</t>
  </si>
  <si>
    <t>Gamma-aminobutyric acid receptor subunit alpha-1</t>
  </si>
  <si>
    <t>Q9H3N8</t>
  </si>
  <si>
    <t>Histamine H4 receptor</t>
  </si>
  <si>
    <t>Q05586</t>
  </si>
  <si>
    <t>P16257</t>
  </si>
  <si>
    <t>Translocator protein</t>
  </si>
  <si>
    <t>P30518</t>
  </si>
  <si>
    <t>Vasopressin V2 receptor</t>
  </si>
  <si>
    <t>P52292</t>
  </si>
  <si>
    <t>Importin subunit alpha-2</t>
  </si>
  <si>
    <t>O15118</t>
  </si>
  <si>
    <t>Niemann-Pick C1 protein</t>
  </si>
  <si>
    <t>P51151</t>
  </si>
  <si>
    <t>Ras-related protein Rab-9A</t>
  </si>
  <si>
    <t>Q9NUW8</t>
  </si>
  <si>
    <t>Tyrosyl-DNA phosphodiesterase 1</t>
  </si>
  <si>
    <t>P06746</t>
  </si>
  <si>
    <t>DNA polymerase beta</t>
  </si>
  <si>
    <t>P32897</t>
  </si>
  <si>
    <t>Mitochondrial import inner membrane translocase subunit TIM23</t>
  </si>
  <si>
    <t>P87108</t>
  </si>
  <si>
    <t>Mitochondrial import inner membrane translocase subunit TIM10</t>
  </si>
  <si>
    <t>P30556</t>
  </si>
  <si>
    <t>Type-1 angiotensin II receptor</t>
  </si>
  <si>
    <t>P62140</t>
  </si>
  <si>
    <t>Serine/threonine-protein phosphatase PP1-beta catalytic subunit</t>
  </si>
  <si>
    <t>P48549</t>
  </si>
  <si>
    <t>G protein-activated inward rectifier potassium channel 1</t>
  </si>
  <si>
    <t>P48051</t>
  </si>
  <si>
    <t>G protein-activated inward rectifier potassium channel 2</t>
  </si>
  <si>
    <t>P67775</t>
  </si>
  <si>
    <t>Serine/threonine-protein phosphatase 2A catalytic subunit alpha isoform</t>
  </si>
  <si>
    <t>P23141</t>
  </si>
  <si>
    <t>Liver carboxylesterase 1</t>
  </si>
  <si>
    <t>P49327</t>
  </si>
  <si>
    <t>Fatty acid synthase</t>
  </si>
  <si>
    <t>P48147</t>
  </si>
  <si>
    <t>Prolyl endopeptidase</t>
  </si>
  <si>
    <t>Q9NUJ1</t>
  </si>
  <si>
    <t>Abhydrolase domain-containing protein 10, mitochondrial</t>
  </si>
  <si>
    <t>P46527</t>
  </si>
  <si>
    <t>Cyclin-dependent kinase inhibitor 1B</t>
  </si>
  <si>
    <t>P38936</t>
  </si>
  <si>
    <t>Cyclin-dependent kinase inhibitor 1</t>
  </si>
  <si>
    <t>P34981</t>
  </si>
  <si>
    <t>Thyrotropin-releasing hormone receptor</t>
  </si>
  <si>
    <t>P63279</t>
  </si>
  <si>
    <t>SUMO-conjugating enzyme UBC9</t>
  </si>
  <si>
    <t>Q13315</t>
  </si>
  <si>
    <t>Serine-protein kinase ATM</t>
  </si>
  <si>
    <t>Q99816</t>
  </si>
  <si>
    <t>Tumor susceptibility gene 101 protein</t>
  </si>
  <si>
    <t>Q00987</t>
  </si>
  <si>
    <t>E3 ubiquitin-protein ligase Mdm2</t>
  </si>
  <si>
    <t>O15151</t>
  </si>
  <si>
    <t>Protein Mdm4</t>
  </si>
  <si>
    <t>P55789</t>
  </si>
  <si>
    <t>FAD-linked sulfhydryl oxidase ALR</t>
  </si>
  <si>
    <t>Q9Y468</t>
  </si>
  <si>
    <t>Lethal(3)malignant brain tumor-like protein 1</t>
  </si>
  <si>
    <t>P39748</t>
  </si>
  <si>
    <t>Flap endonuclease 1</t>
  </si>
  <si>
    <t>Q15078</t>
  </si>
  <si>
    <t>Cyclin-dependent kinase 5 activator 1</t>
  </si>
  <si>
    <t>Q00535</t>
  </si>
  <si>
    <t>Cyclin-dependent kinase 5</t>
  </si>
  <si>
    <t>P00738</t>
  </si>
  <si>
    <t>Haptoglobin</t>
  </si>
  <si>
    <t>P35542</t>
  </si>
  <si>
    <t>Serum amyloid A-4 protein</t>
  </si>
  <si>
    <t>O75164</t>
  </si>
  <si>
    <t>Lysine-specific demethylase 4A</t>
  </si>
  <si>
    <t>P25098</t>
  </si>
  <si>
    <t>Beta-adrenergic receptor kinase 1</t>
  </si>
  <si>
    <t>O89049</t>
  </si>
  <si>
    <t>Thioredoxin reductase 1, cytoplasmic</t>
  </si>
  <si>
    <t>Q9QYS9</t>
  </si>
  <si>
    <t>Protein quaking</t>
  </si>
  <si>
    <t>P47154</t>
  </si>
  <si>
    <t>CAAX prenyl protease 1</t>
  </si>
  <si>
    <t>O00167</t>
  </si>
  <si>
    <t>Eyes absent homolog 2</t>
  </si>
  <si>
    <t>Q8NER1</t>
  </si>
  <si>
    <t>Transient receptor potential cation channel subfamily V member 1</t>
  </si>
  <si>
    <t>Q61009</t>
  </si>
  <si>
    <t>Scavenger receptor class B member 1</t>
  </si>
  <si>
    <t>P83916</t>
  </si>
  <si>
    <t>Chromobox protein homolog 1</t>
  </si>
  <si>
    <t>Q05209</t>
  </si>
  <si>
    <t>Tyrosine-protein phosphatase non-receptor type 12</t>
  </si>
  <si>
    <t>Q9GZR1</t>
  </si>
  <si>
    <t>Sentrin-specific protease 6</t>
  </si>
  <si>
    <t>P69428</t>
  </si>
  <si>
    <t>Sec-independent protein translocase protein TatA</t>
  </si>
  <si>
    <t>P69425</t>
  </si>
  <si>
    <t>Sec-independent protein translocase protein TatB</t>
  </si>
  <si>
    <t>P69423</t>
  </si>
  <si>
    <t>Sec-independent protein translocase protein TatC</t>
  </si>
  <si>
    <t>Q99549</t>
  </si>
  <si>
    <t>M-phase phosphoprotein 8</t>
  </si>
  <si>
    <t>P08394</t>
  </si>
  <si>
    <t>Exodeoxyribonuclease V beta chain</t>
  </si>
  <si>
    <t>P07648</t>
  </si>
  <si>
    <t>Exodeoxyribonuclease V gamma chain</t>
  </si>
  <si>
    <t>P04993</t>
  </si>
  <si>
    <t>Exodeoxyribonuclease V alpha chain</t>
  </si>
  <si>
    <t>P03211</t>
  </si>
  <si>
    <t>Epstein-Barr nuclear antigen 1</t>
  </si>
  <si>
    <t>O14727</t>
  </si>
  <si>
    <t>Apoptotic protease-activating factor 1</t>
  </si>
  <si>
    <t>P63079</t>
  </si>
  <si>
    <t>Gamma-aminobutyric acid receptor subunit beta-3</t>
  </si>
  <si>
    <t>P37089</t>
  </si>
  <si>
    <t>Amiloride-sensitive sodium channel subunit alpha</t>
  </si>
  <si>
    <t>P31396</t>
  </si>
  <si>
    <t>Probable nuclear hormone receptor HR3</t>
  </si>
  <si>
    <t>P51448</t>
  </si>
  <si>
    <t>Q8WXD0</t>
  </si>
  <si>
    <t>Relaxin receptor 2</t>
  </si>
  <si>
    <t>Q99487</t>
  </si>
  <si>
    <t>Platelet-activating factor acetylhydrolase 2, cytoplasmic</t>
  </si>
  <si>
    <t>Q15102</t>
  </si>
  <si>
    <t>Platelet-activating factor acetylhydrolase IB subunit gamma</t>
  </si>
  <si>
    <t>P68402</t>
  </si>
  <si>
    <t>Platelet-activating factor acetylhydrolase IB subunit beta</t>
  </si>
  <si>
    <t>Q99437</t>
  </si>
  <si>
    <t>V-type proton ATPase 21 kDa proteolipid subunit</t>
  </si>
  <si>
    <t>Q8VDG7</t>
  </si>
  <si>
    <t>P31941</t>
  </si>
  <si>
    <t>Probable DNA dC-&gt;dU-editing enzyme APOBEC-3A</t>
  </si>
  <si>
    <t>Q9HC16</t>
  </si>
  <si>
    <t>DNA dC-&gt;dU-editing enzyme APOBEC-3G</t>
  </si>
  <si>
    <t>Q8WTS1</t>
  </si>
  <si>
    <t>1-acylglycerol-3-phosphate O-acyltransferase ABHD5</t>
  </si>
  <si>
    <t>Q00G26</t>
  </si>
  <si>
    <t>Perilipin-5</t>
  </si>
  <si>
    <t>P30989</t>
  </si>
  <si>
    <t>Neurotensin receptor type 1</t>
  </si>
  <si>
    <t>O60240</t>
  </si>
  <si>
    <t>Perilipin-1</t>
  </si>
  <si>
    <t>P63316</t>
  </si>
  <si>
    <t>Troponin C, slow skeletal and cardiac muscles</t>
  </si>
  <si>
    <t>P19429</t>
  </si>
  <si>
    <t>Troponin I, cardiac muscle</t>
  </si>
  <si>
    <t>P45379</t>
  </si>
  <si>
    <t>Troponin T, cardiac muscle</t>
  </si>
  <si>
    <t>P42639</t>
  </si>
  <si>
    <t>Tropomyosin alpha-1 chain</t>
  </si>
  <si>
    <t>P51684</t>
  </si>
  <si>
    <t>C-C chemokine receptor type 6</t>
  </si>
  <si>
    <t>Q2TB90</t>
  </si>
  <si>
    <t>Putative hexokinase HKDC1</t>
  </si>
  <si>
    <t>Q96QE3</t>
  </si>
  <si>
    <t>ATPase family AAA domain-containing protein 5</t>
  </si>
  <si>
    <t>Q16236</t>
  </si>
  <si>
    <t>Nuclear factor erythroid 2-related factor 2</t>
  </si>
  <si>
    <t>P98073</t>
  </si>
  <si>
    <t>Enteropeptidase</t>
  </si>
  <si>
    <t>P49615</t>
  </si>
  <si>
    <t>Q9GZU7</t>
  </si>
  <si>
    <t>Carboxy-terminal domain RNA polymerase II polypeptide A small phosphatase 1</t>
  </si>
  <si>
    <t>P06869</t>
  </si>
  <si>
    <t>Urokinase-type plasminogen activator</t>
  </si>
  <si>
    <t>P35456</t>
  </si>
  <si>
    <t>Urokinase plasminogen activator surface receptor</t>
  </si>
  <si>
    <t>P20918</t>
  </si>
  <si>
    <t>Plasminogen</t>
  </si>
  <si>
    <t>Q9R0P3</t>
  </si>
  <si>
    <t>S-formylglutathione hydrolase</t>
  </si>
  <si>
    <t>Q16667</t>
  </si>
  <si>
    <t>Cyclin-dependent kinase inhibitor 3</t>
  </si>
  <si>
    <t>Q9UIF8</t>
  </si>
  <si>
    <t>Bromodomain adjacent to zinc finger domain protein 2B</t>
  </si>
  <si>
    <t>Q92830</t>
  </si>
  <si>
    <t>Histone acetyltransferase KAT2A</t>
  </si>
  <si>
    <t>Q96KQ7</t>
  </si>
  <si>
    <t>Histone-lysine N-methyltransferase EHMT2</t>
  </si>
  <si>
    <t>P23945</t>
  </si>
  <si>
    <t>Follicle-stimulating hormone receptor</t>
  </si>
  <si>
    <t>P07202</t>
  </si>
  <si>
    <t>Thyroid peroxidase</t>
  </si>
  <si>
    <t>P01266</t>
  </si>
  <si>
    <t>Thyroglobulin</t>
  </si>
  <si>
    <t>Q92911</t>
  </si>
  <si>
    <t>Sodium/iodide cotransporter</t>
  </si>
  <si>
    <t>Q92813</t>
  </si>
  <si>
    <t>Type II iodothyronine deiodinase</t>
  </si>
  <si>
    <t>P22888</t>
  </si>
  <si>
    <t>Lutropin-choriogonadotropic hormone receptor</t>
  </si>
  <si>
    <t>Q8NCG7</t>
  </si>
  <si>
    <t>Sn1-specific diacylglycerol lipase beta</t>
  </si>
  <si>
    <t>Q9HD26</t>
  </si>
  <si>
    <t>Golgi-associated PDZ and coiled-coil motif-containing protein</t>
  </si>
  <si>
    <t>P13569</t>
  </si>
  <si>
    <t>Cystic fibrosis transmembrane conductance regulator</t>
  </si>
  <si>
    <t>Q13526</t>
  </si>
  <si>
    <t>Peptidyl-prolyl cis-trans isomerase NIMA-interacting 1</t>
  </si>
  <si>
    <t>P32842</t>
  </si>
  <si>
    <t>V-type proton ATPase subunit c'</t>
  </si>
  <si>
    <t>Q63470</t>
  </si>
  <si>
    <t>P63010</t>
  </si>
  <si>
    <t>AP-2 complex subunit beta</t>
  </si>
  <si>
    <t>Q96CW1</t>
  </si>
  <si>
    <t>AP-2 complex subunit mu</t>
  </si>
  <si>
    <t>P53680</t>
  </si>
  <si>
    <t>AP-2 complex subunit sigma</t>
  </si>
  <si>
    <t>O95782</t>
  </si>
  <si>
    <t>AP-2 complex subunit alpha-1</t>
  </si>
  <si>
    <t>P49407</t>
  </si>
  <si>
    <t>Beta-arrestin-1</t>
  </si>
  <si>
    <t>Q9Y4P1</t>
  </si>
  <si>
    <t>Cysteine protease ATG4B</t>
  </si>
  <si>
    <t>Q92546</t>
  </si>
  <si>
    <t>Retrograde Golgi transport protein RGP1 homolog</t>
  </si>
  <si>
    <t>P03230</t>
  </si>
  <si>
    <t>Latent membrane protein 1</t>
  </si>
  <si>
    <t>P38165</t>
  </si>
  <si>
    <t>Retrograde regulation protein 3</t>
  </si>
  <si>
    <t>Q14145</t>
  </si>
  <si>
    <t>Kelch-like ECH-associated protein 1</t>
  </si>
  <si>
    <t>Q8NFV4</t>
  </si>
  <si>
    <t>Q60963</t>
  </si>
  <si>
    <t>Q8R2Y0</t>
  </si>
  <si>
    <t>Monoacylglycerol lipase ABHD6</t>
  </si>
  <si>
    <t>P97819</t>
  </si>
  <si>
    <t>85 kDa calcium-independent phospholipase A2</t>
  </si>
  <si>
    <t>P16675</t>
  </si>
  <si>
    <t>Lysosomal protective protein</t>
  </si>
  <si>
    <t>Q9EPB5</t>
  </si>
  <si>
    <t>Serine hydrolase-like protein</t>
  </si>
  <si>
    <t>Q99JW1</t>
  </si>
  <si>
    <t>Abhydrolase domain-containing protein FAM108A</t>
  </si>
  <si>
    <t>Q8BVQ5</t>
  </si>
  <si>
    <t>Q9ET22</t>
  </si>
  <si>
    <t>Dipeptidyl peptidase 2</t>
  </si>
  <si>
    <t>P28843</t>
  </si>
  <si>
    <t>Dipeptidyl peptidase 4</t>
  </si>
  <si>
    <t>O55137</t>
  </si>
  <si>
    <t>Acyl-coenzyme A thioesterase 1</t>
  </si>
  <si>
    <t>Q9DB29</t>
  </si>
  <si>
    <t>Isoamyl acetate-hydrolyzing esterase 1 homolog</t>
  </si>
  <si>
    <t>Q9QYR9</t>
  </si>
  <si>
    <t>Acyl-coenzyme A thioesterase 2, mitochondrial</t>
  </si>
  <si>
    <t>Q80UX8</t>
  </si>
  <si>
    <t>Abhydrolase domain-containing protein 13</t>
  </si>
  <si>
    <t>Q5XJY4</t>
  </si>
  <si>
    <t>Presenilins-associated rhomboid-like protein, mitochondrial</t>
  </si>
  <si>
    <t>Q61206</t>
  </si>
  <si>
    <t>Q91V12</t>
  </si>
  <si>
    <t>Cytosolic acyl coenzyme A thioester hydrolase</t>
  </si>
  <si>
    <t>Q8VEB4</t>
  </si>
  <si>
    <t>Group XV phospholipase A2</t>
  </si>
  <si>
    <t>Q99LR1</t>
  </si>
  <si>
    <t>Monoacylglycerol lipase ABHD12</t>
  </si>
  <si>
    <t>Q8VCV1</t>
  </si>
  <si>
    <t>Abhydrolase domain-containing protein FAM108C1</t>
  </si>
  <si>
    <t>Q8C167</t>
  </si>
  <si>
    <t>P19096</t>
  </si>
  <si>
    <t>Q9QUR6</t>
  </si>
  <si>
    <t>Q9Z1Q2</t>
  </si>
  <si>
    <t>Abhydrolase domain-containing protein 16A</t>
  </si>
  <si>
    <t>O08914</t>
  </si>
  <si>
    <t>Fatty-acid amide hydrolase 1</t>
  </si>
  <si>
    <t>P70665</t>
  </si>
  <si>
    <t>Sialate O-acetylesterase</t>
  </si>
  <si>
    <t>Q61205</t>
  </si>
  <si>
    <t>Q80YA7</t>
  </si>
  <si>
    <t>Dipeptidyl peptidase 8</t>
  </si>
  <si>
    <t>Q8BLF1</t>
  </si>
  <si>
    <t>Neutral cholesterol ester hydrolase 1</t>
  </si>
  <si>
    <t>Q9EP89</t>
  </si>
  <si>
    <t>Serine beta-lactamase-like protein LACTB, mitochondrial</t>
  </si>
  <si>
    <t>Q8BVG4</t>
  </si>
  <si>
    <t>Dipeptidyl peptidase 9</t>
  </si>
  <si>
    <t>Q6PE15</t>
  </si>
  <si>
    <t>Q7TMR0</t>
  </si>
  <si>
    <t>Lysosomal Pro-X carboxypeptidase</t>
  </si>
  <si>
    <t>Q9Z0M5</t>
  </si>
  <si>
    <t>Lysosomal acid lipase/cholesteryl ester hydrolase</t>
  </si>
  <si>
    <t>A2AJ88</t>
  </si>
  <si>
    <t>Patatin-like phospholipase domain-containing protein 7</t>
  </si>
  <si>
    <t>Q3TRM4</t>
  </si>
  <si>
    <t>Neuropathy target esterase</t>
  </si>
  <si>
    <t>Q8K1N1</t>
  </si>
  <si>
    <t>Calcium-independent phospholipase A2-gamma</t>
  </si>
  <si>
    <t>P18494</t>
  </si>
  <si>
    <t>Nitrogen regulatory protein GLN3</t>
  </si>
  <si>
    <t>P38398</t>
  </si>
  <si>
    <t>Breast cancer type 1 susceptibility protein</t>
  </si>
  <si>
    <t>Q99728</t>
  </si>
  <si>
    <t>BRCA1-associated RING domain protein 1</t>
  </si>
  <si>
    <t>P22694</t>
  </si>
  <si>
    <t>cAMP-dependent protein kinase catalytic subunit beta</t>
  </si>
  <si>
    <t>P31323</t>
  </si>
  <si>
    <t>cAMP-dependent protein kinase type II-beta regulatory subunit</t>
  </si>
  <si>
    <t>Q9NR96</t>
  </si>
  <si>
    <t>Toll-like receptor 9</t>
  </si>
  <si>
    <t>P68181</t>
  </si>
  <si>
    <t>P00514</t>
  </si>
  <si>
    <t>cAMP-dependent protein kinase type I-alpha regulatory subunit</t>
  </si>
  <si>
    <t>P0AE70</t>
  </si>
  <si>
    <t>mRNA interferase MazF</t>
  </si>
  <si>
    <t>P11021</t>
  </si>
  <si>
    <t>78 kDa glucose-regulated protein</t>
  </si>
  <si>
    <t>Q92743</t>
  </si>
  <si>
    <t>Serine protease HTRA1</t>
  </si>
  <si>
    <t>P19367</t>
  </si>
  <si>
    <t>Hexokinase-1</t>
  </si>
  <si>
    <t>P11413</t>
  </si>
  <si>
    <t>Glucose-6-phosphate 1-dehydrogenase</t>
  </si>
  <si>
    <t>P17987</t>
  </si>
  <si>
    <t>T-complex protein 1 subunit alpha</t>
  </si>
  <si>
    <t>P09622</t>
  </si>
  <si>
    <t>Dihydrolipoyl dehydrogenase, mitochondrial</t>
  </si>
  <si>
    <t>O94782</t>
  </si>
  <si>
    <t>Ubiquitin carboxyl-terminal hydrolase 1</t>
  </si>
  <si>
    <t>P32245</t>
  </si>
  <si>
    <t>Melanocortin receptor 4</t>
  </si>
  <si>
    <t>P35253</t>
  </si>
  <si>
    <t>Envelope glycoprotein</t>
  </si>
  <si>
    <t>P32302</t>
  </si>
  <si>
    <t>C-X-C chemokine receptor type 5</t>
  </si>
  <si>
    <t>P17405</t>
  </si>
  <si>
    <t>Sphingomyelin phosphodiesterase</t>
  </si>
  <si>
    <t>P04054</t>
  </si>
  <si>
    <t>Phospholipase A2</t>
  </si>
  <si>
    <t>Q99700</t>
  </si>
  <si>
    <t>Ataxin-2</t>
  </si>
  <si>
    <t>P47806</t>
  </si>
  <si>
    <t>Zinc finger protein GLI1</t>
  </si>
  <si>
    <t>P07237</t>
  </si>
  <si>
    <t>Protein disulfide-isomerase</t>
  </si>
  <si>
    <t>P26358</t>
  </si>
  <si>
    <t>DNA (cytosine-5)-methyltransferase 1</t>
  </si>
  <si>
    <t>Q6IN02</t>
  </si>
  <si>
    <t>Protein phosphatase 1 regulatory subunit 15A</t>
  </si>
  <si>
    <t>Q9KLK7</t>
  </si>
  <si>
    <t>Autoinducer 2 sensor kinase/phosphatase luxQ</t>
  </si>
  <si>
    <t>Q13324</t>
  </si>
  <si>
    <t>Corticotropin-releasing factor receptor 2</t>
  </si>
  <si>
    <t>P24387</t>
  </si>
  <si>
    <t>Corticotropin-releasing factor-binding protein</t>
  </si>
  <si>
    <t>Q9ULC6</t>
  </si>
  <si>
    <t>Protein-arginine deiminase type-1</t>
  </si>
  <si>
    <t>Q9Y2J8</t>
  </si>
  <si>
    <t>Protein-arginine deiminase type-2</t>
  </si>
  <si>
    <t>Q9ULW8</t>
  </si>
  <si>
    <t>Protein-arginine deiminase type-3</t>
  </si>
  <si>
    <t>O00487</t>
  </si>
  <si>
    <t>26S proteasome non-ATPase regulatory subunit 14</t>
  </si>
  <si>
    <t>Q9UNA4</t>
  </si>
  <si>
    <t>DNA polymerase iota</t>
  </si>
  <si>
    <t>P55211</t>
  </si>
  <si>
    <t>Caspase-9</t>
  </si>
  <si>
    <t>Q9UBT6</t>
  </si>
  <si>
    <t>DNA polymerase kappa</t>
  </si>
  <si>
    <t>Q9Y253</t>
  </si>
  <si>
    <t>DNA polymerase eta</t>
  </si>
  <si>
    <t>Q91ZH7</t>
  </si>
  <si>
    <t>Abhydrolase domain-containing protein 3</t>
  </si>
  <si>
    <t>Q8VD66</t>
  </si>
  <si>
    <t>Abhydrolase domain-containing protein 4</t>
  </si>
  <si>
    <t>O35678</t>
  </si>
  <si>
    <t>Monoglyceride lipase</t>
  </si>
  <si>
    <t>P13346</t>
  </si>
  <si>
    <t>Protein fosB</t>
  </si>
  <si>
    <t>Q13671</t>
  </si>
  <si>
    <t>Ras and Rab interactor 1</t>
  </si>
  <si>
    <t>P00519</t>
  </si>
  <si>
    <t>Tyrosine-protein kinase ABL1</t>
  </si>
  <si>
    <t>Q5T1R4</t>
  </si>
  <si>
    <t>Transcription factor HIVEP3</t>
  </si>
  <si>
    <t>P54829</t>
  </si>
  <si>
    <t>Tyrosine-protein phosphatase non-receptor type 5</t>
  </si>
  <si>
    <t>P0A9M0</t>
  </si>
  <si>
    <t>Lon protease</t>
  </si>
  <si>
    <t>P54149</t>
  </si>
  <si>
    <t>Mitochondrial peptide methionine sulfoxide reductase</t>
  </si>
  <si>
    <t>O75874</t>
  </si>
  <si>
    <t>Isocitrate dehydrogenase [NADP] cytoplasmic</t>
  </si>
  <si>
    <t>P24941</t>
  </si>
  <si>
    <t>Cyclin-dependent kinase 2</t>
  </si>
  <si>
    <t>Q9Y256</t>
  </si>
  <si>
    <t>P84022</t>
  </si>
  <si>
    <t>Mothers against decapentaplegic homolog 3</t>
  </si>
  <si>
    <t>Q92698</t>
  </si>
  <si>
    <t>DNA repair and recombination protein RAD54-like</t>
  </si>
  <si>
    <t>Q8IUX4</t>
  </si>
  <si>
    <t>DNA dC-&gt;dU-editing enzyme APOBEC-3F</t>
  </si>
  <si>
    <t>O00574</t>
  </si>
  <si>
    <t>C-X-C chemokine receptor type 6</t>
  </si>
  <si>
    <t>P07901</t>
  </si>
  <si>
    <t>P27361</t>
  </si>
  <si>
    <t>Mitogen-activated protein kinase 3</t>
  </si>
  <si>
    <t>P00735</t>
  </si>
  <si>
    <t>Prothrombin</t>
  </si>
  <si>
    <t>P69722</t>
  </si>
  <si>
    <t>Virion infectivity factor</t>
  </si>
  <si>
    <t>Q06124</t>
  </si>
  <si>
    <t>Tyrosine-protein phosphatase non-receptor type 11</t>
  </si>
  <si>
    <t>Q99814</t>
  </si>
  <si>
    <t>Endothelial PAS domain-containing protein 1</t>
  </si>
  <si>
    <t>P27540</t>
  </si>
  <si>
    <t>Aryl hydrocarbon receptor nuclear translocator</t>
  </si>
  <si>
    <t>Q9Y6A5</t>
  </si>
  <si>
    <t>Transforming acidic coiled-coil-containing protein 3</t>
  </si>
  <si>
    <t>P63165</t>
  </si>
  <si>
    <t>Small ubiquitin-related modifier 1</t>
  </si>
  <si>
    <t>P65502</t>
  </si>
  <si>
    <t>Probable nicotinate-nucleotide adenylyltransferase</t>
  </si>
  <si>
    <t>O14786</t>
  </si>
  <si>
    <t>Neuropilin-1</t>
  </si>
  <si>
    <t>Q3TKT4</t>
  </si>
  <si>
    <t>Transcription activator BRG1</t>
  </si>
  <si>
    <t>Q91WC9</t>
  </si>
  <si>
    <t>P25094</t>
  </si>
  <si>
    <t>O43614</t>
  </si>
  <si>
    <t>Orexin receptor type 2</t>
  </si>
  <si>
    <t>AID</t>
  </si>
  <si>
    <t>Accession</t>
  </si>
  <si>
    <t>Gene ID</t>
  </si>
  <si>
    <t>Name</t>
  </si>
  <si>
    <t>Concat</t>
  </si>
  <si>
    <t>P21462:2357:fMet-Leu-Phe receptor</t>
  </si>
  <si>
    <t>Q99500:1903:Sphingosine 1-phosphate receptor 3</t>
  </si>
  <si>
    <t>P05177:1544:Cytochrome P450 1A2</t>
  </si>
  <si>
    <t>Q64346:116663:Dual specificity protein phosphatase 6</t>
  </si>
  <si>
    <t>P01116:3845:GTPase KRas</t>
  </si>
  <si>
    <t>Q07440:12044:Bcl-2-related protein A1</t>
  </si>
  <si>
    <t>O15111:1147:Inhibitor of nuclear factor kappa-B kinase subunit alpha</t>
  </si>
  <si>
    <t>P21453:1901:Sphingosine 1-phosphate receptor 1</t>
  </si>
  <si>
    <t>P04150:2908:Glucocorticoid receptor</t>
  </si>
  <si>
    <t>P19320:7412:Vascular cell adhesion protein 1</t>
  </si>
  <si>
    <t>Q04206:5970:Transcription factor p65|Q01201:5971:Transcription factor RelB|P19838:4790:Nuclear factor NF-kappa-B p105 subunit|Q00653:4791:Nuclear factor NF-kappa-B p100 subunit</t>
  </si>
  <si>
    <t>P05186:249:Alkaline phosphatase, tissue-nonspecific isozyme</t>
  </si>
  <si>
    <t>Q13285:2516:Steroidogenic factor 1</t>
  </si>
  <si>
    <t>P17612:5566:cAMP-dependent protein kinase catalytic subunit alpha</t>
  </si>
  <si>
    <t>P13612:3676:Integrin alpha-4</t>
  </si>
  <si>
    <t>P35398:6095:Nuclear receptor ROR-alpha</t>
  </si>
  <si>
    <t>P08908:3350:5-hydroxytryptamine receptor 1A</t>
  </si>
  <si>
    <t>P11142:3312:Heat shock cognate 71 kDa protein</t>
  </si>
  <si>
    <t>P45452:4322:Collagenase 3</t>
  </si>
  <si>
    <t>P28566:3354:5-hydroxytryptamine receptor 1E</t>
  </si>
  <si>
    <t>P10636:4137:Microtubule-associated protein tau</t>
  </si>
  <si>
    <t>O75116:9475:Rho-associated protein kinase 2</t>
  </si>
  <si>
    <t>Q07343:5142:cAMP-specific 3',5'-cyclic phosphodiesterase 4B</t>
  </si>
  <si>
    <t>P50281:4323:Matrix metalloproteinase-14</t>
  </si>
  <si>
    <t>P08482:25229:Muscarinic acetylcholine receptor M1</t>
  </si>
  <si>
    <t>P37231:5468:Peroxisome proliferator-activated receptor gamma|Q15788:8648:Nuclear receptor coactivator 1</t>
  </si>
  <si>
    <t>P42574:836:Caspase-3|P55210:840:Caspase-7</t>
  </si>
  <si>
    <t>P55213:25402:Caspase-3</t>
  </si>
  <si>
    <t>P70677:12367:Caspase-3</t>
  </si>
  <si>
    <t>Q14833:2914:Metabotropic glutamate receptor 4</t>
  </si>
  <si>
    <t>Q03137:13838:Ephrin type-A receptor 4</t>
  </si>
  <si>
    <t>P10696:251:Alkaline phosphatase, placental-like</t>
  </si>
  <si>
    <t>P04618:155908:Protein Rev</t>
  </si>
  <si>
    <t>P54760:2050:Ephrin type-B receptor 4</t>
  </si>
  <si>
    <t>Q05397:5747:Focal adhesion kinase 1</t>
  </si>
  <si>
    <t>O95136:9294:Sphingosine 1-phosphate receptor 2</t>
  </si>
  <si>
    <t>P37231:5468:Peroxisome proliferator-activated receptor gamma|Q9Y6Q9:8202:Nuclear receptor coactivator 3</t>
  </si>
  <si>
    <t>P53779:5602:Mitogen-activated protein kinase 10</t>
  </si>
  <si>
    <t>P22736:3164:Nuclear receptor subfamily 4 group A member 1|Q9HD36:10017:Bcl-2-like protein 10</t>
  </si>
  <si>
    <t>P63000:5879:Ras-related C3 botulinum toxin substrate 1</t>
  </si>
  <si>
    <t>P01112:3265:GTPase HRas</t>
  </si>
  <si>
    <t>P11712:1559:Cytochrome P450 2C9</t>
  </si>
  <si>
    <t>P33261:1557:Cytochrome P450 2C19</t>
  </si>
  <si>
    <t>P04062:2629:Glucosylceramidase</t>
  </si>
  <si>
    <t>P49146:4887:Neuropeptide Y receptor type 2</t>
  </si>
  <si>
    <t>O43603:8811:Galanin receptor type 2</t>
  </si>
  <si>
    <t>O00206:7099:Toll-like receptor 4</t>
  </si>
  <si>
    <t>O08726:29234:Galanin receptor type 2</t>
  </si>
  <si>
    <t>P40763:6774:Signal transducer and activator of transcription 3</t>
  </si>
  <si>
    <t>O14924:6002:Regulator of G-protein signaling 12</t>
  </si>
  <si>
    <t>O15296:247:Arachidonate 15-lipoxygenase B</t>
  </si>
  <si>
    <t>P08684:1576:Cytochrome P450 3A4</t>
  </si>
  <si>
    <t>P16050:246:Arachidonate 15-lipoxygenase</t>
  </si>
  <si>
    <t>P29466:834:Caspase-1</t>
  </si>
  <si>
    <t>P55210:840:Caspase-7</t>
  </si>
  <si>
    <t>P15428:3248:15-hydroxyprostaglandin dehydrogenase [NAD(+)]</t>
  </si>
  <si>
    <t>P19838:4790:Nuclear factor NF-kappa-B p105 subunit</t>
  </si>
  <si>
    <t>P97697:83523:Inositol monophosphatase 1</t>
  </si>
  <si>
    <t>P04637:7157:Cellular tumor antigen p53</t>
  </si>
  <si>
    <t>Q92793:1387:CREB-binding protein</t>
  </si>
  <si>
    <t>P68871:3043:Hemoglobin subunit beta</t>
  </si>
  <si>
    <t>Q16665:3091:Hypoxia-inducible factor 1-alpha</t>
  </si>
  <si>
    <t>P40225:7066:Thrombopoietin</t>
  </si>
  <si>
    <t>P42224:6772:Signal transducer and activator of transcription 1-alpha/beta</t>
  </si>
  <si>
    <t>P42226:6778:Signal transducer and activator of transcription 6</t>
  </si>
  <si>
    <t>P16473:7253:Thyrotropin receptor</t>
  </si>
  <si>
    <t>O75604:9099:Ubiquitin carboxyl-terminal hydrolase 2</t>
  </si>
  <si>
    <t>P37840:6622:Alpha-synuclein</t>
  </si>
  <si>
    <t>P14618:5315:Pyruvate kinase isozymes M1/M2</t>
  </si>
  <si>
    <t>P05067:351:Amyloid beta A4 protein</t>
  </si>
  <si>
    <t>P06280:2717:Alpha-galactosidase A</t>
  </si>
  <si>
    <t>P28482:5594:Mitogen-activated protein kinase 1</t>
  </si>
  <si>
    <t>P09923:248:Intestinal-type alkaline phosphatase</t>
  </si>
  <si>
    <t>P98170:331:E3 ubiquitin-protein ligase XIAP</t>
  </si>
  <si>
    <t>P00352:216:Retinal dehydrogenase 1</t>
  </si>
  <si>
    <t>P37231:5468:Peroxisome proliferator-activated receptor gamma|Q15596:10499:Nuclear receptor coactivator 2</t>
  </si>
  <si>
    <t>P25929:4886:Neuropeptide Y receptor type 1</t>
  </si>
  <si>
    <t>P35236:5778:Tyrosine-protein phosphatase non-receptor type 7</t>
  </si>
  <si>
    <t>P34949:4351:Mannose-6-phosphate isomerase</t>
  </si>
  <si>
    <t>Q92731:2100:Estrogen receptor beta</t>
  </si>
  <si>
    <t>P03372:2099:Estrogen receptor</t>
  </si>
  <si>
    <t>P30291:7465:Wee1-like protein kinase</t>
  </si>
  <si>
    <t>P08183:5243:Multidrug resistance protein 1|Q9UNQ0:9429:ATP-binding cassette sub-family G member 2</t>
  </si>
  <si>
    <t>P60953:998:Cell division control protein 42 homolog</t>
  </si>
  <si>
    <t>P35638:1649:DNA damage-inducible transcript 3 protein</t>
  </si>
  <si>
    <t>Q16539:1432:Mitogen-activated protein kinase 14</t>
  </si>
  <si>
    <t>P05198:1965:Eukaryotic translation initiation factor 2 subunit 1</t>
  </si>
  <si>
    <t>P18848:468:Cyclic AMP-dependent transcription factor ATF-4</t>
  </si>
  <si>
    <t>P18850:22926:Cyclic AMP-dependent transcription factor ATF-6 alpha</t>
  </si>
  <si>
    <t>P14635:891:G2/mitotic-specific cyclin-B1</t>
  </si>
  <si>
    <t>P49798:5999:Regulator of G-protein signaling 4|P09471:2775:Guanine nucleotide-binding protein G(o) subunit alpha</t>
  </si>
  <si>
    <t>Q9NZJ5:9451:Eukaryotic translation initiation factor 2-alpha kinase 3</t>
  </si>
  <si>
    <t>P57771:85397:Regulator of G-protein signaling 8|P09471:2775:Guanine nucleotide-binding protein G(o) subunit alpha</t>
  </si>
  <si>
    <t>Q01196:861:Runt-related transcription factor 1|Q13951:865:Core-binding factor subunit beta</t>
  </si>
  <si>
    <t>P49802:6000:Regulator of G-protein signaling 7|P09471:2775:Guanine nucleotide-binding protein G(o) subunit alpha</t>
  </si>
  <si>
    <t>P49795:10287:Regulator of G-protein signaling 19|P09471:2775:Guanine nucleotide-binding protein G(o) subunit alpha</t>
  </si>
  <si>
    <t>O15492:6004:Regulator of G-protein signaling 16|P09471:2775:Guanine nucleotide-binding protein G(o) subunit alpha</t>
  </si>
  <si>
    <t>P50591:8743:Tumor necrosis factor ligand superfamily member 10</t>
  </si>
  <si>
    <t>O60674:3717:Tyrosine-protein kinase JAK2</t>
  </si>
  <si>
    <t>Q8TDD5:55283:Mucolipin-3</t>
  </si>
  <si>
    <t>P18054:239:Arachidonate 12-lipoxygenase, 12S-type</t>
  </si>
  <si>
    <t>Q9H2X9:57468:Solute carrier family 12 member 5</t>
  </si>
  <si>
    <t>Q16637:6607:Survival motor neuron protein</t>
  </si>
  <si>
    <t>P02545:4000:Prelamin-A/C</t>
  </si>
  <si>
    <t>Q6W5P4:387129:Neuropeptide S receptor</t>
  </si>
  <si>
    <t>P10253:2548:Lysosomal alpha-glucosidase</t>
  </si>
  <si>
    <t>P10828:7068:Thyroid hormone receptor beta</t>
  </si>
  <si>
    <t>P42858:3064:Huntingtin</t>
  </si>
  <si>
    <t>Q13951:865:Core-binding factor subunit beta|Q01196:861:Runt-related transcription factor 1</t>
  </si>
  <si>
    <t>Q9UNQ0:9429:ATP-binding cassette sub-family G member 2</t>
  </si>
  <si>
    <t>P55072:7415:Transitional endoplasmic reticulum ATPase</t>
  </si>
  <si>
    <t>P08183:5243:Multidrug resistance protein 1</t>
  </si>
  <si>
    <t>P0A6Y8:944750:Chaperone protein DnaK</t>
  </si>
  <si>
    <t>P11215:3684:Integrin alpha-M|P05107:3689:Integrin beta-2</t>
  </si>
  <si>
    <t>Q66ET0:2955475:Chaperone protein DnaK</t>
  </si>
  <si>
    <t>P08912:1133:Muscarinic acetylcholine receptor M5</t>
  </si>
  <si>
    <t>O95977:8698:Sphingosine 1-phosphate receptor 4</t>
  </si>
  <si>
    <t>O75884:10741:Putative hydrolase RBBP9</t>
  </si>
  <si>
    <t>Q99759:4215:Mitogen-activated protein kinase kinase kinase 3</t>
  </si>
  <si>
    <t>Q12851:5871:Mitogen-activated protein kinase kinase kinase kinase 2</t>
  </si>
  <si>
    <t>P30613:5313:Pyruvate kinase isozymes R/L</t>
  </si>
  <si>
    <t>P61088:7334:Ubiquitin-conjugating enzyme E2 N</t>
  </si>
  <si>
    <t>Q8TCT1:162466:Phosphoethanolamine/phosphocholine phosphatase</t>
  </si>
  <si>
    <t>Q9HC29:64127:Nucleotide-binding oligomerization domain-containing protein 2</t>
  </si>
  <si>
    <t>Q9Y239:10392:Nucleotide-binding oligomerization domain-containing protein 1</t>
  </si>
  <si>
    <t>Q14289:2185:Protein-tyrosine kinase 2-beta</t>
  </si>
  <si>
    <t>P42345:2475:Serine/threonine-protein kinase mTOR</t>
  </si>
  <si>
    <t>P51452:1845:Dual specificity protein phosphatase 3</t>
  </si>
  <si>
    <t>O15305:5373:Phosphomannomutase 2</t>
  </si>
  <si>
    <t>P10520:901648:Streptokinase A</t>
  </si>
  <si>
    <t>P25116:2149:Proteinase-activated receptor 1</t>
  </si>
  <si>
    <t>P35222:1499:Catenin beta-1</t>
  </si>
  <si>
    <t>Q99759:4215:Mitogen-activated protein kinase kinase kinase 3|Q12851:5871:Mitogen-activated protein kinase kinase kinase kinase 2</t>
  </si>
  <si>
    <t>Q9UNQ0:9429:ATP-binding cassette sub-family G member 2|P08183:5243:Multidrug resistance protein 1</t>
  </si>
  <si>
    <t>O43521:10018:Bcl-2-like protein 11</t>
  </si>
  <si>
    <t>Q13887:688:Krueppel-like factor 5</t>
  </si>
  <si>
    <t>P00533:1956:Epidermal growth factor receptor</t>
  </si>
  <si>
    <t>P04049:5894:RAF proto-oncogene serine/threonine-protein kinase</t>
  </si>
  <si>
    <t>Q02750:5604:Dual specificity mitogen-activated protein kinase kinase 1</t>
  </si>
  <si>
    <t>Q9H2X9:57468:Solute carrier family 12 member 5|P55011:6558:Solute carrier family 12 member 2</t>
  </si>
  <si>
    <t>P08485:25111:Muscarinic acetylcholine receptor M4</t>
  </si>
  <si>
    <t>P08482:25229:Muscarinic acetylcholine receptor M1|P08172:1129:Muscarinic acetylcholine receptor M2|P20309:1131:Muscarinic acetylcholine receptor M3|P08485:25111:Muscarinic acetylcholine receptor M4|P08912:1133:Muscarinic acetylcholine receptor M5</t>
  </si>
  <si>
    <t>P18067:404007:Ras-related protein Rab-7a</t>
  </si>
  <si>
    <t>P61105:404009:Ras-related protein Rab-2A</t>
  </si>
  <si>
    <t>P20309:1131:Muscarinic acetylcholine receptor M3</t>
  </si>
  <si>
    <t>O00255:4221:Menin|Q03164:4297:Histone-lysine N-methyltransferase MLL</t>
  </si>
  <si>
    <t>P08172:1129:Muscarinic acetylcholine receptor M2</t>
  </si>
  <si>
    <t>P09488:2944:Glutathione S-transferase Mu 1</t>
  </si>
  <si>
    <t>Q9HAZ1:57396:Dual specificity protein kinase CLK4</t>
  </si>
  <si>
    <t>P41145:4986:Kappa-type opioid receptor</t>
  </si>
  <si>
    <t>Q9Y2R2:26191:Tyrosine-protein phosphatase non-receptor type 22</t>
  </si>
  <si>
    <t>P11229:1128:Muscarinic acetylcholine receptor M1|P30542:134:Adenosine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receptor|P01133:1950:Pro-epidermal growth factor|P03372:2099:Estrogen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receptor|Q9Y5N1:11255:Histamine H3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2|P35408:5734:Prostaglandin E2 receptor EP4 subtype|P49651:25265:P2Y purinoceptor 1|P08908:3350:5-hydroxytryptamine receptor 1A|P46098:3359:5-hydroxytryptamine receptor 3A|Q99720:10280:Sigma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</si>
  <si>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P07900:3320:Heat shock protein HSP 90-alpha</t>
  </si>
  <si>
    <t>Q9Y5S8:27035:NADPH oxidase 1</t>
  </si>
  <si>
    <t>O95977:8698:Sphingosine 1-phosphate receptor 4|O95977:8698:Sphingosine 1-phosphate receptor 4|O95977:8698:Sphingosine 1-phosphate receptor 4|P21453:1901:Sphingosine 1-phosphate receptor 1|O95136:9294:Sphingosine 1-phosphate receptor 2|Q99500:1903:Sphingosine 1-phosphate receptor 3|Q9H228:53637:Sphingosine 1-phosphate receptor 5|O95977:8698:Sphingosine 1-phosphate receptor 4|O95977:8698:Sphingosine 1-phosphate receptor 4|O95977:8698:Sphingosine 1-phosphate receptor 4|O95977:8698:Sphingosine 1-phosphate receptor 4|Q9H228:53637:Sphingosine 1-phosphate receptor 5|O95136:9294:Sphingosine 1-phosphate receptor 2|Q99500:1903:Sphingosine 1-phosphate receptor 3|O95977:8698:Sphingosine 1-phosphate receptor 4|O95977:8698:Sphingosine 1-phosphate receptor 4|O95977:8698:Sphingosine 1-phosphate receptor 4|O95977:8698:Sphingosine 1-phosphate receptor 4|Q9H228:53637:Sphingosine 1-phosphate receptor 5|P21453:1901:Sphingosine 1-phosphate receptor 1|O95136:9294:Sphingosine 1-phosphate receptor 2|O95977:8698:Sphingosine 1-phosphate receptor 4|Q99500:1903:Sphingosine 1-phosphate receptor 3|P21453:1901:Sphingosine 1-phosphate receptor 1</t>
  </si>
  <si>
    <t>P37840:6622:Alpha-synuclein|P21399:48:Cytoplasmic aconitate hydratase</t>
  </si>
  <si>
    <t>Q9HB71:27101:Calcyclin-binding protein|Q8IUQ4:6477:E3 ubiquitin-protein ligase SIAH1|Q15149:5339:Plectin</t>
  </si>
  <si>
    <t>Q9XUB2:178296:Zinc finger protein mex-5</t>
  </si>
  <si>
    <t>P13508:176286:Protein glp-1|Q9XUB2:178296:Zinc finger protein mex-5</t>
  </si>
  <si>
    <t>P01375:7124:Tumor necrosis factor</t>
  </si>
  <si>
    <t>P48145:2831:Neuropeptides B/W receptor type 1</t>
  </si>
  <si>
    <t>P0CX82:852379:60S ribosomal protein L19-A</t>
  </si>
  <si>
    <t>P41948:855580:Ammonium transporter MEP2</t>
  </si>
  <si>
    <t>P51570:2584:Galactokinase</t>
  </si>
  <si>
    <t>P57771:85397:Regulator of G-protein signaling 8</t>
  </si>
  <si>
    <t>P08679:850361:Citrate synthase, peroxisomal</t>
  </si>
  <si>
    <t>P49802:6000:Regulator of G-protein signaling 7</t>
  </si>
  <si>
    <t>P49798:5999:Regulator of G-protein signaling 4</t>
  </si>
  <si>
    <t>P14904:853758:Vacuolar aminopeptidase 1</t>
  </si>
  <si>
    <t>P48145:2831:Neuropeptides B/W receptor type 1|P48145:2831:Neuropeptides B/W receptor type 1|P48145:2831:Neuropeptides B/W receptor type 1|Q99705:2847:Melanin-concentrating hormone receptor 1|P48145:2831:Neuropeptides B/W receptor type 1|P48145:2831:Neuropeptides B/W receptor type 1|P48145:2831:Neuropeptides B/W receptor type 1|Q99705:2847:Melanin-concentrating hormone receptor 1|Q99705:2847:Melanin-concentrating hormone receptor 1|Q99705:2847:Melanin-concentrating hormone receptor 1</t>
  </si>
  <si>
    <t>P49795:10287:Regulator of G-protein signaling 19</t>
  </si>
  <si>
    <t>P25376:850333:General amino acid permease AGP1</t>
  </si>
  <si>
    <t>O15492:6004:Regulator of G-protein signaling 16</t>
  </si>
  <si>
    <t>P07711:1514:Cathepsin L1</t>
  </si>
  <si>
    <t>P0CX82:852379:60S ribosomal protein L19-A|P41948:855580:Ammonium transporter MEP2|P08679:850361:Citrate synthase, peroxisomal|P14904:853758:Vacuolar aminopeptidase 1|P25376:850333:General amino acid permease AGP1</t>
  </si>
  <si>
    <t>P48048:3758:ATP-sensitive inward rectifier potassium channel 1</t>
  </si>
  <si>
    <t>P08485:25111:Muscarinic acetylcholine receptor M4|P30542:134:Adenosine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2|P49651:25265:P2Y purinoceptor 1|P08908:3350:5-hydroxytryptamine receptor 1A|Q99720:10280:Sigma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</si>
  <si>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Q7M759:226016:Abhydrolase domain-containing protein FAM108B1</t>
  </si>
  <si>
    <t>Q9Y2T6:9290:G-protein coupled receptor 55</t>
  </si>
  <si>
    <t>P00722:945006:Beta-galactosidase</t>
  </si>
  <si>
    <t>Q01453:5376:Peripheral myelin protein 22</t>
  </si>
  <si>
    <t>P78417:9446:Glutathione S-transferase omega-1</t>
  </si>
  <si>
    <t>P53041:5536:Serine/threonine-protein phosphatase 5</t>
  </si>
  <si>
    <t>Q9UBE0:10055:SUMO-activating enzyme subunit 1|Q9UBT2:10054:SUMO-activating enzyme subunit 2</t>
  </si>
  <si>
    <t>Q15056:7458:Eukaryotic translation initiation factor 4H</t>
  </si>
  <si>
    <t>P11940:26986:Polyadenylate-binding protein 1</t>
  </si>
  <si>
    <t>O81014:817234:4-diphosphocytidyl-2-C-methyl-D-erythritol kinase, chloroplastic</t>
  </si>
  <si>
    <t>P40763:6774:Signal transducer and activator of transcription 3|P40763:6774:Signal transducer and activator of transcription 3|P42224:6772:Signal transducer and activator of transcription 1-alpha/beta|P20749:602:B-cell lymphoma 3 protein</t>
  </si>
  <si>
    <t>Q07820:4170:Induced myeloid leukemia cell differentiation protein Mcl-1</t>
  </si>
  <si>
    <t>Q9HC97:2859:G-protein coupled receptor 35</t>
  </si>
  <si>
    <t>P45452:4322:Collagenase 3|P45452:4322:Collagenase 3|P45452:4322:Collagenase 3|P22894:4317:Neutrophil collagenase|P08253:4313:72 kDa type IV collagenase|P08254:4314:Stromelysin-1|P50281:4323:Matrix metalloproteinase-14</t>
  </si>
  <si>
    <t>Q9C000:22861:NACHT, LRR and PYD domains-containing protein 1</t>
  </si>
  <si>
    <t>Q00975:774:Voltage-dependent N-type calcium channel subunit alpha-1B</t>
  </si>
  <si>
    <t>Q03164:4297:Histone-lysine N-methyltransferase MLL</t>
  </si>
  <si>
    <t>P40763:6774:Signal transducer and activator of transcription 3|P40763:6774:Signal transducer and activator of transcription 3|P42224:6772:Signal transducer and activator of transcription 1-alpha/beta</t>
  </si>
  <si>
    <t>P30291:7465:Wee1-like protein kinase|P30291:7465:Wee1-like protein kinase|P14635:891:G2/mitotic-specific cyclin-B1</t>
  </si>
  <si>
    <t>P49841:2932:Glycogen synthase kinase-3 beta</t>
  </si>
  <si>
    <t>P38532:15499:Heat shock factor protein 1</t>
  </si>
  <si>
    <t>Q9H3R0:23081:Lysine-specific demethylase 4C</t>
  </si>
  <si>
    <t>Q8TDD5:55283:Mucolipin-3|Q8IZK6:255231:Mucolipin-2|Q8TDD5:55283:Mucolipin-3|Q8TDD5:55283:Mucolipin-3|Q8TDD5:55283:Mucolipin-3|Q8IZK6:255231:Mucolipin-2</t>
  </si>
  <si>
    <t>P35398:6095:Nuclear receptor ROR-alpha|P51449:6097:Nuclear receptor ROR-gamma|P55055:7376:Oxysterols receptor LXR-beta|Q96RI1:9971:Bile acid receptor|P06492:2703416:Tegument protein VP16|P35575:2538:Glucose-6-phosphatase</t>
  </si>
  <si>
    <t>Q07817:598:Bcl-2-like protein 1</t>
  </si>
  <si>
    <t>Q9Y570:51400:Protein phosphatase methylesterase 1</t>
  </si>
  <si>
    <t>P35398:6095:Nuclear receptor ROR-alpha|P51449:6097:Nuclear receptor ROR-gamma</t>
  </si>
  <si>
    <t>Q07817:598:Bcl-2-like protein 1|Q07820:4170:Induced myeloid leukemia cell differentiation protein Mcl-1</t>
  </si>
  <si>
    <t>Q99705:2847:Melanin-concentrating hormone receptor 1|P48145:2831:Neuropeptides B/W receptor type 1</t>
  </si>
  <si>
    <t>P00651:5997907:Guanyl-specific ribonuclease T1</t>
  </si>
  <si>
    <t>O60674:3717:Tyrosine-protein kinase JAK2|O60674:3717:Tyrosine-protein kinase JAK2|O60674:3717:Tyrosine-protein kinase JAK2|O60674:3717:Tyrosine-protein kinase JAK2</t>
  </si>
  <si>
    <t>O75608:10434:Acyl-protein thioesterase 1|Q9Y570:51400:Protein phosphatase methylesterase 1</t>
  </si>
  <si>
    <t>P78417:9446:Glutathione S-transferase omega-1|O75884:10741:Putative hydrolase RBBP9</t>
  </si>
  <si>
    <t>O95372:11313:Acyl-protein thioesterase 2|Q9Y570:51400:Protein phosphatase methylesterase 1</t>
  </si>
  <si>
    <t>P31423:24417:Metabotropic glutamate receptor 4</t>
  </si>
  <si>
    <t>P70579:60590:Metabotropic glutamate receptor 8</t>
  </si>
  <si>
    <t>P35400:81672:Metabotropic glutamate receptor 7</t>
  </si>
  <si>
    <t>P31421:24415:Metabotropic glutamate receptor 2</t>
  </si>
  <si>
    <t>P31422:24416:Metabotropic glutamate receptor 3</t>
  </si>
  <si>
    <t>O15303:2916:Metabotropic glutamate receptor 6</t>
  </si>
  <si>
    <t>P23385:24414:Metabotropic glutamate receptor 1</t>
  </si>
  <si>
    <t>P31424:24418:Metabotropic glutamate receptor 5</t>
  </si>
  <si>
    <t>Q7M759:226016:Abhydrolase domain-containing protein FAM108B1|O75884:10741:Putative hydrolase RBBP9</t>
  </si>
  <si>
    <t>O75608:10434:Acyl-protein thioesterase 1|Q9Y570:51400:Protein phosphatase methylesterase 1|Q8K4F5:68758:Abhydrolase domain-containing protein 11|P97823:18777:Acyl-protein thioesterase 1|Q9WTL7:26394:Acyl-protein thioesterase 2|Q8K4F5:68758:Abhydrolase domain-containing protein 11|Q8K4F5:68758:Abhydrolase domain-containing protein 11</t>
  </si>
  <si>
    <t>P49146:4887:Neuropeptide Y receptor type 2|P25929:4886:Neuropeptide Y receptor type 1</t>
  </si>
  <si>
    <t>P25929:4886:Neuropeptide Y receptor type 1|P49146:4887:Neuropeptide Y receptor type 2</t>
  </si>
  <si>
    <t>P62826:5901:GTP-binding nuclear protein Ran|Q14974:3837:Importin subunit beta-1|P18754:1104:Regulator of chromosome condensation</t>
  </si>
  <si>
    <t>P03206:3783744:Trans-activator protein BZLF1</t>
  </si>
  <si>
    <t>P62136:5499:Serine/threonine-protein phosphatase PP1-alpha catalytic subunit|P53041:5536:Serine/threonine-protein phosphatase 5</t>
  </si>
  <si>
    <t>O75030:4286:Microphthalmia-associated transcription factor</t>
  </si>
  <si>
    <t>Q16548:597:Bcl-2-related protein A1</t>
  </si>
  <si>
    <t>Q04206:5970:Transcription factor p65|Q01201:5971:Transcription factor RelB|P19838:4790:Nuclear factor NF-kappa-B p105 subunit|Q00653:4791:Nuclear factor NF-kappa-B p100 subunit|P10145:3576:Interleukin-8</t>
  </si>
  <si>
    <t>O75884:10741:Putative hydrolase RBBP9|O75884:10741:Putative hydrolase RBBP9</t>
  </si>
  <si>
    <t>Q04206:5970:Transcription factor p65|Q01201:5971:Transcription factor RelB|P19838:4790:Nuclear factor NF-kappa-B p105 subunit|Q00653:4791:Nuclear factor NF-kappa-B p100 subunit|Q9HC29:64127:Nucleotide-binding oligomerization domain-containing protein 2|P10145:3576:Interleukin-8</t>
  </si>
  <si>
    <t>P10275:367:Androgen receptor|P03372:2099:Estrogen receptor|Q92731:2100:Estrogen receptor beta|P11474:2101:Steroid hormone receptor ERR1|O95718:2103:Steroid hormone receptor ERR2|P62508:2104:Estrogen-related receptor gamma|P41235:3172:Hepatocyte nuclear factor 4-alpha|Q14541:3174:Hepatocyte nuclear factor 4-gamma|P51843:190:Nuclear receptor subfamily 0 group B member 1|P51843:190:Nuclear receptor subfamily 0 group B member 1|Q15466:8431:Nuclear receptor subfamily 0 group B member 2|P20393:9572:Nuclear receptor subfamily 1 group D member 1|Q14995:9975:Nuclear receptor subfamily 1 group D member 2|P55055:7376:Oxysterols receptor LXR-beta|Q13133:10062:Oxysterols receptor LXR-alpha|Q96RI1:9971:Bile acid receptor|O75469:8856:Nuclear receptor subfamily 1 group I member 2|Q14994:9970:Nuclear receptor subfamily 1 group I member 3|P13056:7181:Nuclear receptor subfamily 2 group C member 1|P49116:7182:Nuclear receptor subfamily 2 group C member 2|Q9Y466:7101:Nuclear receptor subfamily 2 group E member 1|Q9Y466:7101:Nuclear receptor subfamily 2 group E member 1|Q9Y5X4:10002:Photoreceptor-specific nuclear receptor|P10589:7025:COUP transcription factor 1|P10589:7025:COUP transcription factor 1|P24468:7026:COUP transcription factor 2|P24468:7026:COUP transcription factor 2|P10588:2063:Nuclear receptor subfamily 2 group F member 6|P04150:2908:Glucocorticoid receptor|P08235:4306:Mineralocorticoid receptor|P22736:3164:Nuclear receptor subfamily 4 group A member 1|P22736:3164:Nuclear receptor subfamily 4 group A member 1|P43354:4929:Nuclear receptor subfamily 4 group A member 2|P43354:4929:Nuclear receptor subfamily 4 group A member 2|Q92570:8013:Nuclear receptor subfamily 4 group A member 3|Q13285:2516:Steroidogenic factor 1|Q13285:2516:Steroidogenic factor 1|O00482:2494:Nuclear receptor subfamily 5 group A member 2|Q15406:2649:Nuclear receptor subfamily 6 group A member 1|Q15406:2649:Nuclear receptor subfamily 6 group A member 1|P06401:5241:Progesterone receptor|Q07869:5465:Peroxisome proliferator-activated receptor alpha|Q03181:5467:Peroxisome proliferator-activated receptor delta|P37231:5468:Peroxisome proliferator-activated receptor gamma|P37231:5468:Peroxisome proliferator-activated receptor gamma|P10276:5914:Retinoic acid receptor alpha|P10276:5914:Retinoic acid receptor alpha|P10826:5915:Retinoic acid receptor beta|P10826:5915:Retinoic acid receptor beta|P13631:5916:Retinoic acid receptor gamma|P13631:5916:Retinoic acid receptor gamma|P35398:6095:Nuclear receptor ROR-alpha|Q92753:6096:Nuclear receptor ROR-beta|P51449:6097:Nuclear receptor ROR-gamma|P19793:6256:Retinoic acid receptor RXR-alpha|P19793:6256:Retinoic acid receptor RXR-alpha|P19793:6256:Retinoic acid receptor RXR-alpha|P19793:6256:Retinoic acid receptor RXR-alpha|P48443:6258:Retinoic acid receptor RXR-gamma|P48443:6258:Retinoic acid receptor RXR-gamma|P10827:7067:Thyroid hormone receptor alpha|P10828:7068:Thyroid hormone receptor beta|P11473:7421:Vitamin D3 receptor|P11473:7421:Vitamin D3 receptor|P11473:7421:Vitamin D3 receptor|P06492:2703416:Tegument protein VP16</t>
  </si>
  <si>
    <t>Q9QXX3:26565:Group 10 secretory phospholipase A2</t>
  </si>
  <si>
    <t>Q17339:172532:Female germline-specific tumor suppressor gld-1</t>
  </si>
  <si>
    <t>O75884:10741:Putative hydrolase RBBP9|O75884:10741:Putative hydrolase RBBP9|O75884:10741:Putative hydrolase RBBP9|O75884:10741:Putative hydrolase RBBP9|O75884:10741:Putative hydrolase RBBP9</t>
  </si>
  <si>
    <t>Q9Y5X4:10002:Photoreceptor-specific nuclear receptor</t>
  </si>
  <si>
    <t>P03496:956533:Non-structural protein 1</t>
  </si>
  <si>
    <t>Q9BYT3:65975:Serine/threonine-protein kinase 33</t>
  </si>
  <si>
    <t>P21554:1268:Cannabinoid receptor 1</t>
  </si>
  <si>
    <t>P41143:4985:Delta-type opioid receptor</t>
  </si>
  <si>
    <t>P35372:4988:Mu-type opioid receptor</t>
  </si>
  <si>
    <t>Q9H228:53637:Sphingosine 1-phosphate receptor 5</t>
  </si>
  <si>
    <t>P46063:5965:ATP-dependent DNA helicase Q1</t>
  </si>
  <si>
    <t>P53041:5536:Serine/threonine-protein phosphatase 5|P62136:5499:Serine/threonine-protein phosphatase PP1-alpha catalytic subunit</t>
  </si>
  <si>
    <t>P54132:641:Bloom syndrome protein</t>
  </si>
  <si>
    <t>Q9Y570:51400:Protein phosphatase methylesterase 1|Q9Y570:51400:Protein phosphatase methylesterase 1|P13798:327:Acylamino-acid-releasing enzyme</t>
  </si>
  <si>
    <t>P60953:998:Cell division control protein 42 homolog|P63000:5879:Ras-related C3 botulinum toxin substrate 1</t>
  </si>
  <si>
    <t>P60953:998:Cell division control protein 42 homolog|P63000:5879:Ras-related C3 botulinum toxin substrate 1|Q07960:392:Rho GTPase-activating protein 1</t>
  </si>
  <si>
    <t>P26599:5725:Polypyrimidine tract-binding protein 1</t>
  </si>
  <si>
    <t>P30559:5021:Oxytocin receptor</t>
  </si>
  <si>
    <t>P23946:1215:Chymase</t>
  </si>
  <si>
    <t>P10275:367:Androgen receptor</t>
  </si>
  <si>
    <t>P37231:5468:Peroxisome proliferator-activated receptor gamma</t>
  </si>
  <si>
    <t>P11473:7421:Vitamin D3 receptor</t>
  </si>
  <si>
    <t>Q16548:597:Bcl-2-related protein A1|O43521:10018:Bcl-2-like protein 11</t>
  </si>
  <si>
    <t>P04406:2597:Glyceraldehyde-3-phosphate dehydrogenase</t>
  </si>
  <si>
    <t>P16109:6403:P-selectin</t>
  </si>
  <si>
    <t>P25116:2149:Proteinase-activated receptor 1|P16109:6403:P-selectin</t>
  </si>
  <si>
    <t>P16109:6403:P-selectin|P25116:2149:Proteinase-activated receptor 1</t>
  </si>
  <si>
    <t>P35414:187:Apelin receptor</t>
  </si>
  <si>
    <t>Q9Y5S8:27035:NADPH oxidase 1|P04839:1536:Cytochrome b-245 heavy chain|Q9HBY0:50508:NADPH oxidase 3|Q9NPH5:50507:NADPH oxidase 4|P04839:1536:Cytochrome b-245 heavy chain|Q9HBY0:50508:NADPH oxidase 3|Q9NPH5:50507:NADPH oxidase 4</t>
  </si>
  <si>
    <t>Q96LD8:123228:Sentrin-specific protease 8</t>
  </si>
  <si>
    <t>P21728:1812:D(1A) dopamine receptor</t>
  </si>
  <si>
    <t>P51450:19885:Nuclear receptor ROR-gamma</t>
  </si>
  <si>
    <t>Q03530:855317:CAAX prenyl protease 2</t>
  </si>
  <si>
    <t>P47901:553:Vasopressin V1b receptor</t>
  </si>
  <si>
    <t>P08173:1132:Muscarinic acetylcholine receptor M4</t>
  </si>
  <si>
    <t>P08648:3678:Integrin alpha-5</t>
  </si>
  <si>
    <t>P08514:3674:Integrin alpha-IIb</t>
  </si>
  <si>
    <t>P49840:2931:Glycogen synthase kinase-3 alpha</t>
  </si>
  <si>
    <t>P22314:7317:Ubiquitin-like modifier-activating enzyme 1|Q13404:7335:Ubiquitin-conjugating enzyme E2 variant 1|P61088:7334:Ubiquitin-conjugating enzyme E2 N</t>
  </si>
  <si>
    <t>Q9NR56:4154:Muscleblind-like protein 1</t>
  </si>
  <si>
    <t>Q9HBX9:59350:Relaxin receptor 1</t>
  </si>
  <si>
    <t>P08431:852306:Galactose-1-phosphate uridylyltransferase</t>
  </si>
  <si>
    <t>Q13627:1859:Dual specificity tyrosine-phosphorylation-regulated kinase 1A</t>
  </si>
  <si>
    <t>Q9HAZ1:57396:Dual specificity protein kinase CLK4|P49759:1195:Dual specificity protein kinase CLK1|P49760:1196:Dual specificity protein kinase CLK2|P49761:1198:Dual specificity protein kinase CLK3|Q13627:1859:Dual specificity tyrosine-phosphorylation-regulated kinase 1A|Q9Y463:9149:Dual specificity tyrosine-phosphorylation-regulated kinase 1B</t>
  </si>
  <si>
    <t>O15379:8841:Histone deacetylase 3</t>
  </si>
  <si>
    <t>Q4J6C6:9581:Prolyl endopeptidase-like</t>
  </si>
  <si>
    <t>P37231:5468:Peroxisome proliferator-activated receptor gamma|Q9Y618:9612:Nuclear receptor corepressor 2|Q9Y5X4:10002:Photoreceptor-specific nuclear receptor</t>
  </si>
  <si>
    <t>Q8K595:68279:Mucolipin-2|Q9GZU1:57192:Mucolipin-1|O94759:7226:Transient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1|Q8TDD5:55283:Mucolipin-3|Q8K595:68279:Mucolipin-2|Q9GZU1:57192:Mucolipin-1|Q9GZU1:57192:Mucolipin-1|O94759:7226:Transient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</t>
  </si>
  <si>
    <t>P40763:6774:Signal transducer and activator of transcription 3|P42224:6772:Signal transducer and activator of transcription 1-alpha/beta</t>
  </si>
  <si>
    <t>Q03164:4297:Histone-lysine N-methyltransferase MLL|O00255:4221:Menin</t>
  </si>
  <si>
    <t>P00883:100009055:Fructose-bisphosphate aldolase A</t>
  </si>
  <si>
    <t>P35869:196:Aryl hydrocarbon receptor</t>
  </si>
  <si>
    <t>P37288:552:Vasopressin V1a receptor|P30559:5021:Oxytocin receptor</t>
  </si>
  <si>
    <t>Q96P20:114548:NACHT, LRR and PYD domains-containing protein 3</t>
  </si>
  <si>
    <t>P34972:1269:Cannabinoid receptor 2</t>
  </si>
  <si>
    <t>O75469:8856:Nuclear receptor subfamily 1 group I member 2|P35869:196:Aryl hydrocarbon receptor</t>
  </si>
  <si>
    <t>Q9Y5S8:27035:NADPH oxidase 1|P41595:3357:5-hydroxytryptamine receptor 2B|P28335:3358:5-hydroxytryptamine receptor 2C|Q13639:3360:5-hydroxytryptamine receptor 4|P08913:150:Alpha-2A adrenergic receptor|P18089:151:Alpha-2B adrenergic receptor|P18825:152:Alpha-2C adrenergic receptor|P35462:1814:D(3) dopamine receptor|P20309:1131:Muscarinic acetylcholine receptor M3|P08173:1132:Muscarinic acetylcholine receptor M4|P08912:1133:Muscarinic acetylcholine receptor M5|Q63273:24407:Glutamate receptor, ionotropic kainate 5|P41970:2004:ETS domain-containing protein Elk-3|P30559:5021:Oxytocin receptor|P31645:6532:Sodium-dependent serotonin transporter|Q99720:10280:Sigma non-opioid intracellular receptor 1</t>
  </si>
  <si>
    <t>Q9H305:29965:LITAF-like protein|P67809:4904:Nuclease-sensitive element-binding protein 1</t>
  </si>
  <si>
    <t>P14735:3416:Insulin-degrading enzyme</t>
  </si>
  <si>
    <t>P30559:5021:Oxytocin receptor|P37288:552:Vasopressin V1a receptor</t>
  </si>
  <si>
    <t>Q9BQF6:57337:Sentrin-specific protease 7</t>
  </si>
  <si>
    <t>Q9Y5S8:27035:NADPH oxidase 1|P08908:3350:5-hydroxytryptamine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7|Q15822:1135:Neuronal acetylcholine receptor subunit alpha-2|P17787:1141:Neuronal acetylcholine receptor subunit beta-2|Q15822:1135:Neuronal acetylcholine receptor subunit alpha-2|P30926:1143:Neuronal acetylcholine receptor subunit beta-4|P32297:1136:Neuronal acetylcholine receptor subunit alpha-3|P17787:1141:Neuronal acetylcholine receptor subunit beta-2|P32297:1136:Neuronal acetylcholine receptor subunit alpha-3|P30926:1143:Neuronal acetylcholine receptor subunit beta-4|P43681:1137:Neuronal acetylcholine receptor subunit alpha-4|P17787:1141:Neuronal acetylcholine receptor subunit beta-2|P43681:1137:Neuronal acetylcholine receptor subunit alpha-4|P30926:1143:Neuronal acetylcholine receptor subunit beta-4|P35348:148:Alpha-1A adrenergic receptor|P35368:147:Alpha-1B adrenergic receptor|P25100:146:Alpha-1D adrenergic receptor|P08913:150:Alpha-2A adrenergic receptor|P18089:151:Alpha-2B adrenergic receptor|P18825:152:Alpha-2C adrenergic receptor|P08588:153:Beta-1 adrenergic receptor|P07550:154:Beta-2 adrenergic receptor|P13945:155:Beta-3 adrenergic receptor|Q02641:782:Voltage-dependent L-type calcium channel subunit beta-1|P21554:1268:Cannabinoid receptor 1|P34972:1269:Cannabinoid receptor 2|P21728:1812:D(1A) dopamine receptor|P14416:1813:D(2) dopamine receptor|P35462:1814:D(3) dopamine receptor|P21917:1815:D(4) dopamine receptor|P21918:1816:D(1B) dopamine receptor|Q01959:6531:Sodium-dependent dopamine transporter|P41143:4985:Delta-type opioid receptor|P43115:5733:Prostaglandin E2 receptor EP3 subtype|P35408:5734:Prostaglandin E2 receptor EP4 subtype|P24046:2569:Gamma-aminobutyric acid receptor subunit rho-1|P14867:2554:Gamma-aminobutyric acid receptor subunit alpha-1|P35367:3269:Histamine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Elk-3|Q05586:2902:Glutamate [NMDA] receptor subunit zeta-1|P30559:5021:Oxytocin receptor|P16257:24230:Translocator protein|P31645:6532:Sodium-dependent serotonin transporter|Q99720:10280:Sigma non-opioid intracellular receptor 1|P37288:552:Vasopressin V1a receptor|P47901:553:Vasopressin V1b receptor|P30518:554:Vasopressin V2 receptor</t>
  </si>
  <si>
    <t>P04618:155908:Protein Rev|Q17339:172532:Female germline-specific tumor suppressor gld-1</t>
  </si>
  <si>
    <t>P46531:4851:Neurogenic locus notch homolog protein 1</t>
  </si>
  <si>
    <t>O43613:3061:Orexin receptor type 1</t>
  </si>
  <si>
    <t>P04839:1536:Cytochrome b-245 heavy chain|Q9HBY0:50508:NADPH oxidase 3|Q9NPH5:50507:NADPH oxidase 4|P04839:1536:Cytochrome b-245 heavy chain|Q9HBY0:50508:NADPH oxidase 3|Q9NPH5:50507:NADPH oxidase 4</t>
  </si>
  <si>
    <t>P11229:1128:Muscarinic acetylcholine receptor M1</t>
  </si>
  <si>
    <t>P52292:3838:Importin subunit alpha-2</t>
  </si>
  <si>
    <t>O95180:8912:Voltage-dependent T-type calcium channel subunit alpha-1H</t>
  </si>
  <si>
    <t>P10914:3659:Interferon regulatory factor 1|P42224:6772:Signal transducer and activator of transcription 1-alpha/beta</t>
  </si>
  <si>
    <t>Q01959:6531:Sodium-dependent dopamine transporter</t>
  </si>
  <si>
    <t>Q9UM07:23569:Protein-arginine deiminase type-4</t>
  </si>
  <si>
    <t>P36888:2322:Receptor-type tyrosine-protein kinase FLT3</t>
  </si>
  <si>
    <t>P48730:1453:Casein kinase I isoform delta</t>
  </si>
  <si>
    <t>Q13093:7941:Platelet-activating factor acetylhydrolase</t>
  </si>
  <si>
    <t>O75496:51053:Geminin</t>
  </si>
  <si>
    <t>P21453:1901:Sphingosine 1-phosphate receptor 1|O95977:8698:Sphingosine 1-phosphate receptor 4</t>
  </si>
  <si>
    <t>O95136:9294:Sphingosine 1-phosphate receptor 2|O95977:8698:Sphingosine 1-phosphate receptor 4</t>
  </si>
  <si>
    <t>Q99500:1903:Sphingosine 1-phosphate receptor 3|O95977:8698:Sphingosine 1-phosphate receptor 4</t>
  </si>
  <si>
    <t>Q9H228:53637:Sphingosine 1-phosphate receptor 5|O95977:8698:Sphingosine 1-phosphate receptor 4</t>
  </si>
  <si>
    <t>P67775:5515:Serine/threonine-protein phosphatase 2A catalytic subunit alpha isoform|Q9Y570:51400:Protein phosphatase methylesterase 1</t>
  </si>
  <si>
    <t>P42574:836:Caspase-3</t>
  </si>
  <si>
    <t>P55055:7376:Oxysterols receptor LXR-beta</t>
  </si>
  <si>
    <t>P35575:2538:Glucose-6-phosphatase</t>
  </si>
  <si>
    <t>Q96RI1:9971:Bile acid receptor</t>
  </si>
  <si>
    <t>P51449:6097:Nuclear receptor ROR-gamma</t>
  </si>
  <si>
    <t>P06492:2703416:Tegument protein VP16</t>
  </si>
  <si>
    <t>Q9Y570:51400:Protein phosphatase methylesterase 1|P23141:1066:Liver carboxylesterase 1|P49327:2194:Fatty acid synthase|P13798:327:Acylamino-acid-releasing enzyme|P48147:5550:Prolyl endopeptidase|Q9NUJ1:55347:Abhydrolase domain-containing protein 10, mitochondrial</t>
  </si>
  <si>
    <t>P38936:1026:Cyclin-dependent kinase inhibitor 1|P46527:1027:Cyclin-dependent kinase inhibitor 1B|P30291:7465:Wee1-like protein kinase</t>
  </si>
  <si>
    <t>P46527:1027:Cyclin-dependent kinase inhibitor 1B|P30291:7465:Wee1-like protein kinase</t>
  </si>
  <si>
    <t>P14635:891:G2/mitotic-specific cyclin-B1|P30291:7465:Wee1-like protein kinase</t>
  </si>
  <si>
    <t>P87108:856395:Mitochondrial import inner membrane translocase subunit TIM10</t>
  </si>
  <si>
    <t>P48549:3760:G protein-activated inward rectifier potassium channel 1|P48051:3763:G protein-activated inward rectifier potassium channel 2</t>
  </si>
  <si>
    <t>P30518:554:Vasopressin V2 receptor</t>
  </si>
  <si>
    <t>P55210:840:Caspase-7|P42574:836:Caspase-3</t>
  </si>
  <si>
    <t>P32897:855751:Mitochondrial import inner membrane translocase subunit TIM23</t>
  </si>
  <si>
    <t>P30556:185:Type-1 angiotensin II receptor</t>
  </si>
  <si>
    <t>P62140:5500:Serine/threonine-protein phosphatase PP1-beta catalytic subunit</t>
  </si>
  <si>
    <t>P37231:5468:Peroxisome proliferator-activated receptor gamma|Q9Y618:9612:Nuclear receptor corepressor 2</t>
  </si>
  <si>
    <t>Q9NUW8:55775:Tyrosyl-DNA phosphodiesterase 1</t>
  </si>
  <si>
    <t>P51151:9367:Ras-related protein Rab-9A</t>
  </si>
  <si>
    <t>P06746:5423:DNA polymerase beta</t>
  </si>
  <si>
    <t>O15118:4864:Niemann-Pick C1 protein</t>
  </si>
  <si>
    <t>P55789:2671:FAD-linked sulfhydryl oxidase ALR</t>
  </si>
  <si>
    <t>Q99816:7251:Tumor susceptibility gene 101 protein</t>
  </si>
  <si>
    <t>P14416:1813:D(2) dopamine receptor</t>
  </si>
  <si>
    <t>Q00987:4193:E3 ubiquitin-protein ligase Mdm2|O15151:4194:Protein Mdm4</t>
  </si>
  <si>
    <t>O00482:2494:Nuclear receptor subfamily 5 group A member 2</t>
  </si>
  <si>
    <t>Q13315:472:Serine-protein kinase ATM</t>
  </si>
  <si>
    <t>Q9Y468:26013:Lethal(3)malignant brain tumor-like protein 1</t>
  </si>
  <si>
    <t>P34981:7201:Thyrotropin-releasing hormone receptor</t>
  </si>
  <si>
    <t>P07550:154:Beta-2 adrenergic receptor</t>
  </si>
  <si>
    <t>Q9UBT2:10054:SUMO-activating enzyme subunit 2|Q9UBE0:10055:SUMO-activating enzyme subunit 1|P63279:7329:SUMO-conjugating enzyme UBC9</t>
  </si>
  <si>
    <t>O00482:2494:Nuclear receptor subfamily 5 group A member 2|P00738:3240:Haptoglobin|P35542:6291:Serum amyloid A-4 protein</t>
  </si>
  <si>
    <t>Q9QYS9:19317:Protein quaking</t>
  </si>
  <si>
    <t>O89049:58819:Thioredoxin reductase 1, cytoplasmic</t>
  </si>
  <si>
    <t>Q13285:2516:Steroidogenic factor 1|O00482:2494:Nuclear receptor subfamily 5 group A member 2</t>
  </si>
  <si>
    <t>P25098:156:Beta-adrenergic receptor kinase 1</t>
  </si>
  <si>
    <t>P39748:2237:Flap endonuclease 1</t>
  </si>
  <si>
    <t>P47154:853581:CAAX prenyl protease 1</t>
  </si>
  <si>
    <t>O00167:2139:Eyes absent homolog 2</t>
  </si>
  <si>
    <t>Q15078:8851:Cyclin-dependent kinase 5 activator 1|Q00535:1020:Cyclin-dependent kinase 5</t>
  </si>
  <si>
    <t>O75164:9682:Lysine-specific demethylase 4A</t>
  </si>
  <si>
    <t>Q9Y463:9149:Dual specificity tyrosine-phosphorylation-regulated kinase 1B</t>
  </si>
  <si>
    <t>Q05209:5782:Tyrosine-protein phosphatase non-receptor type 12</t>
  </si>
  <si>
    <t>P49759:1195:Dual specificity protein kinase CLK1|Q9HAZ1:57396:Dual specificity protein kinase CLK4</t>
  </si>
  <si>
    <t>P69428:948321:Sec-independent protein translocase protein TatA|P69425:948319:Sec-independent protein translocase protein TatB|P69423:948328:Sec-independent protein translocase protein TatC</t>
  </si>
  <si>
    <t>Q61009:20778:Scavenger receptor class B member 1</t>
  </si>
  <si>
    <t>Q15078:8851:Cyclin-dependent kinase 5 activator 1</t>
  </si>
  <si>
    <t>Q9GZR1:26054:Sentrin-specific protease 6</t>
  </si>
  <si>
    <t>Q99549:54737:M-phase phosphoprotein 8</t>
  </si>
  <si>
    <t>P83916:10951:Chromobox protein homolog 1</t>
  </si>
  <si>
    <t>P08394:947286:Exodeoxyribonuclease V beta chain|P07648:947294:Exodeoxyribonuclease V gamma chain|P04993:947287:Exodeoxyribonuclease V alpha chain</t>
  </si>
  <si>
    <t>Q8NER1:7442:Transient receptor potential cation channel subfamily V member 1</t>
  </si>
  <si>
    <t>P03211:3783709:Epstein-Barr nuclear antigen 1|P03211:3783709:Epstein-Barr nuclear antigen 1</t>
  </si>
  <si>
    <t>Q9H228:53637:Sphingosine 1-phosphate receptor 5|P05177:1544:Cytochrome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</si>
  <si>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O14727:317:Apoptotic protease-activating factor 1</t>
  </si>
  <si>
    <t>P31396:36073:Probable nuclear hormone receptor HR3</t>
  </si>
  <si>
    <t>P51448:19883:Nuclear receptor ROR-alpha</t>
  </si>
  <si>
    <t>Q8WXD0:122042:Relaxin receptor 2</t>
  </si>
  <si>
    <t>Q99437:533:V-type proton ATPase 21 kDa proteolipid subunit</t>
  </si>
  <si>
    <t>P68402:5049:Platelet-activating factor acetylhydrolase IB subunit beta</t>
  </si>
  <si>
    <t>Q99487:5051:Platelet-activating factor acetylhydrolase 2, cytoplasmic</t>
  </si>
  <si>
    <t>Q99487:5051:Platelet-activating factor acetylhydrolase 2, cytoplasmic|Q8VDG7:100163:Platelet-activating factor acetylhydrolase 2, cytoplasmic</t>
  </si>
  <si>
    <t>Q15102:5050:Platelet-activating factor acetylhydrolase IB subunit gamma</t>
  </si>
  <si>
    <t>P63316:7134:Troponin C, slow skeletal and cardiac muscles|P19429:7137:Troponin I, cardiac muscle|P45379:7139:Troponin T, cardiac muscle|P42639:100037999:Tropomyosin alpha-1 chain</t>
  </si>
  <si>
    <t>P31941:200315:Probable DNA dC-&gt;dU-editing enzyme APOBEC-3A</t>
  </si>
  <si>
    <t>Q9HC16:60489:DNA dC-&gt;dU-editing enzyme APOBEC-3G</t>
  </si>
  <si>
    <t>Q8WTS1:51099:1-acylglycerol-3-phosphate O-acyltransferase ABHD5|O60240:5346:Perilipin-1</t>
  </si>
  <si>
    <t>Q8WTS1:51099:1-acylglycerol-3-phosphate O-acyltransferase ABHD5|Q00G26:440503:Perilipin-5</t>
  </si>
  <si>
    <t>P30989:4923:Neurotensin receptor type 1</t>
  </si>
  <si>
    <t>O75469:8856:Nuclear receptor subfamily 1 group I member 2</t>
  </si>
  <si>
    <t>Q9GZU7:58190:Carboxy-terminal domain RNA polymerase II polypeptide A small phosphatase 1</t>
  </si>
  <si>
    <t>P62826:5901:GTP-binding nuclear protein Ran|Q14974:3837:Importin subunit beta-1|P18754:1104:Regulator of chromosome condensation|P52292:3838:Importin subunit alpha-2</t>
  </si>
  <si>
    <t>P51684:1235:C-C chemokine receptor type 6</t>
  </si>
  <si>
    <t>O75608:10434:Acyl-protein thioesterase 1|O95372:11313:Acyl-protein thioesterase 2|P97823:18777:Acyl-protein thioesterase 1|Q9WTL7:26394:Acyl-protein thioesterase 2</t>
  </si>
  <si>
    <t>Q96QE3:79915:ATPase family AAA domain-containing protein 5</t>
  </si>
  <si>
    <t>P97823:18777:Acyl-protein thioesterase 1|Q9WTL7:26394:Acyl-protein thioesterase 2|Q8K4F5:68758:Abhydrolase domain-containing protein 11</t>
  </si>
  <si>
    <t>O75608:10434:Acyl-protein thioesterase 1</t>
  </si>
  <si>
    <t>P97823:18777:Acyl-protein thioesterase 1|Q9WTL7:26394:Acyl-protein thioesterase 2</t>
  </si>
  <si>
    <t>P97823:18777:Acyl-protein thioesterase 1|Q9WTL7:26394:Acyl-protein thioesterase 2|Q8K4F5:68758:Abhydrolase domain-containing protein 11|Q9R0P3:13885:S-formylglutathione hydrolase</t>
  </si>
  <si>
    <t>P49615:12568:Cyclin-dependent kinase 5</t>
  </si>
  <si>
    <t>Q8K4F5:68758:Abhydrolase domain-containing protein 11</t>
  </si>
  <si>
    <t>Q2TB90:80201:Putative hexokinase HKDC1</t>
  </si>
  <si>
    <t>Q16236:4780:Nuclear factor erythroid 2-related factor 2</t>
  </si>
  <si>
    <t>P06869:18792:Urokinase-type plasminogen activator|P35456:18793:Urokinase plasminogen activator surface receptor|P20918:18815:Plasminogen</t>
  </si>
  <si>
    <t>P98073:5651:Enteropeptidase</t>
  </si>
  <si>
    <t>Q16667:1033:Cyclin-dependent kinase inhibitor 3|Q13315:472:Serine-protein kinase ATM</t>
  </si>
  <si>
    <t>P35372:4988:Mu-type opioid receptor|P41143:4985:Delta-type opioid receptor</t>
  </si>
  <si>
    <t>Q92830:2648:Histone acetyltransferase KAT2A</t>
  </si>
  <si>
    <t>Q96KQ7:10919:Histone-lysine N-methyltransferase EHMT2</t>
  </si>
  <si>
    <t>Q9UIF8:29994:Bromodomain adjacent to zinc finger domain protein 2B</t>
  </si>
  <si>
    <t>P16473:7253:Thyrotropin receptor|P07202:7173:Thyroid peroxidase|P01266:7038:Thyroglobulin|Q92911:6528:Sodium/iodide cotransporter|Q92813:1734:Type II iodothyronine deiodinase</t>
  </si>
  <si>
    <t>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7|P35348:148:Alpha-1A adrenergic receptor|P35368:147:Alpha-1B adrenergic receptor|P25100:146:Alpha-1D adrenergic receptor|P08588:153:Beta-1 adrenergic receptor|P07550:154:Beta-2 adrenergic receptor|P13945:155:Beta-3 adrenergic receptor|P21728:1812:D(1A) dopamine receptor|P14416:1813:D(2) dopamine receptor|P35462:1814:D(3) dopamine receptor|P21917:1815:D(4) dopamine receptor|P21918:1816:D(1B) dopamine receptor|Q01959:6531:Sodium-dependent dopamine transporter|P41143:4985:Delta-type opioid receptor|P24046:2569:Gamma-aminobutyric acid receptor subunit rho-1|P35367:3269:Histamine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Elk-3|P31645:6532:Sodium-dependent serotonin transporter|Q99720:10280:Sigma non-opioid intracellular receptor 1</t>
  </si>
  <si>
    <t>P23945:2492:Follicle-stimulating hormone receptor</t>
  </si>
  <si>
    <t>P22888:3973:Lutropin-choriogonadotropic hormone receptor</t>
  </si>
  <si>
    <t>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</si>
  <si>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P41595:3357:5-hydroxytryptamine receptor 2B|P08913:150:Alpha-2A adrenergic receptor|P18089:151:Alpha-2B adrenergic receptor|P18825:152:Alpha-2C adrenergic receptor|P35462:1814:D(3) dopamine receptor|P41145:4986:Kappa-type opioid receptor|P11229:1128:Muscarinic acetylcholine receptor M1|P08172:1129:Muscarinic acetylcholine receptor M2</t>
  </si>
  <si>
    <t>Q8NCG7:221955:Sn1-specific diacylglycerol lipase beta</t>
  </si>
  <si>
    <t>Q9HD26:57120:Golgi-associated PDZ and coiled-coil motif-containing protein|P13569:1080:Cystic fibrosis transmembrane conductance regulator</t>
  </si>
  <si>
    <t>P49760:1196:Dual specificity protein kinase CLK2</t>
  </si>
  <si>
    <t>P49761:1198:Dual specificity protein kinase CLK3</t>
  </si>
  <si>
    <t>P49759:1195:Dual specificity protein kinase CLK1</t>
  </si>
  <si>
    <t>P13569:1080:Cystic fibrosis transmembrane conductance regulator|Q9HD26:57120:Golgi-associated PDZ and coiled-coil motif-containing protein</t>
  </si>
  <si>
    <t>Q63470:25255:Dual specificity tyrosine-phosphorylation-regulated kinase 1A</t>
  </si>
  <si>
    <t>Q9Y4P1:23192:Cysteine protease ATG4B</t>
  </si>
  <si>
    <t>P38165:852171:Retrograde regulation protein 3</t>
  </si>
  <si>
    <t>P18494:856763:Nitrogen regulatory protein GLN3</t>
  </si>
  <si>
    <t>Q60963:27226:Platelet-activating factor acetylhydrolase</t>
  </si>
  <si>
    <t>P63010:163:AP-2 complex subunit beta|Q96CW1:1173:AP-2 complex subunit mu|P53680:1175:AP-2 complex subunit sigma|O95782:160:AP-2 complex subunit alpha-1|P49407:408:Beta-arrestin-1</t>
  </si>
  <si>
    <t>Q8VDG7:100163:Platelet-activating factor acetylhydrolase 2, cytoplasmic|Q8K4F5:68758:Abhydrolase domain-containing protein 11|Q9R0P3:13885:S-formylglutathione hydrolase|P97823:18777:Acyl-protein thioesterase 1|Q9WTL7:26394:Acyl-protein thioesterase 2</t>
  </si>
  <si>
    <t>Q8VDG7:100163:Platelet-activating factor acetylhydrolase 2, cytoplasmic</t>
  </si>
  <si>
    <t>Q8NFV4:83451:Abhydrolase domain-containing protein 11</t>
  </si>
  <si>
    <t>Q8VDG7:100163:Platelet-activating factor acetylhydrolase 2, cytoplasmic|Q8K4F5:68758:Abhydrolase domain-containing protein 11|Q9R0P3:13885:S-formylglutathione hydrolase|P97823:18777:Acyl-protein thioesterase 1</t>
  </si>
  <si>
    <t>Q8VDG7:100163:Platelet-activating factor acetylhydrolase 2, cytoplasmic|Q8R2Y0:66082:Monoacylglycerol lipase ABHD6|P97819:53357:85 kDa calcium-independent phospholipase A2|Q9R0P3:13885:S-formylglutathione hydrolase|P16675:19025:Lysosomal protective protein|Q9EPB5:68607:Serine hydrolase-like protein|Q99JW1:216169:Abhydrolase domain-containing protein FAM108A|Q8BVQ5:72590:Protein phosphatase methylesterase 1|Q9ET22:83768:Dipeptidyl peptidase 2|P28843:13482:Dipeptidyl peptidase 4|O55137:26897:Acyl-coenzyme A thioesterase 1|Q7M759:226016:Abhydrolase domain-containing protein FAM108B1|Q9DB29:67732:Isoamyl acetate-hydrolyzing esterase 1 homolog|Q9QYR9:171210:Acyl-coenzyme A thioesterase 2, mitochondrial|Q80UX8:68904:Abhydrolase domain-containing protein 13|Q5XJY4:381038:Presenilins-associated rhomboid-like protein, mitochondrial|Q61206:18475:Platelet-activating factor acetylhydrolase IB subunit beta|Q91V12:70025:Cytosolic acyl coenzyme A thioester hydrolase|Q8VEB4:192654:Group XV phospholipase A2|Q99LR1:76192:Monoacylglycerol lipase ABHD12|Q8VCV1:70178:Abhydrolase domain-containing protein FAM108C1|Q8C167:213760:Prolyl endopeptidase-like|P97823:18777:Acyl-protein thioesterase 1|P19096:14104:Fatty acid synthase|Q9QUR6:19072:Prolyl endopeptidase|Q9Z1Q2:193742:Abhydrolase domain-containing protein 16A|O08914:14073:Fatty-acid amide hydrolase 1|P70665:22619:Sialate O-acetylesterase|Q61205:18476:Platelet-activating factor acetylhydrolase IB subunit gamma|Q80YA7:74388:Dipeptidyl peptidase 8|Q8BLF1:320024:Neutral cholesterol ester hydrolase 1|Q9EP89:80907:Serine beta-lactamase-like protein LACTB, mitochondrial|Q8BVG4:224897:Dipeptidyl peptidase 9|Q6PE15:213012:Abhydrolase domain-containing protein 10, mitochondrial|Q9WTL7:26394:Acyl-protein thioesterase 2|Q7TMR0:72461:Lysosomal Pro-X carboxypeptidase|Q8K4F5:68758:Abhydrolase domain-containing protein 11|Q9Z0M5:16889:Lysosomal acid lipase/cholesteryl ester hydrolase|A2AJ88:241274:Patatin-like phospholipase domain-containing protein 7|Q3TRM4:50767:Neuropathy target esterase</t>
  </si>
  <si>
    <t>Q8K4F5:68758:Abhydrolase domain-containing protein 11|Q8VDG7:100163:Platelet-activating factor acetylhydrolase 2, cytoplasmic|P97823:18777:Acyl-protein thioesterase 1|Q9WTL7:26394:Acyl-protein thioesterase 2|Q9R0P3:13885:S-formylglutathione hydrolase</t>
  </si>
  <si>
    <t>Q8K4F5:68758:Abhydrolase domain-containing protein 11|Q8R2Y0:66082:Monoacylglycerol lipase ABHD6|O55137:26897:Acyl-coenzyme A thioesterase 1|P28843:13482:Dipeptidyl peptidase 4|Q9QYR9:171210:Acyl-coenzyme A thioesterase 2, mitochondrial|Q8C167:213760:Prolyl endopeptidase-like|Q7M759:226016:Abhydrolase domain-containing protein FAM108B1|Q8VDG7:100163:Platelet-activating factor acetylhydrolase 2, cytoplasmic|P16675:19025:Lysosomal protective protein|Q99LR1:76192:Monoacylglycerol lipase ABHD12|Q8K1N1:67452:Calcium-independent phospholipase A2-gamma|Q8BLF1:320024:Neutral cholesterol ester hydrolase 1|Q9ET22:83768:Dipeptidyl peptidase 2|Q61205:18476:Platelet-activating factor acetylhydrolase IB subunit gamma|Q6PE15:213012:Abhydrolase domain-containing protein 10, mitochondrial|Q9R0P3:13885:S-formylglutathione hydrolase|Q9DB29:67732:Isoamyl acetate-hydrolyzing esterase 1 homolog|Q9Z0M5:16889:Lysosomal acid lipase/cholesteryl ester hydrolase|Q3TRM4:50767:Neuropathy target esterase|P97819:53357:85 kDa calcium-independent phospholipase A2|Q9QUR6:19072:Prolyl endopeptidase|Q7TMR0:72461:Lysosomal Pro-X carboxypeptidase|Q8BVQ5:72590:Protein phosphatase methylesterase 1|Q91V12:70025:Cytosolic acyl coenzyme A thioester hydrolase|Q9EP89:80907:Serine beta-lactamase-like protein LACTB, mitochondrial|Q8VEB4:192654:Group XV phospholipase A2|Q9EPB5:68607:Serine hydrolase-like protein|Q5XJY4:381038:Presenilins-associated rhomboid-like protein, mitochondrial|Q80YA7:74388:Dipeptidyl peptidase 8|Q9Z1Q2:193742:Abhydrolase domain-containing protein 16A|P97823:18777:Acyl-protein thioesterase 1|P70665:22619:Sialate O-acetylesterase|O08914:14073:Fatty-acid amide hydrolase 1|Q8BVG4:224897:Dipeptidyl peptidase 9|P19096:14104:Fatty acid synthase|Q9WTL7:26394:Acyl-protein thioesterase 2|Q61206:18475:Platelet-activating factor acetylhydrolase IB subunit beta</t>
  </si>
  <si>
    <t>Q14145:9817:Kelch-like ECH-associated protein 1|Q16236:4780:Nuclear factor erythroid 2-related factor 2</t>
  </si>
  <si>
    <t>Q8VDG7:100163:Platelet-activating factor acetylhydrolase 2, cytoplasmic|Q60963:27226:Platelet-activating factor acetylhydrolase</t>
  </si>
  <si>
    <t>Q13526:5300:Peptidyl-prolyl cis-trans isomerase NIMA-interacting 1</t>
  </si>
  <si>
    <t>Q92546:9827:Retrograde Golgi transport protein RGP1 homolog|Q16236:4780:Nuclear factor erythroid 2-related factor 2</t>
  </si>
  <si>
    <t>Q00535:1020:Cyclin-dependent kinase 5|Q15078:8851:Cyclin-dependent kinase 5 activator 1</t>
  </si>
  <si>
    <t>P03230:3783750:Latent membrane protein 1</t>
  </si>
  <si>
    <t>P32842:855842:V-type proton ATPase subunit c'</t>
  </si>
  <si>
    <t>Q9BYT3:65975:Serine/threonine-protein kinase 33|P17612:5566:cAMP-dependent protein kinase catalytic subunit alpha</t>
  </si>
  <si>
    <t>P47898:3361:5-hydroxytryptamine receptor 5A</t>
  </si>
  <si>
    <t>P62136:5499:Serine/threonine-protein phosphatase PP1-alpha catalytic subunit</t>
  </si>
  <si>
    <t>P38398:672:Breast cancer type 1 susceptibility protein|Q99728:580:BRCA1-associated RING domain protein 1</t>
  </si>
  <si>
    <t>P22694:5567:cAMP-dependent protein kinase catalytic subunit beta|P31323:5577:cAMP-dependent protein kinase type II-beta regulatory subunit</t>
  </si>
  <si>
    <t>P00514:615074:cAMP-dependent protein kinase type I-alpha regulatory subunit|P31323:5577:cAMP-dependent protein kinase type II-beta regulatory subunit|P68181:18749:cAMP-dependent protein kinase catalytic subunit beta</t>
  </si>
  <si>
    <t>P68181:18749:cAMP-dependent protein kinase catalytic subunit beta|P00514:615074:cAMP-dependent protein kinase type I-alpha regulatory subunit</t>
  </si>
  <si>
    <t>P0AE70:947252:mRNA interferase MazF</t>
  </si>
  <si>
    <t>Q9NR96:54106:Toll-like receptor 9</t>
  </si>
  <si>
    <t>Q07869:5465:Peroxisome proliferator-activated receptor alpha</t>
  </si>
  <si>
    <t>Q2TB90:80201:Putative hexokinase HKDC1|P19367:3098:Hexokinase-1</t>
  </si>
  <si>
    <t>P51843:190:Nuclear receptor subfamily 0 group B member 1</t>
  </si>
  <si>
    <t>P11413:2539:Glucose-6-phosphate 1-dehydrogenase</t>
  </si>
  <si>
    <t>Q92743:5654:Serine protease HTRA1</t>
  </si>
  <si>
    <t>P11021:3309:78 kDa glucose-regulated protein</t>
  </si>
  <si>
    <t>P17987:6950:T-complex protein 1 subunit alpha</t>
  </si>
  <si>
    <t>P09622:1738:Dihydrolipoyl dehydrogenase, mitochondrial</t>
  </si>
  <si>
    <t>O94782:7398:Ubiquitin carboxyl-terminal hydrolase 1</t>
  </si>
  <si>
    <t>P48145:2831:Neuropeptides B/W receptor type 1|P48145:2831:Neuropeptides B/W receptor type 1|P48145:2831:Neuropeptides B/W receptor type 1</t>
  </si>
  <si>
    <t>O95977:8698:Sphingosine 1-phosphate receptor 4|O95977:8698:Sphingosine 1-phosphate receptor 4|O95977:8698:Sphingosine 1-phosphate receptor 4</t>
  </si>
  <si>
    <t>Q99705:2847:Melanin-concentrating hormone receptor 1|Q99705:2847:Melanin-concentrating hormone receptor 1|Q99705:2847:Melanin-concentrating hormone receptor 1</t>
  </si>
  <si>
    <t>P35575:2538:Glucose-6-phosphatase|P35575:2538:Glucose-6-phosphatase</t>
  </si>
  <si>
    <t>P17405:6609:Sphingomyelin phosphodiesterase</t>
  </si>
  <si>
    <t>Q14974:3837:Importin subunit beta-1</t>
  </si>
  <si>
    <t>P35253:920945:Envelope glycoprotein</t>
  </si>
  <si>
    <t>P32245:4160:Melanocortin receptor 4</t>
  </si>
  <si>
    <t>P19367:3098:Hexokinase-1|Q2TB90:80201:Putative hexokinase HKDC1</t>
  </si>
  <si>
    <t>P20918:18815:Plasminogen|P35456:18793:Urokinase plasminogen activator surface receptor|P06869:18792:Urokinase-type plasminogen activator</t>
  </si>
  <si>
    <t>Q99500:1903:Sphingosine 1-phosphate receptor 3|Q99500:1903:Sphingosine 1-phosphate receptor 3|Q99500:1903:Sphingosine 1-phosphate receptor 3|Q99500:1903:Sphingosine 1-phosphate receptor 3|Q9H228:53637:Sphingosine 1-phosphate receptor 5|O95977:8698:Sphingosine 1-phosphate receptor 4|O95136:9294:Sphingosine 1-phosphate receptor 2</t>
  </si>
  <si>
    <t>P32302:643:C-X-C chemokine receptor type 5</t>
  </si>
  <si>
    <t>Q99500:1903:Sphingosine 1-phosphate receptor 3|Q99500:1903:Sphingosine 1-phosphate receptor 3|Q99500:1903:Sphingosine 1-phosphate receptor 3</t>
  </si>
  <si>
    <t>O95977:8698:Sphingosine 1-phosphate receptor 4|Q99500:1903:Sphingosine 1-phosphate receptor 3</t>
  </si>
  <si>
    <t>O95136:9294:Sphingosine 1-phosphate receptor 2|Q99500:1903:Sphingosine 1-phosphate receptor 3</t>
  </si>
  <si>
    <t>Q99500:1903:Sphingosine 1-phosphate receptor 3|P21453:1901:Sphingosine 1-phosphate receptor 1|P21453:1901:Sphingosine 1-phosphate receptor 1|P21453:1901:Sphingosine 1-phosphate receptor 1</t>
  </si>
  <si>
    <t>Q9H228:53637:Sphingosine 1-phosphate receptor 5|Q99500:1903:Sphingosine 1-phosphate receptor 3</t>
  </si>
  <si>
    <t>P48145:2831:Neuropeptides B/W receptor type 1|Q99705:2847:Melanin-concentrating hormone receptor 1|Q99705:2847:Melanin-concentrating hormone receptor 1|Q99705:2847:Melanin-concentrating hormone receptor 1</t>
  </si>
  <si>
    <t>Q99500:1903:Sphingosine 1-phosphate receptor 3|Q99500:1903:Sphingosine 1-phosphate receptor 3</t>
  </si>
  <si>
    <t>Q99700:6311:Ataxin-2</t>
  </si>
  <si>
    <t>Q9Y6Q9:8202:Nuclear receptor coactivator 3</t>
  </si>
  <si>
    <t>Q15788:8648:Nuclear receptor coactivator 1</t>
  </si>
  <si>
    <t>P07237:5034:Protein disulfide-isomerase</t>
  </si>
  <si>
    <t>P04054:5319:Phospholipase A2|Q9Y4P1:23192:Cysteine protease ATG4B</t>
  </si>
  <si>
    <t>Q6IN02:171071:Protein phosphatase 1 regulatory subunit 15A</t>
  </si>
  <si>
    <t>P47806:14632:Zinc finger protein GLI1</t>
  </si>
  <si>
    <t>Q9KLK7:2611934:Autoinducer 2 sensor kinase/phosphatase luxQ</t>
  </si>
  <si>
    <t>P26358:1786:DNA (cytosine-5)-methyltransferase 1</t>
  </si>
  <si>
    <t>Q13324:1395:Corticotropin-releasing factor receptor 2|P24387:1393:Corticotropin-releasing factor-binding protein</t>
  </si>
  <si>
    <t>Q9ULC6:29943:Protein-arginine deiminase type-1|Q9Y2J8:11240:Protein-arginine deiminase type-2|Q9ULW8:51702:Protein-arginine deiminase type-3|Q9UM07:23569:Protein-arginine deiminase type-4</t>
  </si>
  <si>
    <t>O00487:10213:26S proteasome non-ATPase regulatory subunit 14</t>
  </si>
  <si>
    <t>Q03181:5467:Peroxisome proliferator-activated receptor delta</t>
  </si>
  <si>
    <t>P19793:6256:Retinoic acid receptor RXR-alpha</t>
  </si>
  <si>
    <t>P48145:2831:Neuropeptides B/W receptor type 1|Q99705:2847:Melanin-concentrating hormone receptor 1</t>
  </si>
  <si>
    <t>P48145:2831:Neuropeptides B/W receptor type 1|P48145:2831:Neuropeptides B/W receptor type 1</t>
  </si>
  <si>
    <t>P48145:2831:Neuropeptides B/W receptor type 1|Q99705:2847:Melanin-concentrating hormone receptor 1|Q99705:2847:Melanin-concentrating hormone receptor 1</t>
  </si>
  <si>
    <t>P42574:836:Caspase-3|P55211:842:Caspase-9|O14727:317:Apoptotic protease-activating factor 1</t>
  </si>
  <si>
    <t>Q07817:598:Bcl-2-like protein 1|O43521:10018:Bcl-2-like protein 11</t>
  </si>
  <si>
    <t>Q9UBT6:51426:DNA polymerase kappa</t>
  </si>
  <si>
    <t>Q9UNA4:11201:DNA polymerase iota</t>
  </si>
  <si>
    <t>Q9Y253:5429:DNA polymerase eta</t>
  </si>
  <si>
    <t>P54829:84867:Tyrosine-protein phosphatase non-receptor type 5</t>
  </si>
  <si>
    <t>Q13671:9610:Ras and Rab interactor 1|P00519:25:Tyrosine-protein kinase ABL1</t>
  </si>
  <si>
    <t>Q5T1R4:59269:Transcription factor HIVEP3</t>
  </si>
  <si>
    <t>Q92546:9827:Retrograde Golgi transport protein RGP1 homolog|Q16236:4780:Nuclear factor erythroid 2-related factor 2|Q14145:9817:Kelch-like ECH-associated protein 1</t>
  </si>
  <si>
    <t>P49615:12568:Cyclin-dependent kinase 5|P13346:14282:Protein fosB</t>
  </si>
  <si>
    <t>Q60963:27226:Platelet-activating factor acetylhydrolase|O08914:14073:Fatty-acid amide hydrolase 1|Q91ZH7:106861:Abhydrolase domain-containing protein 3|Q8VD66:105501:Abhydrolase domain-containing protein 4|O35678:23945:Monoglyceride lipase|Q8R2Y0:66082:Monoacylglycerol lipase ABHD6|Q9WTL7:26394:Acyl-protein thioesterase 2|P97823:18777:Acyl-protein thioesterase 1</t>
  </si>
  <si>
    <t>P06492:2703416:Tegument protein VP16|Q9Y6Q9:8202:Nuclear receptor coactivator 3</t>
  </si>
  <si>
    <t>Q12809:3757:Potassium voltage-gated channel subfamily H member 2</t>
  </si>
  <si>
    <t>Q9Y256:9986:CAAX prenyl protease 2</t>
  </si>
  <si>
    <t>P13569:1080:Cystic fibrosis transmembrane conductance regulator</t>
  </si>
  <si>
    <t>P84022:4088:Mothers against decapentaplegic homolog 3</t>
  </si>
  <si>
    <t>P0A9M0:945085:Lon protease</t>
  </si>
  <si>
    <t>P24941:1017:Cyclin-dependent kinase 2</t>
  </si>
  <si>
    <t>P54149:281312:Mitochondrial peptide methionine sulfoxide reductase</t>
  </si>
  <si>
    <t>O75874:3417:Isocitrate dehydrogenase [NADP] cytoplasmic</t>
  </si>
  <si>
    <t>P32245:4160:Melanocortin receptor 4|P35372:4988:Mu-type opioid receptor|P41143:4985:Delta-type opioid receptor</t>
  </si>
  <si>
    <t>O00574:10663:C-X-C chemokine receptor type 6</t>
  </si>
  <si>
    <t>P49327:2194:Fatty acid synthase</t>
  </si>
  <si>
    <t>P38532:15499:Heat shock factor protein 1|P07901:15519:Heat shock protein HSP 90-alpha</t>
  </si>
  <si>
    <t>P27361:5595:Mitogen-activated protein kinase 3</t>
  </si>
  <si>
    <t>Q8IUX4:200316:DNA dC-&gt;dU-editing enzyme APOBEC-3F</t>
  </si>
  <si>
    <t>Q92698:8438:DNA repair and recombination protein RAD54-like</t>
  </si>
  <si>
    <t>P08253:4313:72 kDa type IV collagenase|O00487:10213:26S proteasome non-ATPase regulatory subunit 14</t>
  </si>
  <si>
    <t>P00735:280685:Prothrombin|O00487:10213:26S proteasome non-ATPase regulatory subunit 14</t>
  </si>
  <si>
    <t>P69722:155459:Virion infectivity factor</t>
  </si>
  <si>
    <t>Q06124:5781:Tyrosine-protein phosphatase non-receptor type 11|P54829:84867:Tyrosine-protein phosphatase non-receptor type 5</t>
  </si>
  <si>
    <t>P51452:1845:Dual specificity protein phosphatase 3|P54829:84867:Tyrosine-protein phosphatase non-receptor type 5</t>
  </si>
  <si>
    <t>Q3TKT4:20586:Transcription activator BRG1</t>
  </si>
  <si>
    <t>P65502:1124264:Probable nicotinate-nucleotide adenylyltransferase</t>
  </si>
  <si>
    <t>Q91WC9:231871:Sn1-specific diacylglycerol lipase beta</t>
  </si>
  <si>
    <t>P63165:7341:Small ubiquitin-related modifier 1</t>
  </si>
  <si>
    <t>O14786:8829:Neuropilin-1</t>
  </si>
  <si>
    <t>Q99814:2034:Endothelial PAS domain-containing protein 1|P27540:405:Aryl hydrocarbon receptor nuclear translocator|Q9Y6A5:10460:Transforming acidic coiled-coil-containing protein 3|Q16665:3091:Hypoxia-inducible factor 1-alpha</t>
  </si>
  <si>
    <t>P25094:24660:Peripheral myelin protein 22</t>
  </si>
  <si>
    <t>O43614:3062:Orexin receptor type 2|O43613:3061:Orexin receptor type 1</t>
  </si>
  <si>
    <t>All Targets</t>
  </si>
  <si>
    <t>Summary AID</t>
  </si>
  <si>
    <t>Modified Project UID</t>
  </si>
  <si>
    <t>Is a Summary AID</t>
  </si>
  <si>
    <t>Summary</t>
  </si>
  <si>
    <t>BAO Annotated</t>
  </si>
  <si>
    <t>On-Hold</t>
  </si>
  <si>
    <t>qHTS Assay for Inhibitors of Firefly Luciferase</t>
  </si>
  <si>
    <t>Glucocerebrosidase</t>
  </si>
  <si>
    <t>qHTS Assay for Spectroscopic Profiling in 4-MU Spectral Region</t>
  </si>
  <si>
    <t>Schistosoma Mansoni Peroxiredoxins (Prx2)</t>
  </si>
  <si>
    <t>Confirmation Concentration-Response Assay and Counterscreen for Disrupters of an Hsp90 Co-Chaperone Interaction</t>
  </si>
  <si>
    <t>Cell signaling CRE-BLA (Fsk stim)</t>
  </si>
  <si>
    <t>IkB Signaling</t>
  </si>
  <si>
    <t>O-Glc NAc Transferase (sOGT)</t>
  </si>
  <si>
    <t>qHTS Assay for Spectroscopic Profiling in Texas Red Spectral Region</t>
  </si>
  <si>
    <t>qHTS Assay for Spectroscopic Profiling in Resorufin Spectral Region</t>
  </si>
  <si>
    <t>qHTS Assay for Inhibitors of DNA Polymerase III Holoenzyme System</t>
  </si>
  <si>
    <t>Promiscuous and Specific Inhibitors of AmpC Beta-Lactamase (assay with detergent)</t>
  </si>
  <si>
    <t>Promiscuous and Specific Inhibitors of AmpC Beta-Lactamase (assay without detergent)</t>
  </si>
  <si>
    <t>qHTS Assay for Spectroscopic Profiling in A350 Spectral Region</t>
  </si>
  <si>
    <t>qHTS Assay for Spectroscopic Profiling in A488 Spectral Region</t>
  </si>
  <si>
    <t>qHTS Assay for Spectroscopic Profiling in A647 Spectral Region</t>
  </si>
  <si>
    <t>qHTS Assay for Spectroscopic Profiling in Fluorescein Spectral Region</t>
  </si>
  <si>
    <t>qHTS Assay for Spectroscopic Profiling in Rhodamine Spectral Region</t>
  </si>
  <si>
    <t>qHTS Assay for Disrupters of an Hsp90 Co-Chaperone Interaction</t>
  </si>
  <si>
    <t>qHTS Assay for Tau Filament Binding</t>
  </si>
  <si>
    <t>qHTS Assay for Epigenetic Modulators</t>
  </si>
  <si>
    <t>Glucocerebrosidase-p2</t>
  </si>
  <si>
    <t>qHTS Assay for Inhibitors of BRCT-Phosphoprotein Interaction (Red Fluorophore)</t>
  </si>
  <si>
    <t>qHTS Assay for Identification of Small Molecule Antagonists for NFkB Signaling Pathway</t>
  </si>
  <si>
    <t>qHTS Assay for Identification of Small Molecule Agonists for Hypoxia Response Element Signaling Pathway</t>
  </si>
  <si>
    <t>Cell Viability - CRE-beta lactamase CHO cell - 40 hr assay</t>
  </si>
  <si>
    <t>qHTS Screen for Compounds that Selectively Target Cancer Cells with p53 Mutations: Cytotoxicity of p53ts Cells at the Nonpermissive Temperature</t>
  </si>
  <si>
    <t>Confirmation Concentration-Response Assay for Allosteric/Competitive Inhibitors of Caspase-7</t>
  </si>
  <si>
    <t>qHTS Assay for Inhibitors and Substrates of Cytochrome P450 2C19</t>
  </si>
  <si>
    <t>qHTS Assay for Allosteric/Competitive Inhibitors of Caspase-1</t>
  </si>
  <si>
    <t>qHTS Screen for Compounds that Selectively Target Cancer Cells with p53 Mutations: Cytotoxicity of p53 Null Cells at the Nonpermissive Temperature</t>
  </si>
  <si>
    <t>Cell Viability - CRE-beta lactamase CHO cell - 24 hr assay</t>
  </si>
  <si>
    <t>Concentration-Response Counterscreen for Redox Active Inhibitors of Caspase-7: Cysteine</t>
  </si>
  <si>
    <t>Tau ThS binding assay</t>
  </si>
  <si>
    <t>qHTS Assay for Anthrax Lethal Toxin Internalization</t>
  </si>
  <si>
    <t>Concentration-Response Counterscreen for Redox Active Inhibitors of Caspase-7: Catalase</t>
  </si>
  <si>
    <t>Confirmation and Secondary Assay for Modulators of Hemoglobin Beta Chain Splicing at IVS2 654 locus</t>
  </si>
  <si>
    <t>qHTS Assay for Identification of Small Molecule Antagonists for Hypoxia Response Element Signaling Pathway</t>
  </si>
  <si>
    <t>Confirmation Concentration-Response Assay for Cell signaling CRE-BLA (Fsk stim)</t>
  </si>
  <si>
    <t>qHTS Assay for Identification of Small Molecule Agonists for Thrombopoietin (TPO) Signaling Pathway</t>
  </si>
  <si>
    <t>qHTS Assay for Inhibitors of 15-hLO (15-human lipoxygenase)</t>
  </si>
  <si>
    <t>qHTS Assay for Inhibitors of HPGD (15-Hydroxyprostaglandin Dehydrogenase)</t>
  </si>
  <si>
    <t>qHTS Assay for Allosteric/Competitive Inhibitors of Caspase-7</t>
  </si>
  <si>
    <t>qHTS Assay for Inhibitors and Substrates of Cytochrome P450 2D6</t>
  </si>
  <si>
    <t>Confirmation Concentration-Response Assay for Allosteric/Competitive Inhibitors of Caspase-1</t>
  </si>
  <si>
    <t>qHTS Assay for Identifying the Cell-Membrane Permeable IMPase Inhibitors</t>
  </si>
  <si>
    <t>qHTS Assay for Inhibitors of RGS12 GoLoco Motif Activity (Green Fluorophore)</t>
  </si>
  <si>
    <t>qHTS Assay for Inhibitors of BRCT-Phosphoprotein Interaction (Green Fluorophore)</t>
  </si>
  <si>
    <t>qHTS Assay for Inhibitors of RGS12 GoLoco Motif Activity (Red Fluorophore)</t>
  </si>
  <si>
    <t>qHTS Assay for Inhibitors of 15-hLO-2 (15-human lipoxygenase 2)</t>
  </si>
  <si>
    <t>qHTS Assay for Inhibitors and Substrates of Cytochrome P450 2C9</t>
  </si>
  <si>
    <t>qHTS Assay for Activators of Cytochrome P450 3A4</t>
  </si>
  <si>
    <t>qHTS Assay for Inhibitors of HADH2 (Hydroxyacyl-Coenzyme A Dehydrogenase, Type II)</t>
  </si>
  <si>
    <t>qHTS Assay for Inhibitors and Substrates of Cytochrome P450 3A4</t>
  </si>
  <si>
    <t>Concentration-Response Counterscreen for Redox Active Inhibitors of Caspase-1: Catalase</t>
  </si>
  <si>
    <t>Confirmation Concentration-Response Assay for Epigenetic Modulators</t>
  </si>
  <si>
    <t>qHTS Assay for Inhibitors of HSD17B4, hydroxysteroid (17-beta) dehydrogenase 4</t>
  </si>
  <si>
    <t>Confirmation Concentration-Response Assay for Cell signaling CRE-BLA (Fsk stim) - HEK293 CREB Luciferase</t>
  </si>
  <si>
    <t>qHTS Screen for Compounds that Selectively Target Cancer Cells with p53 Mutations: Cytotoxicity of p53 Null Cells at the Permissive Temperature</t>
  </si>
  <si>
    <t>Confirmation Concentration-Response Assay for Inhibitors of the Schistosoma mansoni Redox Cascade</t>
  </si>
  <si>
    <t>Confirmation Concentration-Response Assay for Inhibitors of AmpC Beta-Lactamase (assay with detergent)</t>
  </si>
  <si>
    <t>NSCLC 1 Cell Viability Secondary Assay for qHTS Assay for Epigenetic Modulator</t>
  </si>
  <si>
    <t>NSCLC 2 Cell Viability Secondary Assay for qHTS Assay for Epigenetic Modulators</t>
  </si>
  <si>
    <t>Normal 1 Cell Viability Secondary Assay for qHTS Assay for Epigenetic Modulators</t>
  </si>
  <si>
    <t>Normal 2 Cell Viability Secondary Assay for qHTS Assay for Epigenetic Modulators</t>
  </si>
  <si>
    <t>HDAC Secondary Assay for qHTS Assay for Epigenetic Modulators</t>
  </si>
  <si>
    <t>H358 Cell Viability Secondary Assay for qHTS Assay for Epigenetic Modulators</t>
  </si>
  <si>
    <t>p16 Derepression/Induction Secondary Assay for qHTS Assay for Epigenetic Modulators</t>
  </si>
  <si>
    <t>qHTS Assay for Inhibitors of Aldehyde Dehydrogenase 1 (ALDH1A1)</t>
  </si>
  <si>
    <t>Confirmation Cuvette-Based Assay for Inhibitors of AmpC Beta-Lactamase (assay with detergent)</t>
  </si>
  <si>
    <t>CDH13 Derepression/Induction Secondary Assay for qHTS Assay for Epigenetic Modulators</t>
  </si>
  <si>
    <t>Counterscreen for Glucocerebrosidase Inhibitors: qHTS Assay for Coffee Bean alpha-Galactosidase at pH 5.9</t>
  </si>
  <si>
    <t>Parental Cell Counter Screen for Stat Signaling Pathway Assay</t>
  </si>
  <si>
    <t>Confirmation Concentration-Response Assay for Identification of Small Molecule Antagonists of Stat Signaling Pathway</t>
  </si>
  <si>
    <t>qHTS Assay for Inhibitors of Ubiquitin-specific Protease USP2a</t>
  </si>
  <si>
    <t>qHTS Assay for Identification of Small Molecule Agonists for NFkB Signaling Pathway</t>
  </si>
  <si>
    <t>Concentration-Response Counterscreen for Redox Active Inhibitors of Caspase-1: Cysteine</t>
  </si>
  <si>
    <t>Confirmation and Secondary Assay for Modulators of Hemoglobin Beta Chain Splicing at IVS2 705 locus</t>
  </si>
  <si>
    <t>Confirmation Concentration-Response Assay for Identification of Small Molecule Agonists of Stat Signaling Pathway</t>
  </si>
  <si>
    <t>Alpha-synuclein ThS binding assay</t>
  </si>
  <si>
    <t>Confirmation Concentration-Response Assay for Agonists of the Thyroid Stimulating Hormone Receptor</t>
  </si>
  <si>
    <t>Confirmation Concentration-Response Assay for Anthrax Lethal Toxin Internalization</t>
  </si>
  <si>
    <t>qHTS Assay for Antagonists of Acetylcholine Muscarinic M1 Receptor: Measurement of IP-One Response</t>
  </si>
  <si>
    <t>qHTS Validation Assay for Inhibitors of Leishmania Mexicana Pyruvate Kinase</t>
  </si>
  <si>
    <t>qHTS Validation Assay for Activators of Leishmania Mexicana Pyruvate Kinase</t>
  </si>
  <si>
    <t>qHTS Assay for Antagonists of Acetylcholine Muscarinic M1 Receptor: Kinetic Measurement of Intracellular Calcium Response</t>
  </si>
  <si>
    <t>Cell Viability - LYMP1-002 - Assay at 16 hr</t>
  </si>
  <si>
    <t>Confirmation Concentration-Response Assay for Agonists of the Thyroid Stimulating Hormone Receptor: Activators of Intracellular cAMP Concentrations in Parental HEK 293</t>
  </si>
  <si>
    <t>Parental Cell Counter Screen Assay for Epigenetic Modulators</t>
  </si>
  <si>
    <t>Tau Fibrillization assay</t>
  </si>
  <si>
    <t>Counterscreen for Glucocerebrosidase Inhibitors: qHTS Assay for Human alpha-Galactosidase at pH 4.5</t>
  </si>
  <si>
    <t>qHTS Assay for Inhibitors of the ERK Signaling Pathway using a Homogeneous Screening Assay</t>
  </si>
  <si>
    <t>Counterscreen for Glucocerebrosidase Inhibitors: qHTS Assay for Rice alpha-Glucosidase at pH 5.0</t>
  </si>
  <si>
    <t>Confirmation and Secondary Assay for Modulators of Hemoglobin Beta Chain Splicing at IVS2 654 locus: Cytotoxicity</t>
  </si>
  <si>
    <t>Concentration-Response Counterscreen for Redox Active Inhibitors of Caspase-7: Summary</t>
  </si>
  <si>
    <t>qHTS Assay for Allosteric/Competitive Inhibitors of Caspase-1: Spectroscopic Profiling in AFC Spectral Region</t>
  </si>
  <si>
    <t>qHTS Screen for Compounds that Selectively Target Cancer Cells with p53 Mutations: Cytotoxicity of p53ts Cells at the Permissive Temperature</t>
  </si>
  <si>
    <t>qHTS Assay for Modulators of Hemoglobin Beta Chain Splicing</t>
  </si>
  <si>
    <t>qHTS Assay for Identification of Small Molecule Antagonists for Thrombopoietin (TPO) Signaling Pathway</t>
  </si>
  <si>
    <t>qHTS Assay for Activators of Human Muscle Pyruvate Kinase</t>
  </si>
  <si>
    <t>Counterscreen for Glucocerebrosidase Inhibitors: qHTS Assay for Coffee Bean alpha-Galactosidase at pH 4.5</t>
  </si>
  <si>
    <t>qHTS Assay for Inhibitors of Human Muscle Pyruvate Kinase</t>
  </si>
  <si>
    <t>Beta amyloid ThS binding assay</t>
  </si>
  <si>
    <t>Concentration-Response Counterscreen for Redox Active Inhibitors of Caspase-1: Summary</t>
  </si>
  <si>
    <t>Cell Viability - LYMP1-002 - Assay at 24 hr</t>
  </si>
  <si>
    <t>qHTS Assay for Agonists of the Thyroid Stimulating Hormone Receptor: Activators of Intracellular cAMP Concentrations in Parental HEK 293</t>
  </si>
  <si>
    <t>Cell Viability - LYMP1-003 - Assay at 24 hr</t>
  </si>
  <si>
    <t>Cell Viability - LYMP1-003 - Assay at 40 hr</t>
  </si>
  <si>
    <t>Cell Viability - LYMP1-002 - Assay at 40 hr</t>
  </si>
  <si>
    <t>qHTS for Inhibitors of the Interaction of Thyroid Hormone Receptor and Steroid Receptor Coregulator 2</t>
  </si>
  <si>
    <t>Counterscreen for Luciferase (Kinase-Glo TM) Inhibition</t>
  </si>
  <si>
    <t>Quantitative High-Throughput Screen for Inhibitors of Tau Fibril Formation: Summary</t>
  </si>
  <si>
    <t>Quantitative High-Throughput Screen for Compounds Blocking the Interaction Between CBF-beta and RUNX1 for the Treatment of Acute Myeloid Leukemia: Summary</t>
  </si>
  <si>
    <t>qHTS Assay for Inhibitors of Human alpha-Glucosidase as a Potential Chaperone Treatment of Pompe Disease</t>
  </si>
  <si>
    <t>Confirmation Concentration-Response Assay for Modulators of Lamin A Splicing</t>
  </si>
  <si>
    <t>Quantitative High-Throughput Screen for Inhibitors of Glucocerebrosidase: Summary</t>
  </si>
  <si>
    <t>Quantitative High-Throughput Screen for Antagonists of the Neuropeptide S Receptor: Summary</t>
  </si>
  <si>
    <t>Confirmation Concentration-Response Assay for Glucocerebrosidase Inhibitors</t>
  </si>
  <si>
    <t>Counterscreen for Agonists of Thyroid Stimulating Hormone Receptor: HTRF Activity in a Luteinizing Hormone Receptor Cell Line</t>
  </si>
  <si>
    <t>Quantitative High-Throughput Screen for Disrupters of an Hsp90 Co-Chaperone Interaction: Summary</t>
  </si>
  <si>
    <t>Quantitative High-Throughput Screen for Agonists of Thyroid Stimulating Hormone Receptor: Summary</t>
  </si>
  <si>
    <t>Counterscreen for Agonists of Thyroid Stimulating Hormone Receptor: HTRF Activity in a Follicle Stimulating Hormone Receptor Cell Line</t>
  </si>
  <si>
    <t>Confirmation and Secondary Assays for Modulators of Hemoglobin Beta Chain Splicing at IVS2 654 and 705 loci</t>
  </si>
  <si>
    <t>qHTS Assay for Inhibitors of 12-hLO (12-human lipoxygenase)</t>
  </si>
  <si>
    <t>Counterscreen qHTS for Inhibitors of Tau Fibril Formation, Fluorescence Polarization</t>
  </si>
  <si>
    <t>qHTS Assay for Enhancers of SMN2 Splice Variant Expression</t>
  </si>
  <si>
    <t>qHTS for Inhibitors of Tau Fibril Formation, Thioflavin T Binding</t>
  </si>
  <si>
    <t>qHTS Assay for Inhibitors of Human alpha-Galactosidase at pH 4.5.</t>
  </si>
  <si>
    <t>Quantitative High-Throughput Screen for Inhibitors of Human alpha-Galactosidase at pH 4.5: Summary</t>
  </si>
  <si>
    <t>qHTS Assay for Promiscuous and Specific Inhibitors of Cruzain (with detergent)</t>
  </si>
  <si>
    <t>Total Fluorescence Counterscreen for Inhibitors of the Interaction of Thyroid Hormone Receptor and Steroid Receptor Coregulator 2</t>
  </si>
  <si>
    <t>qHTS Assay for Modulators of Lamin A Splicing</t>
  </si>
  <si>
    <t>Confirmation Concentration-Response Assay for Antagonists of the Neuropeptide S Receptor: Calcium Signal Transduction</t>
  </si>
  <si>
    <t>qHTS Assay for Inhibitors of Bacillus subtilis Sfp phosphopantetheinyl transferase (PPTase)</t>
  </si>
  <si>
    <t>Confirmation Concentration-Response Assay for Antagonists of the Neuropeptide S Receptor: cAMP Signal Transduction</t>
  </si>
  <si>
    <t>Counterscreen Concentration-Response Assay for Antagonists of the Neuropeptide S Receptor: Muscarinic Receptor Calcium Signal Transduction.</t>
  </si>
  <si>
    <t>Confirmation Concentration-Response Assay for Antagonists of the Neuropeptide S Receptor: Radioligand Displacement</t>
  </si>
  <si>
    <t>Confirmation Concentration-response Assay for Inhibitors of Ubiquitin-specific Protease USP2a</t>
  </si>
  <si>
    <t>Validation of Assay for Modulators of Lamin A Splicing</t>
  </si>
  <si>
    <t>qHTS Assay for Lipid Storage Modulators</t>
  </si>
  <si>
    <t>Quantitative High-Throughput Screen for Inhibitors of the Interaction of Thyroid Hormone Receptor and Steroid Receptor Coregulator 2: Summary</t>
  </si>
  <si>
    <t>qHTS Assay for Promiscuous and Specific Inhibitors of Cruzain (without detergent)</t>
  </si>
  <si>
    <t>qHTS Assay for Compounds Blocking the Interaction Between CBF-beta and RUNX1 for the Treatment of Acute Myeloid Leukemia</t>
  </si>
  <si>
    <t>Quantitative High-Throughput Screen for Inhibitors and Activators of Human alpha-Glucosidase as a Potential Chaperone Treatment of Pompe Disease: Summary</t>
  </si>
  <si>
    <t>Quantitative High-Throughput Screen for Enhancers of SMN2 Splice Variant Expression: Summary</t>
  </si>
  <si>
    <t>qHTS for Inhibitors of Tau Fibril Formation, Fluorescence Polarization</t>
  </si>
  <si>
    <t>Quantitative High-Throughput Multiplex Assay to Identify Dual Action Probes in a Cell Model of Huntington: Summary</t>
  </si>
  <si>
    <t>qHTS Assay for Antagonists of the Neuropeptide S Receptor: cAMP Signal Transduction</t>
  </si>
  <si>
    <t>Confirmation Concentration-Response Assay for Inhibitors of Tau Fibril Formation, Total Fluorescence Counterscreen for Fluorescence Polarization</t>
  </si>
  <si>
    <t>qHTS Multiplex Assay to Identify Dual Action Probes in a Cell Model of Huntington: Aggregate Formation (GFP)</t>
  </si>
  <si>
    <t>qHTS Assay for Inhibitors of Human Muscle isoform 2 Pyruvate Kinase</t>
  </si>
  <si>
    <t>Secondary assay for Activators of Human Reticulocyte Pyruvate Kinase</t>
  </si>
  <si>
    <t>Quantitative High-Throughput Screen for Epigenetic Modulators: Summary</t>
  </si>
  <si>
    <t>Secondary assay for Activators of Human Liver Pyruvate Kinase</t>
  </si>
  <si>
    <t>Secondary assay for Activators of Human Pyruvate Kinase M1 isoform</t>
  </si>
  <si>
    <t>Secondary Assay for lipid storage modulators. NEFA Incorporation/Release.</t>
  </si>
  <si>
    <t>Confirmation Concentration-Response Assay for Inhibitors of Tau Fibril Formation, Fluorescence Polarization</t>
  </si>
  <si>
    <t>Confirmation Concentration-Response Assay for for Inhibitors of Tau Fibril Formation, Thioflavin T Binding</t>
  </si>
  <si>
    <t>Cell Viability Secondary Assay to Characterize qHTS Inhibitors of the Interaction of Thyroid Hormone Receptor and Steroid Receptor Coregulator 2</t>
  </si>
  <si>
    <t>Confirmation Concentration-Response Assay for lipid storage modulators</t>
  </si>
  <si>
    <t>Secondary Assay for lipid storage modulators. Cytotoxcity</t>
  </si>
  <si>
    <t>Secondary assay for Activators of Human Pyruvate Kinase M2 isoform</t>
  </si>
  <si>
    <t>Concentration Response Confirmation Assay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</si>
  <si>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</si>
  <si>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</t>
  </si>
  <si>
    <t>Concentration Response Confirmation Assay for Inhibitors of the Interaction of Thyroid Hormone Receptor and Steroid Receptor Coregulator 2</t>
  </si>
  <si>
    <t>qHTS Assay for Lipid Storage Modulators: Summary</t>
  </si>
  <si>
    <t>qHTS Assay for Activators of Human Muscle isoform 2 Pyruvate Kinase</t>
  </si>
  <si>
    <t>Cell-based Gene Reporter Secondary Assay to Characterize qHTS Inhibitors of the Interaction of Thyroid Hormone Receptor and Steroid Receptor Coregulator 2</t>
  </si>
  <si>
    <t>Confirmation Concentration-Response Assay for Activators of Human Muscle isoform 2 Pyruvate Kinase</t>
  </si>
  <si>
    <t>Counterscreen for APE1 Inhibitors: qHTS Validation Assay for Inhibitors of Endonuclease IV</t>
  </si>
  <si>
    <t>qHTS for differential inhibitors of proliferation of Plasmodium falciparum line 7G8</t>
  </si>
  <si>
    <t>qHTS Validation Assay for Inhibitors of the Human Apurinic/apyrimidinic  Endonuclease 1 (APE1)</t>
  </si>
  <si>
    <t>Counterscreen for APE1 Inhibitors: Fluorescent Dye Displacement Validation Assay</t>
  </si>
  <si>
    <t>Assay for Inhibitors of the ERK Signaling Pathway using a Homogeneous Screening Assay: c-Raf Inhibition</t>
  </si>
  <si>
    <t>Assay for Inhibitors of Tau-Mediated Microtubule Assembly</t>
  </si>
  <si>
    <t>Concentration-Response Counterscreen for Tau: Redox Active Inhibitors of Caspase-1</t>
  </si>
  <si>
    <t>Assay for Inhibitors of the fibrillization of the Beta-Amyloid Protein Fragment, A-beta 1-42</t>
  </si>
  <si>
    <t>qHTS Assay for Inhibitors of Leishmania Mexicana Pyruvate Kinase (LmPK)</t>
  </si>
  <si>
    <t>Transmission Electron Microscopy Assay for Inhibitors of Tau Fibrillization</t>
  </si>
  <si>
    <t>Sedimentation Assay for Inhibitors of Tau Fibrillization</t>
  </si>
  <si>
    <t>Confirmation Concentration-Response Assay for Inhibitors of the ERK Signaling Pathway using a Homogeneous Screening Assay</t>
  </si>
  <si>
    <t>qHTS Assay for Activators of Leishmania Mexicana Pyruvate Kinase (LmPK)</t>
  </si>
  <si>
    <t>Assay for Inhibitors of the ERK Signaling Pathway using a Homogeneous Screening Assay: EGFR T790M/L858R Kinase Inhibition</t>
  </si>
  <si>
    <t>Assay for Inhibitors of the ERK Signaling Pathway using a Homogeneous Screening Assay: EGFR T790M Kinase Inhibition</t>
  </si>
  <si>
    <t>Assay for Inhibitors of the ERK Signaling Pathway using a Homogeneous Screening Assay: EGFR Kinase Inhibition</t>
  </si>
  <si>
    <t>Assay for Inhibitors of the ERK Signaling Pathway using a Homogeneous Screening Assay: EGFR L858R Kinase Inhibition</t>
  </si>
  <si>
    <t>Counterscreen Assay for Enhancers of SMN2 Splice Variant Expression: Interaction with Luciferase Reporter</t>
  </si>
  <si>
    <t>Counterscreen Assay for Inhibitors of the ERK Signaling Pathway using a Homogeneous Screening Assay</t>
  </si>
  <si>
    <t>Assay for Inhibitors of the ERK Signaling Pathway using a Homogeneous Screening Assay: MEK Inhibition</t>
  </si>
  <si>
    <t>Quantitative High-Throughput Screen for Inhibitors of the ERK Signaling Pathway using a Homogeneous Screening Assay: Summary</t>
  </si>
  <si>
    <t>Confirmation Concentration-Response Assay for Enhancers of SMN2 Splice Variant Expression</t>
  </si>
  <si>
    <t>Counterscreen Assay for Enhancers of SMN2 Splice Variant Expression: Modulation of SMN1 Expression</t>
  </si>
  <si>
    <t>qHTS Assay for Inhibitors of CDC-like Kinase 4 (Kinase-Glo Assay)</t>
  </si>
  <si>
    <t>qHTS Assay for Inhibitors Targeting the Menin-MLL Interaction in MLL Related Leukemias: Competition With Fluorescein Labeled MLL-derived Peptide</t>
  </si>
  <si>
    <t>qHTS Assay for Inhibitors Targeting the Menin-MLL Interaction in MLL Related Leukemias: Competition With Texas Red Labeled MLL-derived Mutant Peptide</t>
  </si>
  <si>
    <t>qHTS Assay for Inhibitors of CDC-like Kinase 4 (ADP-Glo Assay)</t>
  </si>
  <si>
    <t>Confirmation Concentration-Response Assay for Activators of Human Liver Pyruvate Kinase</t>
  </si>
  <si>
    <t>Confirmation Concentration-Response Assay for Activators of Human Muscle isoform 1 Pyruvate Kinase</t>
  </si>
  <si>
    <t>Confirmation Concentration-Response Assay for Activators of Human Reticulocyte Pyruvate Kinase</t>
  </si>
  <si>
    <t>qHTS for Inhibitors of Plasmodium falciparum proliferation: Summary</t>
  </si>
  <si>
    <t>qHTS for differential inhibitors of proliferation of Plasmodium falciparum line GB4</t>
  </si>
  <si>
    <t>Probe Development Summary of Inhibitors of Bacillus subtilis Sfp phosphopantetheinyl transferase (PPTase)</t>
  </si>
  <si>
    <t>Cytochrome panel assay with activity outcomes</t>
  </si>
  <si>
    <t>qHTS for differential inhibitors of proliferation of Plasmodium falciparum line W2</t>
  </si>
  <si>
    <t>qHTS for differential inhibitors of proliferation of Plasmodium falciparum line 3D7</t>
  </si>
  <si>
    <t>qHTS for differential inhibitors of proliferation of Plasmodium falciparum line HB3</t>
  </si>
  <si>
    <t>qHTS for differential inhibitors of proliferation of Plasmodium falciparum line Dd2</t>
  </si>
  <si>
    <t>qHTS for differential inhibitors of proliferation of Plasmodium falciparum line D10</t>
  </si>
  <si>
    <t>Secondary assay for Activators of Human Pyruvate Kinase M2 isoform - Cell Titer Glo cytotoxicity assay</t>
  </si>
  <si>
    <t>qHTS Assay for Compounds that Induce Erasure of Genomic Imprints</t>
  </si>
  <si>
    <t>qHTS Assay for Modulators of Human Peripheral Myelin Protein 22 (PMP22) Expression/Activity</t>
  </si>
  <si>
    <t>qHTS Assay for Inhibitors of Human Galactokinase (GALK)</t>
  </si>
  <si>
    <t>Confirmaiton Assay for Inhibitors of CDC-like Kinase 4 (ADP-Glo Assay)</t>
  </si>
  <si>
    <t>Confirmatory Assay for Inhibitors of Human Galactokinase (GALK): Phenol-HRP redox assay counterscreen</t>
  </si>
  <si>
    <t>qHTS Assay for Activators of Human Muscle isoform 2 Pyruvate Kinase: Summary</t>
  </si>
  <si>
    <t>qHTS Assay for Identification of Small Molecule Inducers of Hypoxia Response</t>
  </si>
  <si>
    <t>qHTS Assay for Inhibitors of Human Galactokinase (GALK): Summary</t>
  </si>
  <si>
    <t>Confirmation of Inhibitors of Human alpha-Galactosidase Using Spleen Homogenate</t>
  </si>
  <si>
    <t>Confirmation of Inhibitors and Activators of Purified Human alpha-Glucosidase Using an Alternate Red Fluorescent Susbtrate</t>
  </si>
  <si>
    <t>Confirmation of Inhibitors and Activators of Human alpha-Glucosidase From Spleen Homogenate Using an Alternate Red Fluorescent Susbtrate</t>
  </si>
  <si>
    <t>Confirmation of Inhibitors and Activators of Human alpha-Glucosidase From Spleen Homogenate</t>
  </si>
  <si>
    <t>Confirmatory Assay for Inhibitors of Human Galactokinase (GALK): CDP-Me assay counterscreen</t>
  </si>
  <si>
    <t>qHTS Assay for Inhibitors Targeting the Menin-MLL Interaction in MLL Related Leukemias: Summary</t>
  </si>
  <si>
    <t>Confirmation of Inhibitors and Activators of Purified Human alpha-Glucosidase</t>
  </si>
  <si>
    <t>Confirmation Assay for Inhibitors of Human Galactokinase (GALK)</t>
  </si>
  <si>
    <t>Confirmation Assay for Inhibitors of CDC-like Kinase 4 (ADP-FP Assay)</t>
  </si>
  <si>
    <t>qHTS for Inhibitors of CDC-like Kinase 4: Summary</t>
  </si>
  <si>
    <t>Thermal Shift Assay for Inhibitors of FLuc (Firefly Luciferase, Photinus  pyralis) in Absence of ATP</t>
  </si>
  <si>
    <t>Thermal Shift Assay for Inhibitors of FLuc (Firefly Luciferase, Photinus  pyralis) in Presence  of ATP</t>
  </si>
  <si>
    <t>Probe Development Summary of Promiscuous Inhibitors (Artifacts) of Cruzain</t>
  </si>
  <si>
    <t>Secondary assay for Inhibitors of Human Pyruvate Kinase M2 isoform</t>
  </si>
  <si>
    <t>Confirmation qHTS Assay for Inhibitors of 12-hLO (12-human lipoxygenase)</t>
  </si>
  <si>
    <t>Secondary assay for Inhibitors of Human Pyruvate Kinase M2 isoform: FLuc Counterscreen</t>
  </si>
  <si>
    <t>qHTS Assay for Inhibitors of Leishmania Mexicana Pyruvate Kinase (LmPK): Summary</t>
  </si>
  <si>
    <t>Probe Development Summary of Inhibitors of  15-hLO-1 (15-human lipoxygenase 1)</t>
  </si>
  <si>
    <t>qHTS Assay for Inhibitors of Papain:  Counterscreen for Cruzain Assay</t>
  </si>
  <si>
    <t>Cuvette-Based Assay fo Inhibitors of 15-hLO-1 (15-human lipoxygenase 1): Series 1 - Round 1</t>
  </si>
  <si>
    <t>Probe Development Summary of Inhibitors of 12-hLO (12-human lipoxygenase)</t>
  </si>
  <si>
    <t>Cuvette-Based Assay for Inhibitors of 12-hLO (12-human lipoxygenase): 8HQ Series - Round 1</t>
  </si>
  <si>
    <t>Confirmation qHTS Assay for Inhibitors of 15-hLO (15-human lipoxygenase)</t>
  </si>
  <si>
    <t>Confirmation qHTS Assay for Inhibitors of Cruzain</t>
  </si>
  <si>
    <t>qHTS Assay for Inhibitors of  Human Jumonji Domain Containing 2E (JMJD2E)</t>
  </si>
  <si>
    <t>qHTS Validation Assay for Identification of Novel General Anesthetics</t>
  </si>
  <si>
    <t>Probe Development Summary of Inhibitors of the Human Apurinic/apyrimidinic Endonuclease 1 (APE1)</t>
  </si>
  <si>
    <t>qHTS Validation Assay for Inhibitors of Bloom's syndrome helicase (BLM)</t>
  </si>
  <si>
    <t>Secondary Assay for Inhibitors of Ubiquitin-specific Protease USP2a: PLA2 Counterscreen</t>
  </si>
  <si>
    <t>Summary Assay for Inhibitors of Influenza NS1 Protein Function</t>
  </si>
  <si>
    <t>A qHTS for Small Molecule Inhibitors of Shiga Toxin (Summary)</t>
  </si>
  <si>
    <t>Probe Summary for Inhibitors of Human Jumonji Domain Containing 2E (JMJD2E)</t>
  </si>
  <si>
    <t>Cycloheximide Counterscreen for Small Molecule Inhibitors of Shiga Toxin</t>
  </si>
  <si>
    <t>A qHTS for Small Molecule Inhibitors of Shiga Toxin</t>
  </si>
  <si>
    <t>qHTS Assay for Allosteric/Competitive Inhibitors of Caspase-1: Summary</t>
  </si>
  <si>
    <t>Probe Development Summary for Inhibitors of Bloom's syndrome helicase (BLM)</t>
  </si>
  <si>
    <t>qHTS Assay for Inhibitors of Influenza NS1 Protein Function</t>
  </si>
  <si>
    <t>High Content Assay for Compounds that inhibit the Assembly of the Perinucleolar Compartment</t>
  </si>
  <si>
    <t>Thermal Shift Assay for Inhibitors of HPGD (15-Hydroxyprostaglandin Dehydrogenase)</t>
  </si>
  <si>
    <t>Probe Development Summary for Inhibitors of RGS12 GoLoco Motif Activity</t>
  </si>
  <si>
    <t>Probe Summary: Docking False Negative Inhibitors of Cruzain</t>
  </si>
  <si>
    <t>A qHTS for Small Molecule Inhibitors of Shiga Toxin (Confirmatory)</t>
  </si>
  <si>
    <t>Confirmation qHTS Assay for Inhibitors of HPGD (15-Hydroxyprostaglandin Dehydrogenase)</t>
  </si>
  <si>
    <t>High Content Assay for Compounds that inhibit the Assembly of the Perinucleolar Compartment: Summary</t>
  </si>
  <si>
    <t>Direct Measure of the Activation of Acid alpha-Glucosidase Catalytic Rate</t>
  </si>
  <si>
    <t>Assay for Identifying the Cell-Membrane Permeable IMPase Inhibitors: Summary</t>
  </si>
  <si>
    <t>qHTS Assay for Modulators of miRNAs and/orActivators of miR-21</t>
  </si>
  <si>
    <t>Confirmation Assay for Identifying the Cell-Membrane Permeable IMPase Inhibitors</t>
  </si>
  <si>
    <t>Probe Summary for Inhibitors and Stabilizers of Firefly Luciferase</t>
  </si>
  <si>
    <t>Probe Development Summary of Inhibitors of 15-hLO-2 (15-human lipoxygenase 2)</t>
  </si>
  <si>
    <t>qHTS Validation Assay for Inhibitors of RecQ-Like Dna Helicase 1 (RECQ1)</t>
  </si>
  <si>
    <t>Probe Development Summary of Inhibitors of Cruzain</t>
  </si>
  <si>
    <t>Probe Development Summary for Identification of Novel General Anesthetics</t>
  </si>
  <si>
    <t>Confirmation qHTS Assay for Inhibitors of RGS12 GoLoco Motif Activity (Red Fluorophore)</t>
  </si>
  <si>
    <t>qHTS Assay for Inhibitors of Human Muscle isoform 2 Pyruvate Kinase: Summary</t>
  </si>
  <si>
    <t>qHTS Assay for Inhibitors of Ubiquitin-specific Protease USP2a: Summary</t>
  </si>
  <si>
    <t>Cycloheximide Counterscreen for Small Molecule Inhibitors of Shiga Toxin (Confirmatory)</t>
  </si>
  <si>
    <t>Probe Development Summary for Inhibitors of RecQ-Like Dna Helicase 1 (RECQ1)</t>
  </si>
  <si>
    <t>qHTS Assay for Modulators of miRNAs and/or Inhibitors of miR-21</t>
  </si>
  <si>
    <t>Probe Development Summary for Inhibitors of HPGD (15-Hydroxyprostaglandin Dehydrogenase)</t>
  </si>
  <si>
    <t>Secondary LDH Assay for Activators of Human Reticulocyte Pyruvate Kinase: for Probe SAR</t>
  </si>
  <si>
    <t>Counterscreen Concentration-Response Assay for Antagonists of the Neuropeptide S Receptor: Vasopressin Receptor Calcium Signal Transduction</t>
  </si>
  <si>
    <t>Secondary Assay for General  miRNAs Modulators and/or Inhibitors/Activators of miR-21: miR-30 Firefly Luciferase Assay</t>
  </si>
  <si>
    <t>qHTS Assay for Inhibitors of Fructose-1,6-bisphosphate Aldolase from Giardia Lamblia: Summary</t>
  </si>
  <si>
    <t>Confirmation Assay for Allosteric/Competitive Inhibitors of Caspase-1</t>
  </si>
  <si>
    <t>qHTS Assay for Inhibitors of Fructose-1,6-bisphosphate Aldolase from Giardia Lamblia</t>
  </si>
  <si>
    <t>Gene Reporter Secondary Assay for Inhibitors of the Interaction of Thyroid Hormone Receptor and Steroid Receptor Coregulator 2 in a Thyroid Receptor Assay</t>
  </si>
  <si>
    <t>Protein Interaction Secondary Assay for Inhibitors of the Interaction of Thyroid Hormone Receptor and Steroid Receptor Coregulator 2, Alpha Screen</t>
  </si>
  <si>
    <t>Confirmation Concentration-Response Assay for Activators of Human Muscle isoform 2 Pyruvate Kinase: for Probe SAR</t>
  </si>
  <si>
    <t>Confirmation Assay for Inhibitors of Leishmania Mexicana Pyruvate Kinase (LmPK)</t>
  </si>
  <si>
    <t>Confirmatory Assay for General miRNAs Modulators and/or Inhibitors/Activators of miR-21</t>
  </si>
  <si>
    <t>qHTS FP-Based Assay for Inhibitors of the Human Apurinic/apyrimidinic Endonuclease 1 (APE1)</t>
  </si>
  <si>
    <t>Confirmation Concentration-Response Assay for Antagonists of the Neuropeptide S Receptor: Radioligand Displacement, SAR for Probe</t>
  </si>
  <si>
    <t>Vitamin D Receptor Selectivity Assay for Inhibitors of the Interaction of Thyroid Hormone Receptor and Steroid Receptor Coregulator 2</t>
  </si>
  <si>
    <t>qHTS Assay for Inhibitors of RecQ-Like Dna Helicase 1 (RECQ1)</t>
  </si>
  <si>
    <t>qHTS Assay for Inhibitors of the Human Apurinic/apyrimidinic Endonuclease 1 (APE1)</t>
  </si>
  <si>
    <t>Secondary Assay for Luciferase (Kinase-Glo TM) Inhibition Counterscreen</t>
  </si>
  <si>
    <t>Androgen Receptor Selectivity Assay for Inhibitors of the Interaction of Thyroid Hormone Receptor and Steroid Receptor Coregulator 2</t>
  </si>
  <si>
    <t>Cell Viability Secondary Assay for Inhibitors of the Interaction of Thyroid Hormone Receptor and Steroid Receptor Coregulator 2</t>
  </si>
  <si>
    <t>PPAR gamma Selectivity Assay For Inhibitors of the Interaction of Thyroid Hormone Receptor and Steroid Receptor Coregulator 2</t>
  </si>
  <si>
    <t>Secondary Confirmation Assay for Inhibitors of the Interaction of Thyroid Hormone Receptor and Steroid Receptor Coregulator 2, Texas Red Fluoroprobe</t>
  </si>
  <si>
    <t>VP16 counterscreen qHTS for inhibitors of ROR gamma transcriptional activity</t>
  </si>
  <si>
    <t>Secondary LDH Assay for Activators of Human Pyruvate Kinase M2 isoform: for Probe SAR</t>
  </si>
  <si>
    <t>Counterscreen for APE1 Inhibitors: Fluorescent Dye Displacement Assay</t>
  </si>
  <si>
    <t>Counterscreen Assay for Enhancers of SMN2 Splice Variant Expression: Interaction with Luciferase Reporter for Probe SAR</t>
  </si>
  <si>
    <t>qHTS for inhibitors of ROR gamma transcriptional activity</t>
  </si>
  <si>
    <t>Irreversible Binding Assay for Inhibitors of the Interaction of Thyroid Hormone Receptor and Steroid Receptor Coregulator 2</t>
  </si>
  <si>
    <t>Confirmation Concentration-Response Assay for Antagonists of the Neuropeptide S Receptor: Calcium Signal Transduction, SAR for Probe</t>
  </si>
  <si>
    <t>Confirmation Concentration-Response Assay for Antagonists of the Neuropeptide S Receptor: cAMP Signal Transduction, SAR for Probe</t>
  </si>
  <si>
    <t>Secondary Concentration-Response Assay for Activators of Human Liver Pyruvate Kinase: for Probe SAR</t>
  </si>
  <si>
    <t>Secondary Concentration-Response Assay for Activators of Human Muscle isoform 1 Pyruvate Kinase: for Probe SAR</t>
  </si>
  <si>
    <t>Confirmation qHTS Assay for Inhibitors of 15-hLO-2 (15-human lipoxygenase 2)</t>
  </si>
  <si>
    <t>Secondary Assay for Inhibitors of Human Galactokinase (GALK): HEK-293 Cell Viability Assay</t>
  </si>
  <si>
    <t>Cell cycle validation with wells to cells screening paradigm</t>
  </si>
  <si>
    <t>Confirmatory Assay for Inhibitors of Human Galactokinase (GALK): CDP-Me assay counterscreen for probe SAR</t>
  </si>
  <si>
    <t>Counterscreen for APE1 Inhibitors: qHTS Assay for Inhibitors of Endonuclease IV</t>
  </si>
  <si>
    <t>Confirmatory Assay for Inhibitors of Human Galactokinase (GALK): Phenol-HRP redox assay counterscreen for probe SAR</t>
  </si>
  <si>
    <t>Confirmation Assay for Inhibitors of Human Galactokinase (GALK): probe SAR</t>
  </si>
  <si>
    <t>Secondary Confirmation Assay for Inhibitors of the Interaction of Thyroid Hormone Receptor and Steroid Receptor Coregulator 2, Fluorescein Fluoroprobe</t>
  </si>
  <si>
    <t>Confirmation qHTS Assay for Inhibitors of the Human Apurinic/apyrimidinic Endonuclease 1 (APE1)</t>
  </si>
  <si>
    <t>Confirmation Assay for Inhibitors of Leishmania Mexicana Pyruvate Kinase (LmPK): for Probe SAR</t>
  </si>
  <si>
    <t>Secondary Concentration-Response Assay for Activators of Human Reticulocyte Pyruvate Kinase: for Probe SAR</t>
  </si>
  <si>
    <t>qHTS Assay for Inhibitors of the Interaction of Thyroid Hormone Receptor and Steroid Receptor Coregulator 2: Probe Summary</t>
  </si>
  <si>
    <t>Counterscreen Assay for Enhancers of SMN2 Splice Variant Expression: Modulation of SMN1 Expression for Probe SAR</t>
  </si>
  <si>
    <t>Confirmation Concentration-Response Assay for Enhancers of SMN2 Splice Variant Expression for Probe SAR</t>
  </si>
  <si>
    <t>qHTS Assay for Inhibitors of Bloom's syndrome helicase (BLM)</t>
  </si>
  <si>
    <t>Secondary LDH Assay for Activators of Human Pyruvate Kinase M1 Isoform: for Probe SAR</t>
  </si>
  <si>
    <t>qHTS Assay for Inhibitors and Activators of N370S glucocerebrosidase as a Potential Chaperone Treatment of Gaucher Disease: Summary</t>
  </si>
  <si>
    <t>qHTS Assay for Inhibitors of Human alpha-Glucosidase as a Potential Chaperone Treatment of Pompe Disease: Stabilizers of Alpha-Glucosidase Under Thermal Denaturation Conditions</t>
  </si>
  <si>
    <t>qHTS Assay for Inhibitors of 12-hLO (12-human lipoxygenase) - Confirmatory and Counterscreen Data</t>
  </si>
  <si>
    <t>qHTS Fluorescence Polarization Assay for Inhibitors of MLL CXXC domain - DNA interaction</t>
  </si>
  <si>
    <t>qHTS Assay for Inhibitors of MBNL1-poly(CUG) RNA binding</t>
  </si>
  <si>
    <t>qHTS Assay for Inhibitors and Activators of N370S glucocerebrosidase as a Potential Chaperone Treatment of Gaucher Disease: Alpha-Glucosidase Counterscreen</t>
  </si>
  <si>
    <t>qHTS Assay for Inhibitors and Activators of N370S glucocerebrosidase as a Potential Chaperone Treatment of Gaucher Disease: Chaperone Activity in Gauche Fibroblasts After Multi-day Incubation with Compound</t>
  </si>
  <si>
    <t>MALDI-TOF-MS Assay for Inhibitors of Human Jumonji Domain Containing 2E (JMJD2E)</t>
  </si>
  <si>
    <t>Cytometry Cell-Based qHTS for Inhibitors of the mTORC1 Signaling Pathway in MEF cells</t>
  </si>
  <si>
    <t>Secondary LDH Assay for Activators of Human Liver Pyruvate Kinase: for Probe SAR</t>
  </si>
  <si>
    <t>Platelet Adhesion Secondary Assay for Inhibitors of Platelet Integrin alphallb-beta3</t>
  </si>
  <si>
    <t>AlphaScreen Assay for Inhibitors of Human Jumonji Domain Containing 2E (JMJD2E)</t>
  </si>
  <si>
    <t>Confirmation qHTS Assay for Inhibitors of  Human Jumonji Domain Containing 2E (JMJD2E)</t>
  </si>
  <si>
    <t>High Content Imaging Cell-Based qHTS for Inhibitors of the mTORC1 Signaling Pathway in MEF (Tsc2-/-, p53-/-) Cells</t>
  </si>
  <si>
    <t>High Content Imaging Cell-Based qHTS for Inhibitors of the mTORC1 Signaling Pathway in MEF Cells</t>
  </si>
  <si>
    <t>qHTS Assay Multiplex Screening to Identify Dual Action Probes in a Cell Model of Huntington: Cytoprotection (Protease relase)</t>
  </si>
  <si>
    <t>qHTS Fluorescence Polarization Assay for Inhibitors of MLL CXXC domain - DNA interaction: Summary</t>
  </si>
  <si>
    <t>qHTS Assay for Inhibitors and Activators of N370S glucocerebrosidase as a Potential Chaperone Treatment of Gaucher Disease: Hit Validation</t>
  </si>
  <si>
    <t>Cell-Based qHTS for Inhibitors of the mTORC1 Signaling Pathway in MEF Cells: Summary</t>
  </si>
  <si>
    <t>qHTS Multiplex Assay to Identify Dual Action Probes in a Cell Model of Huntington: Cytotoxicity in HTT Striatal Cells</t>
  </si>
  <si>
    <t>qHTS Assay for Inhibitors of MBNL1-poly(CUG) RNA binding: Summary</t>
  </si>
  <si>
    <t>Confirmation qHTS Assay for Inhibitors of Bacillus subtilis Sfp phosphopantetheinyl transferase (PPTase)</t>
  </si>
  <si>
    <t>Cuvette-Based Assay fo Inhibitors of 15-hLO-2 (15-human lipoxygenase 2)</t>
  </si>
  <si>
    <t>Confirmation qHTS Assay for Inhibitors of RecQ-Like Dna Helicase 1 (RECQ1)</t>
  </si>
  <si>
    <t>Secondary Assay for Activators of Human Pyruvate Kinase M2 isoform - Cell Titer Glo Cytotoxicity for Probe SAR</t>
  </si>
  <si>
    <t>qHTS Assay for Agonists of the Relaxin Receptor RXFP1: Summary</t>
  </si>
  <si>
    <t>Counterscreen for JMJD2E Inhibitors: qHTS Assay for Inhibitors of Formaldehyde Dehydrogenase (FDH)</t>
  </si>
  <si>
    <t>Gel-Based Assay for Inhibitors of Bacillus subtilis Sfp phosphopantetheinyl transferase (PPTase)</t>
  </si>
  <si>
    <t>Kinase Inhibition Profile Study on Inhibitors of CDC-like Kinase 4</t>
  </si>
  <si>
    <t>Counterscreen for BLMA Inhibitors: ADP Fluorescence Polarization Displacement Assay</t>
  </si>
  <si>
    <t>Counterscreen for RECQ1 Inhibitors: ADP Fluorescence Polarization Displacement Assay</t>
  </si>
  <si>
    <t>qHTS Multiplex Assay to Identify Dual Action Probes in a Cell Model of Huntington: Cytoprotection confirmation (ATP)</t>
  </si>
  <si>
    <t>qHTS Assay for Lipid Storage Modulators in Drosophila S3 Cells</t>
  </si>
  <si>
    <t>Cytometric Cell-Based qHTS for Inhibitors of the mTORC1 Signaling Pathway in MEF (Tsc2-/-, p53-/-) Cells</t>
  </si>
  <si>
    <t>Selectivity Counterscreen Cell Adhesion Assay for Inhibitors of Platelet Integrin alphallb-beta3</t>
  </si>
  <si>
    <t>qHTS Assay Multiplex Screening to Identify Dual Action Probes in a Cell Model of Huntington: Cytoprotection in HTT Q25 expressing cells (ATP)</t>
  </si>
  <si>
    <t>qHTS Assay for Inhibitors and Activators of N370S glucocerebrosidase as a Potential Chaperone Treatment of Gaucher Disease: Activity in N370S Spleen Homogenate Using a Red Fluorescent Substrate</t>
  </si>
  <si>
    <t>qHTS Assay for Agonists of the Relaxin Receptor RXFP1</t>
  </si>
  <si>
    <t>Platelet Aggregation Secondary Assay for Inhibitors of Platelet Integrin alphallb-beta3</t>
  </si>
  <si>
    <t>qHTS Assay for Inhibitors and Activators of N370S glucocerebrosidase as a Potential Chaperone Treatment of Gaucher Disease: Alpha-Galactosidase Counterscreen</t>
  </si>
  <si>
    <t>qHTS Assay for Inhibitors and Activators of N370S glucocerebrosidase as a Potential Chaperone Treatment of Gaucher Disease: Chaperone Activity in Non-Gauche Fibroblasts After Multi-day Incubation with Compound</t>
  </si>
  <si>
    <t>qHTS Confirmation Assay for Inhibitors of Bloom's syndrome helicase (BLM)</t>
  </si>
  <si>
    <t>qHTS Assay for Inhibitors and Activators of N370S glucocerebrosidase as a Potential Chaperone Treatment of Gaucher Disease: Activity in Non-Mutant Spleen Homogenate Using a Red Fluorescent Substrate</t>
  </si>
  <si>
    <t>qHTS Assay for Inhibitors and Activators of N370S glucocerebrosidase as a Potential Chaperone Treatment of Gaucher Disease: Primary Screen Confirmation</t>
  </si>
  <si>
    <t>qHTS Assay for Inhibitors and Activators of N370S glucocerebrosidase as a Potential Chaperone Treatment of Gaucher Disease: Activity in Non-Mutant Spleen Homogenate</t>
  </si>
  <si>
    <t>Assay for Inhibitors of Dual-Specificity Tyrosine-(Y)-Phosphorylation Regulated Kinase 1A (Kinase-Glo assay)</t>
  </si>
  <si>
    <t>qHTS Assay for Inhibitors and Activators of N370S glucocerebrosidase as a Potential Chaperone Treatment of Gaucher Disease: Purified Non-mutant Glucocerebrosidase</t>
  </si>
  <si>
    <t>qHTS Assay for Inhibitors and Activators of N370S glucocerebrosidase as a Potential Chaperone Treatment of Gaucher Disease: Purified N370S Glucocerebrosidase Cleavage of Glucosylceramide</t>
  </si>
  <si>
    <t>qHTS Assay for Inhibitors and Activators of N370S glucocerebrosidase as a Potential Chaperone Treatment of Gaucher Disease: Purified N370S Glucocerebrosidase</t>
  </si>
  <si>
    <t>qHTS Assay for General miRNAs Modulators and/or Inhibitors/Activators of miR-21: Summary</t>
  </si>
  <si>
    <t>Quantitative high throughput screen for inhibitors of ROR gamma transcriptional activity: Summary</t>
  </si>
  <si>
    <t>Inhibitors of Platelet Integrin alphallb-beta3: Summary</t>
  </si>
  <si>
    <t>Confirmation Concentration-Response Assay for Antagonists of the Neuropeptide S Receptor: Robust Characterization of Calcium Signal Transduction</t>
  </si>
  <si>
    <t>Confirmation Concentration-Response Assay for Antagonists of the Neuropeptide S Receptor: Robust Characterization of cAMP Signal Transduction</t>
  </si>
  <si>
    <t>Counterscreen for APE1 Inhibitors: Confirmatory Fluorescent Dye Displacement Assay</t>
  </si>
  <si>
    <t>High Content Assay for Compounds that inhibit the Assembly of the Perinucleolar Compartment: WI-38 Cytotoxicity</t>
  </si>
  <si>
    <t>Confirmation of Inhibitors Targeting the Menin-MLL Interaction in MLL Related Leukemias: Confirmation in an HTRF (commercial TR-FRET) Assay using His-tagged menin and biotin-labeled MLL peptide</t>
  </si>
  <si>
    <t>qHTS Assay for Inhibitors of Fructose-1,6-bisphosphate Aldolase from Giardia Lamblia: Primary screen confirmation</t>
  </si>
  <si>
    <t>Confirmation of Inhibitors Targeting the Menin-MLL Interaction in MLL Related Leukemias: NMR spectroscopy to verify direct binding of compounds to menin</t>
  </si>
  <si>
    <t>Confirmation of Inhibitors Targeting the Menin-MLL Interaction in MLL Related Leukemias: Competition With Fluorescein Labeled MLL-derived Peptide</t>
  </si>
  <si>
    <t>qHTS Assay for Inhibitors of Fructose-1,6-bisphosphate Aldolase from Giardia Lamblia: Giardia lamblia growth inhibition</t>
  </si>
  <si>
    <t>qHTS Assay for Inhibitors of Fructose-1,6-bisphosphate Aldolase from Giardia Lamblia: Mammalian cellular toxicity</t>
  </si>
  <si>
    <t>High Content Assay for Compounds that inhibit the Assembly of the Perinucleolar Compartment: DNA Intercalation/PicoGreen Displacement Assay</t>
  </si>
  <si>
    <t>High Content Assay for Compounds that inhibit the Assembly of the Perinucleolar Compartment: Confirmation of PNC Inhibition</t>
  </si>
  <si>
    <t>High Content Assay for Compounds that inhibit the Assembly of the Perinucleolar Compartment: PC3M Caspase 3/7 Activation</t>
  </si>
  <si>
    <t>High Content Assay for Compounds that inhibit the Assembly of the Perinucleolar Compartment: PC3M Cytotoxicity</t>
  </si>
  <si>
    <t>Confirmation Competitive Binding Assay for Inhibitors of Cruzain</t>
  </si>
  <si>
    <t>qHTS Assay for Inhibitors of Fructose-1,6-bisphosphate Aldolase from Giardia Lamblia: Coupling assay counterscreen confirmation</t>
  </si>
  <si>
    <t>Concentration response confirmation assay for inhibitors of ROR gamma transcriptional activity</t>
  </si>
  <si>
    <t>Concentration response confirmation VP16 counterscreen for inhibitors of ROR gamma transcriptional activity</t>
  </si>
  <si>
    <t>Confirmation of Inhibitors Targeting the Menin-MLL Interaction in MLL Related Leukemias: Competition With Texas Red Labeled MLL-derived Mutant Peptide</t>
  </si>
  <si>
    <t>qHTS Assay for Inhibitors of Fructose-1,6-bisphosphate Aldolase from Giardia Lamblia: Rabbit FBPA Selectivity</t>
  </si>
  <si>
    <t>Validation screen for small molecules that induce DNA re-replication in MCF 10A normal breast cells</t>
  </si>
  <si>
    <t>Validation screen for inhibitors of Lassa infection</t>
  </si>
  <si>
    <t>Probe Development Summary for Inhibitors of AmpC Beta Lactamase</t>
  </si>
  <si>
    <t>qHTS Assay for Small Molecule Inhibitors of Mitochondrial Division or Activators of Mitochondrial Fusion: Summary</t>
  </si>
  <si>
    <t>qHTS Inhibitors of AmpC Beta-Lactamase (assay with detergent)</t>
  </si>
  <si>
    <t>qHTS Assay for NPC1 Promoter Activators: Summary</t>
  </si>
  <si>
    <t>qHTS Validation Assay for the Inhibitors of DNA Replication in Gram-Positive Bacteria</t>
  </si>
  <si>
    <t>qHTS Assay for Rab9 Promoter Activators</t>
  </si>
  <si>
    <t>Probe Development Summary for Inhibitors of L3MBTL1</t>
  </si>
  <si>
    <t>Probe Development Summary for Inhibitors of DNA Replication in Gram-Positive Bacteria</t>
  </si>
  <si>
    <t>qHTS Assay for NPC1 Promoter Activators</t>
  </si>
  <si>
    <t>qHTS Assay for Identification of Novel General Anesthetics</t>
  </si>
  <si>
    <t>qHTS Assay for Inhibitors of Tyrosyl-DNA Phosphodiesterase (TDP1)</t>
  </si>
  <si>
    <t>Probe Development Summary for Inhibitors of DNA Polymerase Beta</t>
  </si>
  <si>
    <t>Probe Development Summary for Inhibitors of Tyrosyl-DNA Phosphodiesterase (TDP1)</t>
  </si>
  <si>
    <t>qHTS Assay for Small Molecule Inhibitors of Mitochondrial Division or Activators of Mitochondrial Fusion</t>
  </si>
  <si>
    <t>qHTS Assay for Inhibitors of DNA Polymerase Beta</t>
  </si>
  <si>
    <t>qHTS Validation Assay for Inhibitors of Ubiquitin-specific Protease USP2a Using CHOP2 as the Reporter</t>
  </si>
  <si>
    <t>qHTS screen for inhibitors of Lassa infection: Summary</t>
  </si>
  <si>
    <t>qHTS assay for small molecules that induce DNA re-replication: Summary</t>
  </si>
  <si>
    <t>qHTS Assay for Inhibitors of Ubiquitin-specific Protease USP2a Using CHOP2 as the Reporter</t>
  </si>
  <si>
    <t>HTS Assay for Positive Allosteric Modulators of the Human D2 Dopamine Receptor: Agonists Summary</t>
  </si>
  <si>
    <t>HTS Assay for Positive Allosteric Modulators of the Human D2 Dopamine Receptor: Potentiators Summary</t>
  </si>
  <si>
    <t>Probe Development Summary for Inhibitors of Schistosoma Mansoni Peroxiredoxins</t>
  </si>
  <si>
    <t>qHTS for Small Molecule Agonists and Allosteric Enhancers of Human TRH Receptor: Agonists Summary</t>
  </si>
  <si>
    <t>qHTS assay of beta-arrestin-biased ligands of beta2-adrenergic receptor: Summary</t>
  </si>
  <si>
    <t>qHTS Validation Assay to Find Inhibitors of Chronic Active B-Cell Receptor Signaling</t>
  </si>
  <si>
    <t>qHTS of Yeast-based Assay for SARS-CoV PLP</t>
  </si>
  <si>
    <t>qHTS Assay for Identifying a Potential Treatment of Ataxia-Telangiectasia</t>
  </si>
  <si>
    <t>qHTS of Yeast-based Assay for SARS-CoV PLP: Summary</t>
  </si>
  <si>
    <t>qHTS Assay for Iinhibitors of HIV-1 Budding by Blocking the Interaction of PTAP/TSG101: Summary</t>
  </si>
  <si>
    <t>HTS Assay for Allosteric Antagonists of the Human D2 Dopamine Receptor: Primary Screen for Antagonists</t>
  </si>
  <si>
    <t>HTS Assay for Allosteric Antagonists of the Human D2 Dopamine Receptor: Antagonists Summary</t>
  </si>
  <si>
    <t>HTS Assay for Allosteric Agonists of the Human D2 Dopamine Receptor: Primary Screen for Agonists</t>
  </si>
  <si>
    <t>qHTS Inhibitors of AmpC Beta-Lactamase (assay without detergent)</t>
  </si>
  <si>
    <t>qHTS Assay to Find Inhibitors of Chronic Active B-Cell Receptor Signaling: Summary</t>
  </si>
  <si>
    <t>qHTS Assay for Identifying a Potential Treatment of Ataxia-Telangiectasia: Summary</t>
  </si>
  <si>
    <t>qHTS Validation Assay for Iinhibitors of HIV-1 Budding by Blocking the Interaction of PTAP/TSG101</t>
  </si>
  <si>
    <t>qHTS Assay for Rab9 Promoter Activators: Summary</t>
  </si>
  <si>
    <t>HTS Assay for Positive Allosteric Modulators of the Human D2 Dopamine Receptor: Primary Screen for Potentiators</t>
  </si>
  <si>
    <t>qHTS Assay for the Inhibitors of Schistosoma Mansoni Peroxiredoxins</t>
  </si>
  <si>
    <t>qHTS validation assay of beta-arrestin-biased ligands of beta2-adrenergic receptor</t>
  </si>
  <si>
    <t>qHTS Assay to Find Inhibitors of T. brucei phosphofructokinase</t>
  </si>
  <si>
    <t>qHTS Validation Assay to Find Inhibitors of T. brucei phosphofructokinase</t>
  </si>
  <si>
    <t>qHTS Assay for the Inhibitors of L3MBTL1</t>
  </si>
  <si>
    <t>qHTS Validation Assay for the Inhibitors of Human Flap endonuclease 1 (FEN1)</t>
  </si>
  <si>
    <t>Quantitative high throughput screen for delayed death inhibitors of the malarial parasite plastid: Summary</t>
  </si>
  <si>
    <t>qHTS Assay for Inhibitors and Activators of N370S glucocerebrosidase as a Potential Chaperone Treatment of Gaucher Disease: Purified N370S Glucocerebrosidase Confirmation for Probe SAR</t>
  </si>
  <si>
    <t>Quantitative high throughput screen for delayed death inhibitors of the malarial parasite plastid, 96 hour incubation</t>
  </si>
  <si>
    <t>qHTS Assay for Inhibitors of Mammalian Selenoprotein Thioredoxin Reductase 1 (TrxR1)</t>
  </si>
  <si>
    <t>Probe Development Summary for Modulators of Mammalian Selenoprotein Thioredoxin Reductase 1 (TrxR1)</t>
  </si>
  <si>
    <t>Probe Development Summary for Inhibitors of Human Flap endonuclease 1 (FEN1)</t>
  </si>
  <si>
    <t>qHTS Assay for Inhibitors and Activators of N370S glucocerebrosidase as a Potential Chaperone Treatment of Gaucher Disease: Alpha-Galactosidase Counterscreen for Probe SAR</t>
  </si>
  <si>
    <t>Quantitative high throughput screen for delayed death inhibitors of the malarial parasite plastid, 48 hour incubation</t>
  </si>
  <si>
    <t>qHTS Assay to Find Inhibitors of T. brucei Phosphofructokinase: Summary</t>
  </si>
  <si>
    <t>qHTS Assay for Inhibitors and Activators of N370S glucocerebrosidase as a Potential Chaperone Treatment of Gaucher Disease: Alpha-Glucosidase Counterscreen for Probe SAR</t>
  </si>
  <si>
    <t>qHTS Assay for Inhibitors and Activators of N370S glucocerebrosidase as a Potential Chaperone Treatment of Gaucher Disease: Activity in N370S Spleen Homogenate Confirmation Using Alternate Substrate for Probe SAR</t>
  </si>
  <si>
    <t>qHTS Assay for Inhibitors and Activators of N370S glucocerebrosidase as a Potential Chaperone Treatment of Gaucher Disease: Purified Non-mutant Confirmation for Probe SAR</t>
  </si>
  <si>
    <t>qHTS Assay for Inhibitors and Activators of N370S glucocerebrosidase as a Potential Chaperone Treatment of Gaucher Disease: Activity in Non-Mutant Spleen Using Alternate Substrate Confirmation for Probe SAR</t>
  </si>
  <si>
    <t>Confirmation Concentration-Response Assay for Enhancers of SMN2 Splice Variant Expression for Further Probe SAR</t>
  </si>
  <si>
    <t>Counterscreen Assay for Enhancers of SMN2 Splice Variant Expression: Modulation of SMN1 Expression for Further Probe SAR</t>
  </si>
  <si>
    <t>qHTS Assay for Substrates of Mammalian Selenoprotein Thioredoxin Reductase 1 (TrxR1)</t>
  </si>
  <si>
    <t>qHTS Assay for Inhibitors of the Phosphatase Activity of Eya2</t>
  </si>
  <si>
    <t>qHTS Assay for Inhibitors and Activators of N370S glucocerebrosidase as a Potential Chaperone Treatment of Gaucher Disease: Activity in Non-Mutant Spleen Confirmation for Probe SAR</t>
  </si>
  <si>
    <t>Counterscreen Assay for Enhancers of SMN2 Splice Variant Expression: Interaction with Luciferase Reporter for Further Probe SAR</t>
  </si>
  <si>
    <t>HTS Assay for Compounds that Act as Enhancers of the Vanilloid Receptor 1: Summary</t>
  </si>
  <si>
    <t>HTS Assay for Allosteric Agonists of the Human D1 Dopamine Receptor: Primary Screen for Antagonists</t>
  </si>
  <si>
    <t>qHTS for Inhibitors of DYRK1A: Summary</t>
  </si>
  <si>
    <t>HTS Assay for Allosteric Agonists of the Human D1 Dopamine Receptor: Primary Screen for Potentiators</t>
  </si>
  <si>
    <t>HTS Assay for Allosteric Antagonists of the Human D1 Dopamine Receptor: Summary</t>
  </si>
  <si>
    <t>HTS Assay for Compounds that Act as Enhancers of the Vanilloid Receptor 1</t>
  </si>
  <si>
    <t>Probe Summary Assay for Inhibitors of HP1-beta Chromodomain Interactions with Methylated Histone Tails</t>
  </si>
  <si>
    <t>qHTS Assay for Antagonists of the Thyroid Stimulating Hormone Receptor</t>
  </si>
  <si>
    <t>HTS Assay for Allosteric Agonists of the Human D1 Dopamine Receptor: Primary Screen for Agonists</t>
  </si>
  <si>
    <t>qHTS for Inhibitors of CDC-like Kinase 1 and 4: Summary</t>
  </si>
  <si>
    <t>qHTS for Inhibitors of DYRK1B: Summary</t>
  </si>
  <si>
    <t>HTS Assay for Positive Allosteric Modulators of the Human D1 Dopamine Receptor: Summary</t>
  </si>
  <si>
    <t>HTS Assay for Allosteric Agonists of the Human D1 Dopamine Receptor: Summary</t>
  </si>
  <si>
    <t>qHTS Assay for Inhibitors and Activators of N370S glucocerebrosidase as a Potential Chaperone Treatment of Gaucher Disease: Confirmation for Probe SAR</t>
  </si>
  <si>
    <t>Probe Summary Assay for Inhibitors for MPP8 Chromodomain Interactions with Methylated Histone Tails</t>
  </si>
  <si>
    <t>High-Throughput Screening for Modulators of Cytosolic Chaperonin Activity: MmCpn Primary Screen</t>
  </si>
  <si>
    <t>Radiotracer Incision Assay (RIA) for Inhibitors of Human Apurinic/apyrimidinic Endonuclease 1 (APE1)</t>
  </si>
  <si>
    <t>qHTS Validation Assay for Inhibitors of HP1-beta Chromodomain Interactions with Methylated Histone Tails</t>
  </si>
  <si>
    <t>qHTS Assay for Inverse Agonists of the Thyroid Stimulating Hormone Receptor: Summary</t>
  </si>
  <si>
    <t>qHTS Assay for Inhibitors of the Phosphatase Activity of Eya2: Summary</t>
  </si>
  <si>
    <t>High-Throughput Screening for Modulators of Cytosolic Chaperonin Activity: Summary</t>
  </si>
  <si>
    <t>Secondary Assay for lipid storage modulators: Hela cell LDSA assay for probe SAR</t>
  </si>
  <si>
    <t>qHTS Validation Assay for Inhibitors for MPP8 Chromodomain Interactions with Methylated Histone Tails</t>
  </si>
  <si>
    <t>Secondary Assay for lipid storage modulators: Cytotoxcity for probe SAR</t>
  </si>
  <si>
    <t>Confirmation Concentration-Response Assay for lipid storage modulators: for probe SAR</t>
  </si>
  <si>
    <t>Confirmation Assay for Identification of Novel General Anesthetics</t>
  </si>
  <si>
    <t>Confirmation Assay for Inhibitors of Tyrosyl-DNA Phosphodiesterase (TDP1)</t>
  </si>
  <si>
    <t>qHTS Assay for Agonists of the Relaxin Receptor RXFP1: RXFP1 Hit Validation</t>
  </si>
  <si>
    <t>VP16 selectivity assay for inhibitors of ROR gamma transcriptional activity</t>
  </si>
  <si>
    <t>Secondary confirmation assay for inhibitors of ROR gamma transcriptional activity</t>
  </si>
  <si>
    <t>DHR3 selectivity assay for inhibitors of ROR gamma transcriptional activity</t>
  </si>
  <si>
    <t>ROR alpha selectivity assay for inhibitors of ROR gamma transcriptional activity</t>
  </si>
  <si>
    <t>qHTS Assay for Agonists of the Relaxin Receptor RXFP1: RXFP2 Hit Validation</t>
  </si>
  <si>
    <t>qHTS Assay to Find Inhibitors of T. brucei phosphofructokinase: hit validation</t>
  </si>
  <si>
    <t>Mouse Th1 T cell differentiation assay for inhibitors of ROR gamma transcriptional activity</t>
  </si>
  <si>
    <t>qHTS Assay for Agonists of the Relaxin Receptor RXFP1: V1B Hit Validation</t>
  </si>
  <si>
    <t>qHTS Assay for Agonists of the Relaxin Receptor RXFP1: THP1 Hit Validation</t>
  </si>
  <si>
    <t>Secondary Assay for lipid storage modulators: HepG2 cell LDSA assay for probe SAR</t>
  </si>
  <si>
    <t>Assay for Inhibitors of Influenza NS1 Protein Function: Hit Validation</t>
  </si>
  <si>
    <t>qHTS assay of beta-arrestin-biased ligands of beta2-adrenergic receptor</t>
  </si>
  <si>
    <t>Gel-Based Assay for Inhibitors of Tyrosyl-DNA Phosphodiesterase (TDP1)</t>
  </si>
  <si>
    <t>Gel-Based Assay for Inhibitors of HIV Integrase: Counterscreen for TDP1</t>
  </si>
  <si>
    <t>Mouse Th17 T cell differentiation assay for inhibitors of ROR gamma transcriptional activity</t>
  </si>
  <si>
    <t>qHTS for Small Molecule Agonists and Allosteric Enhancers of Human TRH Receptor: Primary Screen for Enhancers</t>
  </si>
  <si>
    <t>qHTS Assay for Iinhibitors of HIV-1 Budding by Blocking the Interaction of PTAP/TSG101</t>
  </si>
  <si>
    <t>HBEC Cell Viability Secondary Assay for qHTS Assay for Epigenetic Modulators</t>
  </si>
  <si>
    <t>Confirmation Concentration-Response Assay for qHTS Assay for Epigenetic Modulators</t>
  </si>
  <si>
    <t>H358 Cell Viability Secondary Assay for qHTS Assay for Epigenetic Modulators: Round 2</t>
  </si>
  <si>
    <t>HCC4017 Cell Viability Secondary Assay for qHTS Assay for Epigenetic Modulators</t>
  </si>
  <si>
    <t>Parental Cell Counter Screen Assay for Epigenetic Modulators: Hit Validation</t>
  </si>
  <si>
    <t>qHTS Assay to Find Inhibitors of Chronic Active B-Cell Receptor Signaling</t>
  </si>
  <si>
    <t>Inhibitors of Aldehyde Dehydrogenase 1 (ALDH1A1): Followup Confirmation and Counterscreen</t>
  </si>
  <si>
    <t>qHTS Assay for Inhibitors of MBNL1-poly(CUG) RNA binding: Initial hit validation in AlphaScreen assay for MBNL1-(CUG)12 binding</t>
  </si>
  <si>
    <t>qHTS Assay for Identifying a Potential Treatment of Ataxia-Telangiectasia: Hit Validation</t>
  </si>
  <si>
    <t>Activators of 12-hLO (12-human lipoxygenase): 12hLO Cuvette-Based Hit Validation Assay of Followup Compounds</t>
  </si>
  <si>
    <t>Concentration response confirmation assay for small molecule inhibitors of Shiga toxin</t>
  </si>
  <si>
    <t>qHTS for Small Molecule Agonists and Allosteric Enhancers of Human TRH Receptor: Validation Screen for Agonists</t>
  </si>
  <si>
    <t>qHTS assay for small molecules that inhibit ELG1-dependent DNA repair in human embryonic kidney (HEK293T) cells expressing luciferase-tagged ELG1: Summary</t>
  </si>
  <si>
    <t>qHTS for Small Molecule Agonists and Allosteric Enhancers of Human TRH Receptor: Primary Screen for Agonists.</t>
  </si>
  <si>
    <t>Nrf2 qHTS screen for inhibitors: Summary</t>
  </si>
  <si>
    <t>qHTS Assays for Modulators of Hemoglobin Beta Chain Splicing: Summary</t>
  </si>
  <si>
    <t>qHTS Validation Assay for Inhibitors of Human Galactokinase (GALK)</t>
  </si>
  <si>
    <t>miR-21 counterscreen using purified firefly luciferase</t>
  </si>
  <si>
    <t>CHOP2 Reporter Counterscreen Assay for Inhibitors of Ubiquitin-specific Protease USP2a</t>
  </si>
  <si>
    <t>qHTS assay for small molecules that induce genotoxicity in human embryonic kidney (HEK293T) cells expressing luciferase-tagged ELG1: Summary</t>
  </si>
  <si>
    <t>Ub-rhodamine 110 based assay for inhibitors Ubiquitin-specific Protease USP2a</t>
  </si>
  <si>
    <t>qHTS Assay for Modulators of Lamin A Splicing: Summary</t>
  </si>
  <si>
    <t>Secondary Assay for General miRNAs Modulators and/or Inhibitors/Activators of miR-21: miR-30 Firefly Luciferase Assay for second round cherrypicks</t>
  </si>
  <si>
    <t>Confirmation Assay for Inhibitors of CDC-like Kinase 4 (Kinase-Glo Assay): SAR round 2</t>
  </si>
  <si>
    <t>qHTS Assay for Rab9 Promoter Activators: Initial hit validation from the primary screen</t>
  </si>
  <si>
    <t>qHTS for Inhibitors of Cell Surface uPA Generation: Assay Summary</t>
  </si>
  <si>
    <t>Confirmation Assay for Inhibitors of Ubiquitin-specific Protease USP2a Using CHOP2 as the Reporter</t>
  </si>
  <si>
    <t>qHTS Assay for Identifying a Potential Treatment of Ataxia-Telangiectasia: Secondary assay (no NCS) hit validation</t>
  </si>
  <si>
    <t>qHTS Assay for NPC1 Promoter Activators: Initial hit validation from the primary screen</t>
  </si>
  <si>
    <t>Acumen qHTS Assay for Inhibitors of the mTORC1 Signaling Pathway in MEF (Tsc2-/-, p53-/-) Cells: Sytravon</t>
  </si>
  <si>
    <t>qHTS for Small Molecule Agonists and Allosteric Enhancers of Human TRH Receptor: Confirmation Screen for Enhancers</t>
  </si>
  <si>
    <t>Counterscreen for Identifying a Potential Treatment of Ataxia-Telangiectasia: Hit Validation</t>
  </si>
  <si>
    <t>Confirmation Assay for Inhibitors of Human Galactokinase (GALK): SAR round 2</t>
  </si>
  <si>
    <t>Validation screen for small molecules that inhibit ELG1-dependent DNA repair in human embryonic kidney (HEK293T) cells expressing luciferase-tagged ELG1</t>
  </si>
  <si>
    <t>qHTS for Small Molecule Agonists and Allosteric Enhancers of Human TRH Receptor: Confirmation Screen for Agonists</t>
  </si>
  <si>
    <t>Validation screen for small molecules that induce genotoxicity in human embryonic kidney (HEK293T) cells expressing luciferase-tagged ELG1</t>
  </si>
  <si>
    <t>qHTS for Inhibitors of Cell Surface uPA Generation: Validation Assay</t>
  </si>
  <si>
    <t>Retest of LOPAC molecules that induce DNA re-replication in SW480 adenocarcinoma cells.</t>
  </si>
  <si>
    <t>Retest of LOPAC molecules that induce DNA re-replication in MCF 10A normal breast cells.</t>
  </si>
  <si>
    <t>Inhibitors of Human Jumonji Domain Containing 2E (JMJD2E): 8HQs - Round 1</t>
  </si>
  <si>
    <t>Inhibitos of Bacillus subtilis Sfp phosphopantetheinyl transferase (PPTase): Dry Powder Followup</t>
  </si>
  <si>
    <t>qHTS Assay for Inhibitors of MBNL1-poly(CUG) RNA binding: Initial hit validation from the primary screen</t>
  </si>
  <si>
    <t>Assay for Inhibitors of Dual-Specificity Tyrosine-(Y)-Phosphorylation Regulated Kinase 1A (Kinase-Glo assay): round 2 SAR</t>
  </si>
  <si>
    <t>Nrf2 qHTS screen for inhibitors: Validation</t>
  </si>
  <si>
    <t>Confirmatory Assay for General miRNAs Modulators and/or Inhibitors/Activators of miR-21: second round cherrypicks</t>
  </si>
  <si>
    <t>Concentration response cycloheximide confirmation counterscreen for small molecule inhibitors of Shiga toxin</t>
  </si>
  <si>
    <t>Inhibitors of Cruzain: Benzimidazole Series - Round 1</t>
  </si>
  <si>
    <t>Inhibitors of 12-hLO (12-human lipoxygenase): 15hLO-1 Cuvette-Based Activation Counterscreen Assay for 12hLO Followup Compounds</t>
  </si>
  <si>
    <t>Immunofluorescence assay for KAP-1 phosphorylation on Ser824 for Identifying a Potential Treatment of Ataxia-Telangiectasia: Hit Validation</t>
  </si>
  <si>
    <t>Inhibitors of 12-hLO (12-human lipoxygenase): 15hLO-1 Cuvette-Based Inhibition Counterscreen Assay for 12hLO Followup Compounds</t>
  </si>
  <si>
    <t>Inhibitors of 12-hLO (12-human lipoxygenase): Cuvette-Based Hit Assay for Validation of Followup Compounds</t>
  </si>
  <si>
    <t>qHTS Assay for Identifying a Potential Treatment of Ataxia-Telangiectasia: Secondary assay (no NCS) SAR for Probe</t>
  </si>
  <si>
    <t>qHTS Assay for Inhibitors of BAZ2B</t>
  </si>
  <si>
    <t>qHTS for Inhibitors of Plasmodium falciparum (GB4) proliferation</t>
  </si>
  <si>
    <t>qHTS for Inhibitors of Plasmodium falciparum (HB3) proliferation</t>
  </si>
  <si>
    <t>qHTS for Inhibitors of Plasmodium falciparum (7G8) proliferation</t>
  </si>
  <si>
    <t>Kinase Inhibition Study on Inhibitors of CDC-like Kinase 3 (Reaction Biology data)</t>
  </si>
  <si>
    <t>qHTS for Inhibitors of Plasmodium falciparum (CP250) proliferation</t>
  </si>
  <si>
    <t>qHTS for Inhibitors of Plasmodium falciparum (DD2) proliferation</t>
  </si>
  <si>
    <t>qHTS for Inhibitors of Plasmodium falciparum proliferation (Summary)</t>
  </si>
  <si>
    <t>qHTS Assay for Compounds Blocking the Interaction Between CBF-beta and RUNX1 for the Treatment of Acute Myeloid Leukemia: SAR for Probe with Orthogonal Assay</t>
  </si>
  <si>
    <t>qHTS Assay for Antagonists of the Thyroid Stimulating Hormone Receptor: SAR for Probe</t>
  </si>
  <si>
    <t>qHTS Assay for Inhibitors of BAZ2B: Summary</t>
  </si>
  <si>
    <t>qHTS Assay for Inhibitors of GCN5L2: Summary</t>
  </si>
  <si>
    <t>qHTS Assay for Inhibitors of JMJD2A-Tudor Domain: Summary</t>
  </si>
  <si>
    <t>qHTS Assay for Inhibitors of Histone Lysine Methyltransferase G9a: Summary</t>
  </si>
  <si>
    <t>qHTS Assay for Compounds Blocking the Interaction Between CBF-beta and RUNX1 for the Treatment of Acute Myeloid Leukemia: Hit Validation</t>
  </si>
  <si>
    <t>qHTS Assay for Compounds Blocking the Interaction Between CBF-beta and RUNX1 for the Treatment of Acute Myeloid Leukemia: Zebrafish assay for Hematopoiesis, SAR for Probe</t>
  </si>
  <si>
    <t>Concentration-response assay for inverse agonists of the thyroid stimulating hormone receptor: ELISA activity detection</t>
  </si>
  <si>
    <t>Concentration-response assay for antagonists of the thyroid stimulating hormone receptor: ELISA activity detection</t>
  </si>
  <si>
    <t>qHTS Assay for Inhibitors of Histone Lysine Methyltransferase G9a</t>
  </si>
  <si>
    <t>qHTS Assay for Inhibitors of JMJD2A-Tudor Domain</t>
  </si>
  <si>
    <t>qHTS Assay for Identifying a Potential Treatment of Ataxia-Telangiectasia: SAR for Probe</t>
  </si>
  <si>
    <t>Counterscreen for Identifying a Potential Treatment of Ataxia-Telangiectasia: SAR for Probe</t>
  </si>
  <si>
    <t>Western blot assay for phosphorylation of ATM-targeted proteins for Identifying a Potential Treatment of Ataxia-Telangiectasia: SAR for Probe</t>
  </si>
  <si>
    <t>Clonogenic survival assay for Identifying a Potential Treatment of Ataxia-Telangiectasia:SAR for Probe</t>
  </si>
  <si>
    <t>Immunofluorescence assay for phosphorylation of ATM-targeted proteins for Identifying a Potential Treatment of Ataxia-Telangiectasia: SAR for Probe</t>
  </si>
  <si>
    <t>Counterscreen for antagonists of the thyroid stimulating hormone receptor: ELISA activity in a Follicle Stimulating Hormone receptor cell line</t>
  </si>
  <si>
    <t>RT-PCR Analysis of TSH-dependent transcripts in primary cultures of human thyrocytes</t>
  </si>
  <si>
    <t>Counterscreen for antagonists of the thyroid stimulating hormone receptor: ELISA activity in a Luteinizing Hormone Receptor cell line</t>
  </si>
  <si>
    <t>qHTS Assay for Compounds Blocking the Interaction Between CBF-beta and RUNX1 for the Treatment of Acute Myeloid Leukemia: SAR for Probe</t>
  </si>
  <si>
    <t>qHTS Assay for Inhibitors of GCN5L2</t>
  </si>
  <si>
    <t>qHTS Assay for Compounds Blocking the Interaction Between CBF-beta and RUNX1 for the Treatment of Acute Myeloid Leukemia: ME-1 cellular proliferation, SAR for Probe</t>
  </si>
  <si>
    <t>Immunofluorescence assay for KAP-1 phosphorylation on Ser824 for Identifying a Potential Treatment of Ataxia-Telangiectasia: SAR for Probe</t>
  </si>
  <si>
    <t>Validation screen for small molecules that induce DNA re-replication in SW480 colon adenocarcinoma cells</t>
  </si>
  <si>
    <t>qHTS Assay for Compounds Blocking the Interaction Between CBF-beta and RUNX1 for the Treatment of Acute Myeloid Leukemia: Hit Validation with Orthogonal Assay</t>
  </si>
  <si>
    <t>qHTS Assay for Compounds Blocking the Interaction Between CBF-beta and RUNX1 for the Treatment of Acute Myeloid Leukemia: ME-1 cellular proliferation</t>
  </si>
  <si>
    <t>Kinase Inhibition Study on Inhibitors of CDC-like Kinase 4 (Reaction Biology data): SAR round 2</t>
  </si>
  <si>
    <t>Kinase Inhibition Study on Inhibitors of Dyrk1a (Reaction Biology data)</t>
  </si>
  <si>
    <t>Kinase Inhibition Study on Inhibitors of CDC-like Kinase 2 (Reaction Biology data)</t>
  </si>
  <si>
    <t>qHTS Validation Assay to Find Inhibitors of Pin1</t>
  </si>
  <si>
    <t>qHTS screen for small molecules that induce genotoxicity in human embryonic kidney (HEK293T) cells expressing luciferase-tagged ELG1</t>
  </si>
  <si>
    <t>Secondary Assay for Inhibitors of Human Cdc-like kinase 4 (Clk4): HEK-293 Cell Viability Assay</t>
  </si>
  <si>
    <t>qHTS Validation Assay to Find Inhibitors of Phosphoglycerate Kinase</t>
  </si>
  <si>
    <t>Gel-Based Assay for Inhibitors of Tyrosyl-DNA Phosphodiesterase (TDP1): Hit Validation</t>
  </si>
  <si>
    <t>Kinase Inhibition Study on Inhibitors of Dyrk1b (Reaction Biology data)</t>
  </si>
  <si>
    <t>Confirmation Concentration-Response Assay for lipid storage modulators: for probe SAR round 2</t>
  </si>
  <si>
    <t>Kinase Inhibition Study on Inhibitors of CDC-like Kinase 1 (Reaction Biology data)</t>
  </si>
  <si>
    <t>qHTS screen for small molecules that inhibit ELG1-dependent DNA repair in human embryonic kidney (HEK293T) cells expressing luciferase-tagged ELG1</t>
  </si>
  <si>
    <t>Gel-Based Assay for Inhibitors of HIV Integrase: Hit Validation Counterscreen for TDP1 Inhibitors</t>
  </si>
  <si>
    <t>Inhibitors of 12-hLO: PBS Stability Profiling</t>
  </si>
  <si>
    <t>Inhibitor SAR for Compounds Targeting the Menin-MLL Interaction in MLL Related Leukemias: Competition With Fluorescein Labeled MLL-derived Peptide</t>
  </si>
  <si>
    <t>qHTS Validation Assay to Find Inhibitors of Phosphoglycerate Mutase</t>
  </si>
  <si>
    <t>Confirmation of Inhibitors Targeting the Menin-MLL Interaction in MLL Related Leukemias: Binding Confirmation with NMR Saturation Transfer Difference</t>
  </si>
  <si>
    <t>Secondary Assay for lipid storage modulators: AML12 cell LDSA assay for probe SAR</t>
  </si>
  <si>
    <t>Nrf2 qHTS screen for inhibitors</t>
  </si>
  <si>
    <t>IN Cell qHTS Assay for Inhibitors of the mTORC1 Signaling Pathway in MEF (Tsc2-/-, p53-/-) Cells: Sytravon</t>
  </si>
  <si>
    <t>Secondary Assay for lipid storage modulators: Cytotoxcity for probe SAR round 2</t>
  </si>
  <si>
    <t>Inhibitors of 12-hLO: Aqueous Solubility Profiling</t>
  </si>
  <si>
    <t>Pin1 inhibitors: Summary</t>
  </si>
  <si>
    <t>Inhibitors of Bloom's syndrome helicase: Caco-2 Permeability Profiling Assay</t>
  </si>
  <si>
    <t>Inhibitors of Bloom's syndrome helicase: Aqueous Profiling Assay</t>
  </si>
  <si>
    <t>Inhibitors of Bloom's syndrome helicase: Metabolic Stability Profiling</t>
  </si>
  <si>
    <t>Inhibitors of Bloom's syndrome helicase: Mouse Plasma Stability Profiling</t>
  </si>
  <si>
    <t>Confirmation of Inhibitors Targeting the Menin-MLL Interaction in MLL Related Leukemias: Confirmation in an MLL leukemia cell growth assay</t>
  </si>
  <si>
    <t>Inhibitors of Bloom's syndrome helicase: Efflux Ratio Profiling Assay</t>
  </si>
  <si>
    <t>Inhibitors of Human alpha-Glucosidase: Caco-2 Efflux Ratio Profiling</t>
  </si>
  <si>
    <t>Allosteric Agonists of the Human D1 Dopamine Receptor: qHTS</t>
  </si>
  <si>
    <t>Inhibitors of HPGD: Efflux Ratio Profiling</t>
  </si>
  <si>
    <t>Assay for Inhibitors of Influenza NS1 Protein Function: Influenza virus replication assay in MDCK cells infected with virus A/PR/8/34</t>
  </si>
  <si>
    <t>Inhibitors of APE1: Caco-2 Cell Permeability Profiling</t>
  </si>
  <si>
    <t>Inhibitors of HPGD: Aqueous Solubility Profiling</t>
  </si>
  <si>
    <t>Inhibitors of 12-hLO: Mouse Plasma Stability Profiling</t>
  </si>
  <si>
    <t>Inhibitors of APE1: Efflux Ratio Profiling</t>
  </si>
  <si>
    <t>Inhibitors of 12-hLO: Efflux Ratio Profiling</t>
  </si>
  <si>
    <t>Inhibitors of Human alpha-Glucosidase: PBS Stability Profiling</t>
  </si>
  <si>
    <t>Inhibitors of Human alpha-Glucosidase: Caco-2 Cell Permeability Profiling</t>
  </si>
  <si>
    <t>Antagonist of Human D 1 Dopamine Receptor: qHTS</t>
  </si>
  <si>
    <t>Inhibitors of Phosphoglycerate Kinase: Summary</t>
  </si>
  <si>
    <t>Quantitative high throughput screen for delayed death inhibitors of the malarial parasite plastid, 96 hour incubation.</t>
  </si>
  <si>
    <t>Inhibitors of APE1: Aqueous Solubility Profiling</t>
  </si>
  <si>
    <t>Inhibitors of 12-hLO: Caco-2 Permeability Profiling</t>
  </si>
  <si>
    <t>qHTS assay for re-activators of p53 using a Luc reporter: Summary</t>
  </si>
  <si>
    <t>Potentiators of Human D1 Dopamine Receptor: qHTS</t>
  </si>
  <si>
    <t>Inhibitors of APE1: Metabolic Stability Profiling</t>
  </si>
  <si>
    <t>qHTS assay for re-activators of p53 using a Luc reporter</t>
  </si>
  <si>
    <t>Inhibitors of T. brucei phosphofructokinase: Hit Validation</t>
  </si>
  <si>
    <t>Inhibitors of HPGD: Caco-2 Cell Permeability Profiling</t>
  </si>
  <si>
    <t>Inhibitors of APE1: Mouse Plasma Stability Profiling</t>
  </si>
  <si>
    <t>Inhibitors of Phosphoglycerate Mutase: Summary</t>
  </si>
  <si>
    <t>Inhibitors of 12-hLO: Mouse Liver Microsome Stability Profiling</t>
  </si>
  <si>
    <t>Inhibitors of HPGD: Mouse Liver Microsome Profiling</t>
  </si>
  <si>
    <t>Allosteric/Competitive Inhibitors of Caspase 1: Metabolic Stability Profiling</t>
  </si>
  <si>
    <t>Allosteric/Competitive Inhibitors of Caspase 1: Caco-2 Permeability Profiling</t>
  </si>
  <si>
    <t>Inhibitors of N370S glucocerebrosidase as a Potential Chaperone Treatment of Gaucher Disease: Efflux Ratio Profiling</t>
  </si>
  <si>
    <t>Tb PFK orthogonal confirmatory assay using ATP depletion (Kinase-Glo Plus) as an alternative measure of Tb PFK activity: Hit Validation</t>
  </si>
  <si>
    <t>Quantitative high throughput screen to test cell viability of anti-malarial compounds targeting the delayed death phenotype</t>
  </si>
  <si>
    <t>Quantitative high throughput screen to test activity of anti-malarial compounds in the Dd2 strain of Plasmodium Falciparum</t>
  </si>
  <si>
    <t>Quantitative high throughput screen for delayed death inhibitors of the malarial parasite plastid, 48 hour incubation.</t>
  </si>
  <si>
    <t>Inhibitors of BLM Helicase: DNA Unwinding Measured by Gel Electrophoresis - BLM Helicase Activity</t>
  </si>
  <si>
    <t>Inhibitors of Cruzain: Trypanosoma Cruzi Growth Inhibition Assay</t>
  </si>
  <si>
    <t>Inhibitors of BLM Helicase: DNA Unwinding Measured by Gel Electrophoresis - RecQL1 Helicase Counterscreen</t>
  </si>
  <si>
    <t>Inhibitors of Bloom's syndrome helicase: PBS Stability Profiling Assay</t>
  </si>
  <si>
    <t>qHTS profiling for inhibitors of Plasmodium falciparum proliferation</t>
  </si>
  <si>
    <t>Confirmation screen for delayed death inhibitors of the malarial parasite plastid, 96 hour incubation</t>
  </si>
  <si>
    <t>Inducers of the Endoplasmic Reticulum Stress Response (ERSR) in human glioma: Validation</t>
  </si>
  <si>
    <t>Antagonists of the Thyroid Stimulating Hormone Receptor: HTS campaign</t>
  </si>
  <si>
    <t>qHTS Assay to Find Inhibitors of Pin1</t>
  </si>
  <si>
    <t>Antagonists of the Thyroid Stimulating Hormone Receptor: Summary</t>
  </si>
  <si>
    <t>Inhibitors of N370S glucocerebrosidase as a Potential Chaperone Treatment of Gaucher Disease: Metabolic Stability Profile with NADPH</t>
  </si>
  <si>
    <t>Inhibitors of N370S glucocerebrosidase as a Potential Chaperone Treatment of Gaucher Disease: Caco-2 Permeability</t>
  </si>
  <si>
    <t>Inhibitors of N370S glucocerebrosidase as a Potential Chaperone Treatment of Gaucher Disease: Metabolic Stability Profile</t>
  </si>
  <si>
    <t>Followup screen of LOPAC molecules that induce DNA re-replication in SW480 adenocarcinoma cells</t>
  </si>
  <si>
    <t>Enhancers of SMN2 Splice Variant Expression: Metabolic Stability in presence of NADPH Profiling</t>
  </si>
  <si>
    <t>Enhancers of SMN2 Splice Variant Expression: Metabolic Stability in absence of NADPH Profiling</t>
  </si>
  <si>
    <t>Enhancers of SMN2 Splice Variant Expression: Caco-2 Permeability Profiling</t>
  </si>
  <si>
    <t>Enhancers of SMN2 Splice Variant Expression: Efflux Ratio Profiling</t>
  </si>
  <si>
    <t>Inducers of the Endoplasmic Reticulum Stress Response (ERSR) in human glioma: Summary</t>
  </si>
  <si>
    <t>Inverse Agonists of the Thyroid Stimulating Hormone Receptor: HTS campaign</t>
  </si>
  <si>
    <t>Primary qHTS for delayed death inhibitors of the malarial parasite plastid, 96 hour incubation</t>
  </si>
  <si>
    <t>Inhibitors of TCP-1 ring complex (TRiC) of Methanococcus maripaludis (MmCpn): qHTS</t>
  </si>
  <si>
    <t>Inhibitors of the vitamin D receptor (VDR): qHTS</t>
  </si>
  <si>
    <t>Antagonists of the Thyroid Stimulating Hormone Receptor: Validation</t>
  </si>
  <si>
    <t>Followup screen for small molecules that induce DNA re-replication in MCF 10A normal breast cells</t>
  </si>
  <si>
    <t>Confirmation screen for delayed death inhibitors of the malarial parasite plastid, 48 hour incubation</t>
  </si>
  <si>
    <t>Inhibitors of HPGD: Mouse Plasma Stability Profiling</t>
  </si>
  <si>
    <t>Inhibitors of USP1/UAF1: Pilot qHTS</t>
  </si>
  <si>
    <t>Confirmation qHTS Assay for Inhibitors of RecQ-Like Dna Helicase 1 (RECQ1) - Round 2 Cherry Picks</t>
  </si>
  <si>
    <t>Primary qHTS for delayed death inhibitors of the malarial parasite plastid, 48 hour incubation</t>
  </si>
  <si>
    <t>Inhibitors of the vitamin D receptor (VDR): Summary</t>
  </si>
  <si>
    <t>Inhibitors of Regulator of G Protein Signaling (RGS) 4: Summary</t>
  </si>
  <si>
    <t>Inhibitors of USP1/UAF1: Summary</t>
  </si>
  <si>
    <t>Activators of T cell receptors: qHTS campaign</t>
  </si>
  <si>
    <t>Inhibitors of Regulator of G Protein Signaling (RGS) 4: qHTS</t>
  </si>
  <si>
    <t>Activators of T cell receptors: Summary</t>
  </si>
  <si>
    <t>Inhibitors of Eya2ED: Hit Confirmation in Primary Screen</t>
  </si>
  <si>
    <t>Inhibitors of binding or entry into cells for Lassa Virus: Summary</t>
  </si>
  <si>
    <t>Small Molecules that selectively kill Giardia lamblia: qHTS</t>
  </si>
  <si>
    <t>HTS Assay for Compounds that Act as Agonists of the Vanilloid Receptor 1</t>
  </si>
  <si>
    <t>qHTS Assay for the Inhibitors of L3MBTL1: Hit Validation</t>
  </si>
  <si>
    <t>HTS Assay for Compounds that Act as Potentiators of the Vanilloid Receptor 1</t>
  </si>
  <si>
    <t>qHTS for Inhibitors of binding or entry into cells for Lassa Virus</t>
  </si>
  <si>
    <t>Small Molecules that selectively kill Giardia lamblia: Summary</t>
  </si>
  <si>
    <t>Summary of inhibitors of binding or entry into cells for Marburg Virus</t>
  </si>
  <si>
    <t>Inhibitors of Rango (Ran-regulated importin-beta cargo) - Importin beta complex formation: Summary</t>
  </si>
  <si>
    <t>Inhibitors of RanGTP induced Rango (Ran-regulated importin-beta cargo) - Importin beta complex dissociation: Summary</t>
  </si>
  <si>
    <t>Inhibitors of DNA Polymerase Beta: Hit Validation in HIV-RT Assay</t>
  </si>
  <si>
    <t>Inhibitors of DNA Polymerase Beta: Hit Validation in Klenow Fragment Assay</t>
  </si>
  <si>
    <t>qHTS Assay for Inhibitors of RanGTP induced Rango (Ran-regulated importin-beta cargo) - Importin beta complex dissociation</t>
  </si>
  <si>
    <t>PC3M Cytotoxicity Assay for Compounds that Inhibit the Perinuclear Compartment</t>
  </si>
  <si>
    <t>Activators of Human alpha-Glucosidase as a Potential Chaperone Treatment of Pompe Disease: Glucocerebrosidase Counter Screen</t>
  </si>
  <si>
    <t>Inhibitors of DNA Polymerase Beta: Hit validation</t>
  </si>
  <si>
    <t>qHTS for Inhibitors of Cell Surface uPA Generation</t>
  </si>
  <si>
    <t>Inhibitors of DNA Polymerase Beta: Hit Validation in Radiolabeled Extension Assay</t>
  </si>
  <si>
    <t>Inhibitors of USP1/UAF1: Hit Validation in Primary Assay</t>
  </si>
  <si>
    <t>Inhibitors of Eya2ED: Hit Confirmation in Malachite Green Secondary Assay</t>
  </si>
  <si>
    <t>Activators of Human alpha-Glucosidase as a Potential Chaperone Treatment of Pompe Disease: Alpha-Galactosidase Counter Screen</t>
  </si>
  <si>
    <t>HTS for Inhibitors of HP1-beta Chromodomain Interactions with Methylated Histone Tails</t>
  </si>
  <si>
    <t>qHTS Assay for Inhibitors of Rango (Ran-regulated importin-beta cargo) - Importin beta complex formation</t>
  </si>
  <si>
    <t>qHTS for inhibitors of binding or entry into cells for Marburg Virus</t>
  </si>
  <si>
    <t>Inhibitors of Secretory Acid Sphingomyelinase (S-ASM): qHTS</t>
  </si>
  <si>
    <t>Inhibitors of Secretory Acid Sphingomyelinase (S-ASM): Summary</t>
  </si>
  <si>
    <t>qHTS for inhibitors of Vif-A3G interactions: Validation</t>
  </si>
  <si>
    <t>qHTS for Inhibitors of ATXN expression: Validation</t>
  </si>
  <si>
    <t>qHTS of small molecules that selectively kill Giardia lamblia: Hit Validation in HepG2 cytotox</t>
  </si>
  <si>
    <t>qHTS Assay for Substrates of Mammalian Selenoprotein Thioredoxin Reductase 1 (TrxR1): qHTS</t>
  </si>
  <si>
    <t>qHTS assay of beta-arrestin-biased ligands of beta2-adrenergic receptor: Hit Validation</t>
  </si>
  <si>
    <t>qHTS for Inhibitors of ATXN expression: Summary</t>
  </si>
  <si>
    <t>qHTS for inhibitors of Vif-A3G interactions: Summary</t>
  </si>
  <si>
    <t>qHTS Assay for Inhibitors of Mammalian Selenoprotein Thioredoxin Reductase 1 (TrxR1): qHTS</t>
  </si>
  <si>
    <t>qHTS profiling assay for firefly luciferase inhibitor/activator using purifed enzyme and Km concentrations of substrates (counterscreen for miR-21 project)</t>
  </si>
  <si>
    <t>qHTS Assay for Inhibitors of Histone Lysine Methyltransferase G9a: Hit Confirmation</t>
  </si>
  <si>
    <t>qHTS Assay for Inhibitors of Histone Lysine Methyltransferase G9a: Hit Confirmation in b-rIgG Counterscreen</t>
  </si>
  <si>
    <t>qHTS Assay for Inhibitors of GCN5L2: Hit confirmation</t>
  </si>
  <si>
    <t>qHTS for Inhibitors of ATXN expression: Validation of Cytotoxic Assay</t>
  </si>
  <si>
    <t>qHTS of small molecules that selectively kill Giardia lamblia: Hit Validation.</t>
  </si>
  <si>
    <t>qHTS assay for small molecule antagonists of peroxisome proliferator-activated receptor gamma signaling</t>
  </si>
  <si>
    <t>qHTS assay for small molecule antagonists of vitamin D receptor signaling</t>
  </si>
  <si>
    <t>qHTS assay for small molecule agonists of androgen receptor signaling</t>
  </si>
  <si>
    <t>qHTS assay for small molecule antagonists of androgen receptor signaling</t>
  </si>
  <si>
    <t>qHTS for Inhibitors of Polymerase Iota</t>
  </si>
  <si>
    <t>qHTS assay for small molecule agonists of estrogen receptor alpha signaling</t>
  </si>
  <si>
    <t>qHTS assay for small molecule antagonists of glucocorticoid receptor signaling</t>
  </si>
  <si>
    <t>qHTS assay for small molecule agonists of peroxisome proliferator-activated receptor delta signaling</t>
  </si>
  <si>
    <t>qHTS assay for small molecule antagonists of peroxisome proliferator-activated receptor delta signaling</t>
  </si>
  <si>
    <t>qHTS assay for small molecule agonists of peroxisome proliferator-activated receptor gamma signaling</t>
  </si>
  <si>
    <t>qHTS assay for small molecule antagonists of farnesoid X receptor signaling</t>
  </si>
  <si>
    <t>qHTS for Inhibitors of Polymerase Kappa</t>
  </si>
  <si>
    <t>qHTS for Inhibitors of Polymerase Eta</t>
  </si>
  <si>
    <t>qHTS assay for small molecule agonists of vitamin D receptor signaling</t>
  </si>
  <si>
    <t>qHTS assay for small molecule agonists of farnesoid X receptor signaling</t>
  </si>
  <si>
    <t>qHTS assay for small molecule agonists of glucocorticoid receptor signaling</t>
  </si>
  <si>
    <t>qHTS assay for small molecule antagonists of estrogen receptor alpha signaling</t>
  </si>
  <si>
    <t>qHTS assay for small molecule antagonists of thyroid hormone receptor beta signaling</t>
  </si>
  <si>
    <t>qHTS assay for small molecule agonists of retinoid X receptor alpha signaling</t>
  </si>
  <si>
    <t>qHTS assay for small molecule agonists of thyroid hormone receptor beta signaling</t>
  </si>
  <si>
    <t>qHTS assay for small molecule antagonists of retinoid X receptor alpha signaling</t>
  </si>
  <si>
    <t>qHTS Assay for the Inhibitors of Human Flap endonuclease 1 (FEN1).</t>
  </si>
  <si>
    <t>qHTS for Inhibitors of Polymerase Iota: Summary</t>
  </si>
  <si>
    <t>qHTS for Inhibitors of Polymerase Kappa: Summary</t>
  </si>
  <si>
    <t>qHTS for Inhibitors of Polymerase Eta: Summary</t>
  </si>
  <si>
    <t>High Content Assay for Compounds that inhibit the Assembly of the Perinucleolar Compartment:Cell Migration</t>
  </si>
  <si>
    <t>qHTS assay of beta-arrestin-biased ligands of beta2-adrenergic receptor: Hit Validation with GloSensor</t>
  </si>
  <si>
    <t>qHTS Assay for Inhibitors of BAZ2B: Hit Validation</t>
  </si>
  <si>
    <t>Cell Viability Profiling of Human Lymphoblast Cell Lines</t>
  </si>
  <si>
    <t>Caspase-3/7 Activation Profiling of Human Lymphoblast Cell Lines</t>
  </si>
  <si>
    <t>qHTS for Inhibitors of mutant isocitrate dehydrogenase 1 (IDH1): Summary</t>
  </si>
  <si>
    <t>qHTS for Inhibitors of the vitamin D receptor (VDR): Hit Validation in Primary Screen</t>
  </si>
  <si>
    <t>qHTS Assay to Find Inhibitors of Phosphoglycerate Kinase</t>
  </si>
  <si>
    <t>qHTS Assay for the Inhibitors of L3MBTL1: Hit Validationin AlphaScreen Counterscreen</t>
  </si>
  <si>
    <t>qHTS for Inhibitors of the vitamin D receptor (VDR): Hit Validation using a Fluorescein Assay</t>
  </si>
  <si>
    <t>qHTS for Inhibitors of the vitamin D receptor (VDR): Hit Validation using a Texas Red Assay</t>
  </si>
  <si>
    <t>qHTS for Inhibitors of the vitamin D receptor (VDR): Hit Validation using a Beta-Lactamase Assay</t>
  </si>
  <si>
    <t>qHTS for Inhibitors of the vitamin D receptor (VDR): Hit Validation using a Cytotoxicity Assay</t>
  </si>
  <si>
    <t>qHTS for Inhibitors of mutant isocitrate dehydrogenase 1 (IDH1): qHTS</t>
  </si>
  <si>
    <t>qHTS Assay for Small Molecule Inhibitors of the Human hERG Channel Activity</t>
  </si>
  <si>
    <t>qHTS for Inhibitors of TGF-b</t>
  </si>
  <si>
    <t>qHTS for Inhibitors of TGF-b: Cytotox Counterscreen</t>
  </si>
  <si>
    <t>qHTS Assay for Inhibitors of BAZ2B: Hit Validation in AlphaScreen Counterscreen.</t>
  </si>
  <si>
    <t>qHTS for Inhibitors of TGF-b: Summary</t>
  </si>
  <si>
    <t>qHTS for Inhibitors of Vif-A3F Interactions: qHTS</t>
  </si>
  <si>
    <t>qHTS for antagonists of the Thyroid Stimulation Hormone Receptor: Hit Validation in HTRF Activity in a Luteinizing Hormone Receptor Cell Line</t>
  </si>
  <si>
    <t>qHTS for antagonists of the Thyroid Stimulation Hormone Receptor: Hit Validation in Primary Screen</t>
  </si>
  <si>
    <t>qHTS Assay for Small Molecule Inhibitors of Mitochondrial Division or Activators of Mitochondrial Fusion: Hit Validation in Malachite Green Assay</t>
  </si>
  <si>
    <t>FLuc inhibitory activity for the follow-up compounds in a biochemical assay with Km concentrations of substrate</t>
  </si>
  <si>
    <t>FLuc inhibitory activity for the follow-up compounds in a biochemical assay with Km concentrations of substrate and 500microM CoASH</t>
  </si>
  <si>
    <t>qHTS for inhibitors of Vif-A3F interactions: Summary</t>
  </si>
  <si>
    <t>qHTS for Inducers of the Endoplasmic Reticulum Stress Response (ERSR) in Human Glioma: qHTS</t>
  </si>
  <si>
    <t>qHTS for Activators of Human Muscle Isoform Pyruvate Kinase: Extended Characterization against Liver Pyruvate Kinase</t>
  </si>
  <si>
    <t>qHTS for Inhibitors of Vif-A3G Interactions: qHTS</t>
  </si>
  <si>
    <t>Extended Characterization of Activators of Human Muscle isoform 2 Pyruvate Kinase: Summary</t>
  </si>
  <si>
    <t>FLuc inhibitory activity for the follow-up compounds in a biochemical assay with 1mM ATP</t>
  </si>
  <si>
    <t>FLuc inhibitory activity for the follow-up compounds in a biochemical assay with 1mM D-luciferin</t>
  </si>
  <si>
    <t>qHTS for Activators of Human Muscle Isoform Pyruvate Kinase: Extended Characterization Using A Lactate Dehydrogenase (LDH) Assay</t>
  </si>
  <si>
    <t>qHTS for Inhibitors of Regulator of G Protein Signaling(RGS) 4: Hit Validation</t>
  </si>
  <si>
    <t>qHTS for Activators of Human Muscle Isoform 2 Pyruvate Kinase (PK): Extended Characterization using Reticulocyte PK</t>
  </si>
  <si>
    <t>qHTS for Activators of Human Muscle Isoform 2 Pyruvate Kinase: Extended Characterization</t>
  </si>
  <si>
    <t>qHTS for Activators of Human Muscle Isoform 2 Pyruvate Kinase: Muscle Isoform 1 Assay</t>
  </si>
  <si>
    <t>qHTS for antagonists of the Thyroid Stimulation Hormone Receptor: Hit Validation in Parental Cell Line</t>
  </si>
  <si>
    <t>qHTS for antagonists of the Thyroid Stimulation Hormone Receptor: Hit Validation for Inverse Agonism</t>
  </si>
  <si>
    <t>qHTS for antagonists of the Thyroid Stimulation Hormone Receptor: Hit Validation with Beta-2 Adrenergic Receptor</t>
  </si>
  <si>
    <t>qHTS for antagonists of the Thyroid Stimulation Hormone Receptor: Hit Validation with Follickle Stimulating Hormone Receptor (FSHR)</t>
  </si>
  <si>
    <t>FLuc inhibitory activity for the follow-up compounds in a biochemical assay with a commercial detection reagent - BriteliteTM Plus (PerkinElmer)</t>
  </si>
  <si>
    <t>FLuc inhibitory activity for the follow-up compounds in a biochemical assay with an in-house formulation of detection reagent</t>
  </si>
  <si>
    <t>FLuc inhibitory activity for the follow-up compounds in a cell-based translational read-through assay</t>
  </si>
  <si>
    <t>FLuc inhibitory activity for the follow-up compounds in a cell-based assay to assess the activity of miR-21</t>
  </si>
  <si>
    <t>FLuc inhibitory activity for the follow-up compounds in a cell-based translational read-through assay (72 hour incubation)</t>
  </si>
  <si>
    <t>qHTS Assay for Compounds that Act as Agonists of the Vanilloid Receptor 1: Hit Validation</t>
  </si>
  <si>
    <t>qHTS Assay for Compounds that Act as Potentiators of the Vanilloid Receptor 1: Hit Validation</t>
  </si>
  <si>
    <t>qHTS Assay for Compounds that Act as Agonists of the Vanilloid Receptor 1: Hit Validation in Parental Cell Line Calcium Assay</t>
  </si>
  <si>
    <t>qHTS for Inhibitors of mutant isocitrate dehydrogenase 1 (IDH1): Cherrypicks Autofluorescence Interference</t>
  </si>
  <si>
    <t>qHTS for Inhibitors of mutant isocitrate dehydrogenase 1 (IDH1): Cherrypicks in WT IDH1</t>
  </si>
  <si>
    <t>qHTS for Inhibitors of mutant isocitrate dehydrogenase 1 (IDH1): Confirmation of Cherrypicks</t>
  </si>
  <si>
    <t>S16 Schwann cell viability assay (CellTiter-Glo assay)</t>
  </si>
  <si>
    <t>S16 Schwann cell PMP22 intronic element firefly luciferase assay</t>
  </si>
  <si>
    <t>Extended Characterization of Antagonists of the Neuropeptide S Receptor: Summary</t>
  </si>
  <si>
    <t>Inhibitors for the S16 Schwann cell PMP22 intronic element</t>
  </si>
  <si>
    <t>Biochemical firefly luciferase enzyme assay for NPC</t>
  </si>
  <si>
    <t>S16 Schwann cell PMP22 intronic element beta-lactamase assay</t>
  </si>
  <si>
    <t>qHTS Assay for Inhibitors of the ERK Signaling Pathway using a Homogeneous Screening Assay Stimulation with EGF</t>
  </si>
  <si>
    <t>Confirmation Concentration-Response Assay for Inhibitors of the ERK Signaling Pathway using a Homogeneous Screening Assay Stimulation with EGF</t>
  </si>
  <si>
    <t>Title</t>
  </si>
  <si>
    <t>Team</t>
  </si>
  <si>
    <t>A</t>
  </si>
  <si>
    <t>C</t>
  </si>
  <si>
    <t>G</t>
  </si>
  <si>
    <t>T</t>
  </si>
  <si>
    <t>U</t>
  </si>
  <si>
    <t>GI:293408619</t>
  </si>
  <si>
    <t>DNA Polymerase III Holoenzyme Complex</t>
  </si>
  <si>
    <t>DNA Holoenzyme III</t>
  </si>
  <si>
    <t>DNAHolo3</t>
  </si>
  <si>
    <t>Anton Simeonov</t>
  </si>
  <si>
    <t>GI:30027657</t>
  </si>
  <si>
    <t>GI:281307097</t>
  </si>
  <si>
    <t>Cruzain</t>
  </si>
  <si>
    <t>GI:157830437</t>
  </si>
  <si>
    <t>Papain</t>
  </si>
  <si>
    <t>Growth Inhibition</t>
  </si>
  <si>
    <t>NIH/3T3</t>
  </si>
  <si>
    <t>Cell</t>
  </si>
  <si>
    <t>Tecan Spectra Mini Reader</t>
  </si>
  <si>
    <t>15 hLO-1</t>
  </si>
  <si>
    <t>15 LO-1</t>
  </si>
  <si>
    <t>15 hLO-2</t>
  </si>
  <si>
    <t>15 LO-2</t>
  </si>
  <si>
    <t>GALK</t>
  </si>
  <si>
    <t>ATP</t>
  </si>
  <si>
    <t>KinaseGLO</t>
  </si>
  <si>
    <t>DiscoveRx D2</t>
  </si>
  <si>
    <t>P07900: HSP90-alpha</t>
  </si>
  <si>
    <t>TPR2A-His6</t>
  </si>
  <si>
    <t>Biotin-Hsp90</t>
  </si>
  <si>
    <t>untagged Hsp90</t>
  </si>
  <si>
    <t>Strepavidin bead</t>
  </si>
  <si>
    <t>nickel chelated bead</t>
  </si>
  <si>
    <t>donor bead</t>
  </si>
  <si>
    <t>acceptor</t>
  </si>
  <si>
    <t>680nm</t>
  </si>
  <si>
    <t>615nm</t>
  </si>
  <si>
    <t>Biotinylated-His-6</t>
  </si>
  <si>
    <t>strepavidin bead</t>
  </si>
  <si>
    <t>acceptor bead</t>
  </si>
  <si>
    <t xml:space="preserve">alpha-D-galactopyranoside </t>
  </si>
  <si>
    <t>Green Coffee Bean</t>
  </si>
  <si>
    <t>365nm</t>
  </si>
  <si>
    <t>440nm</t>
  </si>
  <si>
    <t>fluorogenic substrate</t>
  </si>
  <si>
    <t>Citric Acid pH 4.5</t>
  </si>
  <si>
    <t>4-Methylumbelliferyl alpha-D-galactopyranoside</t>
  </si>
  <si>
    <t>Citric Acid pH 5.9</t>
  </si>
  <si>
    <t>P23945: Follicle-stimulating hormone receptor</t>
  </si>
  <si>
    <t>cryptate-labed anti-cAMP</t>
  </si>
  <si>
    <t>330nm</t>
  </si>
  <si>
    <t>labeled dynamic 2 cAMP</t>
  </si>
  <si>
    <t>660nm</t>
  </si>
  <si>
    <t>reporter cell line</t>
  </si>
  <si>
    <t>FSHR - HEK 293 stable cell</t>
  </si>
  <si>
    <t>IVS2-654 - GFP HeLa stable cell</t>
  </si>
  <si>
    <t>IVS2-645 -eGFP</t>
  </si>
  <si>
    <t>488nm</t>
  </si>
  <si>
    <t>520nm</t>
  </si>
  <si>
    <t>antisense ISV2 654 PNA</t>
  </si>
  <si>
    <t>IVS2-705 -eGFP</t>
  </si>
  <si>
    <t>IVS2-705 - GFP HeLa stable cell</t>
  </si>
  <si>
    <t>antisense ISV2 705 PNA</t>
  </si>
  <si>
    <t>cellular ATP</t>
  </si>
  <si>
    <t xml:space="preserve">Type-1 vasopressin receptor (V1b) stable cell </t>
  </si>
  <si>
    <t>AlphaScreen SureFire Erk reagent</t>
  </si>
  <si>
    <t>endogenous phospho-ERK</t>
  </si>
  <si>
    <t>Protein A conjugated bead</t>
  </si>
  <si>
    <t>donor</t>
  </si>
  <si>
    <t>anti-ERK coated bead</t>
  </si>
  <si>
    <t xml:space="preserve">lysis buffer </t>
  </si>
  <si>
    <t>Vasopressin</t>
  </si>
  <si>
    <t>Epidermal growth factor</t>
  </si>
  <si>
    <t xml:space="preserve">rabbit IgG biotin -strepavidin coated bead </t>
  </si>
  <si>
    <t>anti-ERK biotin - strepavidin coated bead</t>
  </si>
  <si>
    <t xml:space="preserve">rabbit IgG </t>
  </si>
  <si>
    <t>RO20-1724</t>
  </si>
  <si>
    <t>Sodium butyrate</t>
  </si>
  <si>
    <t xml:space="preserve">SMN1-luciferase gene </t>
  </si>
  <si>
    <r>
      <rPr>
        <b/>
        <sz val="10"/>
        <rFont val="Arial"/>
        <family val="2"/>
      </rPr>
      <t>SMN2</t>
    </r>
    <r>
      <rPr>
        <sz val="10"/>
        <rFont val="Arial"/>
        <family val="2"/>
      </rPr>
      <t xml:space="preserve"> (exons1-7, intron8, exon8) - luciferase expressing stable cell line</t>
    </r>
  </si>
  <si>
    <t>Firefly luciferase</t>
  </si>
  <si>
    <t>Britelite™ Plus Luciferase Assay System</t>
  </si>
  <si>
    <t>D-luciferin component</t>
  </si>
  <si>
    <t xml:space="preserve">OneGlo ™ reagent </t>
  </si>
  <si>
    <r>
      <rPr>
        <b/>
        <sz val="10"/>
        <rFont val="Arial"/>
        <family val="2"/>
      </rPr>
      <t>SMN1</t>
    </r>
    <r>
      <rPr>
        <sz val="10"/>
        <rFont val="Arial"/>
        <family val="2"/>
      </rPr>
      <t xml:space="preserve"> (exons1-7, intron8, exon8) - luciferase expressing stable cell line</t>
    </r>
  </si>
  <si>
    <t>485nm</t>
  </si>
  <si>
    <t>535nm</t>
  </si>
  <si>
    <t>MV4-11 (MLL-AF4)</t>
  </si>
  <si>
    <t>ML-2 (MLL-AF6)</t>
  </si>
  <si>
    <t>KOPN-8 (MLL-ENL)</t>
  </si>
  <si>
    <t>Vybrant MTT cell proliferation Assay Kit</t>
  </si>
  <si>
    <t>hour</t>
  </si>
  <si>
    <t>cell-culture incubation time</t>
  </si>
  <si>
    <t>fibrinogen (plate coating)</t>
  </si>
  <si>
    <t>Calcein - Tris/Saline solution</t>
  </si>
  <si>
    <t>490nm</t>
  </si>
  <si>
    <t>515nm</t>
  </si>
  <si>
    <t>570nm</t>
  </si>
  <si>
    <t>2.5x10^8</t>
  </si>
  <si>
    <t>Calcein labeled platelet</t>
  </si>
  <si>
    <t>HBMT blocking buffer</t>
  </si>
  <si>
    <t>washes</t>
  </si>
  <si>
    <t xml:space="preserve">HBMT blocking buffer </t>
  </si>
  <si>
    <t>uL</t>
  </si>
  <si>
    <t>Citrated platelet-rich plasma</t>
  </si>
  <si>
    <t>aggregated citrated platelet</t>
  </si>
  <si>
    <t>563nm</t>
  </si>
  <si>
    <t>Adenosine diphosphate (ADP)</t>
  </si>
  <si>
    <t>HBMT blocking buffer (plate coating)</t>
  </si>
  <si>
    <t>alphaVbeta3 expressing CS1 cells</t>
  </si>
  <si>
    <t>plate bound platelet</t>
  </si>
  <si>
    <t>vitronectin (plate coating)</t>
  </si>
  <si>
    <t>chromogenic substrate</t>
  </si>
  <si>
    <t>p-nitrophenyl phosphate (pNpp) buffer</t>
  </si>
  <si>
    <t>endogenous acid phosphatase (plate bound cells)</t>
  </si>
  <si>
    <t>NaOH</t>
  </si>
  <si>
    <t>405nm</t>
  </si>
  <si>
    <t>http://www.ebi.ac.uk/QuickGO/GTerm?id=GO:0008380</t>
  </si>
  <si>
    <t>IVS2-645 -eGFP Splicing</t>
  </si>
  <si>
    <t>IVS2-654 - GFP reporter construct</t>
  </si>
  <si>
    <t>IVS2-705 - GFP reporter construct</t>
  </si>
  <si>
    <t>IVS2-705 -eGFP Splicing</t>
  </si>
  <si>
    <t>http://www.ebi.ac.uk/QuickGO/GTerm?id=GO:0070371</t>
  </si>
  <si>
    <t>cell</t>
  </si>
  <si>
    <t>http://www.ebi.ac.uk/QuickGO/GTerm?id=GO:0047077</t>
  </si>
  <si>
    <t>http://www.ebi.ac.uk/QuickGO/GTerm?id=GO:0008283</t>
  </si>
  <si>
    <t>ME-1</t>
  </si>
  <si>
    <t>ATPlite reagent</t>
  </si>
  <si>
    <t>http://www.ebi.ac.uk/QuickGO/GTerm?id=GO:0002574</t>
  </si>
  <si>
    <t>http://www.uniprot.org/uniprot/P08514</t>
  </si>
  <si>
    <t>GFP - cd41 stable Zebrafish</t>
  </si>
  <si>
    <t>GFP - cd41 reporter construct</t>
  </si>
  <si>
    <t>culture incubation time</t>
  </si>
  <si>
    <t>reporter construct</t>
  </si>
  <si>
    <t>530nm</t>
  </si>
  <si>
    <t>CBFb-His/RUNX1-biotin</t>
  </si>
  <si>
    <t>PerkinElmer nickel beads</t>
  </si>
  <si>
    <t>PerkinElmer strepavidin beads</t>
  </si>
  <si>
    <t>http://www.uniprot.org/uniprot/P06280</t>
  </si>
  <si>
    <t>alpha-galactosidase</t>
  </si>
  <si>
    <t>Citric acid /potassium phosphate buffer pH 5</t>
  </si>
  <si>
    <t>Citric acid /potassium phosphate buffer pH 4.5</t>
  </si>
  <si>
    <t>glucocerebrosidase in N370S mutant patient spleen homogenate</t>
  </si>
  <si>
    <t>alpha-glucosidase in spleen homogenate</t>
  </si>
  <si>
    <t>alpha-galactosidase in spleen homogenate</t>
  </si>
  <si>
    <t>Resorufin-alpha-D-glucopyranoside</t>
  </si>
  <si>
    <t>573nm</t>
  </si>
  <si>
    <t>610nm</t>
  </si>
  <si>
    <t>IVS2-705-GFP  or  IVS2-654-GFP reporter construct</t>
  </si>
  <si>
    <t>IVS2-705 -GFP  or  IVS2-654-GFP HeLa stable cell</t>
  </si>
  <si>
    <t>IVS2-705 -eGFP or IV654-eGFP Splicing</t>
  </si>
  <si>
    <t>IVS2-705 -eGFP or IV654-eGFP</t>
  </si>
  <si>
    <t>antisense ISV2 705 or IVS2 PNA</t>
  </si>
  <si>
    <t>as per kit</t>
  </si>
  <si>
    <t>alpha-glucocerebrosidase</t>
  </si>
  <si>
    <t>different MLL cells</t>
  </si>
  <si>
    <t>http://www.ebi.ac.uk/QuickGO/GAnnotation?ref=16293620</t>
  </si>
  <si>
    <t>ME-180 cells</t>
  </si>
  <si>
    <t>Lethal factor - beta lactamase (LF-B-Lac)</t>
  </si>
  <si>
    <t>protective antigen (PA)</t>
  </si>
  <si>
    <t>CCF2 - AM</t>
  </si>
  <si>
    <t>http://www.uniprot.org/uniprot/P13423</t>
  </si>
  <si>
    <t>http://www.uniprot.org/uniprot/P15917</t>
  </si>
  <si>
    <t>beta-lactamase FRET substrate</t>
  </si>
  <si>
    <t>460nm / 530nm</t>
  </si>
  <si>
    <t xml:space="preserve">alpha - glucosidase </t>
  </si>
  <si>
    <t>test compounds</t>
  </si>
  <si>
    <t>heating temperature</t>
  </si>
  <si>
    <t>dilution factor</t>
  </si>
  <si>
    <t>degree Celcius</t>
  </si>
  <si>
    <t>Bacillus anthracis</t>
  </si>
  <si>
    <t>Amplite™ Fluorimetric NAD/NADH Kit - Red Fluorescence</t>
  </si>
  <si>
    <t>Oryctolagus cuniculus</t>
  </si>
  <si>
    <t>rabbit fructose-1,6-bisphosphate aldolase</t>
  </si>
  <si>
    <t>fructose-1,6-biphosphate</t>
  </si>
  <si>
    <t>glycerol-3-phosphate dehygrogenase (GDH)</t>
  </si>
  <si>
    <t>525nm</t>
  </si>
  <si>
    <t>598nm</t>
  </si>
  <si>
    <t>coupling enzyme</t>
  </si>
  <si>
    <t>fructose-1,6-bisphosphate aldolase</t>
  </si>
  <si>
    <t>dihydroxyacetone phosphate (DHAP)</t>
  </si>
  <si>
    <t>http://www.ebi.ac.uk/QuickGO/GTerm?id=GO:0045926</t>
  </si>
  <si>
    <t>Giardia trophozoids</t>
  </si>
  <si>
    <t>Giardia lamblia</t>
  </si>
  <si>
    <t>ATPlite Luminescence Kit</t>
  </si>
  <si>
    <t>detector reagent</t>
  </si>
  <si>
    <t>TYI -S-33 medium pH 7.0</t>
  </si>
  <si>
    <t>Incubation time</t>
  </si>
  <si>
    <t>http://www.ebi.ac.uk/QuickGO/GTerm?id=GO:0001906</t>
  </si>
  <si>
    <t>Chinese hamster ovary cells (CHO)</t>
  </si>
  <si>
    <t>Cricetulus griseus</t>
  </si>
  <si>
    <t>PerkinElmer AlphaScreen nickel beads</t>
  </si>
  <si>
    <t>PerkinElmer AlphaScreen strepavidin beads</t>
  </si>
  <si>
    <t>CBFbeta-His / RUNX1-biotin mixture</t>
  </si>
  <si>
    <t>665nm</t>
  </si>
  <si>
    <t>620nm</t>
  </si>
  <si>
    <t xml:space="preserve">terbium (Tb+) labeled anti-His antibody </t>
  </si>
  <si>
    <t>XL665 linked strepavidin reagent</t>
  </si>
  <si>
    <t>http://www.ebi.ac.uk/QuickGO/GTerm?id=GO:0009405</t>
  </si>
  <si>
    <t>erythrocytes infected with P. falciparum</t>
  </si>
  <si>
    <t>Plasmodium falciparum line 7G8</t>
  </si>
  <si>
    <t>percent hematocrit</t>
  </si>
  <si>
    <t>percent parasitemia</t>
  </si>
  <si>
    <t>Invitrogen SYBR Green I</t>
  </si>
  <si>
    <t xml:space="preserve">Saponin based lysis buffer </t>
  </si>
  <si>
    <t>percent</t>
  </si>
  <si>
    <t>nucleic acid dye</t>
  </si>
  <si>
    <t>Plasmodium falciparum line GB4</t>
  </si>
  <si>
    <t>Artemisinin</t>
  </si>
  <si>
    <t>Plasmodium falciparum line 3D7</t>
  </si>
  <si>
    <t>Plasmodium falciparum line D10</t>
  </si>
  <si>
    <t>Plasmodium falciparum line Dd2</t>
  </si>
  <si>
    <t>Plasmodium falciparum line W2</t>
  </si>
  <si>
    <t>Plasmodium falciparum line HB3</t>
  </si>
  <si>
    <t>Plasmodium falciparum line CP250</t>
  </si>
  <si>
    <t>http://www.ebi.ac.uk/QuickGO/GTerm?id=GO:0045815</t>
  </si>
  <si>
    <t>c127i mammary gland tumor cell line</t>
  </si>
  <si>
    <t>reporter gene</t>
  </si>
  <si>
    <t xml:space="preserve">histone deacetylase inhibitor </t>
  </si>
  <si>
    <t>DNA methyltransferase inhibitor</t>
  </si>
  <si>
    <t>reporter cell</t>
  </si>
  <si>
    <t>Enyzmatic</t>
  </si>
  <si>
    <t>acetylated fluorophore substrate</t>
  </si>
  <si>
    <t>360nm</t>
  </si>
  <si>
    <t>460nm</t>
  </si>
  <si>
    <t>Biomol Fluor-de-Lys® HDAC fluorometric activity assay kit (BML-AK500)</t>
  </si>
  <si>
    <t>target lysate</t>
  </si>
  <si>
    <t>Promega Cell Titer 96 AQueous Kit</t>
  </si>
  <si>
    <t>detection reagent</t>
  </si>
  <si>
    <t>hours</t>
  </si>
  <si>
    <t>target cell</t>
  </si>
  <si>
    <t>Patient-derived normal lung cell lysate</t>
  </si>
  <si>
    <t>NSCLC lysate</t>
  </si>
  <si>
    <t>Patient-derived non-small cell lung carcinoma (NSCLC)</t>
  </si>
  <si>
    <t>H358 non-small cell lung carcinoma</t>
  </si>
  <si>
    <t>Qiagen RNeasy mRNA extraction Kit</t>
  </si>
  <si>
    <t>http://www.uniprot.org/uniprot/P04406</t>
  </si>
  <si>
    <t>http://www.uniprot.org/uniprot/P42771</t>
  </si>
  <si>
    <t>target mRNA</t>
  </si>
  <si>
    <t>reference mRNA</t>
  </si>
  <si>
    <t>incubation time with compound</t>
  </si>
  <si>
    <t>http://www.uniprot.org/uniprot/Q92979</t>
  </si>
  <si>
    <t>reference rRNA</t>
  </si>
  <si>
    <t>p16 mRNA from H358 cellular RNA extract</t>
  </si>
  <si>
    <t>GAPDH mRNA from H358 cellular RNA extract</t>
  </si>
  <si>
    <t>18S ribosomal RNA from H358 cellular RNA extract</t>
  </si>
  <si>
    <t>Applied Biosystems TaqMan real-time qPCR</t>
  </si>
  <si>
    <t>ABI Prism 7900HT</t>
  </si>
  <si>
    <t>http://www.uniprot.org/uniprot/P55290</t>
  </si>
  <si>
    <t>H358 lysate</t>
  </si>
  <si>
    <t>HBEC lysate</t>
  </si>
  <si>
    <t>HBEC Patient-derived normal brochial epithelial cell</t>
  </si>
  <si>
    <t>HCC4017 Patient-derived non-small cell lung carcinoma</t>
  </si>
  <si>
    <t>HCC4017 lysate</t>
  </si>
  <si>
    <t>Patient-derived normal lung cells (Normal 1)</t>
  </si>
  <si>
    <t>Patient-derived normal lung cells (Normal 2)</t>
  </si>
  <si>
    <t>http://www.ebi.ac.uk/QuickGO/GTerm?id=GO:0032793</t>
  </si>
  <si>
    <t>http://www.ebi.ac.uk/QuickGO/GSearch?q=Q92793#1=2</t>
  </si>
  <si>
    <t>CRE-bla reporter gene</t>
  </si>
  <si>
    <t>PDE inhibitor IBMX</t>
  </si>
  <si>
    <t>water soluble forskolin NKH 477</t>
  </si>
  <si>
    <t>CCF4-dye</t>
  </si>
  <si>
    <t>detection dye</t>
  </si>
  <si>
    <t>Invitrogen CellSensor™ CRE-bla CHO</t>
  </si>
  <si>
    <t>http://www.ebi.ac.uk/QuickGO/GTerm?id=GO:0048156</t>
  </si>
  <si>
    <t>Unlabeled tau protein bearing a P301L mutation</t>
  </si>
  <si>
    <t>Alexa 594 - K18 tau fusion protein bearing a P301L mutation (fibrilizing fragment)</t>
  </si>
  <si>
    <t>Alexa 594 - K311D tau fusion protein (non-fibrilizing fragment)</t>
  </si>
  <si>
    <t>Heparin</t>
  </si>
  <si>
    <t>incubation with compound</t>
  </si>
  <si>
    <t>fluorescence tagged protein</t>
  </si>
  <si>
    <t>555nm</t>
  </si>
  <si>
    <t>632nm</t>
  </si>
  <si>
    <t>http://www.uniprot.org/uniprot/P10636</t>
  </si>
  <si>
    <t>HepG2 cells</t>
  </si>
  <si>
    <t>HepG2 lysate</t>
  </si>
  <si>
    <t>Promega CellTiter Glo Kit</t>
  </si>
  <si>
    <t>http://www.uniprot.org/uniprot/P39135</t>
  </si>
  <si>
    <t>Sfp-PPTase enzyme</t>
  </si>
  <si>
    <t>Bacillus subtilis</t>
  </si>
  <si>
    <t>acceptor peptide</t>
  </si>
  <si>
    <t>rhodamine-labeled coenzyme A</t>
  </si>
  <si>
    <t>DALEFIASKLA ybbr acceptor with Black Hole Quencher-2 (BHQ-2-ybbR)</t>
  </si>
  <si>
    <t>Actinorhodin ACP protein substrate (Act-ACP)</t>
  </si>
  <si>
    <t>Rhodamine-mCoA 2b</t>
  </si>
  <si>
    <t>target enzyme</t>
  </si>
  <si>
    <t>reporter substrate</t>
  </si>
  <si>
    <t>532nm</t>
  </si>
  <si>
    <t>580nm</t>
  </si>
  <si>
    <t>OD600</t>
  </si>
  <si>
    <t>Lysogeny broth media (LB media)</t>
  </si>
  <si>
    <t xml:space="preserve">Promega BacTiter-Glo™ Microbial Cell Viability Assay </t>
  </si>
  <si>
    <t>Bacillus subtilis HM489 strain</t>
  </si>
  <si>
    <t>Bacillus subtilis 168 strain</t>
  </si>
  <si>
    <t>http://www.ebi.ac.uk/QuickGO/GTerm?id=GO:0008219</t>
  </si>
  <si>
    <t>http://www.ebi.ac.uk/QuickGO/GTerm?id=GO:1901112</t>
  </si>
  <si>
    <t>acceptor substrate</t>
  </si>
  <si>
    <t>donor substrate</t>
  </si>
  <si>
    <t>non-denaturing polyacrylamide gel (Tris - glycine based)</t>
  </si>
  <si>
    <t>WI-38 non-metastatic lung fibroblast</t>
  </si>
  <si>
    <t>Camptothecin</t>
  </si>
  <si>
    <t>Incubation time with compound</t>
  </si>
  <si>
    <t>PC3M prostate cancer cell</t>
  </si>
  <si>
    <t>4M Urea - 25mM EDTA quencher reagent solution</t>
  </si>
  <si>
    <t>Bio-Rad Chemi-Doc Plus Imager</t>
  </si>
  <si>
    <t xml:space="preserve">SCH-202676 hydrobromide </t>
  </si>
  <si>
    <t>http://www.ebi.ac.uk/QuickGO/GTerm?id=GO:0003677</t>
  </si>
  <si>
    <t>Thiazole Orange (ThO)</t>
  </si>
  <si>
    <t>dsDNA (5" TAMARA-TC ACC-tetrahydrofuran-TC GTA CGA CTC; 3'' AG TGG GAG CAT GCT GAG)</t>
  </si>
  <si>
    <t>WB64 (Sigma-Aldrich W4761)</t>
  </si>
  <si>
    <t>target dsDNA</t>
  </si>
  <si>
    <t>480nm</t>
  </si>
  <si>
    <t>540nm</t>
  </si>
  <si>
    <t>http://www.uniprot.org/uniprot/P0A6C1</t>
  </si>
  <si>
    <t>Endonuclease IV (Endo IV)</t>
  </si>
  <si>
    <t>Escherichia coli</t>
  </si>
  <si>
    <t>NSC-13755</t>
  </si>
  <si>
    <t xml:space="preserve">dsDNA  (5' TAMARA - dsDNA with tetrahydrofuran abasic site; 3'  Black Hole Quencher-2  - dsDNA') </t>
  </si>
  <si>
    <t>fluor tagged substrate</t>
  </si>
  <si>
    <t>MLL- CXXC domain fusion protein</t>
  </si>
  <si>
    <t>http://www.ebi.ac.uk/QuickGO/GTerm?id=GO:0045322</t>
  </si>
  <si>
    <t>fluorescein labeled HOX-A9 DNA strand containing unmethylated CpG sequence</t>
  </si>
  <si>
    <t>unlabeled HOX-A9 DNA strand containing unmethylated CpG sequence</t>
  </si>
  <si>
    <t>480nm FP</t>
  </si>
  <si>
    <t>535nm S / P-pol</t>
  </si>
  <si>
    <t>Texas Red labeled HOX-A9 DNA strand containing unmethylated CpG sequence</t>
  </si>
  <si>
    <t>555nm FP</t>
  </si>
  <si>
    <t>632nm S / P-pol</t>
  </si>
  <si>
    <t>http://www.uniprot.org/uniprot/Q03164</t>
  </si>
  <si>
    <t>acceptor beads</t>
  </si>
  <si>
    <t>donor beads</t>
  </si>
  <si>
    <t>http://www.ebi.ac.uk/QuickGO/GTerm?id=GO:0035976</t>
  </si>
  <si>
    <t>Invitrogen CellSensor™ AP-1-bla ME-180 cell line</t>
  </si>
  <si>
    <t>EGF</t>
  </si>
  <si>
    <t>Invitrogen LiveBLAzer™ Loading Kit (with FRET B/G  CCF4-AM substrate</t>
  </si>
  <si>
    <t>detection substrate</t>
  </si>
  <si>
    <t>http://www.ebi.ac.uk/QuickGO/GTerm?id=GO:0046425</t>
  </si>
  <si>
    <t>CellSensor™ STAT inducible (SIE) - beta-lactamase (bla) ME-180 cell line</t>
  </si>
  <si>
    <t>IL6</t>
  </si>
  <si>
    <t>http://www.ebi.ac.uk/QuickGO/GTerm?id=GO:0038127</t>
  </si>
  <si>
    <t>JAK inhibitor, 2-(1,1-Dimethylethyl)-9-fluoro-3,6-dihydro-7H-benz[h]-imidaz[4,5-f]isoquinolin-7-one</t>
  </si>
  <si>
    <t>BODIPY Texas Red-labeled ADP probe</t>
  </si>
  <si>
    <t xml:space="preserve">YjeE </t>
  </si>
  <si>
    <t>http://www.uniprot.org/uniprot/P0AF67</t>
  </si>
  <si>
    <t>reporter probe</t>
  </si>
  <si>
    <t>unlabeled ADP</t>
  </si>
  <si>
    <t>http://www.uniprot.org/uniprot/P53779</t>
  </si>
  <si>
    <t xml:space="preserve">JNK3-containing lysates pre-activated HepG2 </t>
  </si>
  <si>
    <t>Biotin-GST-cJun</t>
  </si>
  <si>
    <t>http://www.ebi.ac.uk/QuickGO/GTerm?id=GO:0007258</t>
  </si>
  <si>
    <t>AlphaScreen streptavidin donor bead</t>
  </si>
  <si>
    <t xml:space="preserve">target </t>
  </si>
  <si>
    <t>AlphaScreen acceptor bead conjugated to anti-phospho cJun (Ser73) antibody</t>
  </si>
  <si>
    <t xml:space="preserve">520nm </t>
  </si>
  <si>
    <t>GST-MLL- CXXC domain fusion protein</t>
  </si>
  <si>
    <t>unlabeled HOX-A9</t>
  </si>
  <si>
    <t>biotinylated-HOX-A9</t>
  </si>
  <si>
    <t xml:space="preserve">Cisbio HTRF Eu3+-Cryptate-anti-GST-AB </t>
  </si>
  <si>
    <t>Cisbio HTRF Streptavidin linked XL665  substrates</t>
  </si>
  <si>
    <t>655nm</t>
  </si>
  <si>
    <t>337nm</t>
  </si>
  <si>
    <t>MLSMR compound library</t>
  </si>
  <si>
    <t>547nm</t>
  </si>
  <si>
    <t>Tris buffer pH 8.0</t>
  </si>
  <si>
    <t>target molecule - autofluorescence</t>
  </si>
  <si>
    <t xml:space="preserve">Resorufin </t>
  </si>
  <si>
    <t>4-methylumbelliferone (4-MU)</t>
  </si>
  <si>
    <t>340nm</t>
  </si>
  <si>
    <t>450nm</t>
  </si>
  <si>
    <t>Alexa 350 (A 350)</t>
  </si>
  <si>
    <t>Alexa 488 (A488)</t>
  </si>
  <si>
    <t>Alexa 647 (A647)</t>
  </si>
  <si>
    <t>671nm</t>
  </si>
  <si>
    <t>fluorescein</t>
  </si>
  <si>
    <t>rhodamine</t>
  </si>
  <si>
    <t>LYMP1-002 lymphoblastoid cells</t>
  </si>
  <si>
    <t>Promega Multi Tox-Fluor Cytotoxicity Kit</t>
  </si>
  <si>
    <t>tetraoctylammonium bromide</t>
  </si>
  <si>
    <t>LYMP1-003 lymphoblastoid cells</t>
  </si>
  <si>
    <t>LYMP1-001 lymphoblastoid cells</t>
  </si>
  <si>
    <t>510nm</t>
  </si>
  <si>
    <t>525nm FP</t>
  </si>
  <si>
    <t>598nm S / P-pol</t>
  </si>
  <si>
    <t>http://www.ebi.ac.uk/QuickGO/GTerm?id=GO:0017148</t>
  </si>
  <si>
    <t>Cercopithecus aethiops</t>
  </si>
  <si>
    <t>Vero transduced with adenovirus expressing rapidly degraded luciferase (pAD-luc)</t>
  </si>
  <si>
    <t>Photinus luciferase detection reagent with lysis buffer</t>
  </si>
  <si>
    <t>detector substrate</t>
  </si>
  <si>
    <t xml:space="preserve">cycloheximide </t>
  </si>
  <si>
    <t xml:space="preserve">Incubation time with compound </t>
  </si>
  <si>
    <t>Photinus pyralis</t>
  </si>
  <si>
    <t>Shiga toxin</t>
  </si>
  <si>
    <t>http://www.ebi.ac.uk/QuickGO/GProtein?ac=A6MTK7</t>
  </si>
  <si>
    <t>http://www.uniprot.org/uniprot/P02791</t>
  </si>
  <si>
    <t>380nm</t>
  </si>
  <si>
    <t>horse spleen apoferritin (ApoF) - 50% 1-aminoantracene (1-AMA) complex</t>
  </si>
  <si>
    <t xml:space="preserve">percent </t>
  </si>
  <si>
    <t>free profluorescent 1-AMA in PBS</t>
  </si>
  <si>
    <t>target complex with fluorescent labeled ligand</t>
  </si>
  <si>
    <t xml:space="preserve">horse spleen apoferritin (ApoF)  </t>
  </si>
  <si>
    <t>MLSMR test compound</t>
  </si>
  <si>
    <t>target protein</t>
  </si>
  <si>
    <t xml:space="preserve">MicroCal VP-ITC </t>
  </si>
  <si>
    <t>http://www.uniprot.org/uniprot/P51151</t>
  </si>
  <si>
    <t>Rab9 promoter - luciferase reporter</t>
  </si>
  <si>
    <t>Huh7 luciferase reporter cell</t>
  </si>
  <si>
    <t>BriteLite Plus detection reagen mixture</t>
  </si>
  <si>
    <t>Incubation with compounds</t>
  </si>
  <si>
    <t>http://www.uniprot.org/uniprot/O15118</t>
  </si>
  <si>
    <t>http://www.ebi.ac.uk/QuickGO/GTerm?id=GO:0008907</t>
  </si>
  <si>
    <t>recombinant integrase</t>
  </si>
  <si>
    <t>[32P] radiolabeled DNA substrate</t>
  </si>
  <si>
    <t>Formamide with 0.25% bromophenol blue, 0.25% xylene cyanol and 5mM EDTA quencher / stop solution</t>
  </si>
  <si>
    <t>denaturing polyacrylamide gel</t>
  </si>
  <si>
    <t>GE Typhoon 8600</t>
  </si>
  <si>
    <t>http://www.uniprot.org/uniprot/Q76353</t>
  </si>
  <si>
    <t>NPC1 promoter - luciferase reporter</t>
  </si>
  <si>
    <t>Triton X-100</t>
  </si>
  <si>
    <t xml:space="preserve">AmpC Beta-Lactamase </t>
  </si>
  <si>
    <t>nitroferin</t>
  </si>
  <si>
    <t>http://www.ebi.ac.uk/QuickGO/GProtein?ac=A0T1W6</t>
  </si>
  <si>
    <t>nitrocefin</t>
  </si>
  <si>
    <t>http://www.ebi.ac.uk/QuickGO/GTerm?id=GO:0008053</t>
  </si>
  <si>
    <t xml:space="preserve">Mitochondrial fusion-defective yeast mutants </t>
  </si>
  <si>
    <t xml:space="preserve">Luciferin and luciferase reagent </t>
  </si>
  <si>
    <t xml:space="preserve">detection </t>
  </si>
  <si>
    <t>Sigma-Aldrich YPEG growth media</t>
  </si>
  <si>
    <t>Incubation temperature</t>
  </si>
  <si>
    <t>degree celcius</t>
  </si>
  <si>
    <t>formaldehyde dehygrogenase (FDH)</t>
  </si>
  <si>
    <t>JMJD2E demethylase catalytic domain</t>
  </si>
  <si>
    <t>beta-nicotinamide adenine dinucleotide hydrate (NAD+)</t>
  </si>
  <si>
    <t>trimethylated sequence  ARK(me3)STGGK</t>
  </si>
  <si>
    <t>Ascorbate</t>
  </si>
  <si>
    <t>2-oxoglutarate</t>
  </si>
  <si>
    <t>ferrous ammonium sulfate</t>
  </si>
  <si>
    <t>coupled detector reagent</t>
  </si>
  <si>
    <t>http://www.uniprot.org/uniprot/O75164</t>
  </si>
  <si>
    <t>http://www.uniprot.org/uniprot/P11766</t>
  </si>
  <si>
    <t xml:space="preserve">formaldehyde </t>
  </si>
  <si>
    <t>L-ascorbic Acid</t>
  </si>
  <si>
    <t>Strepavidin-coaded alpha bead coupled to biotin-ARTKQTARK(me3/2)STGGKA</t>
  </si>
  <si>
    <t xml:space="preserve">Anti-H3K9Me2 conjugated to alpha acceptor bead </t>
  </si>
  <si>
    <t>alph-cyano-4-hydroxycinnamic acid (MALDI-TOF matrix)</t>
  </si>
  <si>
    <t>triammonium citrate quencher / stop solution</t>
  </si>
  <si>
    <t>detect percent demethylation</t>
  </si>
  <si>
    <t>incubation temperature</t>
  </si>
  <si>
    <t>http://www.uniprot.org/uniprot/Q962Y6</t>
  </si>
  <si>
    <t>Thioredoxin glutathione reductase (TGR)</t>
  </si>
  <si>
    <t>Nicotinamide adenine dinucleotide phosphate (NADPH)</t>
  </si>
  <si>
    <t>Ellman's reagent 2-nitrobenzoic acid (DTNB)</t>
  </si>
  <si>
    <t>color producing product</t>
  </si>
  <si>
    <t>412 nm</t>
  </si>
  <si>
    <t>Furoxan</t>
  </si>
  <si>
    <t>http://www.uniprot.org/uniprot/A7J8L2</t>
  </si>
  <si>
    <t>Stable yeast cells expressing PLP protease</t>
  </si>
  <si>
    <t>Saccharomyces cerevisiae</t>
  </si>
  <si>
    <t>PLP viral protease</t>
  </si>
  <si>
    <t xml:space="preserve">Promega CellTiter Glo </t>
  </si>
  <si>
    <t xml:space="preserve">luminescence detection reagent </t>
  </si>
  <si>
    <t>http://www.ebi.ac.uk/QuickGO/GTerm?id=GO:0042023</t>
  </si>
  <si>
    <t xml:space="preserve">dilution factor </t>
  </si>
  <si>
    <t>SW480 adenocarcinoma cells</t>
  </si>
  <si>
    <t>Hoechst</t>
  </si>
  <si>
    <t>fluorescent DNA binding dye</t>
  </si>
  <si>
    <t>MCF10A normal breast cells</t>
  </si>
  <si>
    <t>http://www.uniprot.org/uniprot/P14416</t>
  </si>
  <si>
    <t>tetracycline</t>
  </si>
  <si>
    <t>http://www.uniprot.org/uniprot/Q6LX38</t>
  </si>
  <si>
    <t>Methanococcus maripaludis</t>
  </si>
  <si>
    <t>TRiC chaperonin (MmCpn)</t>
  </si>
  <si>
    <t>Cisbio ADP Transcreener HTRF detection kit</t>
  </si>
  <si>
    <t>320nm</t>
  </si>
  <si>
    <t>590nm; 665nm</t>
  </si>
  <si>
    <t>detection reporter / reagent</t>
  </si>
  <si>
    <t>http://www.uniprot.org/uniprot/P11308</t>
  </si>
  <si>
    <t xml:space="preserve">ERG Ets domain protien </t>
  </si>
  <si>
    <t>Fluorescein labeled DNA</t>
  </si>
  <si>
    <t>Texas-615 labeled DNA</t>
  </si>
  <si>
    <t>fluorescent substrate</t>
  </si>
  <si>
    <t>535nm S/P polarization</t>
  </si>
  <si>
    <t>632nm S/P polarization</t>
  </si>
  <si>
    <t>http://www.uniprot.org/uniprot/O75604</t>
  </si>
  <si>
    <t>USP2</t>
  </si>
  <si>
    <t>K63 linked diubiquitin</t>
  </si>
  <si>
    <t xml:space="preserve">Laemmli sample / quencher buffer </t>
  </si>
  <si>
    <t>Coomassie Blue</t>
  </si>
  <si>
    <t>protein (mono vs di) dye</t>
  </si>
  <si>
    <t>Biorad ChemiDoc XRS</t>
  </si>
  <si>
    <t>target substrate</t>
  </si>
  <si>
    <t>http://www.uniprot.org/uniprot/P0CG47</t>
  </si>
  <si>
    <t xml:space="preserve">U2OS ubiquitin-GFP stable cell </t>
  </si>
  <si>
    <t>fluorescence reporter</t>
  </si>
  <si>
    <t>ubiquitin-GFP (G76V-GFP)  contruct in U2OS cells</t>
  </si>
  <si>
    <t>MG132</t>
  </si>
  <si>
    <t>Hek293 expresssing tetracycline inducible D2 dopamine receptor (Trex-D2)</t>
  </si>
  <si>
    <t>ABD Bioquest calcium dye / quencher reagents</t>
  </si>
  <si>
    <t>http://www.uniprot.org/uniprot/P25963</t>
  </si>
  <si>
    <t>doxycycline</t>
  </si>
  <si>
    <t>I-kappa-B-alpha luciferase stable TMD8 ABC diffused large B-cell lymphoma (DLBCL)</t>
  </si>
  <si>
    <t>detector substrates</t>
  </si>
  <si>
    <t>green (CBG68) luciferase fusion protein in TMD8</t>
  </si>
  <si>
    <t>red (CBR) luciferase fusion protein in TMD8</t>
  </si>
  <si>
    <t>Chroma-Glo Dual Luminescence substrate mix</t>
  </si>
  <si>
    <t>618nm</t>
  </si>
  <si>
    <t>http://www.ebi.ac.uk/QuickGO/GTerm?id=GO:0042809</t>
  </si>
  <si>
    <t>Vit D receptor (VDR)</t>
  </si>
  <si>
    <t>SRC2-3 labeled with Alexa 647</t>
  </si>
  <si>
    <t>LG19078</t>
  </si>
  <si>
    <t>CBT358</t>
  </si>
  <si>
    <t>fluorescent tracer</t>
  </si>
  <si>
    <t>688nm</t>
  </si>
  <si>
    <t>http://www.ebi.ac.uk/QuickGO/GTerm?id=GO:0042110</t>
  </si>
  <si>
    <t>http://www.uniprot.org/uniprot/P60568</t>
  </si>
  <si>
    <t>primary leukocytes (naïve T cells)</t>
  </si>
  <si>
    <t xml:space="preserve">Cisbio HTRF Human IL-2 Assay kit </t>
  </si>
  <si>
    <t>IL2 detection reagent</t>
  </si>
  <si>
    <t>IL2</t>
  </si>
  <si>
    <t>Texas Red</t>
  </si>
  <si>
    <t>http://www.uniprot.org/uniprot/Q13683</t>
  </si>
  <si>
    <t>alpha7-beta-gal myoblast</t>
  </si>
  <si>
    <t>SU9516 cdk2 inhibitor</t>
  </si>
  <si>
    <t>Mammalian Protein Extraction Reagent (MPER) lysis buffer</t>
  </si>
  <si>
    <t>Fluorescein di-galactoside (FDG)</t>
  </si>
  <si>
    <t>fluorescent beta-gal substrate</t>
  </si>
  <si>
    <t>http://www.uniprot.org/uniprot/P17405</t>
  </si>
  <si>
    <t>secretory acid sphingomyelinase (S-ASM)</t>
  </si>
  <si>
    <t>Amplite™ Fluorimetric Acidic Sphingomyelinase Assay Kit</t>
  </si>
  <si>
    <t>sphingomyelin</t>
  </si>
  <si>
    <t>HMU-PC profluorescence substrate</t>
  </si>
  <si>
    <t>386nm</t>
  </si>
  <si>
    <t>447nm</t>
  </si>
  <si>
    <t>Incubation temperature with compound</t>
  </si>
  <si>
    <t xml:space="preserve">flurogenic substrate </t>
  </si>
  <si>
    <t>http://www.ebi.ac.uk/QuickGO/GTerm?id=GO:0034976</t>
  </si>
  <si>
    <t>http://www.uniprot.org/uniprot/P11021</t>
  </si>
  <si>
    <t xml:space="preserve">GRP76-luciferase stable U87-MG glioma cells </t>
  </si>
  <si>
    <t>GRP76-luciferase reporter gene</t>
  </si>
  <si>
    <t>Promega Bright-Glo™ detection reagent</t>
  </si>
  <si>
    <t>U87-MG glioma cells (wildtype)</t>
  </si>
  <si>
    <t>Giardia trophozoites</t>
  </si>
  <si>
    <t>Oxygen concentration during incubation (cultured in anaerobic chamber)</t>
  </si>
  <si>
    <t xml:space="preserve">ATPLite 1step detection reagent </t>
  </si>
  <si>
    <t>luminescence reagent</t>
  </si>
  <si>
    <t>ATPLite 1step detection reagent</t>
  </si>
  <si>
    <t>http://www.uniprot.org/uniprot/P63092</t>
  </si>
  <si>
    <t xml:space="preserve">HTRF cAMP-d2 in lysis buffer reagent </t>
  </si>
  <si>
    <t xml:space="preserve">phosphodiesterase inhibitor Ro-20174 </t>
  </si>
  <si>
    <t>HTRF anti cAMP antibody cryptate conjugate in lysis buffer</t>
  </si>
  <si>
    <t>665nm / 620nm</t>
  </si>
  <si>
    <t>dopamine</t>
  </si>
  <si>
    <t>Galacton Star substrate</t>
  </si>
  <si>
    <t>PathHunter™ ß-Arrestin detection buffer</t>
  </si>
  <si>
    <t>detection reagent component</t>
  </si>
  <si>
    <t>http://www.ebi.ac.uk/QuickGO/GTerm?id=GO:0010941</t>
  </si>
  <si>
    <t>j</t>
  </si>
  <si>
    <t>parasitemia</t>
  </si>
  <si>
    <t>erythrocytes infected with luciferase-expressing parasite (2% hematocrit)</t>
  </si>
  <si>
    <t>dilution</t>
  </si>
  <si>
    <t>SteadyGlo luciferin substrate</t>
  </si>
  <si>
    <t>detection reagent substrate</t>
  </si>
  <si>
    <t>CellTiter Glo detection reagents</t>
  </si>
  <si>
    <t>wild type HepG2</t>
  </si>
  <si>
    <t>Dd2 strain parasitemia</t>
  </si>
  <si>
    <t>SYBR Green lysis / detection buffer</t>
  </si>
  <si>
    <t>MitoTracker Deep Red</t>
  </si>
  <si>
    <t>3d7 strain parasitemia</t>
  </si>
  <si>
    <t>644nm</t>
  </si>
  <si>
    <t>http://www.ebi.ac.uk/QuickGO/GTerm?id=GO:0048821</t>
  </si>
  <si>
    <t>dd2 strain parasitemia</t>
  </si>
  <si>
    <t>http://www.uniprot.org/uniprot/Q9IMI8</t>
  </si>
  <si>
    <t>vesicular stomatitis virus with Lassa virus envelope (VSV-LV) - luciferase reporter</t>
  </si>
  <si>
    <t>Hek 293 with luciferase reporter contruct</t>
  </si>
  <si>
    <t>Lassa virus</t>
  </si>
  <si>
    <t>SteadyLite luciferin substrate</t>
  </si>
  <si>
    <t>http://www.uniprot.org/uniprot/P35253</t>
  </si>
  <si>
    <t>vesicular stomatitis virus with Marburg virus envelope (VSV-MARV) - luciferase reporter</t>
  </si>
  <si>
    <t>Marburg virus</t>
  </si>
  <si>
    <t>http://www.uniprot.org/uniprot/Q9GZU1</t>
  </si>
  <si>
    <t xml:space="preserve">Mucolipin transient receptor potential 1 (TRPML1) - DL cells </t>
  </si>
  <si>
    <t xml:space="preserve">Tetracycline </t>
  </si>
  <si>
    <t>ABC Ca8  no wash detection reagent</t>
  </si>
  <si>
    <t>Ca++ efflux</t>
  </si>
  <si>
    <t>Mucolipin Synthetic Agonist 1 (ML-SA1)</t>
  </si>
  <si>
    <t>immortalized lymphoblast (CEU pedigree)</t>
  </si>
  <si>
    <t>Native S16 cells</t>
  </si>
  <si>
    <t>RO 201724</t>
  </si>
  <si>
    <t>HTRF D2 and cAMP antibody conjugated beads</t>
  </si>
  <si>
    <t>615nm / 660nm</t>
  </si>
  <si>
    <t>Centrifuge at 12000 rpm</t>
  </si>
  <si>
    <t xml:space="preserve">supernatant </t>
  </si>
  <si>
    <t>Incubation temperature with compounds</t>
  </si>
  <si>
    <t>Procaine</t>
  </si>
  <si>
    <t>reference compound</t>
  </si>
  <si>
    <t>Cerep ADME - Liver microsomes from mouse liver ER</t>
  </si>
  <si>
    <t>Cerep ADME - Phosphate buffer (PBS) pH 7</t>
  </si>
  <si>
    <t>Cerep ADME - Phosphate buffer (PBS) pH 7.4</t>
  </si>
  <si>
    <t>Ketanserin</t>
  </si>
  <si>
    <t>http://www.ebi.ac.uk/QuickGO/GTerm?id=GO:0042737</t>
  </si>
  <si>
    <t>http://www.ebi.ac.uk/QuickGO/GTerm?id=GO:0006855</t>
  </si>
  <si>
    <t xml:space="preserve">Cerep ADME - Caco2 buffers </t>
  </si>
  <si>
    <t>Cerep ADME Lucifer yellow reagent</t>
  </si>
  <si>
    <t>background normalization</t>
  </si>
  <si>
    <t>test compound</t>
  </si>
  <si>
    <t>Cerep ADME - Caco2 cells</t>
  </si>
  <si>
    <t xml:space="preserve">Cerep ADME - Mouse plasma </t>
  </si>
  <si>
    <t>GFP-silenced locus region</t>
  </si>
  <si>
    <t>Malachite Green</t>
  </si>
  <si>
    <t>Mitochondrial fusion-defective yeast mutant lysates</t>
  </si>
  <si>
    <t>650nm</t>
  </si>
  <si>
    <t>CHO-Gsalpha (R201C)</t>
  </si>
  <si>
    <t>CHO-Gsalpha (R201H)</t>
  </si>
  <si>
    <t>Beta amyloid peptide 1-42</t>
  </si>
  <si>
    <t xml:space="preserve">Arachidonic acid </t>
  </si>
  <si>
    <t>Thioflavin S (ThS)</t>
  </si>
  <si>
    <t>fluorescent probe ThS</t>
  </si>
  <si>
    <t>sodium octadecylsulfate (ODS)</t>
  </si>
  <si>
    <t>His-tagged Tau (exon 2, 3, 10)</t>
  </si>
  <si>
    <t>arachidonic acid</t>
  </si>
  <si>
    <t>His6-alpha-synuclein</t>
  </si>
  <si>
    <t>Z-FR-AMC</t>
  </si>
  <si>
    <t xml:space="preserve">fluorogenic substrate </t>
  </si>
  <si>
    <t>D2 receptor (D2Rs)</t>
  </si>
  <si>
    <t>tissue homogenates</t>
  </si>
  <si>
    <t xml:space="preserve">(+)-butaclamol </t>
  </si>
  <si>
    <t>radioactive probe</t>
  </si>
  <si>
    <r>
      <t>3-N-[</t>
    </r>
    <r>
      <rPr>
        <vertAlign val="superscript"/>
        <sz val="10"/>
        <rFont val="Arial"/>
        <family val="2"/>
      </rPr>
      <t>11</t>
    </r>
    <r>
      <rPr>
        <sz val="10"/>
        <rFont val="Arial"/>
        <family val="2"/>
      </rPr>
      <t>C]Methylspiperone</t>
    </r>
  </si>
  <si>
    <t>Packard Cobra Gamma Counter</t>
  </si>
  <si>
    <t>arachidonic acid (pH 8)</t>
  </si>
  <si>
    <t xml:space="preserve">detection reagent </t>
  </si>
  <si>
    <t>234nm</t>
  </si>
  <si>
    <t>divalent iron / xylenol orange (Fe-XO)</t>
  </si>
  <si>
    <t>chromogenic reagents</t>
  </si>
  <si>
    <t>560nm</t>
  </si>
  <si>
    <t>12-lipoxygenase (12hLO)</t>
  </si>
  <si>
    <t>15-lipoxygenase (15hLO-2)</t>
  </si>
  <si>
    <t>15-lipoxygenase (15hLO-1)</t>
  </si>
  <si>
    <t>CoCl2</t>
  </si>
  <si>
    <t>Hypoxia response element (HRE) - beta lactamase (bla) ME-180 CellSensor™</t>
  </si>
  <si>
    <t>CCF4</t>
  </si>
  <si>
    <t>beta lactamase reporter dye</t>
  </si>
  <si>
    <t>Beta-amyloid fragment (A-beta 1-42)</t>
  </si>
  <si>
    <t>Thioflavin T  (ThT)</t>
  </si>
  <si>
    <t>fluorescent detection reagent</t>
  </si>
  <si>
    <t>K18 tau fusion protein bearing a P301L mutation (fibrilizing fragment)</t>
  </si>
  <si>
    <t>Brain tubulin</t>
  </si>
  <si>
    <t>K18-tau</t>
  </si>
  <si>
    <t>GTP</t>
  </si>
  <si>
    <t>absorbance of induced microtubule - tau assembly</t>
  </si>
  <si>
    <t>transmisstion electron microscopy dye</t>
  </si>
  <si>
    <t>Ac-WEHD-AFC substrate</t>
  </si>
  <si>
    <t>profluorescent substrate</t>
  </si>
  <si>
    <t>SDS-PAGE of reaction supernatant</t>
  </si>
  <si>
    <t>gel staining dye</t>
  </si>
  <si>
    <t>uranyl acetate reaction supernatant dye</t>
  </si>
  <si>
    <t>Cerep ADME (with NADPH) - Liver ER microsomes</t>
  </si>
  <si>
    <t>Cerep ADME (without NADPH) - Liver ER microsomes</t>
  </si>
  <si>
    <t>Thyroid receptor ligand-binding domain (TRb)</t>
  </si>
  <si>
    <t>labeled ligand FP</t>
  </si>
  <si>
    <t>Texas red - steroid receptor coregulator (SRC) 2 peptide</t>
  </si>
  <si>
    <t xml:space="preserve">labeled ligand FP </t>
  </si>
  <si>
    <t>Androgen receptor ligand-binding domain (AR-LBD)</t>
  </si>
  <si>
    <t>Fluorescein - steroid receptor coregulator (SRC) 2 peptide</t>
  </si>
  <si>
    <t>steroid receptor coregulator (SRC) 2  - peg2 - biotin reagent</t>
  </si>
  <si>
    <t>TRb antibody</t>
  </si>
  <si>
    <t>protein A beads</t>
  </si>
  <si>
    <t>Alphascreen beads</t>
  </si>
  <si>
    <t>streptavidin donor beads</t>
  </si>
  <si>
    <t>Vitamin D receptor (VDR)</t>
  </si>
  <si>
    <t>Alexa fluor 647 - steroid receptor coregulator (SRC) 2 peptide</t>
  </si>
  <si>
    <t>PIPES</t>
  </si>
  <si>
    <t>LG190178</t>
  </si>
  <si>
    <t>PPAR gamma</t>
  </si>
  <si>
    <t>Texas red - DRIP-2 peptide</t>
  </si>
  <si>
    <t>TRIS</t>
  </si>
  <si>
    <t>Roziglitazone</t>
  </si>
  <si>
    <t>TRE luciferase reporter expressing WRO follicular thyroid carcinoma cells (DR4-TRE-luc)</t>
  </si>
  <si>
    <t>T3 ligand</t>
  </si>
  <si>
    <t>Promega Bright-Glo reagents</t>
  </si>
  <si>
    <t>dialized Thyroid receptor ligand-binding domain (TRb) with unlabeled SRC2-2 peptide</t>
  </si>
  <si>
    <t>Verapamil</t>
  </si>
  <si>
    <t>warfarin</t>
  </si>
  <si>
    <t>Cerep ADME (with NADPH) - Liver microsomes from mouse liver ER</t>
  </si>
  <si>
    <t>Cerep ADME (without NADPH) - Liver microsomes from mouse liver ER</t>
  </si>
  <si>
    <t>Vit D receptor ligand binding domain (VDR-LBD)</t>
  </si>
  <si>
    <t>SRC2-3 labeled with Fluorescein</t>
  </si>
  <si>
    <t>495nm</t>
  </si>
  <si>
    <t>SRC2-3 labeled with Texas Red</t>
  </si>
  <si>
    <t>595nm</t>
  </si>
  <si>
    <t>HEK293 cells expressing VDR-GAL4 - BLA reporter</t>
  </si>
  <si>
    <t xml:space="preserve"> VDR-GAL4 DNA binding domain - Beta lactamase reporter</t>
  </si>
  <si>
    <t xml:space="preserve">Betalactam FRET reagent </t>
  </si>
  <si>
    <t>FRET detection</t>
  </si>
  <si>
    <t>409nm</t>
  </si>
  <si>
    <t>460nm, 530nm</t>
  </si>
  <si>
    <t xml:space="preserve">CellTiter-Glo reagent </t>
  </si>
  <si>
    <t xml:space="preserve">luminescence reagent </t>
  </si>
  <si>
    <t>| Accuri C6 Flow Cytometer</t>
  </si>
  <si>
    <t>490 nm</t>
  </si>
  <si>
    <t>PerkinElmer AlphaScreen reagent</t>
  </si>
  <si>
    <t>573 nm</t>
  </si>
  <si>
    <t>to be fixed</t>
  </si>
  <si>
    <t>finished</t>
  </si>
  <si>
    <t>measured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</si>
</sst>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NumberFormat="1" applyAlignment="1">
      <alignment wrapText="1"/>
    </xf>
    <xf numFmtId="0" fontId="0" fillId="2" borderId="0" xfId="0" applyNumberFormat="1" applyFill="1"/>
    <xf numFmtId="0" fontId="0" fillId="3" borderId="0" xfId="0" applyNumberFormat="1" applyFill="1"/>
    <xf numFmtId="0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4" borderId="0" xfId="0" applyNumberFormat="1" applyFill="1"/>
    <xf numFmtId="0" fontId="1" fillId="4" borderId="0" xfId="0" applyNumberFormat="1" applyFont="1" applyFill="1"/>
    <xf numFmtId="0" fontId="0" fillId="5" borderId="0" xfId="0" applyFill="1"/>
    <xf numFmtId="0" fontId="5" fillId="5" borderId="0" xfId="2" applyFill="1"/>
    <xf numFmtId="0" fontId="0" fillId="5" borderId="0" xfId="0" applyNumberFormat="1" applyFill="1"/>
    <xf numFmtId="0" fontId="0" fillId="0" borderId="0" xfId="0" applyFill="1"/>
    <xf numFmtId="0" fontId="5" fillId="0" borderId="0" xfId="2" applyFill="1"/>
    <xf numFmtId="0" fontId="1" fillId="0" borderId="0" xfId="0" applyFont="1" applyFill="1"/>
    <xf numFmtId="0" fontId="6" fillId="0" borderId="0" xfId="0" applyFont="1" applyFill="1"/>
    <xf numFmtId="0" fontId="0" fillId="0" borderId="0" xfId="0" applyNumberFormat="1" applyFill="1"/>
    <xf numFmtId="0" fontId="8" fillId="0" borderId="0" xfId="2" applyFont="1" applyFill="1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right"/>
    </xf>
    <xf numFmtId="0" fontId="3" fillId="0" borderId="0" xfId="0" applyFont="1" applyFill="1"/>
    <xf numFmtId="0" fontId="10" fillId="0" borderId="0" xfId="2" applyFon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1" fillId="0" borderId="0" xfId="3" applyFill="1"/>
    <xf numFmtId="0" fontId="7" fillId="0" borderId="0" xfId="0" applyFont="1" applyFill="1"/>
    <xf numFmtId="0" fontId="7" fillId="0" borderId="0" xfId="0" applyNumberFormat="1" applyFont="1" applyFill="1"/>
    <xf numFmtId="0" fontId="1" fillId="5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5" borderId="0" xfId="0" applyFont="1" applyFill="1"/>
    <xf numFmtId="0" fontId="0" fillId="0" borderId="0" xfId="0" applyAlignment="1"/>
    <xf numFmtId="0" fontId="0" fillId="0" borderId="0" xfId="0" applyAlignment="1">
      <alignment wrapText="1"/>
    </xf>
  </cellXfs>
  <cellStyles count="7">
    <cellStyle name="Hyperlink" xfId="2" builtinId="8"/>
    <cellStyle name="Hyperlink 2" xfId="4"/>
    <cellStyle name="Hyperlink 2 2" xfId="6"/>
    <cellStyle name="Hyperlink 3" xfId="5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uniprot.org/uniprot/A7J8L2" TargetMode="External"/><Relationship Id="rId21" Type="http://schemas.openxmlformats.org/officeDocument/2006/relationships/hyperlink" Target="http://www.ebi.ac.uk/QuickGO/GAnnotation?ref=16293620" TargetMode="External"/><Relationship Id="rId42" Type="http://schemas.openxmlformats.org/officeDocument/2006/relationships/hyperlink" Target="http://www.ebi.ac.uk/QuickGO/GTerm?id=GO:0045815" TargetMode="External"/><Relationship Id="rId63" Type="http://schemas.openxmlformats.org/officeDocument/2006/relationships/hyperlink" Target="http://www.uniprot.org/uniprot/P39135" TargetMode="External"/><Relationship Id="rId84" Type="http://schemas.openxmlformats.org/officeDocument/2006/relationships/hyperlink" Target="http://www.ebi.ac.uk/QuickGO/GTerm?id=GO:0038127" TargetMode="External"/><Relationship Id="rId138" Type="http://schemas.openxmlformats.org/officeDocument/2006/relationships/hyperlink" Target="http://www.ebi.ac.uk/QuickGO/GTerm?id=GO:0042809" TargetMode="External"/><Relationship Id="rId159" Type="http://schemas.openxmlformats.org/officeDocument/2006/relationships/hyperlink" Target="http://www.ebi.ac.uk/QuickGO/GTerm?id=GO:0010941" TargetMode="External"/><Relationship Id="rId170" Type="http://schemas.openxmlformats.org/officeDocument/2006/relationships/hyperlink" Target="http://www.uniprot.org/uniprot/Q9IMI8" TargetMode="External"/><Relationship Id="rId191" Type="http://schemas.openxmlformats.org/officeDocument/2006/relationships/hyperlink" Target="http://www.uniprot.org/uniprot/P10636" TargetMode="External"/><Relationship Id="rId205" Type="http://schemas.openxmlformats.org/officeDocument/2006/relationships/hyperlink" Target="http://www.ebi.ac.uk/QuickGO/GTerm?id=GO:0042737" TargetMode="External"/><Relationship Id="rId107" Type="http://schemas.openxmlformats.org/officeDocument/2006/relationships/hyperlink" Target="http://www.ebi.ac.uk/QuickGO/GProtein?ac=A0T1W6" TargetMode="External"/><Relationship Id="rId11" Type="http://schemas.openxmlformats.org/officeDocument/2006/relationships/hyperlink" Target="http://www.ebi.ac.uk/QuickGO/GTerm?id=GO:0008380" TargetMode="External"/><Relationship Id="rId32" Type="http://schemas.openxmlformats.org/officeDocument/2006/relationships/hyperlink" Target="http://www.ebi.ac.uk/QuickGO/GTerm?id=GO:0009405" TargetMode="External"/><Relationship Id="rId53" Type="http://schemas.openxmlformats.org/officeDocument/2006/relationships/hyperlink" Target="http://www.ebi.ac.uk/QuickGO/GTerm?id=GO:0032793" TargetMode="External"/><Relationship Id="rId74" Type="http://schemas.openxmlformats.org/officeDocument/2006/relationships/hyperlink" Target="http://www.ebi.ac.uk/QuickGO/GTerm?id=GO:0003677" TargetMode="External"/><Relationship Id="rId128" Type="http://schemas.openxmlformats.org/officeDocument/2006/relationships/hyperlink" Target="http://www.uniprot.org/uniprot/P14416" TargetMode="External"/><Relationship Id="rId149" Type="http://schemas.openxmlformats.org/officeDocument/2006/relationships/hyperlink" Target="http://www.ebi.ac.uk/QuickGO/GTerm?id=GO:0008219" TargetMode="External"/><Relationship Id="rId5" Type="http://schemas.openxmlformats.org/officeDocument/2006/relationships/hyperlink" Target="http://www.ebi.ac.uk/QuickGO/GTerm?id=GO:0070371" TargetMode="External"/><Relationship Id="rId95" Type="http://schemas.openxmlformats.org/officeDocument/2006/relationships/hyperlink" Target="http://www.ebi.ac.uk/QuickGO/GProtein?ac=A6MTK7" TargetMode="External"/><Relationship Id="rId160" Type="http://schemas.openxmlformats.org/officeDocument/2006/relationships/hyperlink" Target="http://www.ebi.ac.uk/QuickGO/GTerm?id=GO:0010941" TargetMode="External"/><Relationship Id="rId181" Type="http://schemas.openxmlformats.org/officeDocument/2006/relationships/hyperlink" Target="http://www.ebi.ac.uk/QuickGO/GTerm?id=GO:0042737" TargetMode="External"/><Relationship Id="rId22" Type="http://schemas.openxmlformats.org/officeDocument/2006/relationships/hyperlink" Target="http://www.uniprot.org/uniprot/P13423" TargetMode="External"/><Relationship Id="rId43" Type="http://schemas.openxmlformats.org/officeDocument/2006/relationships/hyperlink" Target="http://www.ebi.ac.uk/QuickGO/GTerm?id=GO:0045815" TargetMode="External"/><Relationship Id="rId64" Type="http://schemas.openxmlformats.org/officeDocument/2006/relationships/hyperlink" Target="http://www.ebi.ac.uk/QuickGO/GTerm?id=GO:0008219" TargetMode="External"/><Relationship Id="rId118" Type="http://schemas.openxmlformats.org/officeDocument/2006/relationships/hyperlink" Target="http://www.ebi.ac.uk/QuickGO/GTerm?id=GO:0008283" TargetMode="External"/><Relationship Id="rId139" Type="http://schemas.openxmlformats.org/officeDocument/2006/relationships/hyperlink" Target="http://www.uniprot.org/uniprot/P60568" TargetMode="External"/><Relationship Id="rId85" Type="http://schemas.openxmlformats.org/officeDocument/2006/relationships/hyperlink" Target="http://www.uniprot.org/uniprot/P0AF67" TargetMode="External"/><Relationship Id="rId150" Type="http://schemas.openxmlformats.org/officeDocument/2006/relationships/hyperlink" Target="http://www.ebi.ac.uk/QuickGO/GTerm?id=GO:0008219" TargetMode="External"/><Relationship Id="rId171" Type="http://schemas.openxmlformats.org/officeDocument/2006/relationships/hyperlink" Target="http://www.uniprot.org/uniprot/Q9IMI8" TargetMode="External"/><Relationship Id="rId192" Type="http://schemas.openxmlformats.org/officeDocument/2006/relationships/hyperlink" Target="http://www.ebi.ac.uk/QuickGO/GTerm?id=GO:0048156" TargetMode="External"/><Relationship Id="rId206" Type="http://schemas.openxmlformats.org/officeDocument/2006/relationships/hyperlink" Target="http://www.ebi.ac.uk/QuickGO/GTerm?id=GO:0006855" TargetMode="External"/><Relationship Id="rId12" Type="http://schemas.openxmlformats.org/officeDocument/2006/relationships/hyperlink" Target="http://www.ebi.ac.uk/QuickGO/GTerm?id=GO:0047077" TargetMode="External"/><Relationship Id="rId33" Type="http://schemas.openxmlformats.org/officeDocument/2006/relationships/hyperlink" Target="http://www.ebi.ac.uk/QuickGO/GTerm?id=GO:0009405" TargetMode="External"/><Relationship Id="rId108" Type="http://schemas.openxmlformats.org/officeDocument/2006/relationships/hyperlink" Target="http://www.ebi.ac.uk/QuickGO/GTerm?id=GO:0008053" TargetMode="External"/><Relationship Id="rId129" Type="http://schemas.openxmlformats.org/officeDocument/2006/relationships/hyperlink" Target="http://www.uniprot.org/uniprot/P14416" TargetMode="External"/><Relationship Id="rId54" Type="http://schemas.openxmlformats.org/officeDocument/2006/relationships/hyperlink" Target="http://www.ebi.ac.uk/QuickGO/GSearch?q=Q92793" TargetMode="External"/><Relationship Id="rId75" Type="http://schemas.openxmlformats.org/officeDocument/2006/relationships/hyperlink" Target="http://www.uniprot.org/uniprot/P0A6C1" TargetMode="External"/><Relationship Id="rId96" Type="http://schemas.openxmlformats.org/officeDocument/2006/relationships/hyperlink" Target="http://www.uniprot.org/uniprot/P51151" TargetMode="External"/><Relationship Id="rId140" Type="http://schemas.openxmlformats.org/officeDocument/2006/relationships/hyperlink" Target="http://www.ebi.ac.uk/QuickGO/GTerm?id=GO:0042110" TargetMode="External"/><Relationship Id="rId161" Type="http://schemas.openxmlformats.org/officeDocument/2006/relationships/hyperlink" Target="http://www.ebi.ac.uk/QuickGO/GTerm?id=GO:0010941" TargetMode="External"/><Relationship Id="rId182" Type="http://schemas.openxmlformats.org/officeDocument/2006/relationships/hyperlink" Target="http://www.ebi.ac.uk/QuickGO/GTerm?id=GO:0006855" TargetMode="External"/><Relationship Id="rId6" Type="http://schemas.openxmlformats.org/officeDocument/2006/relationships/hyperlink" Target="http://www.ebi.ac.uk/QuickGO/GTerm?id=GO:0070371" TargetMode="External"/><Relationship Id="rId23" Type="http://schemas.openxmlformats.org/officeDocument/2006/relationships/hyperlink" Target="http://www.ebi.ac.uk/QuickGO/GAnnotation?ref=16293620" TargetMode="External"/><Relationship Id="rId119" Type="http://schemas.openxmlformats.org/officeDocument/2006/relationships/hyperlink" Target="http://www.ebi.ac.uk/QuickGO/GTerm?id=GO:0042023" TargetMode="External"/><Relationship Id="rId44" Type="http://schemas.openxmlformats.org/officeDocument/2006/relationships/hyperlink" Target="http://www.ebi.ac.uk/QuickGO/GTerm?id=GO:0045815" TargetMode="External"/><Relationship Id="rId65" Type="http://schemas.openxmlformats.org/officeDocument/2006/relationships/hyperlink" Target="http://www.ebi.ac.uk/QuickGO/GTerm?id=GO:1901112" TargetMode="External"/><Relationship Id="rId86" Type="http://schemas.openxmlformats.org/officeDocument/2006/relationships/hyperlink" Target="http://www.uniprot.org/uniprot/P53779" TargetMode="External"/><Relationship Id="rId130" Type="http://schemas.openxmlformats.org/officeDocument/2006/relationships/hyperlink" Target="http://www.uniprot.org/uniprot/P14416" TargetMode="External"/><Relationship Id="rId151" Type="http://schemas.openxmlformats.org/officeDocument/2006/relationships/hyperlink" Target="http://www.ebi.ac.uk/QuickGO/GTerm?id=GO:0008219" TargetMode="External"/><Relationship Id="rId172" Type="http://schemas.openxmlformats.org/officeDocument/2006/relationships/hyperlink" Target="http://www.uniprot.org/uniprot/P35253" TargetMode="External"/><Relationship Id="rId193" Type="http://schemas.openxmlformats.org/officeDocument/2006/relationships/hyperlink" Target="http://www.uniprot.org/uniprot/P10636" TargetMode="External"/><Relationship Id="rId207" Type="http://schemas.openxmlformats.org/officeDocument/2006/relationships/hyperlink" Target="http://www.ebi.ac.uk/QuickGO/GTerm?id=GO:0006855" TargetMode="External"/><Relationship Id="rId13" Type="http://schemas.openxmlformats.org/officeDocument/2006/relationships/hyperlink" Target="http://www.ebi.ac.uk/QuickGO/GTerm?id=GO:0008283" TargetMode="External"/><Relationship Id="rId109" Type="http://schemas.openxmlformats.org/officeDocument/2006/relationships/hyperlink" Target="http://www.ebi.ac.uk/QuickGO/GTerm?id=GO:0008053" TargetMode="External"/><Relationship Id="rId34" Type="http://schemas.openxmlformats.org/officeDocument/2006/relationships/hyperlink" Target="http://www.ebi.ac.uk/QuickGO/GTerm?id=GO:0009405" TargetMode="External"/><Relationship Id="rId55" Type="http://schemas.openxmlformats.org/officeDocument/2006/relationships/hyperlink" Target="http://www.ebi.ac.uk/QuickGO/GTerm?id=GO:0032793" TargetMode="External"/><Relationship Id="rId76" Type="http://schemas.openxmlformats.org/officeDocument/2006/relationships/hyperlink" Target="http://www.uniprot.org/uniprot/P0A6C1" TargetMode="External"/><Relationship Id="rId97" Type="http://schemas.openxmlformats.org/officeDocument/2006/relationships/hyperlink" Target="http://www.uniprot.org/uniprot/O15118" TargetMode="External"/><Relationship Id="rId120" Type="http://schemas.openxmlformats.org/officeDocument/2006/relationships/hyperlink" Target="http://www.ebi.ac.uk/QuickGO/GTerm?id=GO:0042023" TargetMode="External"/><Relationship Id="rId141" Type="http://schemas.openxmlformats.org/officeDocument/2006/relationships/hyperlink" Target="http://www.uniprot.org/uniprot/P60568" TargetMode="External"/><Relationship Id="rId7" Type="http://schemas.openxmlformats.org/officeDocument/2006/relationships/hyperlink" Target="http://www.ebi.ac.uk/QuickGO/GTerm?id=GO:0070371" TargetMode="External"/><Relationship Id="rId162" Type="http://schemas.openxmlformats.org/officeDocument/2006/relationships/hyperlink" Target="http://www.ebi.ac.uk/QuickGO/GTerm?id=GO:0010941" TargetMode="External"/><Relationship Id="rId183" Type="http://schemas.openxmlformats.org/officeDocument/2006/relationships/hyperlink" Target="http://www.ebi.ac.uk/QuickGO/GTerm?id=GO:0006855" TargetMode="External"/><Relationship Id="rId24" Type="http://schemas.openxmlformats.org/officeDocument/2006/relationships/hyperlink" Target="http://www.uniprot.org/uniprot/P13423" TargetMode="External"/><Relationship Id="rId45" Type="http://schemas.openxmlformats.org/officeDocument/2006/relationships/hyperlink" Target="http://www.ebi.ac.uk/QuickGO/GTerm?id=GO:0045815" TargetMode="External"/><Relationship Id="rId66" Type="http://schemas.openxmlformats.org/officeDocument/2006/relationships/hyperlink" Target="http://www.uniprot.org/uniprot/P39135" TargetMode="External"/><Relationship Id="rId87" Type="http://schemas.openxmlformats.org/officeDocument/2006/relationships/hyperlink" Target="http://www.ebi.ac.uk/QuickGO/GTerm?id=GO:0007258" TargetMode="External"/><Relationship Id="rId110" Type="http://schemas.openxmlformats.org/officeDocument/2006/relationships/hyperlink" Target="http://www.uniprot.org/uniprot/O75164" TargetMode="External"/><Relationship Id="rId131" Type="http://schemas.openxmlformats.org/officeDocument/2006/relationships/hyperlink" Target="http://www.uniprot.org/uniprot/Q6LX38" TargetMode="External"/><Relationship Id="rId61" Type="http://schemas.openxmlformats.org/officeDocument/2006/relationships/hyperlink" Target="http://www.uniprot.org/uniprot/P39135" TargetMode="External"/><Relationship Id="rId82" Type="http://schemas.openxmlformats.org/officeDocument/2006/relationships/hyperlink" Target="http://www.uniprot.org/uniprot/Q03164" TargetMode="External"/><Relationship Id="rId152" Type="http://schemas.openxmlformats.org/officeDocument/2006/relationships/hyperlink" Target="http://www.uniprot.org/uniprot/P63092" TargetMode="External"/><Relationship Id="rId173" Type="http://schemas.openxmlformats.org/officeDocument/2006/relationships/hyperlink" Target="http://www.uniprot.org/uniprot/Q9GZU1" TargetMode="External"/><Relationship Id="rId194" Type="http://schemas.openxmlformats.org/officeDocument/2006/relationships/hyperlink" Target="http://www.ebi.ac.uk/QuickGO/GTerm?id=GO:0048156" TargetMode="External"/><Relationship Id="rId199" Type="http://schemas.openxmlformats.org/officeDocument/2006/relationships/hyperlink" Target="http://www.ebi.ac.uk/QuickGO/GTerm?id=GO:0006855" TargetMode="External"/><Relationship Id="rId203" Type="http://schemas.openxmlformats.org/officeDocument/2006/relationships/hyperlink" Target="http://www.ebi.ac.uk/QuickGO/GTerm?id=GO:0042737" TargetMode="External"/><Relationship Id="rId208" Type="http://schemas.openxmlformats.org/officeDocument/2006/relationships/hyperlink" Target="http://www.ebi.ac.uk/QuickGO/GTerm?id=GO:0042737" TargetMode="External"/><Relationship Id="rId19" Type="http://schemas.openxmlformats.org/officeDocument/2006/relationships/hyperlink" Target="http://www.uniprot.org/uniprot/P06280" TargetMode="External"/><Relationship Id="rId14" Type="http://schemas.openxmlformats.org/officeDocument/2006/relationships/hyperlink" Target="http://www.ebi.ac.uk/QuickGO/GTerm?id=GO:0008283" TargetMode="External"/><Relationship Id="rId30" Type="http://schemas.openxmlformats.org/officeDocument/2006/relationships/hyperlink" Target="http://www.ebi.ac.uk/QuickGO/GTerm?id=GO:0009405" TargetMode="External"/><Relationship Id="rId35" Type="http://schemas.openxmlformats.org/officeDocument/2006/relationships/hyperlink" Target="http://www.ebi.ac.uk/QuickGO/GTerm?id=GO:0009405" TargetMode="External"/><Relationship Id="rId56" Type="http://schemas.openxmlformats.org/officeDocument/2006/relationships/hyperlink" Target="http://www.ebi.ac.uk/QuickGO/GSearch?q=Q92793" TargetMode="External"/><Relationship Id="rId77" Type="http://schemas.openxmlformats.org/officeDocument/2006/relationships/hyperlink" Target="http://www.ebi.ac.uk/QuickGO/GTerm?id=GO:0045322" TargetMode="External"/><Relationship Id="rId100" Type="http://schemas.openxmlformats.org/officeDocument/2006/relationships/hyperlink" Target="http://www.ebi.ac.uk/QuickGO/GTerm?id=GO:0008907" TargetMode="External"/><Relationship Id="rId105" Type="http://schemas.openxmlformats.org/officeDocument/2006/relationships/hyperlink" Target="http://www.ebi.ac.uk/QuickGO/GProtein?ac=A0T1W6" TargetMode="External"/><Relationship Id="rId126" Type="http://schemas.openxmlformats.org/officeDocument/2006/relationships/hyperlink" Target="http://www.ebi.ac.uk/QuickGO/GTerm?id=GO:0042023" TargetMode="External"/><Relationship Id="rId147" Type="http://schemas.openxmlformats.org/officeDocument/2006/relationships/hyperlink" Target="http://www.uniprot.org/uniprot/P11021" TargetMode="External"/><Relationship Id="rId168" Type="http://schemas.openxmlformats.org/officeDocument/2006/relationships/hyperlink" Target="http://www.ebi.ac.uk/QuickGO/GTerm?id=GO:0048821" TargetMode="External"/><Relationship Id="rId8" Type="http://schemas.openxmlformats.org/officeDocument/2006/relationships/hyperlink" Target="http://www.ebi.ac.uk/QuickGO/GTerm?id=GO:0070371" TargetMode="External"/><Relationship Id="rId51" Type="http://schemas.openxmlformats.org/officeDocument/2006/relationships/hyperlink" Target="http://www.uniprot.org/uniprot/Q92979" TargetMode="External"/><Relationship Id="rId72" Type="http://schemas.openxmlformats.org/officeDocument/2006/relationships/hyperlink" Target="http://www.ebi.ac.uk/QuickGO/GTerm?id=GO:0003677" TargetMode="External"/><Relationship Id="rId93" Type="http://schemas.openxmlformats.org/officeDocument/2006/relationships/hyperlink" Target="http://www.ebi.ac.uk/QuickGO/GTerm?id=GO:0008283" TargetMode="External"/><Relationship Id="rId98" Type="http://schemas.openxmlformats.org/officeDocument/2006/relationships/hyperlink" Target="http://www.ebi.ac.uk/QuickGO/GTerm?id=GO:0008907" TargetMode="External"/><Relationship Id="rId121" Type="http://schemas.openxmlformats.org/officeDocument/2006/relationships/hyperlink" Target="http://www.ebi.ac.uk/QuickGO/GTerm?id=GO:0042023" TargetMode="External"/><Relationship Id="rId142" Type="http://schemas.openxmlformats.org/officeDocument/2006/relationships/hyperlink" Target="http://www.ebi.ac.uk/QuickGO/GTerm?id=GO:0042110" TargetMode="External"/><Relationship Id="rId163" Type="http://schemas.openxmlformats.org/officeDocument/2006/relationships/hyperlink" Target="http://www.ebi.ac.uk/QuickGO/GTerm?id=GO:0010941" TargetMode="External"/><Relationship Id="rId184" Type="http://schemas.openxmlformats.org/officeDocument/2006/relationships/hyperlink" Target="http://www.ebi.ac.uk/QuickGO/GTerm?id=GO:0042737" TargetMode="External"/><Relationship Id="rId189" Type="http://schemas.openxmlformats.org/officeDocument/2006/relationships/hyperlink" Target="http://www.uniprot.org/uniprot/P10636" TargetMode="External"/><Relationship Id="rId3" Type="http://schemas.openxmlformats.org/officeDocument/2006/relationships/hyperlink" Target="http://www.ebi.ac.uk/QuickGO/GTerm?id=GO:0008380" TargetMode="External"/><Relationship Id="rId25" Type="http://schemas.openxmlformats.org/officeDocument/2006/relationships/hyperlink" Target="http://www.ebi.ac.uk/QuickGO/GTerm?id=GO:0001906" TargetMode="External"/><Relationship Id="rId46" Type="http://schemas.openxmlformats.org/officeDocument/2006/relationships/hyperlink" Target="http://www.uniprot.org/uniprot/P04406" TargetMode="External"/><Relationship Id="rId67" Type="http://schemas.openxmlformats.org/officeDocument/2006/relationships/hyperlink" Target="http://www.ebi.ac.uk/QuickGO/GTerm?id=GO:1901112" TargetMode="External"/><Relationship Id="rId116" Type="http://schemas.openxmlformats.org/officeDocument/2006/relationships/hyperlink" Target="http://www.uniprot.org/uniprot/Q962Y6" TargetMode="External"/><Relationship Id="rId137" Type="http://schemas.openxmlformats.org/officeDocument/2006/relationships/hyperlink" Target="http://www.ebi.ac.uk/QuickGO/GTerm?id=GO:0042809" TargetMode="External"/><Relationship Id="rId158" Type="http://schemas.openxmlformats.org/officeDocument/2006/relationships/hyperlink" Target="http://www.ebi.ac.uk/QuickGO/GTerm?id=GO:0010941" TargetMode="External"/><Relationship Id="rId20" Type="http://schemas.openxmlformats.org/officeDocument/2006/relationships/hyperlink" Target="http://www.ebi.ac.uk/QuickGO/GTerm?id=GO:0008380" TargetMode="External"/><Relationship Id="rId41" Type="http://schemas.openxmlformats.org/officeDocument/2006/relationships/hyperlink" Target="http://www.ebi.ac.uk/QuickGO/GTerm?id=GO:0045815" TargetMode="External"/><Relationship Id="rId62" Type="http://schemas.openxmlformats.org/officeDocument/2006/relationships/hyperlink" Target="http://www.uniprot.org/uniprot/P39135" TargetMode="External"/><Relationship Id="rId83" Type="http://schemas.openxmlformats.org/officeDocument/2006/relationships/hyperlink" Target="http://www.ebi.ac.uk/QuickGO/GTerm?id=GO:0035976" TargetMode="External"/><Relationship Id="rId88" Type="http://schemas.openxmlformats.org/officeDocument/2006/relationships/hyperlink" Target="http://www.ebi.ac.uk/QuickGO/GTerm?id=GO:0001906" TargetMode="External"/><Relationship Id="rId111" Type="http://schemas.openxmlformats.org/officeDocument/2006/relationships/hyperlink" Target="http://www.uniprot.org/uniprot/O75164" TargetMode="External"/><Relationship Id="rId132" Type="http://schemas.openxmlformats.org/officeDocument/2006/relationships/hyperlink" Target="http://www.uniprot.org/uniprot/P11308" TargetMode="External"/><Relationship Id="rId153" Type="http://schemas.openxmlformats.org/officeDocument/2006/relationships/hyperlink" Target="http://www.uniprot.org/uniprot/P63092" TargetMode="External"/><Relationship Id="rId174" Type="http://schemas.openxmlformats.org/officeDocument/2006/relationships/hyperlink" Target="http://www.uniprot.org/uniprot/Q9GZU1" TargetMode="External"/><Relationship Id="rId179" Type="http://schemas.openxmlformats.org/officeDocument/2006/relationships/hyperlink" Target="http://www.ebi.ac.uk/QuickGO/GTerm?id=GO:0008283" TargetMode="External"/><Relationship Id="rId195" Type="http://schemas.openxmlformats.org/officeDocument/2006/relationships/hyperlink" Target="http://www.uniprot.org/uniprot/P10636" TargetMode="External"/><Relationship Id="rId209" Type="http://schemas.openxmlformats.org/officeDocument/2006/relationships/hyperlink" Target="http://www.ebi.ac.uk/QuickGO/GTerm?id=GO:0042809" TargetMode="External"/><Relationship Id="rId190" Type="http://schemas.openxmlformats.org/officeDocument/2006/relationships/hyperlink" Target="http://www.ebi.ac.uk/QuickGO/GTerm?id=GO:0048156" TargetMode="External"/><Relationship Id="rId204" Type="http://schemas.openxmlformats.org/officeDocument/2006/relationships/hyperlink" Target="http://www.ebi.ac.uk/QuickGO/GTerm?id=GO:0006855" TargetMode="External"/><Relationship Id="rId15" Type="http://schemas.openxmlformats.org/officeDocument/2006/relationships/hyperlink" Target="http://www.ebi.ac.uk/QuickGO/GTerm?id=GO:0002574" TargetMode="External"/><Relationship Id="rId36" Type="http://schemas.openxmlformats.org/officeDocument/2006/relationships/hyperlink" Target="http://www.ebi.ac.uk/QuickGO/GTerm?id=GO:0009405" TargetMode="External"/><Relationship Id="rId57" Type="http://schemas.openxmlformats.org/officeDocument/2006/relationships/hyperlink" Target="http://www.ebi.ac.uk/QuickGO/GTerm?id=GO:0048156" TargetMode="External"/><Relationship Id="rId106" Type="http://schemas.openxmlformats.org/officeDocument/2006/relationships/hyperlink" Target="http://www.ebi.ac.uk/QuickGO/GProtein?ac=A0T1W6" TargetMode="External"/><Relationship Id="rId127" Type="http://schemas.openxmlformats.org/officeDocument/2006/relationships/hyperlink" Target="http://www.ebi.ac.uk/QuickGO/GTerm?id=GO:0042023" TargetMode="External"/><Relationship Id="rId10" Type="http://schemas.openxmlformats.org/officeDocument/2006/relationships/hyperlink" Target="http://www.ebi.ac.uk/QuickGO/GTerm?id=GO:0008380" TargetMode="External"/><Relationship Id="rId31" Type="http://schemas.openxmlformats.org/officeDocument/2006/relationships/hyperlink" Target="http://www.ebi.ac.uk/QuickGO/GTerm?id=GO:0009405" TargetMode="External"/><Relationship Id="rId52" Type="http://schemas.openxmlformats.org/officeDocument/2006/relationships/hyperlink" Target="http://www.uniprot.org/uniprot/P55290" TargetMode="External"/><Relationship Id="rId73" Type="http://schemas.openxmlformats.org/officeDocument/2006/relationships/hyperlink" Target="http://www.ebi.ac.uk/QuickGO/GTerm?id=GO:0003677" TargetMode="External"/><Relationship Id="rId78" Type="http://schemas.openxmlformats.org/officeDocument/2006/relationships/hyperlink" Target="http://www.uniprot.org/uniprot/Q03164" TargetMode="External"/><Relationship Id="rId94" Type="http://schemas.openxmlformats.org/officeDocument/2006/relationships/hyperlink" Target="http://www.ebi.ac.uk/QuickGO/GTerm?id=GO:0017148" TargetMode="External"/><Relationship Id="rId99" Type="http://schemas.openxmlformats.org/officeDocument/2006/relationships/hyperlink" Target="http://www.uniprot.org/uniprot/Q76353" TargetMode="External"/><Relationship Id="rId101" Type="http://schemas.openxmlformats.org/officeDocument/2006/relationships/hyperlink" Target="http://www.uniprot.org/uniprot/Q76353" TargetMode="External"/><Relationship Id="rId122" Type="http://schemas.openxmlformats.org/officeDocument/2006/relationships/hyperlink" Target="http://www.ebi.ac.uk/QuickGO/GTerm?id=GO:0042023" TargetMode="External"/><Relationship Id="rId143" Type="http://schemas.openxmlformats.org/officeDocument/2006/relationships/hyperlink" Target="http://www.uniprot.org/uniprot/Q13683" TargetMode="External"/><Relationship Id="rId148" Type="http://schemas.openxmlformats.org/officeDocument/2006/relationships/hyperlink" Target="http://www.ebi.ac.uk/QuickGO/GTerm?id=GO:0008219" TargetMode="External"/><Relationship Id="rId164" Type="http://schemas.openxmlformats.org/officeDocument/2006/relationships/hyperlink" Target="http://www.ebi.ac.uk/QuickGO/GTerm?id=GO:0010941" TargetMode="External"/><Relationship Id="rId169" Type="http://schemas.openxmlformats.org/officeDocument/2006/relationships/hyperlink" Target="http://www.ebi.ac.uk/QuickGO/GTerm?id=GO:0048821" TargetMode="External"/><Relationship Id="rId185" Type="http://schemas.openxmlformats.org/officeDocument/2006/relationships/hyperlink" Target="http://www.ebi.ac.uk/QuickGO/GTerm?id=GO:0042737" TargetMode="External"/><Relationship Id="rId4" Type="http://schemas.openxmlformats.org/officeDocument/2006/relationships/hyperlink" Target="http://www.ebi.ac.uk/QuickGO/GTerm?id=GO:0070371" TargetMode="External"/><Relationship Id="rId9" Type="http://schemas.openxmlformats.org/officeDocument/2006/relationships/hyperlink" Target="http://www.ebi.ac.uk/QuickGO/GTerm?id=GO:0047077" TargetMode="External"/><Relationship Id="rId180" Type="http://schemas.openxmlformats.org/officeDocument/2006/relationships/hyperlink" Target="http://www.uniprot.org/uniprot/P14416" TargetMode="External"/><Relationship Id="rId210" Type="http://schemas.openxmlformats.org/officeDocument/2006/relationships/hyperlink" Target="http://www.ebi.ac.uk/QuickGO/GTerm?id=GO:0042809" TargetMode="External"/><Relationship Id="rId26" Type="http://schemas.openxmlformats.org/officeDocument/2006/relationships/hyperlink" Target="http://www.ebi.ac.uk/QuickGO/GTerm?id=GO:0009405" TargetMode="External"/><Relationship Id="rId47" Type="http://schemas.openxmlformats.org/officeDocument/2006/relationships/hyperlink" Target="http://www.uniprot.org/uniprot/P42771" TargetMode="External"/><Relationship Id="rId68" Type="http://schemas.openxmlformats.org/officeDocument/2006/relationships/hyperlink" Target="http://www.ebi.ac.uk/QuickGO/GTerm?id=GO:0001906" TargetMode="External"/><Relationship Id="rId89" Type="http://schemas.openxmlformats.org/officeDocument/2006/relationships/hyperlink" Target="http://www.ebi.ac.uk/QuickGO/GTerm?id=GO:0001906" TargetMode="External"/><Relationship Id="rId112" Type="http://schemas.openxmlformats.org/officeDocument/2006/relationships/hyperlink" Target="http://www.uniprot.org/uniprot/P11766" TargetMode="External"/><Relationship Id="rId133" Type="http://schemas.openxmlformats.org/officeDocument/2006/relationships/hyperlink" Target="http://www.uniprot.org/uniprot/O75604" TargetMode="External"/><Relationship Id="rId154" Type="http://schemas.openxmlformats.org/officeDocument/2006/relationships/hyperlink" Target="http://www.uniprot.org/uniprot/P14416" TargetMode="External"/><Relationship Id="rId175" Type="http://schemas.openxmlformats.org/officeDocument/2006/relationships/hyperlink" Target="http://www.ebi.ac.uk/QuickGO/GTerm?id=GO:0009405" TargetMode="External"/><Relationship Id="rId196" Type="http://schemas.openxmlformats.org/officeDocument/2006/relationships/hyperlink" Target="http://www.ebi.ac.uk/QuickGO/GTerm?id=GO:0042737" TargetMode="External"/><Relationship Id="rId200" Type="http://schemas.openxmlformats.org/officeDocument/2006/relationships/hyperlink" Target="http://www.ebi.ac.uk/QuickGO/GTerm?id=GO:0006855" TargetMode="External"/><Relationship Id="rId16" Type="http://schemas.openxmlformats.org/officeDocument/2006/relationships/hyperlink" Target="http://www.uniprot.org/uniprot/P08514" TargetMode="External"/><Relationship Id="rId37" Type="http://schemas.openxmlformats.org/officeDocument/2006/relationships/hyperlink" Target="http://www.ebi.ac.uk/QuickGO/GTerm?id=GO:0009405" TargetMode="External"/><Relationship Id="rId58" Type="http://schemas.openxmlformats.org/officeDocument/2006/relationships/hyperlink" Target="http://www.uniprot.org/uniprot/P10636" TargetMode="External"/><Relationship Id="rId79" Type="http://schemas.openxmlformats.org/officeDocument/2006/relationships/hyperlink" Target="http://www.ebi.ac.uk/QuickGO/GTerm?id=GO:0045322" TargetMode="External"/><Relationship Id="rId102" Type="http://schemas.openxmlformats.org/officeDocument/2006/relationships/hyperlink" Target="http://www.ebi.ac.uk/QuickGO/GProtein?ac=A0T1W6" TargetMode="External"/><Relationship Id="rId123" Type="http://schemas.openxmlformats.org/officeDocument/2006/relationships/hyperlink" Target="http://www.ebi.ac.uk/QuickGO/GTerm?id=GO:0042023" TargetMode="External"/><Relationship Id="rId144" Type="http://schemas.openxmlformats.org/officeDocument/2006/relationships/hyperlink" Target="http://www.uniprot.org/uniprot/P17405" TargetMode="External"/><Relationship Id="rId90" Type="http://schemas.openxmlformats.org/officeDocument/2006/relationships/hyperlink" Target="http://www.ebi.ac.uk/QuickGO/GTerm?id=GO:0001906" TargetMode="External"/><Relationship Id="rId165" Type="http://schemas.openxmlformats.org/officeDocument/2006/relationships/hyperlink" Target="http://www.ebi.ac.uk/QuickGO/GTerm?id=GO:0010941" TargetMode="External"/><Relationship Id="rId186" Type="http://schemas.openxmlformats.org/officeDocument/2006/relationships/hyperlink" Target="http://www.ebi.ac.uk/QuickGO/GTerm?id=GO:0042737" TargetMode="External"/><Relationship Id="rId211" Type="http://schemas.openxmlformats.org/officeDocument/2006/relationships/hyperlink" Target="http://www.ebi.ac.uk/QuickGO/GTerm?id=GO:0008219" TargetMode="External"/><Relationship Id="rId27" Type="http://schemas.openxmlformats.org/officeDocument/2006/relationships/hyperlink" Target="http://www.ebi.ac.uk/QuickGO/GTerm?id=GO:0009405" TargetMode="External"/><Relationship Id="rId48" Type="http://schemas.openxmlformats.org/officeDocument/2006/relationships/hyperlink" Target="http://www.uniprot.org/uniprot/Q92979" TargetMode="External"/><Relationship Id="rId69" Type="http://schemas.openxmlformats.org/officeDocument/2006/relationships/hyperlink" Target="http://www.ebi.ac.uk/QuickGO/GTerm?id=GO:0001906" TargetMode="External"/><Relationship Id="rId113" Type="http://schemas.openxmlformats.org/officeDocument/2006/relationships/hyperlink" Target="http://www.uniprot.org/uniprot/O75164" TargetMode="External"/><Relationship Id="rId134" Type="http://schemas.openxmlformats.org/officeDocument/2006/relationships/hyperlink" Target="http://www.uniprot.org/uniprot/P0CG47" TargetMode="External"/><Relationship Id="rId80" Type="http://schemas.openxmlformats.org/officeDocument/2006/relationships/hyperlink" Target="http://www.ebi.ac.uk/QuickGO/GTerm?id=GO:0045322" TargetMode="External"/><Relationship Id="rId155" Type="http://schemas.openxmlformats.org/officeDocument/2006/relationships/hyperlink" Target="http://www.uniprot.org/uniprot/P14416" TargetMode="External"/><Relationship Id="rId176" Type="http://schemas.openxmlformats.org/officeDocument/2006/relationships/hyperlink" Target="http://www.ebi.ac.uk/QuickGO/GTerm?id=GO:0010941" TargetMode="External"/><Relationship Id="rId197" Type="http://schemas.openxmlformats.org/officeDocument/2006/relationships/hyperlink" Target="http://www.ebi.ac.uk/QuickGO/GTerm?id=GO:0042737" TargetMode="External"/><Relationship Id="rId201" Type="http://schemas.openxmlformats.org/officeDocument/2006/relationships/hyperlink" Target="http://www.ebi.ac.uk/QuickGO/GTerm?id=GO:0006855" TargetMode="External"/><Relationship Id="rId17" Type="http://schemas.openxmlformats.org/officeDocument/2006/relationships/hyperlink" Target="http://www.ebi.ac.uk/QuickGO/GTerm?id=GO:0008283" TargetMode="External"/><Relationship Id="rId38" Type="http://schemas.openxmlformats.org/officeDocument/2006/relationships/hyperlink" Target="http://www.ebi.ac.uk/QuickGO/GTerm?id=GO:0045815" TargetMode="External"/><Relationship Id="rId59" Type="http://schemas.openxmlformats.org/officeDocument/2006/relationships/hyperlink" Target="http://www.uniprot.org/uniprot/P39135" TargetMode="External"/><Relationship Id="rId103" Type="http://schemas.openxmlformats.org/officeDocument/2006/relationships/hyperlink" Target="http://www.ebi.ac.uk/QuickGO/GProtein?ac=A0T1W6" TargetMode="External"/><Relationship Id="rId124" Type="http://schemas.openxmlformats.org/officeDocument/2006/relationships/hyperlink" Target="http://www.ebi.ac.uk/QuickGO/GTerm?id=GO:0042023" TargetMode="External"/><Relationship Id="rId70" Type="http://schemas.openxmlformats.org/officeDocument/2006/relationships/hyperlink" Target="http://www.ebi.ac.uk/QuickGO/GTerm?id=GO:0001906" TargetMode="External"/><Relationship Id="rId91" Type="http://schemas.openxmlformats.org/officeDocument/2006/relationships/hyperlink" Target="http://www.ebi.ac.uk/QuickGO/GTerm?id=GO:0008283" TargetMode="External"/><Relationship Id="rId145" Type="http://schemas.openxmlformats.org/officeDocument/2006/relationships/hyperlink" Target="http://www.uniprot.org/uniprot/P17405" TargetMode="External"/><Relationship Id="rId166" Type="http://schemas.openxmlformats.org/officeDocument/2006/relationships/hyperlink" Target="http://www.ebi.ac.uk/QuickGO/GTerm?id=GO:0048821" TargetMode="External"/><Relationship Id="rId187" Type="http://schemas.openxmlformats.org/officeDocument/2006/relationships/hyperlink" Target="http://www.ebi.ac.uk/QuickGO/GTerm?id=GO:0006855" TargetMode="External"/><Relationship Id="rId1" Type="http://schemas.openxmlformats.org/officeDocument/2006/relationships/hyperlink" Target="http://www.ebi.ac.uk/QuickGO/GTerm?id=GO:0008380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://www.ebi.ac.uk/QuickGO/GTerm?id=GO:0009405" TargetMode="External"/><Relationship Id="rId49" Type="http://schemas.openxmlformats.org/officeDocument/2006/relationships/hyperlink" Target="http://www.ebi.ac.uk/QuickGO/GTerm?id=GO:0045815" TargetMode="External"/><Relationship Id="rId114" Type="http://schemas.openxmlformats.org/officeDocument/2006/relationships/hyperlink" Target="http://www.uniprot.org/uniprot/O75164" TargetMode="External"/><Relationship Id="rId60" Type="http://schemas.openxmlformats.org/officeDocument/2006/relationships/hyperlink" Target="http://www.uniprot.org/uniprot/P39135" TargetMode="External"/><Relationship Id="rId81" Type="http://schemas.openxmlformats.org/officeDocument/2006/relationships/hyperlink" Target="http://www.ebi.ac.uk/QuickGO/GTerm?id=GO:0045322" TargetMode="External"/><Relationship Id="rId135" Type="http://schemas.openxmlformats.org/officeDocument/2006/relationships/hyperlink" Target="http://www.uniprot.org/uniprot/P25963" TargetMode="External"/><Relationship Id="rId156" Type="http://schemas.openxmlformats.org/officeDocument/2006/relationships/hyperlink" Target="http://www.uniprot.org/uniprot/P14416" TargetMode="External"/><Relationship Id="rId177" Type="http://schemas.openxmlformats.org/officeDocument/2006/relationships/hyperlink" Target="http://www.ebi.ac.uk/QuickGO/GTerm?id=GO:0010941" TargetMode="External"/><Relationship Id="rId198" Type="http://schemas.openxmlformats.org/officeDocument/2006/relationships/hyperlink" Target="http://www.ebi.ac.uk/QuickGO/GTerm?id=GO:0006855" TargetMode="External"/><Relationship Id="rId202" Type="http://schemas.openxmlformats.org/officeDocument/2006/relationships/hyperlink" Target="http://www.ebi.ac.uk/QuickGO/GTerm?id=GO:0006855" TargetMode="External"/><Relationship Id="rId18" Type="http://schemas.openxmlformats.org/officeDocument/2006/relationships/hyperlink" Target="http://www.uniprot.org/uniprot/P06280" TargetMode="External"/><Relationship Id="rId39" Type="http://schemas.openxmlformats.org/officeDocument/2006/relationships/hyperlink" Target="http://www.ebi.ac.uk/QuickGO/GTerm?id=GO:0045815" TargetMode="External"/><Relationship Id="rId50" Type="http://schemas.openxmlformats.org/officeDocument/2006/relationships/hyperlink" Target="http://www.uniprot.org/uniprot/P04406" TargetMode="External"/><Relationship Id="rId104" Type="http://schemas.openxmlformats.org/officeDocument/2006/relationships/hyperlink" Target="http://www.ebi.ac.uk/QuickGO/GProtein?ac=A0T1W6" TargetMode="External"/><Relationship Id="rId125" Type="http://schemas.openxmlformats.org/officeDocument/2006/relationships/hyperlink" Target="http://www.ebi.ac.uk/QuickGO/GTerm?id=GO:0042023" TargetMode="External"/><Relationship Id="rId146" Type="http://schemas.openxmlformats.org/officeDocument/2006/relationships/hyperlink" Target="http://www.ebi.ac.uk/QuickGO/GTerm?id=GO:0034976" TargetMode="External"/><Relationship Id="rId167" Type="http://schemas.openxmlformats.org/officeDocument/2006/relationships/hyperlink" Target="http://www.ebi.ac.uk/QuickGO/GTerm?id=GO:0048821" TargetMode="External"/><Relationship Id="rId188" Type="http://schemas.openxmlformats.org/officeDocument/2006/relationships/hyperlink" Target="http://www.ebi.ac.uk/QuickGO/GTerm?id=GO:0006855" TargetMode="External"/><Relationship Id="rId71" Type="http://schemas.openxmlformats.org/officeDocument/2006/relationships/hyperlink" Target="http://www.ebi.ac.uk/QuickGO/GTerm?id=GO:0001906" TargetMode="External"/><Relationship Id="rId92" Type="http://schemas.openxmlformats.org/officeDocument/2006/relationships/hyperlink" Target="http://www.ebi.ac.uk/QuickGO/GTerm?id=GO:0008283" TargetMode="External"/><Relationship Id="rId2" Type="http://schemas.openxmlformats.org/officeDocument/2006/relationships/hyperlink" Target="http://www.ebi.ac.uk/QuickGO/GTerm?id=GO:0008380" TargetMode="External"/><Relationship Id="rId29" Type="http://schemas.openxmlformats.org/officeDocument/2006/relationships/hyperlink" Target="http://www.ebi.ac.uk/QuickGO/GTerm?id=GO:0009405" TargetMode="External"/><Relationship Id="rId40" Type="http://schemas.openxmlformats.org/officeDocument/2006/relationships/hyperlink" Target="http://www.ebi.ac.uk/QuickGO/GTerm?id=GO:0045815" TargetMode="External"/><Relationship Id="rId115" Type="http://schemas.openxmlformats.org/officeDocument/2006/relationships/hyperlink" Target="http://www.uniprot.org/uniprot/O75164" TargetMode="External"/><Relationship Id="rId136" Type="http://schemas.openxmlformats.org/officeDocument/2006/relationships/hyperlink" Target="http://www.uniprot.org/uniprot/P25963" TargetMode="External"/><Relationship Id="rId157" Type="http://schemas.openxmlformats.org/officeDocument/2006/relationships/hyperlink" Target="http://www.ebi.ac.uk/QuickGO/GTerm?id=GO:0010941" TargetMode="External"/><Relationship Id="rId178" Type="http://schemas.openxmlformats.org/officeDocument/2006/relationships/hyperlink" Target="http://www.ebi.ac.uk/QuickGO/GTerm?id=GO:000828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9305"/>
  <sheetViews>
    <sheetView tabSelected="1" zoomScaleNormal="100" workbookViewId="0">
      <pane xSplit="2" ySplit="2" topLeftCell="H59" activePane="bottomRight" state="frozen"/>
      <selection activeCell="B1" sqref="B1"/>
      <selection pane="topRight" activeCell="J1" sqref="J1"/>
      <selection pane="bottomLeft" activeCell="B4" sqref="B4"/>
      <selection pane="bottomRight" activeCell="O83" sqref="O83"/>
    </sheetView>
  </sheetViews>
  <sheetFormatPr defaultRowHeight="12.75" x14ac:dyDescent="0.2"/>
  <cols>
    <col min="1" max="1" width="8.28515625" customWidth="1"/>
    <col min="2" max="2" width="3.28515625" customWidth="1"/>
    <col min="3" max="3" width="12.28515625" customWidth="1"/>
    <col min="4" max="4" width="10.42578125" customWidth="1"/>
    <col min="5" max="5" width="11.28515625" customWidth="1"/>
    <col min="6" max="6" width="12.7109375" customWidth="1"/>
    <col min="7" max="7" width="14.7109375" customWidth="1"/>
    <col min="8" max="8" width="32.140625" customWidth="1"/>
    <col min="9" max="9" width="11.5703125" customWidth="1"/>
    <col min="10" max="10" width="8.85546875" style="14" customWidth="1"/>
    <col min="11" max="11" width="13.28515625" customWidth="1"/>
    <col min="12" max="12" width="19.140625" customWidth="1"/>
    <col min="13" max="13" width="13.85546875" customWidth="1"/>
    <col min="14" max="14" width="19.28515625" customWidth="1"/>
    <col min="15" max="15" width="12.140625" customWidth="1"/>
    <col min="16" max="16" width="17.42578125" customWidth="1"/>
    <col min="17" max="17" width="17.28515625" customWidth="1"/>
    <col min="18" max="18" width="11.140625" customWidth="1"/>
    <col min="19" max="19" width="13.42578125" customWidth="1"/>
    <col min="20" max="20" width="10.85546875" customWidth="1"/>
    <col min="21" max="21" width="11.7109375" customWidth="1"/>
    <col min="22" max="22" width="8.85546875" customWidth="1"/>
    <col min="23" max="23" width="15.5703125" customWidth="1"/>
    <col min="24" max="24" width="11.28515625" customWidth="1"/>
    <col min="25" max="36" width="20.7109375" customWidth="1"/>
    <col min="37" max="37" width="46.28515625" customWidth="1"/>
    <col min="38" max="54" width="20.7109375" customWidth="1"/>
  </cols>
  <sheetData>
    <row r="1" spans="1:54" s="3" customFormat="1" ht="78" customHeight="1" x14ac:dyDescent="0.2">
      <c r="A1" s="2" t="s">
        <v>0</v>
      </c>
      <c r="B1" s="5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1" t="s">
        <v>1</v>
      </c>
      <c r="K1" s="4" t="s">
        <v>1</v>
      </c>
      <c r="L1" s="4" t="s">
        <v>9</v>
      </c>
      <c r="M1" s="4" t="s">
        <v>10</v>
      </c>
      <c r="N1" s="43" t="s">
        <v>11</v>
      </c>
      <c r="O1" s="43"/>
      <c r="P1" s="43" t="s">
        <v>12</v>
      </c>
      <c r="Q1" s="43"/>
      <c r="R1" s="43" t="s">
        <v>13</v>
      </c>
      <c r="S1" s="43"/>
      <c r="T1" s="43"/>
      <c r="U1" s="4" t="s">
        <v>14</v>
      </c>
      <c r="V1" s="43" t="s">
        <v>15</v>
      </c>
      <c r="W1" s="43"/>
      <c r="X1" s="4" t="s">
        <v>16</v>
      </c>
      <c r="Y1" s="4" t="s">
        <v>17</v>
      </c>
      <c r="Z1" s="43" t="s">
        <v>18</v>
      </c>
      <c r="AA1" s="43"/>
      <c r="AB1" s="43"/>
      <c r="AC1" s="42" t="s">
        <v>19</v>
      </c>
      <c r="AD1" s="42"/>
      <c r="AE1" s="42"/>
      <c r="AF1" s="42"/>
      <c r="AG1" s="42"/>
      <c r="AH1" s="42"/>
      <c r="AI1" s="42"/>
    </row>
    <row r="2" spans="1:54" s="4" customFormat="1" ht="49.5" customHeight="1" x14ac:dyDescent="0.2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0" t="s">
        <v>3056</v>
      </c>
      <c r="H2" s="4" t="s">
        <v>25</v>
      </c>
      <c r="I2" s="4" t="s">
        <v>26</v>
      </c>
      <c r="J2" s="11" t="s">
        <v>27</v>
      </c>
      <c r="K2" s="4" t="s">
        <v>28</v>
      </c>
      <c r="L2" s="4" t="s">
        <v>29</v>
      </c>
      <c r="M2" s="2" t="s">
        <v>3920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</row>
    <row r="3" spans="1:54" s="22" customFormat="1" x14ac:dyDescent="0.2">
      <c r="A3" s="22" t="s">
        <v>1235</v>
      </c>
      <c r="B3" s="22" t="str">
        <f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22" t="s">
        <v>3071</v>
      </c>
      <c r="D3" s="23" t="s">
        <v>6609</v>
      </c>
      <c r="E3" s="22" t="s">
        <v>3294</v>
      </c>
      <c r="F3" s="22" t="s">
        <v>3634</v>
      </c>
      <c r="G3" s="22" t="s">
        <v>3631</v>
      </c>
      <c r="H3" s="22" t="s">
        <v>3597</v>
      </c>
      <c r="J3" s="26">
        <v>2.5</v>
      </c>
      <c r="K3" s="22" t="s">
        <v>6685</v>
      </c>
      <c r="L3" s="22" t="s">
        <v>6683</v>
      </c>
      <c r="M3" s="22" t="s">
        <v>3310</v>
      </c>
      <c r="AK3" s="22" t="s">
        <v>5835</v>
      </c>
      <c r="BA3" s="22" t="s">
        <v>1</v>
      </c>
      <c r="BB3" s="22" t="s">
        <v>1</v>
      </c>
    </row>
    <row r="4" spans="1:54" s="22" customFormat="1" x14ac:dyDescent="0.2">
      <c r="A4" s="22" t="s">
        <v>1235</v>
      </c>
      <c r="B4" s="22" t="str">
        <f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C4" s="22" t="s">
        <v>3071</v>
      </c>
      <c r="D4" s="23" t="s">
        <v>6682</v>
      </c>
      <c r="E4" s="22" t="s">
        <v>3294</v>
      </c>
      <c r="F4" s="22" t="s">
        <v>3634</v>
      </c>
      <c r="G4" s="22" t="s">
        <v>3627</v>
      </c>
      <c r="H4" s="22" t="s">
        <v>3701</v>
      </c>
      <c r="J4" s="26">
        <v>0.3</v>
      </c>
      <c r="K4" s="22" t="s">
        <v>6686</v>
      </c>
      <c r="L4" s="22" t="s">
        <v>6684</v>
      </c>
      <c r="M4" s="22" t="s">
        <v>3428</v>
      </c>
    </row>
    <row r="5" spans="1:54" s="22" customFormat="1" x14ac:dyDescent="0.2">
      <c r="A5" s="22" t="s">
        <v>1235</v>
      </c>
      <c r="B5" s="22" t="str">
        <f>IF(OR($A4=$A5,ISBLANK($A5)),"",IF(ISERR(SEARCH("cell-based",E5)),IF(AND(ISERR(SEARCH("biochem",E5)),ISERR(SEARCH("protein",E5)),ISERR(SEARCH("nucleic",E5))),"",IF(ISERR(SEARCH("target",G7)),"Define a Target component","")),IF(ISERR(SEARCH("cell",G7)),"Define a Cell component",""))&amp;IF(ISERR(SEARCH("small-molecule",E5)),IF(ISBLANK(K5), "Need a Detector Role",""),"")&amp;IF(ISERR(SEARCH("fluorescence",L5)),"",IF(ISBLANK(S5), "Need Emission",IF(ISBLANK(R5), "Need Excitation","")))&amp;IF(ISERR(SEARCH("absorbance",L5)),"",IF(ISBLANK(T5), "Need Absorbance","")))</f>
        <v/>
      </c>
      <c r="G5" s="22" t="s">
        <v>3074</v>
      </c>
      <c r="H5" s="22" t="s">
        <v>3602</v>
      </c>
      <c r="J5" s="26">
        <v>72</v>
      </c>
      <c r="K5" s="22" t="s">
        <v>6575</v>
      </c>
      <c r="L5" s="24" t="s">
        <v>6724</v>
      </c>
    </row>
    <row r="6" spans="1:54" s="22" customFormat="1" x14ac:dyDescent="0.2">
      <c r="A6" s="22" t="s">
        <v>1235</v>
      </c>
      <c r="B6" s="22" t="str">
        <f>IF(OR($A5=$A6,ISBLANK($A6)),"",IF(ISERR(SEARCH("cell-based",E6)),IF(AND(ISERR(SEARCH("biochem",E6)),ISERR(SEARCH("protein",E6)),ISERR(SEARCH("nucleic",E6))),"",IF(ISERR(SEARCH("target",#REF!)),"Define a Target component","")),IF(ISERR(SEARCH("cell",#REF!)),"Define a Cell component",""))&amp;IF(ISERR(SEARCH("small-molecule",E6)),IF(ISBLANK(K7), "Need a Detector Role",""),"")&amp;IF(ISERR(SEARCH("fluorescence",L7)),"",IF(ISBLANK(S6), "Need Emission",IF(ISBLANK(R6), "Need Excitation","")))&amp;IF(ISERR(SEARCH("absorbance",L7)),"",IF(ISBLANK(T6), "Need Absorbance","")))</f>
        <v/>
      </c>
      <c r="G6" s="22" t="s">
        <v>3581</v>
      </c>
      <c r="H6" s="22" t="s">
        <v>3576</v>
      </c>
      <c r="J6" s="26">
        <v>0.16</v>
      </c>
      <c r="K6" s="22" t="s">
        <v>6689</v>
      </c>
      <c r="L6" s="22" t="s">
        <v>6688</v>
      </c>
    </row>
    <row r="7" spans="1:54" s="22" customFormat="1" x14ac:dyDescent="0.2">
      <c r="A7" s="22" t="s">
        <v>1235</v>
      </c>
      <c r="B7" s="22" t="str">
        <f>IF(OR($A6=$A7,ISBLANK($A7)),"",IF(ISERR(SEARCH("cell-based",E7)),IF(AND(ISERR(SEARCH("biochem",E7)),ISERR(SEARCH("protein",E7)),ISERR(SEARCH("nucleic",E7))),"",IF(ISERR(SEARCH("target",#REF!)),"Define a Target component","")),IF(ISERR(SEARCH("cell",#REF!)),"Define a Cell component",""))&amp;IF(ISERR(SEARCH("small-molecule",E7)),IF(ISBLANK(#REF!), "Need a Detector Role",""),"")&amp;IF(ISERR(SEARCH("fluorescence",#REF!)),"",IF(ISBLANK(S7), "Need Emission",IF(ISBLANK(R7), "Need Excitation","")))&amp;IF(ISERR(SEARCH("absorbance",#REF!)),"",IF(ISBLANK(T7), "Need Absorbance","")))</f>
        <v/>
      </c>
      <c r="G7" s="22" t="s">
        <v>3369</v>
      </c>
      <c r="H7" s="22" t="s">
        <v>3784</v>
      </c>
      <c r="J7" s="26">
        <v>1E-4</v>
      </c>
      <c r="K7" s="22" t="s">
        <v>6652</v>
      </c>
      <c r="L7" s="22" t="s">
        <v>6687</v>
      </c>
      <c r="N7" s="22" t="s">
        <v>6690</v>
      </c>
      <c r="O7" s="22" t="s">
        <v>3117</v>
      </c>
      <c r="P7" s="22" t="s">
        <v>3136</v>
      </c>
      <c r="Q7" s="22" t="s">
        <v>3422</v>
      </c>
      <c r="R7" s="22" t="s">
        <v>3101</v>
      </c>
      <c r="S7" s="22" t="s">
        <v>3206</v>
      </c>
      <c r="U7" s="22" t="s">
        <v>3269</v>
      </c>
      <c r="V7" s="22" t="s">
        <v>6569</v>
      </c>
      <c r="W7" s="22" t="s">
        <v>6570</v>
      </c>
    </row>
    <row r="8" spans="1:54" s="22" customFormat="1" x14ac:dyDescent="0.2">
      <c r="A8" s="22" t="s">
        <v>1235</v>
      </c>
      <c r="B8" s="22" t="str">
        <f>IF(OR($A7=$A8,ISBLANK($A8)),"",IF(ISERR(SEARCH("cell-based",E8)),IF(AND(ISERR(SEARCH("biochem",E8)),ISERR(SEARCH("protein",E8)),ISERR(SEARCH("nucleic",E8))),"",IF(ISERR(SEARCH("target",#REF!)),"Define a Target component","")),IF(ISERR(SEARCH("cell",#REF!)),"Define a Cell component",""))&amp;IF(ISERR(SEARCH("small-molecule",E8)),IF(ISBLANK(#REF!), "Need a Detector Role",""),"")&amp;IF(ISERR(SEARCH("fluorescence",#REF!)),"",IF(ISBLANK(S8), "Need Emission",IF(ISBLANK(R8), "Need Excitation","")))&amp;IF(ISERR(SEARCH("absorbance",#REF!)),"",IF(ISBLANK(T8), "Need Absorbance","")))</f>
        <v/>
      </c>
      <c r="G8" s="22" t="s">
        <v>3198</v>
      </c>
      <c r="H8" s="22" t="s">
        <v>3784</v>
      </c>
      <c r="J8" s="26">
        <v>0.28999999999999998</v>
      </c>
      <c r="K8" s="22" t="s">
        <v>3133</v>
      </c>
      <c r="L8" s="22" t="s">
        <v>6692</v>
      </c>
    </row>
    <row r="9" spans="1:54" s="22" customFormat="1" x14ac:dyDescent="0.2">
      <c r="A9" s="22" t="s">
        <v>1236</v>
      </c>
      <c r="B9" s="22" t="str">
        <f t="shared" ref="B9:B40" si="0">IF(OR($A3=$A9,ISBLANK($A9)),"",IF(ISERR(SEARCH("cell-based",E9)),IF(AND(ISERR(SEARCH("biochem",E9)),ISERR(SEARCH("protein",E9)),ISERR(SEARCH("nucleic",E9))),"",IF(ISERR(SEARCH("target",G9)),"Define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s="22" t="s">
        <v>3071</v>
      </c>
      <c r="D9" s="23" t="s">
        <v>6609</v>
      </c>
      <c r="E9" s="22" t="s">
        <v>3294</v>
      </c>
      <c r="F9" s="22" t="s">
        <v>3634</v>
      </c>
      <c r="G9" s="22" t="s">
        <v>3631</v>
      </c>
      <c r="H9" s="22" t="s">
        <v>3597</v>
      </c>
      <c r="J9" s="26">
        <v>2.5</v>
      </c>
      <c r="K9" s="22" t="s">
        <v>6685</v>
      </c>
      <c r="L9" s="22" t="s">
        <v>6683</v>
      </c>
      <c r="M9" s="22" t="s">
        <v>3310</v>
      </c>
      <c r="AK9" s="22" t="s">
        <v>5865</v>
      </c>
      <c r="BA9" s="22" t="s">
        <v>1</v>
      </c>
      <c r="BB9" s="22" t="s">
        <v>1</v>
      </c>
    </row>
    <row r="10" spans="1:54" s="22" customFormat="1" x14ac:dyDescent="0.2">
      <c r="A10" s="22" t="s">
        <v>1236</v>
      </c>
      <c r="B10" s="22" t="str">
        <f t="shared" si="0"/>
        <v/>
      </c>
      <c r="C10" s="22" t="s">
        <v>3071</v>
      </c>
      <c r="D10" s="23" t="s">
        <v>6682</v>
      </c>
      <c r="E10" s="22" t="s">
        <v>3294</v>
      </c>
      <c r="F10" s="22" t="s">
        <v>3634</v>
      </c>
      <c r="G10" s="22" t="s">
        <v>3627</v>
      </c>
      <c r="H10" s="22" t="s">
        <v>3701</v>
      </c>
      <c r="J10" s="26">
        <v>0.3</v>
      </c>
      <c r="K10" s="22" t="s">
        <v>6686</v>
      </c>
      <c r="L10" s="22" t="s">
        <v>6691</v>
      </c>
      <c r="M10" s="22" t="s">
        <v>3428</v>
      </c>
    </row>
    <row r="11" spans="1:54" s="22" customFormat="1" x14ac:dyDescent="0.2">
      <c r="A11" s="22" t="s">
        <v>1236</v>
      </c>
      <c r="B11" s="22" t="str">
        <f t="shared" si="0"/>
        <v/>
      </c>
      <c r="G11" s="22" t="s">
        <v>3074</v>
      </c>
      <c r="H11" s="22" t="s">
        <v>3602</v>
      </c>
      <c r="J11" s="26">
        <v>72</v>
      </c>
      <c r="K11" s="22" t="s">
        <v>6575</v>
      </c>
      <c r="L11" s="24" t="s">
        <v>6724</v>
      </c>
    </row>
    <row r="12" spans="1:54" s="22" customFormat="1" x14ac:dyDescent="0.2">
      <c r="A12" s="22" t="s">
        <v>1236</v>
      </c>
      <c r="B12" s="22" t="str">
        <f t="shared" si="0"/>
        <v/>
      </c>
      <c r="G12" s="22" t="s">
        <v>3581</v>
      </c>
      <c r="H12" s="22" t="s">
        <v>3576</v>
      </c>
      <c r="J12" s="26">
        <v>0.16</v>
      </c>
      <c r="K12" s="22" t="s">
        <v>6689</v>
      </c>
      <c r="L12" s="22" t="s">
        <v>6688</v>
      </c>
    </row>
    <row r="13" spans="1:54" s="22" customFormat="1" x14ac:dyDescent="0.2">
      <c r="A13" s="22" t="s">
        <v>1236</v>
      </c>
      <c r="B13" s="22" t="str">
        <f t="shared" si="0"/>
        <v/>
      </c>
      <c r="G13" s="22" t="s">
        <v>3369</v>
      </c>
      <c r="H13" s="22" t="s">
        <v>3784</v>
      </c>
      <c r="J13" s="26">
        <v>1E-4</v>
      </c>
      <c r="K13" s="22" t="s">
        <v>6652</v>
      </c>
      <c r="L13" s="22" t="s">
        <v>6687</v>
      </c>
      <c r="N13" s="22" t="s">
        <v>6690</v>
      </c>
      <c r="O13" s="22" t="s">
        <v>3117</v>
      </c>
      <c r="P13" s="22" t="s">
        <v>3136</v>
      </c>
      <c r="Q13" s="22" t="s">
        <v>3422</v>
      </c>
      <c r="R13" s="22" t="s">
        <v>3101</v>
      </c>
      <c r="S13" s="22" t="s">
        <v>3206</v>
      </c>
      <c r="U13" s="22" t="s">
        <v>3269</v>
      </c>
      <c r="V13" s="22" t="s">
        <v>6569</v>
      </c>
      <c r="W13" s="22" t="s">
        <v>6570</v>
      </c>
    </row>
    <row r="14" spans="1:54" s="22" customFormat="1" x14ac:dyDescent="0.2">
      <c r="A14" s="22" t="s">
        <v>1236</v>
      </c>
      <c r="B14" s="22" t="str">
        <f t="shared" si="0"/>
        <v/>
      </c>
      <c r="G14" s="22" t="s">
        <v>3198</v>
      </c>
      <c r="H14" s="22" t="s">
        <v>3784</v>
      </c>
      <c r="J14" s="26">
        <v>0.28999999999999998</v>
      </c>
      <c r="K14" s="22" t="s">
        <v>3133</v>
      </c>
      <c r="L14" s="22" t="s">
        <v>6692</v>
      </c>
    </row>
    <row r="15" spans="1:54" s="22" customFormat="1" x14ac:dyDescent="0.2">
      <c r="A15" s="22" t="s">
        <v>1247</v>
      </c>
      <c r="B15" s="22" t="str">
        <f t="shared" si="0"/>
        <v/>
      </c>
      <c r="C15" s="22" t="s">
        <v>3071</v>
      </c>
      <c r="D15" s="23" t="s">
        <v>6609</v>
      </c>
      <c r="E15" s="22" t="s">
        <v>3294</v>
      </c>
      <c r="F15" s="22" t="s">
        <v>3634</v>
      </c>
      <c r="G15" s="22" t="s">
        <v>3631</v>
      </c>
      <c r="H15" s="22" t="s">
        <v>3597</v>
      </c>
      <c r="J15" s="26">
        <v>2.5</v>
      </c>
      <c r="K15" s="22" t="s">
        <v>6685</v>
      </c>
      <c r="L15" s="22" t="s">
        <v>6683</v>
      </c>
      <c r="M15" s="22" t="s">
        <v>3310</v>
      </c>
      <c r="AK15" s="22" t="s">
        <v>5869</v>
      </c>
      <c r="BA15" s="22" t="s">
        <v>1</v>
      </c>
      <c r="BB15" s="22" t="s">
        <v>1</v>
      </c>
    </row>
    <row r="16" spans="1:54" s="22" customFormat="1" x14ac:dyDescent="0.2">
      <c r="A16" s="22" t="s">
        <v>1247</v>
      </c>
      <c r="B16" s="22" t="str">
        <f t="shared" si="0"/>
        <v/>
      </c>
      <c r="C16" s="22" t="s">
        <v>3071</v>
      </c>
      <c r="D16" s="23" t="s">
        <v>6682</v>
      </c>
      <c r="E16" s="22" t="s">
        <v>3294</v>
      </c>
      <c r="F16" s="22" t="s">
        <v>3634</v>
      </c>
      <c r="G16" s="22" t="s">
        <v>3627</v>
      </c>
      <c r="H16" s="22" t="s">
        <v>3701</v>
      </c>
      <c r="J16" s="26">
        <v>0.3</v>
      </c>
      <c r="K16" s="22" t="s">
        <v>6686</v>
      </c>
      <c r="L16" s="22" t="s">
        <v>6693</v>
      </c>
      <c r="M16" s="22" t="s">
        <v>3428</v>
      </c>
    </row>
    <row r="17" spans="1:54" s="22" customFormat="1" x14ac:dyDescent="0.2">
      <c r="A17" s="22" t="s">
        <v>1247</v>
      </c>
      <c r="B17" s="22" t="str">
        <f t="shared" si="0"/>
        <v/>
      </c>
      <c r="G17" s="22" t="s">
        <v>3074</v>
      </c>
      <c r="H17" s="22" t="s">
        <v>3602</v>
      </c>
      <c r="J17" s="26">
        <v>72</v>
      </c>
      <c r="K17" s="22" t="s">
        <v>6575</v>
      </c>
      <c r="L17" s="24" t="s">
        <v>6724</v>
      </c>
    </row>
    <row r="18" spans="1:54" s="22" customFormat="1" x14ac:dyDescent="0.2">
      <c r="A18" s="22" t="s">
        <v>1247</v>
      </c>
      <c r="B18" s="22" t="str">
        <f t="shared" si="0"/>
        <v/>
      </c>
      <c r="G18" s="22" t="s">
        <v>3581</v>
      </c>
      <c r="H18" s="22" t="s">
        <v>3576</v>
      </c>
      <c r="J18" s="26">
        <v>0.16</v>
      </c>
      <c r="K18" s="22" t="s">
        <v>6689</v>
      </c>
      <c r="L18" s="22" t="s">
        <v>6688</v>
      </c>
    </row>
    <row r="19" spans="1:54" s="22" customFormat="1" x14ac:dyDescent="0.2">
      <c r="A19" s="22" t="s">
        <v>1247</v>
      </c>
      <c r="B19" s="22" t="str">
        <f t="shared" si="0"/>
        <v/>
      </c>
      <c r="G19" s="22" t="s">
        <v>3369</v>
      </c>
      <c r="H19" s="22" t="s">
        <v>3784</v>
      </c>
      <c r="J19" s="26">
        <v>1E-4</v>
      </c>
      <c r="K19" s="22" t="s">
        <v>6652</v>
      </c>
      <c r="L19" s="22" t="s">
        <v>6687</v>
      </c>
      <c r="N19" s="22" t="s">
        <v>6690</v>
      </c>
      <c r="O19" s="22" t="s">
        <v>3117</v>
      </c>
      <c r="P19" s="22" t="s">
        <v>3136</v>
      </c>
      <c r="Q19" s="22" t="s">
        <v>3422</v>
      </c>
      <c r="R19" s="22" t="s">
        <v>3101</v>
      </c>
      <c r="S19" s="22" t="s">
        <v>3206</v>
      </c>
      <c r="U19" s="22" t="s">
        <v>3269</v>
      </c>
      <c r="V19" s="22" t="s">
        <v>6569</v>
      </c>
      <c r="W19" s="22" t="s">
        <v>6570</v>
      </c>
    </row>
    <row r="20" spans="1:54" s="22" customFormat="1" x14ac:dyDescent="0.2">
      <c r="A20" s="22" t="s">
        <v>1247</v>
      </c>
      <c r="B20" s="22" t="str">
        <f t="shared" si="0"/>
        <v/>
      </c>
      <c r="G20" s="22" t="s">
        <v>3198</v>
      </c>
      <c r="H20" s="22" t="s">
        <v>3784</v>
      </c>
      <c r="J20" s="26">
        <v>0.28999999999999998</v>
      </c>
      <c r="K20" s="22" t="s">
        <v>3133</v>
      </c>
      <c r="L20" s="22" t="s">
        <v>6692</v>
      </c>
    </row>
    <row r="21" spans="1:54" s="22" customFormat="1" x14ac:dyDescent="0.2">
      <c r="A21" s="22" t="s">
        <v>1248</v>
      </c>
      <c r="B21" s="22" t="str">
        <f t="shared" si="0"/>
        <v/>
      </c>
      <c r="C21" s="22" t="s">
        <v>3071</v>
      </c>
      <c r="D21" s="23" t="s">
        <v>6609</v>
      </c>
      <c r="E21" s="22" t="s">
        <v>3294</v>
      </c>
      <c r="F21" s="22" t="s">
        <v>3634</v>
      </c>
      <c r="G21" s="22" t="s">
        <v>3631</v>
      </c>
      <c r="H21" s="22" t="s">
        <v>3597</v>
      </c>
      <c r="J21" s="26">
        <v>2.5</v>
      </c>
      <c r="K21" s="22" t="s">
        <v>6685</v>
      </c>
      <c r="L21" s="22" t="s">
        <v>6683</v>
      </c>
      <c r="M21" s="22" t="s">
        <v>3310</v>
      </c>
      <c r="AK21" s="22" t="s">
        <v>5872</v>
      </c>
      <c r="BA21" s="22" t="s">
        <v>1</v>
      </c>
      <c r="BB21" s="22" t="s">
        <v>1</v>
      </c>
    </row>
    <row r="22" spans="1:54" s="22" customFormat="1" x14ac:dyDescent="0.2">
      <c r="A22" s="22" t="s">
        <v>1248</v>
      </c>
      <c r="B22" s="22" t="str">
        <f t="shared" si="0"/>
        <v/>
      </c>
      <c r="C22" s="22" t="s">
        <v>3071</v>
      </c>
      <c r="D22" s="23" t="s">
        <v>6682</v>
      </c>
      <c r="E22" s="22" t="s">
        <v>3294</v>
      </c>
      <c r="F22" s="22" t="s">
        <v>3634</v>
      </c>
      <c r="G22" s="22" t="s">
        <v>3627</v>
      </c>
      <c r="H22" s="22" t="s">
        <v>3701</v>
      </c>
      <c r="J22" s="26">
        <v>0.3</v>
      </c>
      <c r="K22" s="22" t="s">
        <v>6686</v>
      </c>
      <c r="L22" s="22" t="s">
        <v>6694</v>
      </c>
      <c r="M22" s="22" t="s">
        <v>3428</v>
      </c>
    </row>
    <row r="23" spans="1:54" s="22" customFormat="1" x14ac:dyDescent="0.2">
      <c r="A23" s="22" t="s">
        <v>1248</v>
      </c>
      <c r="B23" s="22" t="str">
        <f t="shared" si="0"/>
        <v/>
      </c>
      <c r="G23" s="22" t="s">
        <v>3074</v>
      </c>
      <c r="H23" s="22" t="s">
        <v>3602</v>
      </c>
      <c r="J23" s="26">
        <v>72</v>
      </c>
      <c r="K23" s="22" t="s">
        <v>6575</v>
      </c>
      <c r="L23" s="22" t="s">
        <v>6724</v>
      </c>
    </row>
    <row r="24" spans="1:54" s="22" customFormat="1" x14ac:dyDescent="0.2">
      <c r="A24" s="22" t="s">
        <v>1248</v>
      </c>
      <c r="B24" s="22" t="str">
        <f t="shared" si="0"/>
        <v/>
      </c>
      <c r="G24" s="22" t="s">
        <v>3581</v>
      </c>
      <c r="H24" s="22" t="s">
        <v>3576</v>
      </c>
      <c r="J24" s="26">
        <v>0.16</v>
      </c>
      <c r="K24" s="22" t="s">
        <v>6689</v>
      </c>
      <c r="L24" s="22" t="s">
        <v>6688</v>
      </c>
    </row>
    <row r="25" spans="1:54" s="22" customFormat="1" x14ac:dyDescent="0.2">
      <c r="A25" s="22" t="s">
        <v>1248</v>
      </c>
      <c r="B25" s="22" t="str">
        <f t="shared" si="0"/>
        <v/>
      </c>
      <c r="G25" s="22" t="s">
        <v>3369</v>
      </c>
      <c r="H25" s="22" t="s">
        <v>3784</v>
      </c>
      <c r="J25" s="26">
        <v>1E-4</v>
      </c>
      <c r="K25" s="22" t="s">
        <v>6652</v>
      </c>
      <c r="L25" s="22" t="s">
        <v>6687</v>
      </c>
      <c r="N25" s="22" t="s">
        <v>6690</v>
      </c>
      <c r="O25" s="22" t="s">
        <v>3117</v>
      </c>
      <c r="P25" s="22" t="s">
        <v>3136</v>
      </c>
      <c r="Q25" s="22" t="s">
        <v>3422</v>
      </c>
      <c r="R25" s="22" t="s">
        <v>3101</v>
      </c>
      <c r="S25" s="22" t="s">
        <v>3206</v>
      </c>
      <c r="U25" s="22" t="s">
        <v>3269</v>
      </c>
      <c r="V25" s="22" t="s">
        <v>6569</v>
      </c>
      <c r="W25" s="22" t="s">
        <v>6570</v>
      </c>
    </row>
    <row r="26" spans="1:54" s="22" customFormat="1" x14ac:dyDescent="0.2">
      <c r="A26" s="22" t="s">
        <v>1248</v>
      </c>
      <c r="B26" s="22" t="str">
        <f t="shared" si="0"/>
        <v/>
      </c>
      <c r="G26" s="22" t="s">
        <v>3198</v>
      </c>
      <c r="H26" s="22" t="s">
        <v>3784</v>
      </c>
      <c r="J26" s="26">
        <v>0.28999999999999998</v>
      </c>
      <c r="K26" s="22" t="s">
        <v>3133</v>
      </c>
      <c r="L26" s="22" t="s">
        <v>6692</v>
      </c>
    </row>
    <row r="27" spans="1:54" s="22" customFormat="1" x14ac:dyDescent="0.2">
      <c r="A27" s="22" t="s">
        <v>1249</v>
      </c>
      <c r="B27" s="22" t="str">
        <f t="shared" si="0"/>
        <v/>
      </c>
      <c r="C27" s="22" t="s">
        <v>3071</v>
      </c>
      <c r="D27" s="23" t="s">
        <v>6609</v>
      </c>
      <c r="E27" s="22" t="s">
        <v>3294</v>
      </c>
      <c r="F27" s="22" t="s">
        <v>3634</v>
      </c>
      <c r="G27" s="22" t="s">
        <v>3631</v>
      </c>
      <c r="H27" s="22" t="s">
        <v>3597</v>
      </c>
      <c r="J27" s="26">
        <v>2.5</v>
      </c>
      <c r="K27" s="22" t="s">
        <v>6685</v>
      </c>
      <c r="L27" s="22" t="s">
        <v>6683</v>
      </c>
      <c r="M27" s="22" t="s">
        <v>3310</v>
      </c>
      <c r="AK27" s="22" t="s">
        <v>5871</v>
      </c>
      <c r="BA27" s="22" t="s">
        <v>1</v>
      </c>
      <c r="BB27" s="22" t="s">
        <v>1</v>
      </c>
    </row>
    <row r="28" spans="1:54" s="22" customFormat="1" x14ac:dyDescent="0.2">
      <c r="A28" s="22" t="s">
        <v>1249</v>
      </c>
      <c r="B28" s="22" t="str">
        <f t="shared" si="0"/>
        <v/>
      </c>
      <c r="C28" s="22" t="s">
        <v>3071</v>
      </c>
      <c r="D28" s="23" t="s">
        <v>6682</v>
      </c>
      <c r="E28" s="22" t="s">
        <v>3294</v>
      </c>
      <c r="F28" s="22" t="s">
        <v>3634</v>
      </c>
      <c r="G28" s="22" t="s">
        <v>3627</v>
      </c>
      <c r="H28" s="22" t="s">
        <v>3701</v>
      </c>
      <c r="J28" s="26">
        <v>0.3</v>
      </c>
      <c r="K28" s="22" t="s">
        <v>6686</v>
      </c>
      <c r="L28" s="22" t="s">
        <v>6695</v>
      </c>
      <c r="M28" s="22" t="s">
        <v>3428</v>
      </c>
    </row>
    <row r="29" spans="1:54" s="22" customFormat="1" x14ac:dyDescent="0.2">
      <c r="A29" s="22" t="s">
        <v>1249</v>
      </c>
      <c r="B29" s="22" t="str">
        <f t="shared" si="0"/>
        <v/>
      </c>
      <c r="G29" s="22" t="s">
        <v>3074</v>
      </c>
      <c r="H29" s="22" t="s">
        <v>3602</v>
      </c>
      <c r="J29" s="26">
        <v>72</v>
      </c>
      <c r="K29" s="22" t="s">
        <v>6575</v>
      </c>
      <c r="L29" s="22" t="s">
        <v>6724</v>
      </c>
    </row>
    <row r="30" spans="1:54" s="22" customFormat="1" x14ac:dyDescent="0.2">
      <c r="A30" s="22" t="s">
        <v>1249</v>
      </c>
      <c r="B30" s="22" t="str">
        <f t="shared" si="0"/>
        <v/>
      </c>
      <c r="G30" s="22" t="s">
        <v>3581</v>
      </c>
      <c r="H30" s="22" t="s">
        <v>3576</v>
      </c>
      <c r="J30" s="26">
        <v>0.16</v>
      </c>
      <c r="K30" s="22" t="s">
        <v>6689</v>
      </c>
      <c r="L30" s="22" t="s">
        <v>6688</v>
      </c>
    </row>
    <row r="31" spans="1:54" s="22" customFormat="1" x14ac:dyDescent="0.2">
      <c r="A31" s="22" t="s">
        <v>1249</v>
      </c>
      <c r="B31" s="22" t="str">
        <f t="shared" si="0"/>
        <v/>
      </c>
      <c r="G31" s="22" t="s">
        <v>3369</v>
      </c>
      <c r="H31" s="22" t="s">
        <v>3784</v>
      </c>
      <c r="J31" s="26">
        <v>1E-4</v>
      </c>
      <c r="K31" s="22" t="s">
        <v>6652</v>
      </c>
      <c r="L31" s="22" t="s">
        <v>6687</v>
      </c>
      <c r="N31" s="22" t="s">
        <v>6690</v>
      </c>
      <c r="O31" s="22" t="s">
        <v>3117</v>
      </c>
      <c r="P31" s="22" t="s">
        <v>3136</v>
      </c>
      <c r="Q31" s="22" t="s">
        <v>3422</v>
      </c>
      <c r="R31" s="22" t="s">
        <v>3101</v>
      </c>
      <c r="S31" s="22" t="s">
        <v>3206</v>
      </c>
      <c r="U31" s="22" t="s">
        <v>3269</v>
      </c>
      <c r="V31" s="22" t="s">
        <v>6569</v>
      </c>
      <c r="W31" s="22" t="s">
        <v>6570</v>
      </c>
    </row>
    <row r="32" spans="1:54" s="22" customFormat="1" x14ac:dyDescent="0.2">
      <c r="A32" s="22" t="s">
        <v>1249</v>
      </c>
      <c r="B32" s="22" t="str">
        <f t="shared" si="0"/>
        <v/>
      </c>
      <c r="G32" s="22" t="s">
        <v>3198</v>
      </c>
      <c r="H32" s="22" t="s">
        <v>3784</v>
      </c>
      <c r="J32" s="26">
        <v>0.28999999999999998</v>
      </c>
      <c r="K32" s="22" t="s">
        <v>3133</v>
      </c>
      <c r="L32" s="22" t="s">
        <v>6692</v>
      </c>
    </row>
    <row r="33" spans="1:54" s="22" customFormat="1" x14ac:dyDescent="0.2">
      <c r="A33" s="22" t="s">
        <v>1250</v>
      </c>
      <c r="B33" s="22" t="str">
        <f t="shared" si="0"/>
        <v/>
      </c>
      <c r="C33" s="22" t="s">
        <v>3071</v>
      </c>
      <c r="D33" s="23" t="s">
        <v>6609</v>
      </c>
      <c r="E33" s="22" t="s">
        <v>3294</v>
      </c>
      <c r="F33" s="22" t="s">
        <v>3634</v>
      </c>
      <c r="G33" s="22" t="s">
        <v>3631</v>
      </c>
      <c r="H33" s="22" t="s">
        <v>3597</v>
      </c>
      <c r="J33" s="26">
        <v>2.5</v>
      </c>
      <c r="K33" s="22" t="s">
        <v>6685</v>
      </c>
      <c r="L33" s="22" t="s">
        <v>6683</v>
      </c>
      <c r="M33" s="22" t="s">
        <v>3310</v>
      </c>
      <c r="BA33" s="22" t="s">
        <v>1</v>
      </c>
      <c r="BB33" s="22" t="s">
        <v>1</v>
      </c>
    </row>
    <row r="34" spans="1:54" s="22" customFormat="1" x14ac:dyDescent="0.2">
      <c r="A34" s="22" t="s">
        <v>1250</v>
      </c>
      <c r="B34" s="22" t="str">
        <f t="shared" si="0"/>
        <v/>
      </c>
      <c r="C34" s="22" t="s">
        <v>3071</v>
      </c>
      <c r="D34" s="23" t="s">
        <v>6682</v>
      </c>
      <c r="E34" s="22" t="s">
        <v>3294</v>
      </c>
      <c r="F34" s="22" t="s">
        <v>3634</v>
      </c>
      <c r="G34" s="22" t="s">
        <v>3627</v>
      </c>
      <c r="H34" s="22" t="s">
        <v>3701</v>
      </c>
      <c r="J34" s="26">
        <v>0.3</v>
      </c>
      <c r="K34" s="22" t="s">
        <v>6686</v>
      </c>
      <c r="L34" s="22" t="s">
        <v>6696</v>
      </c>
      <c r="M34" s="22" t="s">
        <v>3428</v>
      </c>
    </row>
    <row r="35" spans="1:54" s="22" customFormat="1" x14ac:dyDescent="0.2">
      <c r="A35" s="22" t="s">
        <v>1250</v>
      </c>
      <c r="B35" s="22" t="str">
        <f t="shared" si="0"/>
        <v/>
      </c>
      <c r="G35" s="22" t="s">
        <v>3074</v>
      </c>
      <c r="H35" s="22" t="s">
        <v>3602</v>
      </c>
      <c r="J35" s="26">
        <v>72</v>
      </c>
      <c r="K35" s="22" t="s">
        <v>6575</v>
      </c>
      <c r="L35" s="22" t="s">
        <v>6724</v>
      </c>
    </row>
    <row r="36" spans="1:54" s="22" customFormat="1" x14ac:dyDescent="0.2">
      <c r="A36" s="22" t="s">
        <v>1250</v>
      </c>
      <c r="B36" s="22" t="str">
        <f t="shared" si="0"/>
        <v/>
      </c>
      <c r="G36" s="22" t="s">
        <v>3581</v>
      </c>
      <c r="H36" s="22" t="s">
        <v>3576</v>
      </c>
      <c r="J36" s="26">
        <v>0.16</v>
      </c>
      <c r="K36" s="22" t="s">
        <v>6689</v>
      </c>
      <c r="L36" s="22" t="s">
        <v>6688</v>
      </c>
    </row>
    <row r="37" spans="1:54" s="22" customFormat="1" x14ac:dyDescent="0.2">
      <c r="A37" s="22" t="s">
        <v>1250</v>
      </c>
      <c r="B37" s="22" t="str">
        <f t="shared" si="0"/>
        <v/>
      </c>
      <c r="G37" s="22" t="s">
        <v>3369</v>
      </c>
      <c r="H37" s="22" t="s">
        <v>3784</v>
      </c>
      <c r="J37" s="26">
        <v>1E-4</v>
      </c>
      <c r="K37" s="22" t="s">
        <v>6652</v>
      </c>
      <c r="L37" s="22" t="s">
        <v>6687</v>
      </c>
      <c r="N37" s="22" t="s">
        <v>6690</v>
      </c>
      <c r="O37" s="22" t="s">
        <v>3117</v>
      </c>
      <c r="P37" s="22" t="s">
        <v>3136</v>
      </c>
      <c r="Q37" s="22" t="s">
        <v>3422</v>
      </c>
      <c r="R37" s="22" t="s">
        <v>3101</v>
      </c>
      <c r="S37" s="22" t="s">
        <v>3206</v>
      </c>
      <c r="U37" s="22" t="s">
        <v>3269</v>
      </c>
      <c r="V37" s="22" t="s">
        <v>6569</v>
      </c>
      <c r="W37" s="22" t="s">
        <v>6570</v>
      </c>
    </row>
    <row r="38" spans="1:54" s="22" customFormat="1" x14ac:dyDescent="0.2">
      <c r="A38" s="22" t="s">
        <v>1250</v>
      </c>
      <c r="B38" s="22" t="str">
        <f t="shared" si="0"/>
        <v/>
      </c>
      <c r="G38" s="22" t="s">
        <v>3198</v>
      </c>
      <c r="H38" s="22" t="s">
        <v>3784</v>
      </c>
      <c r="J38" s="26">
        <v>0.28999999999999998</v>
      </c>
      <c r="K38" s="22" t="s">
        <v>3133</v>
      </c>
      <c r="L38" s="22" t="s">
        <v>6692</v>
      </c>
    </row>
    <row r="39" spans="1:54" s="22" customFormat="1" x14ac:dyDescent="0.2">
      <c r="A39" s="22" t="s">
        <v>1251</v>
      </c>
      <c r="B39" s="22" t="str">
        <f t="shared" si="0"/>
        <v/>
      </c>
      <c r="C39" s="22" t="s">
        <v>3071</v>
      </c>
      <c r="D39" s="23" t="s">
        <v>6609</v>
      </c>
      <c r="E39" s="22" t="s">
        <v>3294</v>
      </c>
      <c r="F39" s="22" t="s">
        <v>3634</v>
      </c>
      <c r="G39" s="22" t="s">
        <v>3631</v>
      </c>
      <c r="H39" s="22" t="s">
        <v>3597</v>
      </c>
      <c r="J39" s="26">
        <v>2.5</v>
      </c>
      <c r="K39" s="22" t="s">
        <v>6685</v>
      </c>
      <c r="L39" s="22" t="s">
        <v>6683</v>
      </c>
      <c r="M39" s="22" t="s">
        <v>3310</v>
      </c>
      <c r="BA39" s="22" t="s">
        <v>1</v>
      </c>
      <c r="BB39" s="22" t="s">
        <v>1</v>
      </c>
    </row>
    <row r="40" spans="1:54" s="22" customFormat="1" x14ac:dyDescent="0.2">
      <c r="A40" s="22" t="s">
        <v>1251</v>
      </c>
      <c r="B40" s="22" t="str">
        <f t="shared" si="0"/>
        <v/>
      </c>
      <c r="C40" s="22" t="s">
        <v>3071</v>
      </c>
      <c r="D40" s="23" t="s">
        <v>6682</v>
      </c>
      <c r="E40" s="22" t="s">
        <v>3294</v>
      </c>
      <c r="F40" s="22" t="s">
        <v>3634</v>
      </c>
      <c r="G40" s="22" t="s">
        <v>3627</v>
      </c>
      <c r="H40" s="22" t="s">
        <v>3701</v>
      </c>
      <c r="J40" s="26">
        <v>0.3</v>
      </c>
      <c r="K40" s="22" t="s">
        <v>6686</v>
      </c>
      <c r="L40" s="22" t="s">
        <v>6697</v>
      </c>
      <c r="M40" s="22" t="s">
        <v>3428</v>
      </c>
    </row>
    <row r="41" spans="1:54" s="22" customFormat="1" x14ac:dyDescent="0.2">
      <c r="A41" s="22" t="s">
        <v>1251</v>
      </c>
      <c r="B41" s="22" t="str">
        <f t="shared" ref="B41:B72" si="1">IF(OR($A35=$A41,ISBLANK($A41)),"",IF(ISERR(SEARCH("cell-based",E41)),IF(AND(ISERR(SEARCH("biochem",E41)),ISERR(SEARCH("protein",E41)),ISERR(SEARCH("nucleic",E41))),"",IF(ISERR(SEARCH("target",G41)),"Define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/>
      </c>
      <c r="G41" s="22" t="s">
        <v>3074</v>
      </c>
      <c r="H41" s="22" t="s">
        <v>3602</v>
      </c>
      <c r="J41" s="26">
        <v>72</v>
      </c>
      <c r="K41" s="22" t="s">
        <v>6575</v>
      </c>
      <c r="L41" s="22" t="s">
        <v>6724</v>
      </c>
    </row>
    <row r="42" spans="1:54" s="22" customFormat="1" x14ac:dyDescent="0.2">
      <c r="A42" s="22" t="s">
        <v>1251</v>
      </c>
      <c r="B42" s="22" t="str">
        <f t="shared" si="1"/>
        <v/>
      </c>
      <c r="G42" s="22" t="s">
        <v>3581</v>
      </c>
      <c r="H42" s="22" t="s">
        <v>3576</v>
      </c>
      <c r="J42" s="26">
        <v>0.16</v>
      </c>
      <c r="K42" s="22" t="s">
        <v>6689</v>
      </c>
      <c r="L42" s="22" t="s">
        <v>6688</v>
      </c>
    </row>
    <row r="43" spans="1:54" s="22" customFormat="1" x14ac:dyDescent="0.2">
      <c r="A43" s="22" t="s">
        <v>1251</v>
      </c>
      <c r="B43" s="22" t="str">
        <f t="shared" si="1"/>
        <v/>
      </c>
      <c r="G43" s="22" t="s">
        <v>3369</v>
      </c>
      <c r="H43" s="22" t="s">
        <v>3784</v>
      </c>
      <c r="J43" s="26">
        <v>1E-4</v>
      </c>
      <c r="K43" s="22" t="s">
        <v>6652</v>
      </c>
      <c r="L43" s="22" t="s">
        <v>6687</v>
      </c>
      <c r="N43" s="22" t="s">
        <v>6690</v>
      </c>
      <c r="O43" s="22" t="s">
        <v>3117</v>
      </c>
      <c r="P43" s="22" t="s">
        <v>3136</v>
      </c>
      <c r="Q43" s="22" t="s">
        <v>3422</v>
      </c>
      <c r="R43" s="22" t="s">
        <v>3101</v>
      </c>
      <c r="S43" s="22" t="s">
        <v>3206</v>
      </c>
      <c r="U43" s="22" t="s">
        <v>3269</v>
      </c>
      <c r="V43" s="22" t="s">
        <v>6569</v>
      </c>
      <c r="W43" s="22" t="s">
        <v>6570</v>
      </c>
    </row>
    <row r="44" spans="1:54" s="22" customFormat="1" x14ac:dyDescent="0.2">
      <c r="A44" s="22" t="s">
        <v>1251</v>
      </c>
      <c r="B44" s="22" t="str">
        <f t="shared" si="1"/>
        <v/>
      </c>
      <c r="G44" s="22" t="s">
        <v>3198</v>
      </c>
      <c r="H44" s="22" t="s">
        <v>3784</v>
      </c>
      <c r="J44" s="26">
        <v>0.28999999999999998</v>
      </c>
      <c r="K44" s="22" t="s">
        <v>3133</v>
      </c>
      <c r="L44" s="22" t="s">
        <v>6692</v>
      </c>
    </row>
    <row r="45" spans="1:54" s="22" customFormat="1" x14ac:dyDescent="0.2">
      <c r="A45" s="22" t="s">
        <v>2106</v>
      </c>
      <c r="B45" s="22" t="str">
        <f t="shared" si="1"/>
        <v/>
      </c>
      <c r="C45" s="22" t="s">
        <v>3071</v>
      </c>
      <c r="D45" s="23" t="s">
        <v>6609</v>
      </c>
      <c r="E45" s="22" t="s">
        <v>3294</v>
      </c>
      <c r="F45" s="22" t="s">
        <v>3634</v>
      </c>
      <c r="G45" s="22" t="s">
        <v>3631</v>
      </c>
      <c r="H45" s="22" t="s">
        <v>3597</v>
      </c>
      <c r="J45" s="26">
        <v>2.5</v>
      </c>
      <c r="K45" s="22" t="s">
        <v>6685</v>
      </c>
      <c r="L45" s="22" t="s">
        <v>6683</v>
      </c>
      <c r="M45" s="22" t="s">
        <v>3310</v>
      </c>
      <c r="BA45" s="22" t="s">
        <v>1</v>
      </c>
      <c r="BB45" s="22" t="s">
        <v>1</v>
      </c>
    </row>
    <row r="46" spans="1:54" s="22" customFormat="1" x14ac:dyDescent="0.2">
      <c r="A46" s="22" t="s">
        <v>2106</v>
      </c>
      <c r="B46" s="22" t="str">
        <f t="shared" si="1"/>
        <v/>
      </c>
      <c r="C46" s="22" t="s">
        <v>3071</v>
      </c>
      <c r="D46" s="23" t="s">
        <v>6682</v>
      </c>
      <c r="E46" s="22" t="s">
        <v>3294</v>
      </c>
      <c r="F46" s="22" t="s">
        <v>3634</v>
      </c>
      <c r="G46" s="22" t="s">
        <v>3627</v>
      </c>
      <c r="H46" s="22" t="s">
        <v>3701</v>
      </c>
      <c r="J46" s="26">
        <v>0.3</v>
      </c>
      <c r="K46" s="22" t="s">
        <v>6686</v>
      </c>
      <c r="L46" s="22" t="s">
        <v>6695</v>
      </c>
      <c r="M46" s="22" t="s">
        <v>3428</v>
      </c>
    </row>
    <row r="47" spans="1:54" s="22" customFormat="1" x14ac:dyDescent="0.2">
      <c r="A47" s="22" t="s">
        <v>2106</v>
      </c>
      <c r="B47" s="22" t="str">
        <f t="shared" si="1"/>
        <v/>
      </c>
      <c r="G47" s="22" t="s">
        <v>3074</v>
      </c>
      <c r="H47" s="22" t="s">
        <v>3602</v>
      </c>
      <c r="J47" s="26">
        <v>72</v>
      </c>
      <c r="K47" s="22" t="s">
        <v>6575</v>
      </c>
      <c r="L47" s="24" t="s">
        <v>6724</v>
      </c>
    </row>
    <row r="48" spans="1:54" s="22" customFormat="1" x14ac:dyDescent="0.2">
      <c r="A48" s="22" t="s">
        <v>2106</v>
      </c>
      <c r="B48" s="22" t="str">
        <f t="shared" si="1"/>
        <v/>
      </c>
      <c r="G48" s="22" t="s">
        <v>3581</v>
      </c>
      <c r="H48" s="22" t="s">
        <v>3576</v>
      </c>
      <c r="J48" s="26">
        <v>0.16</v>
      </c>
      <c r="K48" s="22" t="s">
        <v>6689</v>
      </c>
      <c r="L48" s="22" t="s">
        <v>6688</v>
      </c>
    </row>
    <row r="49" spans="1:54" s="22" customFormat="1" x14ac:dyDescent="0.2">
      <c r="A49" s="22" t="s">
        <v>2106</v>
      </c>
      <c r="B49" s="22" t="str">
        <f t="shared" si="1"/>
        <v/>
      </c>
      <c r="G49" s="22" t="s">
        <v>3369</v>
      </c>
      <c r="H49" s="22" t="s">
        <v>3784</v>
      </c>
      <c r="J49" s="26">
        <v>1E-4</v>
      </c>
      <c r="K49" s="22" t="s">
        <v>6652</v>
      </c>
      <c r="L49" s="22" t="s">
        <v>6687</v>
      </c>
      <c r="N49" s="22" t="s">
        <v>6690</v>
      </c>
      <c r="O49" s="22" t="s">
        <v>3117</v>
      </c>
      <c r="P49" s="22" t="s">
        <v>3136</v>
      </c>
      <c r="Q49" s="22" t="s">
        <v>3422</v>
      </c>
      <c r="R49" s="22" t="s">
        <v>3101</v>
      </c>
      <c r="S49" s="22" t="s">
        <v>3206</v>
      </c>
      <c r="U49" s="22" t="s">
        <v>3269</v>
      </c>
      <c r="V49" s="22" t="s">
        <v>6569</v>
      </c>
      <c r="W49" s="22" t="s">
        <v>6570</v>
      </c>
    </row>
    <row r="50" spans="1:54" s="22" customFormat="1" x14ac:dyDescent="0.2">
      <c r="A50" s="22" t="s">
        <v>2106</v>
      </c>
      <c r="B50" s="22" t="str">
        <f t="shared" si="1"/>
        <v/>
      </c>
      <c r="G50" s="22" t="s">
        <v>3198</v>
      </c>
      <c r="H50" s="22" t="s">
        <v>3784</v>
      </c>
      <c r="J50" s="26">
        <v>0.28999999999999998</v>
      </c>
      <c r="K50" s="22" t="s">
        <v>3133</v>
      </c>
      <c r="L50" s="22" t="s">
        <v>6692</v>
      </c>
    </row>
    <row r="51" spans="1:54" s="22" customFormat="1" x14ac:dyDescent="0.2">
      <c r="A51" s="22" t="s">
        <v>2107</v>
      </c>
      <c r="B51" s="22" t="str">
        <f t="shared" si="1"/>
        <v/>
      </c>
      <c r="C51" s="22" t="s">
        <v>3071</v>
      </c>
      <c r="D51" s="23" t="s">
        <v>6609</v>
      </c>
      <c r="E51" s="22" t="s">
        <v>3294</v>
      </c>
      <c r="F51" s="22" t="s">
        <v>3634</v>
      </c>
      <c r="G51" s="22" t="s">
        <v>3631</v>
      </c>
      <c r="H51" s="22" t="s">
        <v>3597</v>
      </c>
      <c r="J51" s="26">
        <v>2.5</v>
      </c>
      <c r="K51" s="22" t="s">
        <v>6685</v>
      </c>
      <c r="L51" s="22" t="s">
        <v>6683</v>
      </c>
      <c r="M51" s="22" t="s">
        <v>3310</v>
      </c>
      <c r="BA51" s="22" t="s">
        <v>1</v>
      </c>
      <c r="BB51" s="22" t="s">
        <v>1</v>
      </c>
    </row>
    <row r="52" spans="1:54" s="22" customFormat="1" x14ac:dyDescent="0.2">
      <c r="A52" s="22" t="s">
        <v>2107</v>
      </c>
      <c r="B52" s="22" t="str">
        <f t="shared" si="1"/>
        <v/>
      </c>
      <c r="C52" s="22" t="s">
        <v>3071</v>
      </c>
      <c r="D52" s="23" t="s">
        <v>6682</v>
      </c>
      <c r="E52" s="22" t="s">
        <v>3294</v>
      </c>
      <c r="F52" s="22" t="s">
        <v>3634</v>
      </c>
      <c r="G52" s="22" t="s">
        <v>3627</v>
      </c>
      <c r="H52" s="22" t="s">
        <v>3701</v>
      </c>
      <c r="J52" s="26">
        <v>0.3</v>
      </c>
      <c r="K52" s="22" t="s">
        <v>6686</v>
      </c>
      <c r="L52" s="22" t="s">
        <v>6691</v>
      </c>
      <c r="M52" s="22" t="s">
        <v>3428</v>
      </c>
    </row>
    <row r="53" spans="1:54" s="22" customFormat="1" x14ac:dyDescent="0.2">
      <c r="A53" s="22" t="s">
        <v>2107</v>
      </c>
      <c r="B53" s="22" t="str">
        <f t="shared" si="1"/>
        <v/>
      </c>
      <c r="G53" s="22" t="s">
        <v>3074</v>
      </c>
      <c r="H53" s="22" t="s">
        <v>3602</v>
      </c>
      <c r="J53" s="26">
        <v>72</v>
      </c>
      <c r="K53" s="22" t="s">
        <v>6575</v>
      </c>
      <c r="L53" s="24" t="s">
        <v>6724</v>
      </c>
    </row>
    <row r="54" spans="1:54" s="22" customFormat="1" x14ac:dyDescent="0.2">
      <c r="A54" s="22" t="s">
        <v>2107</v>
      </c>
      <c r="B54" s="22" t="str">
        <f t="shared" si="1"/>
        <v/>
      </c>
      <c r="G54" s="22" t="s">
        <v>3581</v>
      </c>
      <c r="H54" s="22" t="s">
        <v>3576</v>
      </c>
      <c r="J54" s="26">
        <v>0.16</v>
      </c>
      <c r="K54" s="22" t="s">
        <v>6689</v>
      </c>
      <c r="L54" s="22" t="s">
        <v>6688</v>
      </c>
    </row>
    <row r="55" spans="1:54" s="22" customFormat="1" x14ac:dyDescent="0.2">
      <c r="A55" s="22" t="s">
        <v>2107</v>
      </c>
      <c r="B55" s="22" t="str">
        <f t="shared" si="1"/>
        <v/>
      </c>
      <c r="G55" s="22" t="s">
        <v>3369</v>
      </c>
      <c r="H55" s="22" t="s">
        <v>3784</v>
      </c>
      <c r="J55" s="26">
        <v>1E-4</v>
      </c>
      <c r="K55" s="22" t="s">
        <v>6652</v>
      </c>
      <c r="L55" s="22" t="s">
        <v>6687</v>
      </c>
      <c r="N55" s="22" t="s">
        <v>6690</v>
      </c>
      <c r="O55" s="22" t="s">
        <v>3117</v>
      </c>
      <c r="P55" s="22" t="s">
        <v>3136</v>
      </c>
      <c r="Q55" s="22" t="s">
        <v>3422</v>
      </c>
      <c r="R55" s="22" t="s">
        <v>3101</v>
      </c>
      <c r="S55" s="22" t="s">
        <v>3206</v>
      </c>
      <c r="U55" s="22" t="s">
        <v>3269</v>
      </c>
      <c r="V55" s="22" t="s">
        <v>6569</v>
      </c>
      <c r="W55" s="22" t="s">
        <v>6570</v>
      </c>
    </row>
    <row r="56" spans="1:54" s="22" customFormat="1" x14ac:dyDescent="0.2">
      <c r="A56" s="22" t="s">
        <v>2107</v>
      </c>
      <c r="B56" s="22" t="str">
        <f t="shared" si="1"/>
        <v/>
      </c>
      <c r="G56" s="22" t="s">
        <v>3198</v>
      </c>
      <c r="H56" s="22" t="s">
        <v>3784</v>
      </c>
      <c r="J56" s="26">
        <v>0.28999999999999998</v>
      </c>
      <c r="K56" s="22" t="s">
        <v>3133</v>
      </c>
      <c r="L56" s="22" t="s">
        <v>6692</v>
      </c>
    </row>
    <row r="57" spans="1:54" s="22" customFormat="1" x14ac:dyDescent="0.2">
      <c r="A57" s="22" t="s">
        <v>2108</v>
      </c>
      <c r="B57" s="22" t="str">
        <f t="shared" si="1"/>
        <v/>
      </c>
      <c r="C57" s="22" t="s">
        <v>3071</v>
      </c>
      <c r="D57" s="23" t="s">
        <v>6609</v>
      </c>
      <c r="E57" s="22" t="s">
        <v>3294</v>
      </c>
      <c r="F57" s="22" t="s">
        <v>3634</v>
      </c>
      <c r="G57" s="22" t="s">
        <v>3631</v>
      </c>
      <c r="H57" s="22" t="s">
        <v>3597</v>
      </c>
      <c r="J57" s="26">
        <v>2.5</v>
      </c>
      <c r="K57" s="22" t="s">
        <v>6685</v>
      </c>
      <c r="L57" s="22" t="s">
        <v>6683</v>
      </c>
      <c r="M57" s="22" t="s">
        <v>3310</v>
      </c>
      <c r="BA57" s="22" t="s">
        <v>1</v>
      </c>
      <c r="BB57" s="22" t="s">
        <v>1</v>
      </c>
    </row>
    <row r="58" spans="1:54" s="22" customFormat="1" x14ac:dyDescent="0.2">
      <c r="A58" s="22" t="s">
        <v>2108</v>
      </c>
      <c r="B58" s="22" t="str">
        <f t="shared" si="1"/>
        <v/>
      </c>
      <c r="C58" s="22" t="s">
        <v>3071</v>
      </c>
      <c r="D58" s="23" t="s">
        <v>6682</v>
      </c>
      <c r="E58" s="22" t="s">
        <v>3294</v>
      </c>
      <c r="F58" s="22" t="s">
        <v>3634</v>
      </c>
      <c r="G58" s="22" t="s">
        <v>3627</v>
      </c>
      <c r="H58" s="22" t="s">
        <v>3701</v>
      </c>
      <c r="J58" s="26">
        <v>0.3</v>
      </c>
      <c r="K58" s="22" t="s">
        <v>6686</v>
      </c>
      <c r="L58" s="22" t="s">
        <v>6684</v>
      </c>
      <c r="M58" s="22" t="s">
        <v>3428</v>
      </c>
    </row>
    <row r="59" spans="1:54" s="22" customFormat="1" x14ac:dyDescent="0.2">
      <c r="A59" s="22" t="s">
        <v>2108</v>
      </c>
      <c r="B59" s="22" t="str">
        <f t="shared" si="1"/>
        <v/>
      </c>
      <c r="G59" s="22" t="s">
        <v>3074</v>
      </c>
      <c r="H59" s="22" t="s">
        <v>3602</v>
      </c>
      <c r="J59" s="26">
        <v>72</v>
      </c>
      <c r="K59" s="22" t="s">
        <v>6575</v>
      </c>
      <c r="L59" s="24" t="s">
        <v>6724</v>
      </c>
    </row>
    <row r="60" spans="1:54" s="22" customFormat="1" x14ac:dyDescent="0.2">
      <c r="A60" s="22" t="s">
        <v>2108</v>
      </c>
      <c r="B60" s="22" t="str">
        <f t="shared" si="1"/>
        <v/>
      </c>
      <c r="G60" s="22" t="s">
        <v>3581</v>
      </c>
      <c r="H60" s="22" t="s">
        <v>3576</v>
      </c>
      <c r="J60" s="26">
        <v>0.16</v>
      </c>
      <c r="K60" s="22" t="s">
        <v>6689</v>
      </c>
      <c r="L60" s="22" t="s">
        <v>6688</v>
      </c>
    </row>
    <row r="61" spans="1:54" s="22" customFormat="1" x14ac:dyDescent="0.2">
      <c r="A61" s="22" t="s">
        <v>2108</v>
      </c>
      <c r="B61" s="22" t="str">
        <f t="shared" si="1"/>
        <v/>
      </c>
      <c r="G61" s="22" t="s">
        <v>3369</v>
      </c>
      <c r="H61" s="22" t="s">
        <v>3784</v>
      </c>
      <c r="J61" s="26">
        <v>1E-4</v>
      </c>
      <c r="K61" s="22" t="s">
        <v>6652</v>
      </c>
      <c r="L61" s="22" t="s">
        <v>6687</v>
      </c>
      <c r="N61" s="22" t="s">
        <v>6690</v>
      </c>
      <c r="O61" s="22" t="s">
        <v>3117</v>
      </c>
      <c r="P61" s="22" t="s">
        <v>3136</v>
      </c>
      <c r="Q61" s="22" t="s">
        <v>3422</v>
      </c>
      <c r="R61" s="22" t="s">
        <v>3101</v>
      </c>
      <c r="S61" s="22" t="s">
        <v>3206</v>
      </c>
      <c r="U61" s="22" t="s">
        <v>3269</v>
      </c>
      <c r="V61" s="22" t="s">
        <v>6569</v>
      </c>
      <c r="W61" s="22" t="s">
        <v>6570</v>
      </c>
    </row>
    <row r="62" spans="1:54" s="22" customFormat="1" x14ac:dyDescent="0.2">
      <c r="A62" s="22" t="s">
        <v>2108</v>
      </c>
      <c r="B62" s="22" t="str">
        <f t="shared" si="1"/>
        <v/>
      </c>
      <c r="G62" s="22" t="s">
        <v>3198</v>
      </c>
      <c r="H62" s="22" t="s">
        <v>3784</v>
      </c>
      <c r="J62" s="26">
        <v>0.28999999999999998</v>
      </c>
      <c r="K62" s="22" t="s">
        <v>3133</v>
      </c>
      <c r="L62" s="22" t="s">
        <v>6692</v>
      </c>
    </row>
    <row r="63" spans="1:54" s="22" customFormat="1" x14ac:dyDescent="0.2">
      <c r="A63" s="22" t="s">
        <v>2109</v>
      </c>
      <c r="B63" s="22" t="str">
        <f t="shared" si="1"/>
        <v/>
      </c>
      <c r="C63" s="22" t="s">
        <v>3071</v>
      </c>
      <c r="D63" s="23" t="s">
        <v>6609</v>
      </c>
      <c r="E63" s="22" t="s">
        <v>3294</v>
      </c>
      <c r="F63" s="22" t="s">
        <v>3634</v>
      </c>
      <c r="G63" s="22" t="s">
        <v>3631</v>
      </c>
      <c r="H63" s="22" t="s">
        <v>3597</v>
      </c>
      <c r="J63" s="26">
        <v>2.5</v>
      </c>
      <c r="K63" s="22" t="s">
        <v>6685</v>
      </c>
      <c r="L63" s="22" t="s">
        <v>6683</v>
      </c>
      <c r="M63" s="22" t="s">
        <v>3310</v>
      </c>
      <c r="BA63" s="22" t="s">
        <v>1</v>
      </c>
      <c r="BB63" s="22" t="s">
        <v>1</v>
      </c>
    </row>
    <row r="64" spans="1:54" s="22" customFormat="1" x14ac:dyDescent="0.2">
      <c r="A64" s="22" t="s">
        <v>2109</v>
      </c>
      <c r="B64" s="22" t="str">
        <f t="shared" si="1"/>
        <v/>
      </c>
      <c r="C64" s="22" t="s">
        <v>3071</v>
      </c>
      <c r="D64" s="23" t="s">
        <v>6682</v>
      </c>
      <c r="E64" s="22" t="s">
        <v>3294</v>
      </c>
      <c r="F64" s="22" t="s">
        <v>3634</v>
      </c>
      <c r="G64" s="22" t="s">
        <v>3627</v>
      </c>
      <c r="H64" s="22" t="s">
        <v>3701</v>
      </c>
      <c r="J64" s="26">
        <v>0.3</v>
      </c>
      <c r="K64" s="22" t="s">
        <v>6686</v>
      </c>
      <c r="L64" s="22" t="s">
        <v>6697</v>
      </c>
      <c r="M64" s="22" t="s">
        <v>3428</v>
      </c>
    </row>
    <row r="65" spans="1:54" s="22" customFormat="1" x14ac:dyDescent="0.2">
      <c r="A65" s="22" t="s">
        <v>2109</v>
      </c>
      <c r="B65" s="22" t="str">
        <f t="shared" si="1"/>
        <v/>
      </c>
      <c r="G65" s="22" t="s">
        <v>3074</v>
      </c>
      <c r="H65" s="22" t="s">
        <v>3602</v>
      </c>
      <c r="J65" s="26">
        <v>72</v>
      </c>
      <c r="K65" s="22" t="s">
        <v>6575</v>
      </c>
      <c r="L65" s="24" t="s">
        <v>6724</v>
      </c>
    </row>
    <row r="66" spans="1:54" s="22" customFormat="1" x14ac:dyDescent="0.2">
      <c r="A66" s="22" t="s">
        <v>2109</v>
      </c>
      <c r="B66" s="22" t="str">
        <f t="shared" si="1"/>
        <v/>
      </c>
      <c r="G66" s="22" t="s">
        <v>3581</v>
      </c>
      <c r="H66" s="22" t="s">
        <v>3576</v>
      </c>
      <c r="J66" s="26">
        <v>0.16</v>
      </c>
      <c r="K66" s="22" t="s">
        <v>6689</v>
      </c>
      <c r="L66" s="22" t="s">
        <v>6688</v>
      </c>
    </row>
    <row r="67" spans="1:54" s="22" customFormat="1" x14ac:dyDescent="0.2">
      <c r="A67" s="22" t="s">
        <v>2109</v>
      </c>
      <c r="B67" s="22" t="str">
        <f t="shared" si="1"/>
        <v/>
      </c>
      <c r="G67" s="22" t="s">
        <v>3369</v>
      </c>
      <c r="H67" s="22" t="s">
        <v>3784</v>
      </c>
      <c r="J67" s="26">
        <v>1E-4</v>
      </c>
      <c r="K67" s="22" t="s">
        <v>6652</v>
      </c>
      <c r="L67" s="22" t="s">
        <v>6687</v>
      </c>
      <c r="N67" s="22" t="s">
        <v>6690</v>
      </c>
      <c r="O67" s="22" t="s">
        <v>3117</v>
      </c>
      <c r="P67" s="22" t="s">
        <v>3136</v>
      </c>
      <c r="Q67" s="22" t="s">
        <v>3422</v>
      </c>
      <c r="R67" s="22" t="s">
        <v>3101</v>
      </c>
      <c r="S67" s="22" t="s">
        <v>3206</v>
      </c>
      <c r="U67" s="22" t="s">
        <v>3269</v>
      </c>
      <c r="V67" s="22" t="s">
        <v>6569</v>
      </c>
      <c r="W67" s="22" t="s">
        <v>6570</v>
      </c>
    </row>
    <row r="68" spans="1:54" s="22" customFormat="1" x14ac:dyDescent="0.2">
      <c r="A68" s="22" t="s">
        <v>2109</v>
      </c>
      <c r="B68" s="22" t="str">
        <f t="shared" si="1"/>
        <v/>
      </c>
      <c r="G68" s="22" t="s">
        <v>3198</v>
      </c>
      <c r="H68" s="22" t="s">
        <v>3784</v>
      </c>
      <c r="J68" s="26">
        <v>0.28999999999999998</v>
      </c>
      <c r="K68" s="22" t="s">
        <v>3133</v>
      </c>
      <c r="L68" s="22" t="s">
        <v>6692</v>
      </c>
    </row>
    <row r="69" spans="1:54" s="22" customFormat="1" x14ac:dyDescent="0.2">
      <c r="A69" s="22" t="s">
        <v>2110</v>
      </c>
      <c r="B69" s="22" t="str">
        <f t="shared" si="1"/>
        <v/>
      </c>
      <c r="C69" s="22" t="s">
        <v>3071</v>
      </c>
      <c r="D69" s="23" t="s">
        <v>6609</v>
      </c>
      <c r="E69" s="22" t="s">
        <v>3294</v>
      </c>
      <c r="F69" s="22" t="s">
        <v>3634</v>
      </c>
      <c r="G69" s="22" t="s">
        <v>3631</v>
      </c>
      <c r="H69" s="22" t="s">
        <v>3597</v>
      </c>
      <c r="J69" s="26">
        <v>2.5</v>
      </c>
      <c r="K69" s="22" t="s">
        <v>6685</v>
      </c>
      <c r="L69" s="22" t="s">
        <v>6683</v>
      </c>
      <c r="M69" s="22" t="s">
        <v>3310</v>
      </c>
      <c r="BA69" s="22" t="s">
        <v>1</v>
      </c>
      <c r="BB69" s="22" t="s">
        <v>1</v>
      </c>
    </row>
    <row r="70" spans="1:54" s="22" customFormat="1" x14ac:dyDescent="0.2">
      <c r="A70" s="22" t="s">
        <v>2110</v>
      </c>
      <c r="B70" s="22" t="str">
        <f t="shared" si="1"/>
        <v/>
      </c>
      <c r="C70" s="22" t="s">
        <v>3071</v>
      </c>
      <c r="D70" s="23" t="s">
        <v>6682</v>
      </c>
      <c r="E70" s="22" t="s">
        <v>3294</v>
      </c>
      <c r="F70" s="22" t="s">
        <v>3634</v>
      </c>
      <c r="G70" s="22" t="s">
        <v>3627</v>
      </c>
      <c r="H70" s="22" t="s">
        <v>3701</v>
      </c>
      <c r="J70" s="26">
        <v>0.3</v>
      </c>
      <c r="K70" s="22" t="s">
        <v>6686</v>
      </c>
      <c r="L70" s="22" t="s">
        <v>6698</v>
      </c>
      <c r="M70" s="22" t="s">
        <v>3428</v>
      </c>
    </row>
    <row r="71" spans="1:54" s="22" customFormat="1" x14ac:dyDescent="0.2">
      <c r="A71" s="22" t="s">
        <v>2110</v>
      </c>
      <c r="B71" s="22" t="str">
        <f t="shared" si="1"/>
        <v/>
      </c>
      <c r="G71" s="22" t="s">
        <v>3074</v>
      </c>
      <c r="H71" s="22" t="s">
        <v>3602</v>
      </c>
      <c r="J71" s="26">
        <v>72</v>
      </c>
      <c r="K71" s="22" t="s">
        <v>6575</v>
      </c>
      <c r="L71" s="24" t="s">
        <v>6724</v>
      </c>
    </row>
    <row r="72" spans="1:54" s="22" customFormat="1" x14ac:dyDescent="0.2">
      <c r="A72" s="22" t="s">
        <v>2110</v>
      </c>
      <c r="B72" s="22" t="str">
        <f t="shared" si="1"/>
        <v/>
      </c>
      <c r="G72" s="22" t="s">
        <v>3581</v>
      </c>
      <c r="H72" s="22" t="s">
        <v>3576</v>
      </c>
      <c r="J72" s="26">
        <v>0.16</v>
      </c>
      <c r="K72" s="22" t="s">
        <v>6689</v>
      </c>
      <c r="L72" s="22" t="s">
        <v>6688</v>
      </c>
    </row>
    <row r="73" spans="1:54" s="22" customFormat="1" x14ac:dyDescent="0.2">
      <c r="A73" s="22" t="s">
        <v>2110</v>
      </c>
      <c r="B73" s="22" t="str">
        <f t="shared" ref="B73:B75" si="2">IF(OR($A67=$A73,ISBLANK($A73)),"",IF(ISERR(SEARCH("cell-based",E73)),IF(AND(ISERR(SEARCH("biochem",E73)),ISERR(SEARCH("protein",E73)),ISERR(SEARCH("nucleic",E73))),"",IF(ISERR(SEARCH("target",G73)),"Define a Target component","")),IF(ISERR(SEARCH("cell",G73)),"Define a Cell component",""))&amp;IF(ISERR(SEARCH("small-molecule",E73)),IF(ISBLANK(K73), "Need a Detector Role",""),"")&amp;IF(ISERR(SEARCH("fluorescence",L73)),"",IF(ISBLANK(S73), "Need Emission",IF(ISBLANK(R73), "Need Excitation","")))&amp;IF(ISERR(SEARCH("absorbance",L73)),"",IF(ISBLANK(T73), "Need Absorbance","")))</f>
        <v/>
      </c>
      <c r="G73" s="22" t="s">
        <v>3369</v>
      </c>
      <c r="H73" s="22" t="s">
        <v>3784</v>
      </c>
      <c r="J73" s="26">
        <v>1E-4</v>
      </c>
      <c r="K73" s="22" t="s">
        <v>6652</v>
      </c>
      <c r="L73" s="22" t="s">
        <v>6687</v>
      </c>
      <c r="N73" s="22" t="s">
        <v>6690</v>
      </c>
      <c r="O73" s="22" t="s">
        <v>3117</v>
      </c>
      <c r="P73" s="22" t="s">
        <v>3136</v>
      </c>
      <c r="Q73" s="22" t="s">
        <v>3422</v>
      </c>
      <c r="R73" s="22" t="s">
        <v>3101</v>
      </c>
      <c r="S73" s="22" t="s">
        <v>3206</v>
      </c>
      <c r="U73" s="22" t="s">
        <v>3269</v>
      </c>
      <c r="V73" s="22" t="s">
        <v>6569</v>
      </c>
      <c r="W73" s="22" t="s">
        <v>6570</v>
      </c>
    </row>
    <row r="74" spans="1:54" s="22" customFormat="1" x14ac:dyDescent="0.2">
      <c r="A74" s="22" t="s">
        <v>2110</v>
      </c>
      <c r="B74" s="22" t="str">
        <f t="shared" si="2"/>
        <v/>
      </c>
      <c r="G74" s="22" t="s">
        <v>3198</v>
      </c>
      <c r="H74" s="22" t="s">
        <v>3784</v>
      </c>
      <c r="J74" s="26">
        <v>0.28999999999999998</v>
      </c>
      <c r="K74" s="22" t="s">
        <v>3133</v>
      </c>
      <c r="L74" s="22" t="s">
        <v>6692</v>
      </c>
    </row>
    <row r="75" spans="1:54" s="19" customFormat="1" x14ac:dyDescent="0.2">
      <c r="A75" s="19" t="s">
        <v>182</v>
      </c>
      <c r="B75" s="19" t="str">
        <f t="shared" si="2"/>
        <v>Need a Detector Role</v>
      </c>
      <c r="J75" s="21"/>
      <c r="BA75" s="19" t="s">
        <v>1</v>
      </c>
      <c r="BB75" s="19" t="s">
        <v>79</v>
      </c>
    </row>
    <row r="76" spans="1:54" s="19" customFormat="1" ht="12" customHeight="1" x14ac:dyDescent="0.2">
      <c r="A76" s="19" t="s">
        <v>944</v>
      </c>
      <c r="B76" s="19" t="str">
        <f>IF(OR($A75=$A76,ISBLANK($A76)),"",IF(ISERR(SEARCH("cell-based",E76)),IF(AND(ISERR(SEARCH("biochem",E76)),ISERR(SEARCH("protein",E76)),ISERR(SEARCH("nucleic",E76))),"",IF(ISERR(SEARCH("target",G76)),"Define a Target component","")),IF(ISERR(SEARCH("cell",G76)),"Define a Cell component",""))&amp;IF(ISERR(SEARCH("small-molecule",E76)),IF(ISBLANK(K76), "Need a Detector Role",""),"")&amp;IF(ISERR(SEARCH("fluorescence",L76)),"",IF(ISBLANK(S76), "Need Emission",IF(ISBLANK(R76), "Need Excitation","")))&amp;IF(ISERR(SEARCH("absorbance",L76)),"",IF(ISBLANK(T76), "Need Absorbance","")))</f>
        <v>Need a Detector Role</v>
      </c>
      <c r="J76" s="21"/>
      <c r="AJ76" s="19" t="s">
        <v>945</v>
      </c>
      <c r="AK76" s="19" t="s">
        <v>946</v>
      </c>
      <c r="AL76" s="19" t="s">
        <v>90</v>
      </c>
      <c r="AM76" s="19" t="s">
        <v>91</v>
      </c>
      <c r="AN76" s="19" t="s">
        <v>74</v>
      </c>
      <c r="AO76" s="19" t="s">
        <v>74</v>
      </c>
      <c r="AP76" s="19" t="s">
        <v>75</v>
      </c>
      <c r="AQ76" s="19" t="s">
        <v>92</v>
      </c>
      <c r="AR76" s="19" t="s">
        <v>75</v>
      </c>
      <c r="AS76" s="19" t="s">
        <v>463</v>
      </c>
      <c r="AT76" s="19" t="s">
        <v>75</v>
      </c>
      <c r="AU76" s="19" t="s">
        <v>75</v>
      </c>
      <c r="AV76" s="19" t="s">
        <v>947</v>
      </c>
      <c r="AW76" s="19" t="s">
        <v>948</v>
      </c>
      <c r="AX76" s="19" t="s">
        <v>338</v>
      </c>
      <c r="AY76" s="19" t="s">
        <v>597</v>
      </c>
      <c r="AZ76" s="19" t="s">
        <v>949</v>
      </c>
      <c r="BA76" s="19" t="s">
        <v>1</v>
      </c>
      <c r="BB76" s="19" t="s">
        <v>79</v>
      </c>
    </row>
    <row r="77" spans="1:54" s="22" customFormat="1" x14ac:dyDescent="0.2">
      <c r="A77" s="22" t="s">
        <v>721</v>
      </c>
      <c r="B77" s="22" t="str">
        <f>IF(OR($A76=$A77,ISBLANK($A77)),"",IF(ISERR(SEARCH("cell-based",E77)),IF(AND(ISERR(SEARCH("biochem",E77)),ISERR(SEARCH("protein",E77)),ISERR(SEARCH("nucleic",E77))),"",IF(ISERR(SEARCH("target",G77)),"Define a Target component","")),IF(ISERR(SEARCH("cell",G77)),"Define a Cell component",""))&amp;IF(ISERR(SEARCH("small-molecule",E77)),IF(ISBLANK(K77), "Need a Detector Role",""),"")&amp;IF(ISERR(SEARCH("fluorescence",L77)),"",IF(ISBLANK(S77), "Need Emission",IF(ISBLANK(R77), "Need Excitation","")))&amp;IF(ISERR(SEARCH("absorbance",L77)),"",IF(ISBLANK(T77), "Need Absorbance","")))</f>
        <v/>
      </c>
      <c r="C77" s="22" t="s">
        <v>3224</v>
      </c>
      <c r="D77" s="22" t="s">
        <v>5196</v>
      </c>
      <c r="E77" s="22" t="s">
        <v>3072</v>
      </c>
      <c r="G77" s="22" t="s">
        <v>3627</v>
      </c>
      <c r="H77" s="22" t="s">
        <v>3779</v>
      </c>
      <c r="J77" s="26">
        <v>5</v>
      </c>
      <c r="K77" s="22" t="s">
        <v>3133</v>
      </c>
      <c r="L77" s="24" t="s">
        <v>7096</v>
      </c>
      <c r="M77" s="22" t="s">
        <v>3310</v>
      </c>
      <c r="AJ77" s="22" t="s">
        <v>313</v>
      </c>
      <c r="AK77" s="22" t="s">
        <v>314</v>
      </c>
      <c r="AL77" s="22" t="s">
        <v>90</v>
      </c>
      <c r="AM77" s="22" t="s">
        <v>315</v>
      </c>
      <c r="AN77" s="22" t="s">
        <v>74</v>
      </c>
      <c r="AO77" s="22" t="s">
        <v>74</v>
      </c>
      <c r="AP77" s="22" t="s">
        <v>75</v>
      </c>
      <c r="AQ77" s="22" t="s">
        <v>92</v>
      </c>
      <c r="AR77" s="22" t="s">
        <v>75</v>
      </c>
      <c r="AS77" s="22" t="s">
        <v>316</v>
      </c>
      <c r="AT77" s="22" t="s">
        <v>75</v>
      </c>
      <c r="AU77" s="22" t="s">
        <v>75</v>
      </c>
      <c r="AV77" s="22" t="s">
        <v>317</v>
      </c>
      <c r="AW77" s="22" t="s">
        <v>318</v>
      </c>
      <c r="AX77" s="22" t="s">
        <v>319</v>
      </c>
      <c r="AY77" s="22" t="s">
        <v>320</v>
      </c>
      <c r="AZ77" s="22" t="s">
        <v>321</v>
      </c>
      <c r="BA77" s="22" t="s">
        <v>1</v>
      </c>
      <c r="BB77" s="22" t="s">
        <v>1</v>
      </c>
    </row>
    <row r="78" spans="1:54" s="22" customFormat="1" x14ac:dyDescent="0.2">
      <c r="A78" s="22" t="s">
        <v>721</v>
      </c>
      <c r="B78" s="22" t="str">
        <f>IF(OR($A77=$A78,ISBLANK($A78)),"",IF(ISERR(SEARCH("cell-based",E78)),IF(AND(ISERR(SEARCH("biochem",E78)),ISERR(SEARCH("protein",E78)),ISERR(SEARCH("nucleic",E78))),"",IF(ISERR(SEARCH("target",G78)),"Define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/>
      </c>
      <c r="G78" s="22" t="s">
        <v>3581</v>
      </c>
      <c r="H78" s="22" t="s">
        <v>3784</v>
      </c>
      <c r="J78" s="26">
        <v>10</v>
      </c>
      <c r="K78" s="22" t="s">
        <v>3133</v>
      </c>
      <c r="L78" s="22" t="s">
        <v>6884</v>
      </c>
    </row>
    <row r="79" spans="1:54" s="22" customFormat="1" x14ac:dyDescent="0.2">
      <c r="A79" s="22" t="s">
        <v>721</v>
      </c>
      <c r="B79" s="22" t="str">
        <f>IF(OR($A78=$A79,ISBLANK($A79)),"",IF(ISERR(SEARCH("cell-based",E79)),IF(AND(ISERR(SEARCH("biochem",E79)),ISERR(SEARCH("protein",E79)),ISERR(SEARCH("nucleic",E79))),"",IF(ISERR(SEARCH("target",G79)),"Define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Role",""),"")&amp;IF(ISERR(SEARCH("fluorescence",L79)),"",IF(ISBLANK(S79), "Need Emission",IF(ISBLANK(R79), "Need Excitation","")))&amp;IF(ISERR(SEARCH("absorbance",L79)),"",IF(ISBLANK(T79), "Need Absorbance","")))</f>
        <v/>
      </c>
      <c r="G79" s="22" t="s">
        <v>3451</v>
      </c>
      <c r="H79" s="22" t="s">
        <v>3784</v>
      </c>
      <c r="J79" s="26">
        <v>50</v>
      </c>
      <c r="K79" s="22" t="s">
        <v>3133</v>
      </c>
      <c r="L79" s="24" t="s">
        <v>7097</v>
      </c>
    </row>
    <row r="80" spans="1:54" s="22" customFormat="1" x14ac:dyDescent="0.2">
      <c r="A80" s="22" t="s">
        <v>721</v>
      </c>
      <c r="B80" s="22" t="str">
        <f>IF(OR($A79=$A80,ISBLANK($A80)),"",IF(ISERR(SEARCH("cell-based",E80)),IF(AND(ISERR(SEARCH("biochem",E80)),ISERR(SEARCH("protein",E80)),ISERR(SEARCH("nucleic",E80))),"",IF(ISERR(SEARCH("target",G80)),"Define a Target component","")),IF(ISERR(SEARCH("cell",G80)),"Define a Cell component",""))&amp;IF(ISERR(SEARCH("small-molecule",E80)),IF(ISBLANK(K80), "Need a Detector Role",""),"")&amp;IF(ISERR(SEARCH("fluorescence",L80)),"",IF(ISBLANK(S80), "Need Emission",IF(ISBLANK(R80), "Need Excitation","")))&amp;IF(ISERR(SEARCH("absorbance",L80)),"",IF(ISBLANK(T80), "Need Absorbance","")))</f>
        <v/>
      </c>
      <c r="G80" s="22" t="s">
        <v>3379</v>
      </c>
      <c r="H80" s="22" t="s">
        <v>3758</v>
      </c>
      <c r="J80" s="26">
        <v>10</v>
      </c>
      <c r="K80" s="22" t="s">
        <v>3133</v>
      </c>
      <c r="L80" s="24" t="s">
        <v>7098</v>
      </c>
      <c r="N80" s="24" t="s">
        <v>7099</v>
      </c>
      <c r="O80" s="22" t="s">
        <v>3117</v>
      </c>
      <c r="P80" s="22" t="s">
        <v>3136</v>
      </c>
      <c r="Q80" s="22" t="s">
        <v>3257</v>
      </c>
      <c r="R80" s="22" t="s">
        <v>3101</v>
      </c>
      <c r="S80" s="22" t="s">
        <v>3206</v>
      </c>
      <c r="U80" s="22" t="s">
        <v>3335</v>
      </c>
      <c r="V80" s="24" t="s">
        <v>6527</v>
      </c>
      <c r="W80" s="24" t="s">
        <v>6569</v>
      </c>
    </row>
    <row r="81" spans="1:54" s="22" customFormat="1" x14ac:dyDescent="0.2">
      <c r="A81" s="22" t="s">
        <v>312</v>
      </c>
      <c r="B81" s="22" t="str">
        <f>IF(OR($A77=$A81,ISBLANK($A81)),"",IF(ISERR(SEARCH("cell-based",E81)),IF(AND(ISERR(SEARCH("biochem",E81)),ISERR(SEARCH("protein",E81)),ISERR(SEARCH("nucleic",E81))),"",IF(ISERR(SEARCH("target",G81)),"Define a Target component","")),IF(ISERR(SEARCH("cell",G81)),"Define a Cell component",""))&amp;IF(ISERR(SEARCH("small-molecule",E81)),IF(ISBLANK(K83), "Need a Detector Role",""),"")&amp;IF(ISERR(SEARCH("fluorescence",L82)),"",IF(ISBLANK(S81), "Need Emission",IF(ISBLANK(R81), "Need Excitation","")))&amp;IF(ISERR(SEARCH("absorbance",L82)),"",IF(ISBLANK(T81), "Need Absorbance","")))</f>
        <v/>
      </c>
      <c r="C81" s="22" t="s">
        <v>3224</v>
      </c>
      <c r="D81" s="22" t="s">
        <v>5147</v>
      </c>
      <c r="E81" s="22" t="s">
        <v>3072</v>
      </c>
      <c r="G81" s="22" t="s">
        <v>3627</v>
      </c>
      <c r="H81" s="22" t="s">
        <v>3779</v>
      </c>
      <c r="J81" s="26">
        <v>1</v>
      </c>
      <c r="K81" s="22" t="s">
        <v>3133</v>
      </c>
      <c r="L81" s="24" t="s">
        <v>7101</v>
      </c>
      <c r="M81" s="22" t="s">
        <v>3310</v>
      </c>
      <c r="AJ81" s="22" t="s">
        <v>313</v>
      </c>
      <c r="AK81" s="22" t="s">
        <v>314</v>
      </c>
      <c r="AL81" s="22" t="s">
        <v>90</v>
      </c>
      <c r="AM81" s="22" t="s">
        <v>315</v>
      </c>
      <c r="AN81" s="22" t="s">
        <v>74</v>
      </c>
      <c r="AO81" s="22" t="s">
        <v>74</v>
      </c>
      <c r="AP81" s="22" t="s">
        <v>75</v>
      </c>
      <c r="AQ81" s="22" t="s">
        <v>92</v>
      </c>
      <c r="AR81" s="22" t="s">
        <v>75</v>
      </c>
      <c r="AS81" s="22" t="s">
        <v>316</v>
      </c>
      <c r="AT81" s="22" t="s">
        <v>75</v>
      </c>
      <c r="AU81" s="22" t="s">
        <v>75</v>
      </c>
      <c r="AV81" s="22" t="s">
        <v>317</v>
      </c>
      <c r="AW81" s="22" t="s">
        <v>318</v>
      </c>
      <c r="AX81" s="22" t="s">
        <v>319</v>
      </c>
      <c r="AY81" s="22" t="s">
        <v>320</v>
      </c>
      <c r="AZ81" s="22" t="s">
        <v>321</v>
      </c>
      <c r="BA81" s="22" t="s">
        <v>1</v>
      </c>
      <c r="BB81" s="22" t="s">
        <v>1</v>
      </c>
    </row>
    <row r="82" spans="1:54" s="22" customFormat="1" x14ac:dyDescent="0.2">
      <c r="A82" s="22" t="s">
        <v>312</v>
      </c>
      <c r="B82" s="22" t="str">
        <f>IF(OR($A78=$A82,ISBLANK($A82)),"",IF(ISERR(SEARCH("cell-based",E82)),IF(AND(ISERR(SEARCH("biochem",E82)),ISERR(SEARCH("protein",E82)),ISERR(SEARCH("nucleic",E82))),"",IF(ISERR(SEARCH("target",G82)),"Define a Target component","")),IF(ISERR(SEARCH("cell",G82)),"Define a Cell component",""))&amp;IF(ISERR(SEARCH("small-molecule",E82)),IF(ISBLANK(K84), "Need a Detector Role",""),"")&amp;IF(ISERR(SEARCH("fluorescence",L83)),"",IF(ISBLANK(S82), "Need Emission",IF(ISBLANK(R82), "Need Excitation","")))&amp;IF(ISERR(SEARCH("absorbance",L83)),"",IF(ISBLANK(T82), "Need Absorbance","")))</f>
        <v/>
      </c>
      <c r="G82" s="22" t="s">
        <v>3379</v>
      </c>
      <c r="H82" s="22" t="s">
        <v>3758</v>
      </c>
      <c r="J82" s="26">
        <v>5</v>
      </c>
      <c r="K82" s="22" t="s">
        <v>3133</v>
      </c>
      <c r="L82" s="24" t="s">
        <v>7098</v>
      </c>
      <c r="N82" s="24" t="s">
        <v>7099</v>
      </c>
      <c r="O82" s="22" t="s">
        <v>3117</v>
      </c>
      <c r="P82" s="22" t="s">
        <v>3136</v>
      </c>
      <c r="Q82" s="22" t="s">
        <v>3422</v>
      </c>
      <c r="R82" s="22" t="s">
        <v>3101</v>
      </c>
      <c r="S82" s="22" t="s">
        <v>3206</v>
      </c>
      <c r="U82" s="22" t="s">
        <v>3269</v>
      </c>
      <c r="V82" s="24" t="s">
        <v>6852</v>
      </c>
      <c r="W82" s="24" t="s">
        <v>6864</v>
      </c>
    </row>
    <row r="83" spans="1:54" s="22" customFormat="1" x14ac:dyDescent="0.2">
      <c r="A83" s="22" t="s">
        <v>312</v>
      </c>
      <c r="B83" s="22" t="str">
        <f>IF(OR($A82=$A83,ISBLANK($A83)),"",IF(ISERR(SEARCH("cell-based",E83)),IF(AND(ISERR(SEARCH("biochem",E83)),ISERR(SEARCH("protein",E83)),ISERR(SEARCH("nucleic",E83))),"",IF(ISERR(SEARCH("target",G83)),"Define a Target component","")),IF(ISERR(SEARCH("cell",G83)),"Define a Cell component",""))&amp;IF(ISERR(SEARCH("small-molecule",E83)),IF(ISBLANK(#REF!), "Need a Detector Role",""),"")&amp;IF(ISERR(SEARCH("fluorescence",L84)),"",IF(ISBLANK(S83), "Need Emission",IF(ISBLANK(R83), "Need Excitation","")))&amp;IF(ISERR(SEARCH("absorbance",L84)),"",IF(ISBLANK(T83), "Need Absorbance","")))</f>
        <v/>
      </c>
      <c r="G83" s="22" t="s">
        <v>3451</v>
      </c>
      <c r="H83" s="22" t="s">
        <v>3784</v>
      </c>
      <c r="J83" s="26">
        <v>30</v>
      </c>
      <c r="K83" s="22" t="s">
        <v>3133</v>
      </c>
      <c r="L83" s="24" t="s">
        <v>7100</v>
      </c>
    </row>
    <row r="84" spans="1:54" s="22" customFormat="1" x14ac:dyDescent="0.2">
      <c r="A84" s="22" t="s">
        <v>312</v>
      </c>
      <c r="B84" s="22" t="str">
        <f>IF(OR($A83=$A84,ISBLANK($A84)),"",IF(ISERR(SEARCH("cell-based",E84)),IF(AND(ISERR(SEARCH("biochem",E84)),ISERR(SEARCH("protein",E84)),ISERR(SEARCH("nucleic",E84))),"",IF(ISERR(SEARCH("target",G84)),"Define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component",""))&amp;IF(ISERR(SEARCH("small-molecule",E84)),IF(ISBLANK(#REF!), "Need a Detector Role",""),"")&amp;IF(ISERR(SEARCH("fluorescence",#REF!)),"",IF(ISBLANK(S84), "Need Emission",IF(ISBLANK(R84), "Need Excitation","")))&amp;IF(ISERR(SEARCH("absorbance",#REF!)),"",IF(ISBLANK(T84), "Need Absorbance","")))</f>
        <v/>
      </c>
      <c r="G84" s="22" t="s">
        <v>3581</v>
      </c>
      <c r="H84" s="22" t="s">
        <v>3784</v>
      </c>
      <c r="J84" s="26">
        <v>10</v>
      </c>
      <c r="K84" s="22" t="s">
        <v>3133</v>
      </c>
      <c r="L84" s="22" t="s">
        <v>6884</v>
      </c>
    </row>
    <row r="85" spans="1:54" s="22" customFormat="1" ht="12" customHeight="1" x14ac:dyDescent="0.2">
      <c r="A85" s="22" t="s">
        <v>583</v>
      </c>
      <c r="B85" s="22" t="str">
        <f>IF(OR($A81=$A85,ISBLANK($A85)),"",IF(ISERR(SEARCH("cell-based",E85)),IF(AND(ISERR(SEARCH("biochem",E85)),ISERR(SEARCH("protein",E85)),ISERR(SEARCH("nucleic",E85))),"",IF(ISERR(SEARCH("target",G85)),"Define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/>
      </c>
      <c r="C85" s="22" t="s">
        <v>3224</v>
      </c>
      <c r="D85" s="22" t="s">
        <v>5147</v>
      </c>
      <c r="E85" s="22" t="s">
        <v>3072</v>
      </c>
      <c r="G85" s="22" t="s">
        <v>3627</v>
      </c>
      <c r="H85" s="22" t="s">
        <v>3779</v>
      </c>
      <c r="J85" s="26">
        <v>5</v>
      </c>
      <c r="K85" s="22" t="s">
        <v>3133</v>
      </c>
      <c r="L85" s="24" t="s">
        <v>7101</v>
      </c>
      <c r="M85" s="22" t="s">
        <v>3310</v>
      </c>
      <c r="AJ85" s="22" t="s">
        <v>313</v>
      </c>
      <c r="AK85" s="22" t="s">
        <v>314</v>
      </c>
      <c r="AL85" s="22" t="s">
        <v>90</v>
      </c>
      <c r="AM85" s="22" t="s">
        <v>315</v>
      </c>
      <c r="AN85" s="22" t="s">
        <v>74</v>
      </c>
      <c r="AO85" s="22" t="s">
        <v>74</v>
      </c>
      <c r="AP85" s="22" t="s">
        <v>75</v>
      </c>
      <c r="AQ85" s="22" t="s">
        <v>92</v>
      </c>
      <c r="AR85" s="22" t="s">
        <v>75</v>
      </c>
      <c r="AS85" s="22" t="s">
        <v>316</v>
      </c>
      <c r="AT85" s="22" t="s">
        <v>75</v>
      </c>
      <c r="AU85" s="22" t="s">
        <v>75</v>
      </c>
      <c r="AV85" s="22" t="s">
        <v>317</v>
      </c>
      <c r="AW85" s="22" t="s">
        <v>318</v>
      </c>
      <c r="AX85" s="22" t="s">
        <v>319</v>
      </c>
      <c r="AY85" s="22" t="s">
        <v>320</v>
      </c>
      <c r="AZ85" s="22" t="s">
        <v>321</v>
      </c>
      <c r="BA85" s="22" t="s">
        <v>1</v>
      </c>
      <c r="BB85" s="22" t="s">
        <v>1</v>
      </c>
    </row>
    <row r="86" spans="1:54" s="22" customFormat="1" ht="12" customHeight="1" x14ac:dyDescent="0.2">
      <c r="A86" s="22" t="s">
        <v>583</v>
      </c>
      <c r="B86" s="22" t="str">
        <f>IF(OR($A82=$A86,ISBLANK($A86)),"",IF(ISERR(SEARCH("cell-based",E86)),IF(AND(ISERR(SEARCH("biochem",E86)),ISERR(SEARCH("protein",E86)),ISERR(SEARCH("nucleic",E86))),"",IF(ISERR(SEARCH("target",G86)),"Define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/>
      </c>
      <c r="G86" s="22" t="s">
        <v>3379</v>
      </c>
      <c r="H86" s="22" t="s">
        <v>3758</v>
      </c>
      <c r="J86" s="26">
        <v>10</v>
      </c>
      <c r="K86" s="22" t="s">
        <v>3133</v>
      </c>
      <c r="L86" s="24" t="s">
        <v>7098</v>
      </c>
      <c r="N86" s="24" t="s">
        <v>7099</v>
      </c>
      <c r="O86" s="22" t="s">
        <v>3117</v>
      </c>
      <c r="P86" s="22" t="s">
        <v>3136</v>
      </c>
      <c r="Q86" s="22" t="s">
        <v>3257</v>
      </c>
      <c r="R86" s="22" t="s">
        <v>3101</v>
      </c>
      <c r="S86" s="22" t="s">
        <v>3206</v>
      </c>
      <c r="U86" s="22" t="s">
        <v>3335</v>
      </c>
      <c r="V86" s="24" t="s">
        <v>6527</v>
      </c>
      <c r="W86" s="24" t="s">
        <v>6569</v>
      </c>
    </row>
    <row r="87" spans="1:54" s="22" customFormat="1" ht="12" customHeight="1" x14ac:dyDescent="0.2">
      <c r="A87" s="22" t="s">
        <v>583</v>
      </c>
      <c r="B87" s="22" t="str">
        <f>IF(OR($A83=$A87,ISBLANK($A87)),"",IF(ISERR(SEARCH("cell-based",E87)),IF(AND(ISERR(SEARCH("biochem",E87)),ISERR(SEARCH("protein",E87)),ISERR(SEARCH("nucleic",E87))),"",IF(ISERR(SEARCH("target",G87)),"Define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/>
      </c>
      <c r="G87" s="22" t="s">
        <v>3451</v>
      </c>
      <c r="H87" s="22" t="s">
        <v>3784</v>
      </c>
      <c r="J87" s="26">
        <v>50</v>
      </c>
      <c r="K87" s="22" t="s">
        <v>3133</v>
      </c>
      <c r="L87" s="24" t="s">
        <v>7102</v>
      </c>
    </row>
    <row r="88" spans="1:54" s="22" customFormat="1" ht="12" customHeight="1" x14ac:dyDescent="0.2">
      <c r="A88" s="22" t="s">
        <v>583</v>
      </c>
      <c r="B88" s="22" t="str">
        <f>IF(OR($A84=$A88,ISBLANK($A88)),"",IF(ISERR(SEARCH("cell-based",E88)),IF(AND(ISERR(SEARCH("biochem",E88)),ISERR(SEARCH("protein",E88)),ISERR(SEARCH("nucleic",E88))),"",IF(ISERR(SEARCH("target",G88)),"Define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/>
      </c>
      <c r="G88" s="22" t="s">
        <v>3581</v>
      </c>
      <c r="H88" s="22" t="s">
        <v>3784</v>
      </c>
      <c r="J88" s="26">
        <v>10</v>
      </c>
      <c r="K88" s="22" t="s">
        <v>3133</v>
      </c>
      <c r="L88" s="22" t="s">
        <v>6884</v>
      </c>
    </row>
    <row r="89" spans="1:54" s="19" customFormat="1" x14ac:dyDescent="0.2">
      <c r="A89" s="19" t="s">
        <v>911</v>
      </c>
      <c r="B89" s="19" t="str">
        <f>IF(OR($A85=$A89,ISBLANK($A89)),"",IF(ISERR(SEARCH("cell-based",E89)),IF(AND(ISERR(SEARCH("biochem",E89)),ISERR(SEARCH("protein",E89)),ISERR(SEARCH("nucleic",E89))),"",IF(ISERR(SEARCH("target",G89)),"Define a Target component","")),IF(ISERR(SEARCH("cell",G89)),"Define a Cell component",""))&amp;IF(ISERR(SEARCH("small-molecule",E89)),IF(ISBLANK(K89), "Need a Detector Role",""),"")&amp;IF(ISERR(SEARCH("fluorescence",L89)),"",IF(ISBLANK(S89), "Need Emission",IF(ISBLANK(R89), "Need Excitation","")))&amp;IF(ISERR(SEARCH("absorbance",L89)),"",IF(ISBLANK(T89), "Need Absorbance","")))</f>
        <v>Need a Detector Role</v>
      </c>
      <c r="C89" s="19" t="s">
        <v>3224</v>
      </c>
      <c r="D89" s="19" t="s">
        <v>5147</v>
      </c>
      <c r="J89" s="21"/>
      <c r="AJ89" s="19" t="s">
        <v>313</v>
      </c>
      <c r="AK89" s="19" t="s">
        <v>314</v>
      </c>
      <c r="AL89" s="19" t="s">
        <v>90</v>
      </c>
      <c r="AM89" s="19" t="s">
        <v>315</v>
      </c>
      <c r="AN89" s="19" t="s">
        <v>74</v>
      </c>
      <c r="AO89" s="19" t="s">
        <v>74</v>
      </c>
      <c r="AP89" s="19" t="s">
        <v>75</v>
      </c>
      <c r="AQ89" s="19" t="s">
        <v>92</v>
      </c>
      <c r="AR89" s="19" t="s">
        <v>75</v>
      </c>
      <c r="AS89" s="19" t="s">
        <v>316</v>
      </c>
      <c r="AT89" s="19" t="s">
        <v>75</v>
      </c>
      <c r="AU89" s="19" t="s">
        <v>75</v>
      </c>
      <c r="AV89" s="19" t="s">
        <v>317</v>
      </c>
      <c r="AW89" s="19" t="s">
        <v>318</v>
      </c>
      <c r="AX89" s="19" t="s">
        <v>319</v>
      </c>
      <c r="AY89" s="19" t="s">
        <v>320</v>
      </c>
      <c r="AZ89" s="19" t="s">
        <v>321</v>
      </c>
      <c r="BA89" s="19" t="s">
        <v>1</v>
      </c>
      <c r="BB89" s="19" t="s">
        <v>79</v>
      </c>
    </row>
    <row r="90" spans="1:54" s="22" customFormat="1" x14ac:dyDescent="0.2">
      <c r="A90" s="22" t="s">
        <v>677</v>
      </c>
      <c r="B90" s="22" t="str">
        <f t="shared" ref="B90:B98" si="3">IF(OR($A89=$A90,ISBLANK($A90)),"",IF(ISERR(SEARCH("cell-based",E90)),IF(AND(ISERR(SEARCH("biochem",E90)),ISERR(SEARCH("protein",E90)),ISERR(SEARCH("nucleic",E90))),"",IF(ISERR(SEARCH("target",G90)),"Define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/>
      </c>
      <c r="C90" s="22" t="s">
        <v>3224</v>
      </c>
      <c r="D90" s="22" t="s">
        <v>5194</v>
      </c>
      <c r="E90" s="22" t="s">
        <v>3072</v>
      </c>
      <c r="G90" s="22" t="s">
        <v>3627</v>
      </c>
      <c r="H90" s="22" t="s">
        <v>3779</v>
      </c>
      <c r="J90" s="26">
        <v>5</v>
      </c>
      <c r="K90" s="22" t="s">
        <v>3133</v>
      </c>
      <c r="L90" s="24" t="s">
        <v>7103</v>
      </c>
      <c r="M90" s="22" t="s">
        <v>3310</v>
      </c>
      <c r="AJ90" s="22" t="s">
        <v>313</v>
      </c>
      <c r="AK90" s="22" t="s">
        <v>314</v>
      </c>
      <c r="AL90" s="22" t="s">
        <v>90</v>
      </c>
      <c r="AM90" s="22" t="s">
        <v>315</v>
      </c>
      <c r="AN90" s="22" t="s">
        <v>74</v>
      </c>
      <c r="AO90" s="22" t="s">
        <v>74</v>
      </c>
      <c r="AP90" s="22" t="s">
        <v>75</v>
      </c>
      <c r="AQ90" s="22" t="s">
        <v>92</v>
      </c>
      <c r="AR90" s="22" t="s">
        <v>75</v>
      </c>
      <c r="AS90" s="22" t="s">
        <v>316</v>
      </c>
      <c r="AT90" s="22" t="s">
        <v>75</v>
      </c>
      <c r="AU90" s="22" t="s">
        <v>75</v>
      </c>
      <c r="AV90" s="22" t="s">
        <v>317</v>
      </c>
      <c r="AW90" s="22" t="s">
        <v>318</v>
      </c>
      <c r="AX90" s="22" t="s">
        <v>319</v>
      </c>
      <c r="AY90" s="22" t="s">
        <v>320</v>
      </c>
      <c r="AZ90" s="22" t="s">
        <v>321</v>
      </c>
      <c r="BA90" s="22" t="s">
        <v>1</v>
      </c>
      <c r="BB90" s="22" t="s">
        <v>1</v>
      </c>
    </row>
    <row r="91" spans="1:54" s="22" customFormat="1" x14ac:dyDescent="0.2">
      <c r="A91" s="22" t="s">
        <v>677</v>
      </c>
      <c r="B91" s="22" t="str">
        <f t="shared" si="3"/>
        <v/>
      </c>
      <c r="G91" s="22" t="s">
        <v>3581</v>
      </c>
      <c r="H91" s="22" t="s">
        <v>3784</v>
      </c>
      <c r="J91" s="26">
        <v>10</v>
      </c>
      <c r="K91" s="22" t="s">
        <v>3133</v>
      </c>
      <c r="L91" s="22" t="s">
        <v>6884</v>
      </c>
    </row>
    <row r="92" spans="1:54" s="22" customFormat="1" x14ac:dyDescent="0.2">
      <c r="A92" s="22" t="s">
        <v>677</v>
      </c>
      <c r="B92" s="22" t="str">
        <f t="shared" si="3"/>
        <v/>
      </c>
      <c r="G92" s="22" t="s">
        <v>3451</v>
      </c>
      <c r="H92" s="22" t="s">
        <v>3784</v>
      </c>
      <c r="J92" s="26">
        <v>50</v>
      </c>
      <c r="K92" s="22" t="s">
        <v>3133</v>
      </c>
      <c r="L92" s="24" t="s">
        <v>7097</v>
      </c>
    </row>
    <row r="93" spans="1:54" s="22" customFormat="1" x14ac:dyDescent="0.2">
      <c r="A93" s="22" t="s">
        <v>677</v>
      </c>
      <c r="B93" s="22" t="str">
        <f t="shared" si="3"/>
        <v/>
      </c>
      <c r="G93" s="22" t="s">
        <v>3379</v>
      </c>
      <c r="H93" s="22" t="s">
        <v>3758</v>
      </c>
      <c r="J93" s="26">
        <v>10</v>
      </c>
      <c r="K93" s="22" t="s">
        <v>3133</v>
      </c>
      <c r="L93" s="24" t="s">
        <v>7098</v>
      </c>
      <c r="N93" s="24" t="s">
        <v>7099</v>
      </c>
      <c r="O93" s="22" t="s">
        <v>3117</v>
      </c>
      <c r="P93" s="22" t="s">
        <v>3136</v>
      </c>
      <c r="Q93" s="22" t="s">
        <v>3257</v>
      </c>
      <c r="R93" s="22" t="s">
        <v>3101</v>
      </c>
      <c r="S93" s="22" t="s">
        <v>3206</v>
      </c>
      <c r="U93" s="22" t="s">
        <v>3335</v>
      </c>
      <c r="V93" s="24" t="s">
        <v>6527</v>
      </c>
      <c r="W93" s="24" t="s">
        <v>6569</v>
      </c>
    </row>
    <row r="94" spans="1:54" s="24" customFormat="1" x14ac:dyDescent="0.2">
      <c r="A94" s="24" t="s">
        <v>303</v>
      </c>
      <c r="B94" s="22" t="str">
        <f t="shared" si="3"/>
        <v/>
      </c>
      <c r="C94" s="24" t="s">
        <v>3224</v>
      </c>
      <c r="D94" s="24" t="s">
        <v>6511</v>
      </c>
      <c r="E94" s="24" t="s">
        <v>3128</v>
      </c>
      <c r="F94" s="24" t="s">
        <v>3111</v>
      </c>
      <c r="G94" s="24" t="s">
        <v>3627</v>
      </c>
      <c r="H94" s="24" t="s">
        <v>3779</v>
      </c>
      <c r="J94" s="28">
        <v>5</v>
      </c>
      <c r="K94" s="24" t="s">
        <v>3217</v>
      </c>
      <c r="L94" s="24" t="s">
        <v>6512</v>
      </c>
      <c r="P94" s="24" t="s">
        <v>3613</v>
      </c>
      <c r="Q94" s="24" t="s">
        <v>3422</v>
      </c>
      <c r="U94" s="24" t="s">
        <v>3269</v>
      </c>
      <c r="AJ94" s="24" t="s">
        <v>304</v>
      </c>
      <c r="AK94" s="24" t="s">
        <v>305</v>
      </c>
      <c r="AL94" s="24" t="s">
        <v>90</v>
      </c>
      <c r="AM94" s="24" t="s">
        <v>91</v>
      </c>
      <c r="AN94" s="24" t="s">
        <v>74</v>
      </c>
      <c r="AO94" s="24" t="s">
        <v>74</v>
      </c>
      <c r="AP94" s="24" t="s">
        <v>75</v>
      </c>
      <c r="AQ94" s="24" t="s">
        <v>92</v>
      </c>
      <c r="AR94" s="24" t="s">
        <v>75</v>
      </c>
      <c r="AS94" s="24" t="s">
        <v>306</v>
      </c>
      <c r="AT94" s="24" t="s">
        <v>75</v>
      </c>
      <c r="AU94" s="24" t="s">
        <v>75</v>
      </c>
      <c r="AV94" s="24" t="s">
        <v>307</v>
      </c>
      <c r="AW94" s="24" t="s">
        <v>308</v>
      </c>
      <c r="AX94" s="24" t="s">
        <v>309</v>
      </c>
      <c r="AY94" s="24" t="s">
        <v>310</v>
      </c>
      <c r="AZ94" s="24" t="s">
        <v>311</v>
      </c>
      <c r="BA94" s="24" t="s">
        <v>1</v>
      </c>
      <c r="BB94" s="24" t="s">
        <v>1</v>
      </c>
    </row>
    <row r="95" spans="1:54" s="24" customFormat="1" x14ac:dyDescent="0.2">
      <c r="A95" s="24" t="s">
        <v>303</v>
      </c>
      <c r="B95" s="22" t="str">
        <f t="shared" si="3"/>
        <v/>
      </c>
      <c r="C95" s="24" t="s">
        <v>3224</v>
      </c>
      <c r="D95" s="24" t="s">
        <v>6511</v>
      </c>
      <c r="G95" s="24" t="s">
        <v>3627</v>
      </c>
      <c r="H95" s="24" t="s">
        <v>3779</v>
      </c>
      <c r="J95" s="28">
        <v>10</v>
      </c>
      <c r="K95" s="24" t="s">
        <v>3217</v>
      </c>
      <c r="L95" s="24" t="s">
        <v>6513</v>
      </c>
      <c r="P95" s="24" t="s">
        <v>3613</v>
      </c>
      <c r="Q95" s="24" t="s">
        <v>3422</v>
      </c>
      <c r="U95" s="24" t="s">
        <v>3269</v>
      </c>
      <c r="AJ95" s="24" t="s">
        <v>304</v>
      </c>
      <c r="AK95" s="24" t="s">
        <v>305</v>
      </c>
      <c r="AL95" s="24" t="s">
        <v>90</v>
      </c>
      <c r="AM95" s="24" t="s">
        <v>91</v>
      </c>
      <c r="AN95" s="24" t="s">
        <v>74</v>
      </c>
      <c r="AO95" s="24" t="s">
        <v>74</v>
      </c>
      <c r="AP95" s="24" t="s">
        <v>75</v>
      </c>
      <c r="AQ95" s="24" t="s">
        <v>92</v>
      </c>
      <c r="AR95" s="24" t="s">
        <v>75</v>
      </c>
      <c r="AS95" s="24" t="s">
        <v>306</v>
      </c>
      <c r="AT95" s="24" t="s">
        <v>75</v>
      </c>
      <c r="AU95" s="24" t="s">
        <v>75</v>
      </c>
      <c r="AV95" s="24" t="s">
        <v>307</v>
      </c>
      <c r="AW95" s="24" t="s">
        <v>308</v>
      </c>
      <c r="AX95" s="24" t="s">
        <v>309</v>
      </c>
      <c r="AY95" s="24" t="s">
        <v>310</v>
      </c>
      <c r="AZ95" s="24" t="s">
        <v>311</v>
      </c>
      <c r="BA95" s="24" t="s">
        <v>1</v>
      </c>
      <c r="BB95" s="24" t="s">
        <v>1</v>
      </c>
    </row>
    <row r="96" spans="1:54" s="24" customFormat="1" x14ac:dyDescent="0.2">
      <c r="A96" s="24" t="s">
        <v>303</v>
      </c>
      <c r="B96" s="22" t="str">
        <f t="shared" si="3"/>
        <v/>
      </c>
      <c r="C96" s="24" t="s">
        <v>3224</v>
      </c>
      <c r="D96" s="24" t="s">
        <v>6511</v>
      </c>
      <c r="G96" s="24" t="s">
        <v>3581</v>
      </c>
      <c r="H96" s="24" t="s">
        <v>3779</v>
      </c>
      <c r="J96" s="28">
        <v>10</v>
      </c>
      <c r="K96" s="24" t="s">
        <v>3133</v>
      </c>
      <c r="L96" s="24" t="s">
        <v>6514</v>
      </c>
      <c r="P96" s="24" t="s">
        <v>3613</v>
      </c>
      <c r="Q96" s="24" t="s">
        <v>3422</v>
      </c>
      <c r="U96" s="24" t="s">
        <v>3269</v>
      </c>
      <c r="AJ96" s="24" t="s">
        <v>304</v>
      </c>
      <c r="AK96" s="24" t="s">
        <v>305</v>
      </c>
      <c r="AL96" s="24" t="s">
        <v>90</v>
      </c>
      <c r="AM96" s="24" t="s">
        <v>91</v>
      </c>
      <c r="AN96" s="24" t="s">
        <v>74</v>
      </c>
      <c r="AO96" s="24" t="s">
        <v>74</v>
      </c>
      <c r="AP96" s="24" t="s">
        <v>75</v>
      </c>
      <c r="AQ96" s="24" t="s">
        <v>92</v>
      </c>
      <c r="AR96" s="24" t="s">
        <v>75</v>
      </c>
      <c r="AS96" s="24" t="s">
        <v>306</v>
      </c>
      <c r="AT96" s="24" t="s">
        <v>75</v>
      </c>
      <c r="AU96" s="24" t="s">
        <v>75</v>
      </c>
      <c r="AV96" s="24" t="s">
        <v>307</v>
      </c>
      <c r="AW96" s="24" t="s">
        <v>308</v>
      </c>
      <c r="AX96" s="24" t="s">
        <v>309</v>
      </c>
      <c r="AY96" s="24" t="s">
        <v>310</v>
      </c>
      <c r="AZ96" s="24" t="s">
        <v>311</v>
      </c>
      <c r="BA96" s="24" t="s">
        <v>1</v>
      </c>
      <c r="BB96" s="24" t="s">
        <v>1</v>
      </c>
    </row>
    <row r="97" spans="1:54" s="24" customFormat="1" x14ac:dyDescent="0.2">
      <c r="A97" s="24" t="s">
        <v>303</v>
      </c>
      <c r="B97" s="22" t="str">
        <f t="shared" si="3"/>
        <v/>
      </c>
      <c r="C97" s="24" t="s">
        <v>3224</v>
      </c>
      <c r="D97" s="24" t="s">
        <v>6511</v>
      </c>
      <c r="G97" s="24" t="s">
        <v>3328</v>
      </c>
      <c r="H97" s="24" t="s">
        <v>7183</v>
      </c>
      <c r="J97" s="28">
        <v>2000</v>
      </c>
      <c r="K97" s="24" t="s">
        <v>3436</v>
      </c>
      <c r="L97" s="24" t="s">
        <v>6515</v>
      </c>
      <c r="N97" s="24" t="s">
        <v>6517</v>
      </c>
      <c r="O97" s="24" t="s">
        <v>3117</v>
      </c>
      <c r="P97" s="24" t="s">
        <v>3613</v>
      </c>
      <c r="Q97" s="24" t="s">
        <v>3422</v>
      </c>
      <c r="R97" s="24" t="s">
        <v>3101</v>
      </c>
      <c r="S97" s="24" t="s">
        <v>3206</v>
      </c>
      <c r="U97" s="24" t="s">
        <v>3269</v>
      </c>
      <c r="V97" s="24" t="s">
        <v>6519</v>
      </c>
      <c r="W97" s="24" t="s">
        <v>6520</v>
      </c>
      <c r="AJ97" s="24" t="s">
        <v>304</v>
      </c>
      <c r="AK97" s="24" t="s">
        <v>305</v>
      </c>
      <c r="AL97" s="24" t="s">
        <v>90</v>
      </c>
      <c r="AM97" s="24" t="s">
        <v>91</v>
      </c>
      <c r="AN97" s="24" t="s">
        <v>74</v>
      </c>
      <c r="AO97" s="24" t="s">
        <v>74</v>
      </c>
      <c r="AP97" s="24" t="s">
        <v>75</v>
      </c>
      <c r="AQ97" s="24" t="s">
        <v>92</v>
      </c>
      <c r="AR97" s="24" t="s">
        <v>75</v>
      </c>
      <c r="AS97" s="24" t="s">
        <v>306</v>
      </c>
      <c r="AT97" s="24" t="s">
        <v>75</v>
      </c>
      <c r="AU97" s="24" t="s">
        <v>75</v>
      </c>
      <c r="AV97" s="24" t="s">
        <v>307</v>
      </c>
      <c r="AW97" s="24" t="s">
        <v>308</v>
      </c>
      <c r="AX97" s="24" t="s">
        <v>309</v>
      </c>
      <c r="AY97" s="24" t="s">
        <v>310</v>
      </c>
      <c r="AZ97" s="24" t="s">
        <v>311</v>
      </c>
      <c r="BA97" s="24" t="s">
        <v>1</v>
      </c>
      <c r="BB97" s="24" t="s">
        <v>1</v>
      </c>
    </row>
    <row r="98" spans="1:54" s="24" customFormat="1" x14ac:dyDescent="0.2">
      <c r="A98" s="24" t="s">
        <v>303</v>
      </c>
      <c r="B98" s="22" t="str">
        <f t="shared" si="3"/>
        <v/>
      </c>
      <c r="C98" s="24" t="s">
        <v>3224</v>
      </c>
      <c r="D98" s="24" t="s">
        <v>6511</v>
      </c>
      <c r="G98" s="24" t="s">
        <v>3328</v>
      </c>
      <c r="H98" s="24" t="s">
        <v>7183</v>
      </c>
      <c r="J98" s="28">
        <v>2000</v>
      </c>
      <c r="K98" s="24" t="s">
        <v>3436</v>
      </c>
      <c r="L98" s="24" t="s">
        <v>6516</v>
      </c>
      <c r="N98" s="24" t="s">
        <v>6518</v>
      </c>
      <c r="O98" s="24" t="s">
        <v>3117</v>
      </c>
      <c r="P98" s="24" t="s">
        <v>3613</v>
      </c>
      <c r="Q98" s="24" t="s">
        <v>3422</v>
      </c>
      <c r="R98" s="24" t="s">
        <v>3101</v>
      </c>
      <c r="S98" s="24" t="s">
        <v>3206</v>
      </c>
      <c r="U98" s="24" t="s">
        <v>3269</v>
      </c>
      <c r="V98" s="24" t="s">
        <v>6519</v>
      </c>
      <c r="W98" s="24" t="s">
        <v>6520</v>
      </c>
      <c r="AJ98" s="24" t="s">
        <v>304</v>
      </c>
      <c r="AK98" s="24" t="s">
        <v>305</v>
      </c>
      <c r="AL98" s="24" t="s">
        <v>90</v>
      </c>
      <c r="AM98" s="24" t="s">
        <v>91</v>
      </c>
      <c r="AN98" s="24" t="s">
        <v>74</v>
      </c>
      <c r="AO98" s="24" t="s">
        <v>74</v>
      </c>
      <c r="AP98" s="24" t="s">
        <v>75</v>
      </c>
      <c r="AQ98" s="24" t="s">
        <v>92</v>
      </c>
      <c r="AR98" s="24" t="s">
        <v>75</v>
      </c>
      <c r="AS98" s="24" t="s">
        <v>306</v>
      </c>
      <c r="AT98" s="24" t="s">
        <v>75</v>
      </c>
      <c r="AU98" s="24" t="s">
        <v>75</v>
      </c>
      <c r="AV98" s="24" t="s">
        <v>307</v>
      </c>
      <c r="AW98" s="24" t="s">
        <v>308</v>
      </c>
      <c r="AX98" s="24" t="s">
        <v>309</v>
      </c>
      <c r="AY98" s="24" t="s">
        <v>310</v>
      </c>
      <c r="AZ98" s="24" t="s">
        <v>311</v>
      </c>
      <c r="BA98" s="24" t="s">
        <v>1</v>
      </c>
      <c r="BB98" s="24" t="s">
        <v>1</v>
      </c>
    </row>
    <row r="99" spans="1:54" s="24" customFormat="1" x14ac:dyDescent="0.2">
      <c r="A99" s="24" t="s">
        <v>358</v>
      </c>
      <c r="B99" s="22" t="str">
        <f>IF(OR($A99=$A99,ISBLANK($A99)),"",IF(ISERR(SEARCH("cell-based",E99)),IF(AND(ISERR(SEARCH("biochem",E99)),ISERR(SEARCH("protein",E99)),ISERR(SEARCH("nucleic",E99))),"",IF(ISERR(SEARCH("target",G99)),"Define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/>
      </c>
      <c r="C99" s="24" t="s">
        <v>3224</v>
      </c>
      <c r="D99" s="24" t="s">
        <v>6511</v>
      </c>
      <c r="E99" s="24" t="s">
        <v>3128</v>
      </c>
      <c r="F99" s="24" t="s">
        <v>3111</v>
      </c>
      <c r="G99" s="24" t="s">
        <v>3627</v>
      </c>
      <c r="H99" s="24" t="s">
        <v>3779</v>
      </c>
      <c r="J99" s="28"/>
      <c r="L99" s="24" t="s">
        <v>6513</v>
      </c>
      <c r="P99" s="24" t="s">
        <v>3613</v>
      </c>
      <c r="Q99" s="24" t="s">
        <v>3422</v>
      </c>
      <c r="AJ99" s="24" t="s">
        <v>304</v>
      </c>
      <c r="AK99" s="24" t="s">
        <v>305</v>
      </c>
      <c r="AL99" s="24" t="s">
        <v>90</v>
      </c>
      <c r="AM99" s="24" t="s">
        <v>91</v>
      </c>
      <c r="AN99" s="24" t="s">
        <v>74</v>
      </c>
      <c r="AO99" s="24" t="s">
        <v>74</v>
      </c>
      <c r="AP99" s="24" t="s">
        <v>75</v>
      </c>
      <c r="AQ99" s="24" t="s">
        <v>92</v>
      </c>
      <c r="AR99" s="24" t="s">
        <v>75</v>
      </c>
      <c r="AS99" s="24" t="s">
        <v>306</v>
      </c>
      <c r="AT99" s="24" t="s">
        <v>75</v>
      </c>
      <c r="AU99" s="24" t="s">
        <v>75</v>
      </c>
      <c r="AV99" s="24" t="s">
        <v>307</v>
      </c>
      <c r="AW99" s="24" t="s">
        <v>308</v>
      </c>
      <c r="AX99" s="24" t="s">
        <v>309</v>
      </c>
      <c r="AY99" s="24" t="s">
        <v>310</v>
      </c>
      <c r="AZ99" s="24" t="s">
        <v>311</v>
      </c>
      <c r="BA99" s="24" t="s">
        <v>1</v>
      </c>
      <c r="BB99" s="24" t="s">
        <v>1</v>
      </c>
    </row>
    <row r="100" spans="1:54" s="24" customFormat="1" x14ac:dyDescent="0.2">
      <c r="A100" s="24" t="s">
        <v>358</v>
      </c>
      <c r="B100" s="22" t="str">
        <f>IF(OR($A99=$A100,ISBLANK($A100)),"",IF(ISERR(SEARCH("cell-based",E100)),IF(AND(ISERR(SEARCH("biochem",E100)),ISERR(SEARCH("protein",E100)),ISERR(SEARCH("nucleic",E100))),"",IF(ISERR(SEARCH("target",G100)),"Define a Target component","")),IF(ISERR(SEARCH("cell",G100)),"Define a Cell component",""))&amp;IF(ISERR(SEARCH("small-molecule",E100)),IF(ISBLANK(K100), "Need a Detector Role",""),"")&amp;IF(ISERR(SEARCH("fluorescence",L100)),"",IF(ISBLANK(S100), "Need Emission",IF(ISBLANK(R100), "Need Excitation","")))&amp;IF(ISERR(SEARCH("absorbance",L100)),"",IF(ISBLANK(T100), "Need Absorbance","")))</f>
        <v/>
      </c>
      <c r="C100" s="24" t="s">
        <v>3224</v>
      </c>
      <c r="D100" s="24" t="s">
        <v>6511</v>
      </c>
      <c r="G100" s="24" t="s">
        <v>3581</v>
      </c>
      <c r="H100" s="24" t="s">
        <v>3779</v>
      </c>
      <c r="J100" s="28">
        <v>10</v>
      </c>
      <c r="K100" s="24" t="s">
        <v>3217</v>
      </c>
      <c r="L100" s="24" t="s">
        <v>6514</v>
      </c>
      <c r="P100" s="24" t="s">
        <v>3613</v>
      </c>
      <c r="Q100" s="24" t="s">
        <v>3422</v>
      </c>
      <c r="U100" s="24" t="s">
        <v>3269</v>
      </c>
    </row>
    <row r="101" spans="1:54" s="24" customFormat="1" x14ac:dyDescent="0.2">
      <c r="A101" s="24" t="s">
        <v>358</v>
      </c>
      <c r="B101" s="22" t="str">
        <f>IF(OR($A100=$A101,ISBLANK($A101)),"",IF(ISERR(SEARCH("cell-based",E101)),IF(AND(ISERR(SEARCH("biochem",E101)),ISERR(SEARCH("protein",E101)),ISERR(SEARCH("nucleic",E101))),"",IF(ISERR(SEARCH("target",G101)),"Define a Target component","")),IF(ISERR(SEARCH("cell",G101)),"Define a Cell component",""))&amp;IF(ISERR(SEARCH("small-molecule",E101)),IF(ISBLANK(K101), "Need a Detector Role",""),"")&amp;IF(ISERR(SEARCH("fluorescence",L101)),"",IF(ISBLANK(S101), "Need Emission",IF(ISBLANK(R101), "Need Excitation","")))&amp;IF(ISERR(SEARCH("absorbance",L101)),"",IF(ISBLANK(T101), "Need Absorbance","")))</f>
        <v/>
      </c>
      <c r="C101" s="24" t="s">
        <v>3224</v>
      </c>
      <c r="D101" s="24" t="s">
        <v>6511</v>
      </c>
      <c r="G101" s="24" t="s">
        <v>3581</v>
      </c>
      <c r="H101" s="24" t="s">
        <v>7183</v>
      </c>
      <c r="J101" s="28">
        <v>10</v>
      </c>
      <c r="K101" s="24" t="s">
        <v>3133</v>
      </c>
      <c r="L101" s="24" t="s">
        <v>6521</v>
      </c>
      <c r="P101" s="24" t="s">
        <v>3613</v>
      </c>
      <c r="Q101" s="24" t="s">
        <v>3422</v>
      </c>
      <c r="U101" s="24" t="s">
        <v>3269</v>
      </c>
    </row>
    <row r="102" spans="1:54" s="24" customFormat="1" x14ac:dyDescent="0.2">
      <c r="A102" s="24" t="s">
        <v>358</v>
      </c>
      <c r="B102" s="22" t="str">
        <f>IF(OR($A101=$A102,ISBLANK($A102)),"",IF(ISERR(SEARCH("cell-based",E102)),IF(AND(ISERR(SEARCH("biochem",E102)),ISERR(SEARCH("protein",E102)),ISERR(SEARCH("nucleic",E102))),"",IF(ISERR(SEARCH("target",G102)),"Define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/>
      </c>
      <c r="C102" s="24" t="s">
        <v>3224</v>
      </c>
      <c r="D102" s="24" t="s">
        <v>6511</v>
      </c>
      <c r="G102" s="24" t="s">
        <v>3328</v>
      </c>
      <c r="H102" s="24" t="s">
        <v>7183</v>
      </c>
      <c r="J102" s="28">
        <v>2000</v>
      </c>
      <c r="K102" s="24" t="s">
        <v>3436</v>
      </c>
      <c r="L102" s="24" t="s">
        <v>6522</v>
      </c>
      <c r="N102" s="24" t="s">
        <v>6517</v>
      </c>
      <c r="O102" s="24" t="s">
        <v>3117</v>
      </c>
      <c r="P102" s="24" t="s">
        <v>3613</v>
      </c>
      <c r="Q102" s="24" t="s">
        <v>3422</v>
      </c>
      <c r="R102" s="24" t="s">
        <v>3101</v>
      </c>
      <c r="S102" s="24" t="s">
        <v>3206</v>
      </c>
      <c r="U102" s="24" t="s">
        <v>3269</v>
      </c>
    </row>
    <row r="103" spans="1:54" s="24" customFormat="1" x14ac:dyDescent="0.2">
      <c r="A103" s="24" t="s">
        <v>358</v>
      </c>
      <c r="B103" s="22" t="str">
        <f>IF(OR($A102=$A103,ISBLANK($A103)),"",IF(ISERR(SEARCH("cell-based",E103)),IF(AND(ISERR(SEARCH("biochem",E103)),ISERR(SEARCH("protein",E103)),ISERR(SEARCH("nucleic",E103))),"",IF(ISERR(SEARCH("target",G103)),"Define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/>
      </c>
      <c r="C103" s="24" t="s">
        <v>3224</v>
      </c>
      <c r="D103" s="24" t="s">
        <v>6511</v>
      </c>
      <c r="G103" s="24" t="s">
        <v>3328</v>
      </c>
      <c r="H103" s="24" t="s">
        <v>7183</v>
      </c>
      <c r="J103" s="28">
        <v>2000</v>
      </c>
      <c r="K103" s="24" t="s">
        <v>3436</v>
      </c>
      <c r="L103" s="24" t="s">
        <v>6516</v>
      </c>
      <c r="N103" s="24" t="s">
        <v>6523</v>
      </c>
      <c r="O103" s="24" t="s">
        <v>3117</v>
      </c>
      <c r="P103" s="24" t="s">
        <v>3613</v>
      </c>
      <c r="Q103" s="24" t="s">
        <v>3422</v>
      </c>
      <c r="R103" s="24" t="s">
        <v>3101</v>
      </c>
      <c r="S103" s="24" t="s">
        <v>3206</v>
      </c>
      <c r="U103" s="24" t="s">
        <v>3269</v>
      </c>
      <c r="V103" s="24" t="s">
        <v>6519</v>
      </c>
      <c r="W103" s="24" t="s">
        <v>6520</v>
      </c>
    </row>
    <row r="104" spans="1:54" s="22" customFormat="1" x14ac:dyDescent="0.2">
      <c r="A104" s="22" t="s">
        <v>332</v>
      </c>
      <c r="B104" s="22" t="str">
        <f>IF(OR($A104=$A104,ISBLANK($A104)),"",IF(ISERR(SEARCH("cell-based",E104)),IF(AND(ISERR(SEARCH("biochem",E104)),ISERR(SEARCH("protein",E104)),ISERR(SEARCH("nucleic",E104))),"",IF(ISERR(SEARCH("target",G104)),"Define a Target component","")),IF(ISERR(SEARCH("cell",G104)),"Define a Cell component",""))&amp;IF(ISERR(SEARCH("small-molecule",E104)),IF(ISBLANK(K104), "Need a Detector Role",""),"")&amp;IF(ISERR(SEARCH("fluorescence",L104)),"",IF(ISBLANK(S104), "Need Emission",IF(ISBLANK(R104), "Need Excitation","")))&amp;IF(ISERR(SEARCH("absorbance",L104)),"",IF(ISBLANK(T104), "Need Absorbance","")))</f>
        <v/>
      </c>
      <c r="C104" s="22" t="s">
        <v>3071</v>
      </c>
      <c r="D104" s="22" t="s">
        <v>6489</v>
      </c>
      <c r="E104" s="22" t="s">
        <v>3072</v>
      </c>
      <c r="F104" s="22" t="s">
        <v>3251</v>
      </c>
      <c r="G104" s="22" t="s">
        <v>3627</v>
      </c>
      <c r="H104" s="22" t="s">
        <v>3727</v>
      </c>
      <c r="I104" s="24" t="s">
        <v>6490</v>
      </c>
      <c r="J104" s="26"/>
      <c r="N104" s="24" t="s">
        <v>6491</v>
      </c>
      <c r="O104" s="22" t="s">
        <v>3079</v>
      </c>
      <c r="P104" s="22" t="s">
        <v>3136</v>
      </c>
      <c r="Q104" s="22" t="s">
        <v>3525</v>
      </c>
      <c r="R104" s="22" t="s">
        <v>3101</v>
      </c>
      <c r="S104" s="22" t="s">
        <v>3206</v>
      </c>
      <c r="AC104" s="24" t="s">
        <v>6492</v>
      </c>
      <c r="AD104" s="24" t="s">
        <v>6493</v>
      </c>
      <c r="AE104" s="22" t="s">
        <v>3176</v>
      </c>
      <c r="AF104" s="22" t="s">
        <v>3107</v>
      </c>
      <c r="AJ104" s="22" t="s">
        <v>333</v>
      </c>
      <c r="AK104" s="22" t="s">
        <v>334</v>
      </c>
      <c r="AL104" s="22" t="s">
        <v>90</v>
      </c>
      <c r="AM104" s="22" t="s">
        <v>91</v>
      </c>
      <c r="AN104" s="22" t="s">
        <v>74</v>
      </c>
      <c r="AO104" s="22" t="s">
        <v>74</v>
      </c>
      <c r="AP104" s="22" t="s">
        <v>75</v>
      </c>
      <c r="AQ104" s="22" t="s">
        <v>92</v>
      </c>
      <c r="AR104" s="22" t="s">
        <v>75</v>
      </c>
      <c r="AS104" s="22" t="s">
        <v>335</v>
      </c>
      <c r="AT104" s="22" t="s">
        <v>75</v>
      </c>
      <c r="AU104" s="22" t="s">
        <v>75</v>
      </c>
      <c r="AV104" s="22" t="s">
        <v>336</v>
      </c>
      <c r="AW104" s="22" t="s">
        <v>337</v>
      </c>
      <c r="AX104" s="22" t="s">
        <v>338</v>
      </c>
      <c r="AY104" s="22" t="s">
        <v>339</v>
      </c>
      <c r="AZ104" s="22" t="s">
        <v>340</v>
      </c>
      <c r="BA104" s="22" t="s">
        <v>1</v>
      </c>
      <c r="BB104" s="22" t="s">
        <v>1</v>
      </c>
    </row>
    <row r="105" spans="1:54" s="22" customFormat="1" x14ac:dyDescent="0.2">
      <c r="A105" s="22" t="s">
        <v>722</v>
      </c>
      <c r="B105" s="22" t="str">
        <f>IF(OR($A104=$A105,ISBLANK($A105)),"",IF(ISERR(SEARCH("cell-based",E105)),IF(AND(ISERR(SEARCH("biochem",E105)),ISERR(SEARCH("protein",E105)),ISERR(SEARCH("nucleic",E105))),"",IF(ISERR(SEARCH("target",G105)),"Define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C105" s="22" t="s">
        <v>3224</v>
      </c>
      <c r="D105" s="22" t="s">
        <v>5197</v>
      </c>
      <c r="E105" s="22" t="s">
        <v>3145</v>
      </c>
      <c r="F105" s="22" t="s">
        <v>3251</v>
      </c>
      <c r="G105" s="22" t="s">
        <v>3627</v>
      </c>
      <c r="H105" s="22" t="s">
        <v>3576</v>
      </c>
      <c r="J105" s="26">
        <v>80</v>
      </c>
      <c r="K105" s="22" t="s">
        <v>3133</v>
      </c>
      <c r="L105" s="22" t="s">
        <v>6530</v>
      </c>
      <c r="N105" s="24" t="s">
        <v>6528</v>
      </c>
      <c r="O105" s="22" t="s">
        <v>3117</v>
      </c>
      <c r="P105" s="24" t="s">
        <v>3136</v>
      </c>
      <c r="Q105" s="22" t="s">
        <v>3525</v>
      </c>
      <c r="R105" s="22" t="s">
        <v>3101</v>
      </c>
      <c r="S105" s="22" t="s">
        <v>3206</v>
      </c>
      <c r="T105" s="24"/>
      <c r="U105" s="22" t="s">
        <v>3269</v>
      </c>
      <c r="V105" s="24" t="s">
        <v>6526</v>
      </c>
      <c r="W105" s="24" t="s">
        <v>6527</v>
      </c>
      <c r="AD105" s="22" t="s">
        <v>85</v>
      </c>
      <c r="AJ105" s="22" t="s">
        <v>81</v>
      </c>
      <c r="AK105" s="22" t="s">
        <v>723</v>
      </c>
      <c r="AL105" s="22" t="s">
        <v>83</v>
      </c>
      <c r="AM105" s="22" t="s">
        <v>75</v>
      </c>
      <c r="AN105" s="22" t="s">
        <v>74</v>
      </c>
      <c r="AO105" s="22" t="s">
        <v>74</v>
      </c>
      <c r="AP105" s="22" t="s">
        <v>75</v>
      </c>
      <c r="AQ105" s="22" t="s">
        <v>75</v>
      </c>
      <c r="AR105" s="22" t="s">
        <v>75</v>
      </c>
      <c r="AS105" s="22" t="s">
        <v>75</v>
      </c>
      <c r="AT105" s="22" t="s">
        <v>75</v>
      </c>
      <c r="AU105" s="22" t="s">
        <v>75</v>
      </c>
      <c r="AV105" s="22" t="s">
        <v>84</v>
      </c>
      <c r="AW105" s="22" t="s">
        <v>85</v>
      </c>
      <c r="AX105" s="22" t="s">
        <v>86</v>
      </c>
      <c r="AY105" s="22" t="s">
        <v>724</v>
      </c>
      <c r="AZ105" s="22" t="s">
        <v>88</v>
      </c>
      <c r="BA105" s="22" t="s">
        <v>1</v>
      </c>
      <c r="BB105" s="22" t="s">
        <v>1</v>
      </c>
    </row>
    <row r="106" spans="1:54" s="22" customFormat="1" x14ac:dyDescent="0.2">
      <c r="A106" s="22" t="s">
        <v>722</v>
      </c>
      <c r="B106" s="22" t="str">
        <f>IF(OR($A104=$A106,ISBLANK($A106)),"",IF(ISERR(SEARCH("cell-based",E106)),IF(AND(ISERR(SEARCH("biochem",E106)),ISERR(SEARCH("protein",E106)),ISERR(SEARCH("nucleic",E106))),"",IF(ISERR(SEARCH("target",G106)),"Define a Target component","")),IF(ISERR(SEARCH("cell",G106)),"Define a Cell component",""))&amp;IF(ISERR(SEARCH("small-molecule",E106)),IF(ISBLANK(K106), "Need a Detector Role",""),"")&amp;IF(ISERR(SEARCH("fluorescence",L106)),"",IF(ISBLANK(S106), "Need Emission",IF(ISBLANK(R106), "Need Excitation","")))&amp;IF(ISERR(SEARCH("absorbance",L106)),"",IF(ISBLANK(T106), "Need Absorbance","")))</f>
        <v/>
      </c>
      <c r="C106" s="22" t="s">
        <v>3224</v>
      </c>
      <c r="D106" s="22" t="s">
        <v>5197</v>
      </c>
      <c r="G106" s="22" t="s">
        <v>3627</v>
      </c>
      <c r="H106" s="22" t="s">
        <v>3779</v>
      </c>
      <c r="J106" s="26">
        <v>2</v>
      </c>
      <c r="K106" s="22" t="s">
        <v>3217</v>
      </c>
      <c r="L106" s="24" t="s">
        <v>6524</v>
      </c>
      <c r="M106" s="24" t="s">
        <v>6525</v>
      </c>
    </row>
    <row r="107" spans="1:54" s="22" customFormat="1" x14ac:dyDescent="0.2">
      <c r="A107" s="22" t="s">
        <v>722</v>
      </c>
      <c r="B107" s="22" t="str">
        <f>IF(OR($A105=$A107,ISBLANK($A107)),"",IF(ISERR(SEARCH("cell-based",E107)),IF(AND(ISERR(SEARCH("biochem",E107)),ISERR(SEARCH("protein",E107)),ISERR(SEARCH("nucleic",E107))),"",IF(ISERR(SEARCH("target",G107)),"Define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/>
      </c>
      <c r="C107" s="22" t="s">
        <v>3224</v>
      </c>
      <c r="D107" s="22" t="s">
        <v>5197</v>
      </c>
      <c r="G107" s="24" t="s">
        <v>3536</v>
      </c>
      <c r="H107" s="22" t="s">
        <v>3576</v>
      </c>
      <c r="J107" s="26">
        <v>50</v>
      </c>
      <c r="K107" s="22" t="s">
        <v>3201</v>
      </c>
      <c r="L107" s="25" t="s">
        <v>6529</v>
      </c>
    </row>
    <row r="108" spans="1:54" s="22" customFormat="1" x14ac:dyDescent="0.2">
      <c r="A108" s="22" t="s">
        <v>912</v>
      </c>
      <c r="B108" s="22" t="str">
        <f t="shared" ref="B108:B114" si="4">IF(OR($A105=$A108,ISBLANK($A108)),"",IF(ISERR(SEARCH("cell-based",E108)),IF(AND(ISERR(SEARCH("biochem",E108)),ISERR(SEARCH("protein",E108)),ISERR(SEARCH("nucleic",E108))),"",IF(ISERR(SEARCH("target",G108)),"Define a Target component","")),IF(ISERR(SEARCH("cell",G108)),"Define a Cell component",""))&amp;IF(ISERR(SEARCH("small-molecule",E108)),IF(ISBLANK(K108), "Need a Detector Role",""),"")&amp;IF(ISERR(SEARCH("fluorescence",L108)),"",IF(ISBLANK(S108), "Need Emission",IF(ISBLANK(R108), "Need Excitation","")))&amp;IF(ISERR(SEARCH("absorbance",L108)),"",IF(ISBLANK(T108), "Need Absorbance","")))</f>
        <v/>
      </c>
      <c r="C108" s="22" t="s">
        <v>3224</v>
      </c>
      <c r="D108" s="22" t="s">
        <v>5197</v>
      </c>
      <c r="E108" s="22" t="s">
        <v>3145</v>
      </c>
      <c r="F108" s="22" t="s">
        <v>3251</v>
      </c>
      <c r="G108" s="22" t="s">
        <v>3627</v>
      </c>
      <c r="H108" s="22" t="s">
        <v>3576</v>
      </c>
      <c r="J108" s="26">
        <v>80</v>
      </c>
      <c r="K108" s="22" t="s">
        <v>3133</v>
      </c>
      <c r="L108" s="22" t="s">
        <v>6530</v>
      </c>
      <c r="N108" s="24" t="s">
        <v>6528</v>
      </c>
      <c r="O108" s="22" t="s">
        <v>3117</v>
      </c>
      <c r="P108" s="24" t="s">
        <v>3136</v>
      </c>
      <c r="Q108" s="22" t="s">
        <v>3525</v>
      </c>
      <c r="R108" s="22" t="s">
        <v>3101</v>
      </c>
      <c r="S108" s="22" t="s">
        <v>3206</v>
      </c>
      <c r="T108" s="24"/>
      <c r="U108" s="22" t="s">
        <v>3269</v>
      </c>
      <c r="V108" s="24" t="s">
        <v>6526</v>
      </c>
      <c r="W108" s="24" t="s">
        <v>6527</v>
      </c>
      <c r="AD108" s="22" t="s">
        <v>85</v>
      </c>
      <c r="AJ108" s="22" t="s">
        <v>81</v>
      </c>
      <c r="AK108" s="22" t="s">
        <v>913</v>
      </c>
      <c r="AL108" s="22" t="s">
        <v>83</v>
      </c>
      <c r="AM108" s="22" t="s">
        <v>75</v>
      </c>
      <c r="AN108" s="22" t="s">
        <v>74</v>
      </c>
      <c r="AO108" s="22" t="s">
        <v>74</v>
      </c>
      <c r="AP108" s="22" t="s">
        <v>75</v>
      </c>
      <c r="AQ108" s="22" t="s">
        <v>75</v>
      </c>
      <c r="AR108" s="22" t="s">
        <v>75</v>
      </c>
      <c r="AS108" s="22" t="s">
        <v>75</v>
      </c>
      <c r="AT108" s="22" t="s">
        <v>75</v>
      </c>
      <c r="AU108" s="22" t="s">
        <v>75</v>
      </c>
      <c r="AV108" s="22" t="s">
        <v>84</v>
      </c>
      <c r="AW108" s="22" t="s">
        <v>85</v>
      </c>
      <c r="AX108" s="22" t="s">
        <v>86</v>
      </c>
      <c r="AY108" s="22" t="s">
        <v>914</v>
      </c>
      <c r="AZ108" s="22" t="s">
        <v>88</v>
      </c>
      <c r="BA108" s="22" t="s">
        <v>1</v>
      </c>
      <c r="BB108" s="22" t="s">
        <v>1</v>
      </c>
    </row>
    <row r="109" spans="1:54" s="22" customFormat="1" x14ac:dyDescent="0.2">
      <c r="A109" s="22" t="s">
        <v>912</v>
      </c>
      <c r="B109" s="22" t="str">
        <f t="shared" si="4"/>
        <v/>
      </c>
      <c r="C109" s="22" t="s">
        <v>3224</v>
      </c>
      <c r="D109" s="22" t="s">
        <v>5197</v>
      </c>
      <c r="G109" s="22" t="s">
        <v>3627</v>
      </c>
      <c r="H109" s="22" t="s">
        <v>3779</v>
      </c>
      <c r="J109" s="26">
        <v>2</v>
      </c>
      <c r="K109" s="22" t="s">
        <v>3217</v>
      </c>
      <c r="L109" s="24" t="s">
        <v>6524</v>
      </c>
      <c r="M109" s="22" t="s">
        <v>3310</v>
      </c>
    </row>
    <row r="110" spans="1:54" s="22" customFormat="1" x14ac:dyDescent="0.2">
      <c r="A110" s="22" t="s">
        <v>912</v>
      </c>
      <c r="B110" s="22" t="str">
        <f t="shared" si="4"/>
        <v/>
      </c>
      <c r="C110" s="22" t="s">
        <v>3224</v>
      </c>
      <c r="D110" s="22" t="s">
        <v>5197</v>
      </c>
      <c r="G110" s="24" t="s">
        <v>3536</v>
      </c>
      <c r="H110" s="22" t="s">
        <v>3576</v>
      </c>
      <c r="J110" s="26">
        <v>50</v>
      </c>
      <c r="K110" s="22" t="s">
        <v>3201</v>
      </c>
      <c r="L110" s="25" t="s">
        <v>6529</v>
      </c>
    </row>
    <row r="111" spans="1:54" s="22" customFormat="1" x14ac:dyDescent="0.2">
      <c r="A111" s="22" t="s">
        <v>939</v>
      </c>
      <c r="B111" s="22" t="str">
        <f t="shared" si="4"/>
        <v/>
      </c>
      <c r="C111" s="22" t="s">
        <v>3224</v>
      </c>
      <c r="D111" s="22" t="s">
        <v>5197</v>
      </c>
      <c r="E111" s="22" t="s">
        <v>3145</v>
      </c>
      <c r="F111" s="22" t="s">
        <v>3251</v>
      </c>
      <c r="G111" s="22" t="s">
        <v>3627</v>
      </c>
      <c r="H111" s="22" t="s">
        <v>3576</v>
      </c>
      <c r="J111" s="26">
        <v>80</v>
      </c>
      <c r="K111" s="22" t="s">
        <v>3133</v>
      </c>
      <c r="L111" s="22" t="s">
        <v>6530</v>
      </c>
      <c r="N111" s="24" t="s">
        <v>6528</v>
      </c>
      <c r="O111" s="22" t="s">
        <v>3117</v>
      </c>
      <c r="P111" s="24" t="s">
        <v>3136</v>
      </c>
      <c r="Q111" s="22" t="s">
        <v>3525</v>
      </c>
      <c r="R111" s="22" t="s">
        <v>3101</v>
      </c>
      <c r="S111" s="22" t="s">
        <v>3206</v>
      </c>
      <c r="T111" s="24"/>
      <c r="U111" s="22" t="s">
        <v>3269</v>
      </c>
      <c r="V111" s="24" t="s">
        <v>6526</v>
      </c>
      <c r="W111" s="24" t="s">
        <v>6527</v>
      </c>
      <c r="AD111" s="22" t="s">
        <v>85</v>
      </c>
      <c r="AJ111" s="22" t="s">
        <v>81</v>
      </c>
      <c r="AK111" s="22" t="s">
        <v>940</v>
      </c>
      <c r="AL111" s="22" t="s">
        <v>83</v>
      </c>
      <c r="AM111" s="22" t="s">
        <v>75</v>
      </c>
      <c r="AN111" s="22" t="s">
        <v>74</v>
      </c>
      <c r="AO111" s="22" t="s">
        <v>74</v>
      </c>
      <c r="AP111" s="22" t="s">
        <v>75</v>
      </c>
      <c r="AQ111" s="22" t="s">
        <v>75</v>
      </c>
      <c r="AR111" s="22" t="s">
        <v>75</v>
      </c>
      <c r="AS111" s="22" t="s">
        <v>75</v>
      </c>
      <c r="AT111" s="22" t="s">
        <v>75</v>
      </c>
      <c r="AU111" s="22" t="s">
        <v>75</v>
      </c>
      <c r="AV111" s="22" t="s">
        <v>84</v>
      </c>
      <c r="AW111" s="22" t="s">
        <v>85</v>
      </c>
      <c r="AX111" s="22" t="s">
        <v>86</v>
      </c>
      <c r="AY111" s="22" t="s">
        <v>941</v>
      </c>
      <c r="AZ111" s="22" t="s">
        <v>88</v>
      </c>
      <c r="BA111" s="22" t="s">
        <v>1</v>
      </c>
      <c r="BB111" s="22" t="s">
        <v>1</v>
      </c>
    </row>
    <row r="112" spans="1:54" s="22" customFormat="1" x14ac:dyDescent="0.2">
      <c r="A112" s="22" t="s">
        <v>939</v>
      </c>
      <c r="B112" s="22" t="str">
        <f t="shared" si="4"/>
        <v/>
      </c>
      <c r="C112" s="22" t="s">
        <v>3224</v>
      </c>
      <c r="D112" s="22" t="s">
        <v>5197</v>
      </c>
      <c r="G112" s="22" t="s">
        <v>3627</v>
      </c>
      <c r="H112" s="22" t="s">
        <v>3779</v>
      </c>
      <c r="J112" s="26">
        <v>2</v>
      </c>
      <c r="K112" s="22" t="s">
        <v>3217</v>
      </c>
      <c r="L112" s="24" t="s">
        <v>6524</v>
      </c>
      <c r="M112" s="24" t="s">
        <v>6525</v>
      </c>
    </row>
    <row r="113" spans="1:54" s="22" customFormat="1" x14ac:dyDescent="0.2">
      <c r="A113" s="22" t="s">
        <v>939</v>
      </c>
      <c r="B113" s="22" t="str">
        <f t="shared" si="4"/>
        <v/>
      </c>
      <c r="C113" s="22" t="s">
        <v>3224</v>
      </c>
      <c r="D113" s="22" t="s">
        <v>5197</v>
      </c>
      <c r="G113" s="24" t="s">
        <v>3536</v>
      </c>
      <c r="H113" s="22" t="s">
        <v>3576</v>
      </c>
      <c r="J113" s="26">
        <v>50</v>
      </c>
      <c r="K113" s="22" t="s">
        <v>3201</v>
      </c>
      <c r="L113" s="25" t="s">
        <v>6531</v>
      </c>
    </row>
    <row r="114" spans="1:54" s="19" customFormat="1" x14ac:dyDescent="0.2">
      <c r="A114" s="19" t="s">
        <v>80</v>
      </c>
      <c r="B114" s="19" t="str">
        <f t="shared" si="4"/>
        <v>Need a Detector Role</v>
      </c>
      <c r="J114" s="21"/>
      <c r="AJ114" s="19" t="s">
        <v>81</v>
      </c>
      <c r="AK114" s="19" t="s">
        <v>82</v>
      </c>
      <c r="AL114" s="19" t="s">
        <v>83</v>
      </c>
      <c r="AM114" s="19" t="s">
        <v>75</v>
      </c>
      <c r="AN114" s="19" t="s">
        <v>74</v>
      </c>
      <c r="AO114" s="19" t="s">
        <v>74</v>
      </c>
      <c r="AP114" s="19" t="s">
        <v>75</v>
      </c>
      <c r="AQ114" s="19" t="s">
        <v>75</v>
      </c>
      <c r="AR114" s="19" t="s">
        <v>75</v>
      </c>
      <c r="AS114" s="19" t="s">
        <v>75</v>
      </c>
      <c r="AT114" s="19" t="s">
        <v>75</v>
      </c>
      <c r="AU114" s="19" t="s">
        <v>75</v>
      </c>
      <c r="AV114" s="19" t="s">
        <v>84</v>
      </c>
      <c r="AW114" s="19" t="s">
        <v>85</v>
      </c>
      <c r="AX114" s="19" t="s">
        <v>86</v>
      </c>
      <c r="AY114" s="19" t="s">
        <v>87</v>
      </c>
      <c r="AZ114" s="19" t="s">
        <v>88</v>
      </c>
      <c r="BA114" s="19" t="s">
        <v>1</v>
      </c>
      <c r="BB114" s="19" t="s">
        <v>79</v>
      </c>
    </row>
    <row r="115" spans="1:54" s="19" customFormat="1" x14ac:dyDescent="0.2">
      <c r="A115" s="19" t="s">
        <v>101</v>
      </c>
      <c r="B115" s="19" t="str">
        <f t="shared" ref="B115:B122" si="5">IF(OR($A114=$A115,ISBLANK($A115)),"",IF(ISERR(SEARCH("cell-based",E115)),IF(AND(ISERR(SEARCH("biochem",E115)),ISERR(SEARCH("protein",E115)),ISERR(SEARCH("nucleic",E115))),"",IF(ISERR(SEARCH("target",G115)),"Define a Target component","")),IF(ISERR(SEARCH("cell",G115)),"Define a Cell component",""))&amp;IF(ISERR(SEARCH("small-molecule",E115)),IF(ISBLANK(K115), "Need a Detector Role",""),"")&amp;IF(ISERR(SEARCH("fluorescence",L115)),"",IF(ISBLANK(S115), "Need Emission",IF(ISBLANK(R115), "Need Excitation","")))&amp;IF(ISERR(SEARCH("absorbance",L115)),"",IF(ISBLANK(T115), "Need Absorbance","")))</f>
        <v>Need a Detector Role</v>
      </c>
      <c r="J115" s="21"/>
      <c r="AJ115" s="19" t="s">
        <v>81</v>
      </c>
      <c r="AK115" s="19" t="s">
        <v>89</v>
      </c>
      <c r="AL115" s="19" t="s">
        <v>90</v>
      </c>
      <c r="AM115" s="19" t="s">
        <v>91</v>
      </c>
      <c r="AN115" s="19" t="s">
        <v>74</v>
      </c>
      <c r="AO115" s="19" t="s">
        <v>74</v>
      </c>
      <c r="AP115" s="19" t="s">
        <v>75</v>
      </c>
      <c r="AQ115" s="19" t="s">
        <v>92</v>
      </c>
      <c r="AR115" s="19" t="s">
        <v>75</v>
      </c>
      <c r="AS115" s="19" t="s">
        <v>93</v>
      </c>
      <c r="AT115" s="19" t="s">
        <v>75</v>
      </c>
      <c r="AU115" s="19" t="s">
        <v>75</v>
      </c>
      <c r="AV115" s="19" t="s">
        <v>84</v>
      </c>
      <c r="AW115" s="19" t="s">
        <v>85</v>
      </c>
      <c r="AX115" s="19" t="s">
        <v>86</v>
      </c>
      <c r="AY115" s="19" t="s">
        <v>94</v>
      </c>
      <c r="AZ115" s="19" t="s">
        <v>88</v>
      </c>
      <c r="BA115" s="19" t="s">
        <v>1</v>
      </c>
      <c r="BB115" s="19" t="s">
        <v>79</v>
      </c>
    </row>
    <row r="116" spans="1:54" s="19" customFormat="1" x14ac:dyDescent="0.2">
      <c r="A116" s="19" t="s">
        <v>936</v>
      </c>
      <c r="B116" s="19" t="str">
        <f t="shared" si="5"/>
        <v>Need a Detector Role</v>
      </c>
      <c r="J116" s="21"/>
      <c r="AJ116" s="19" t="s">
        <v>81</v>
      </c>
      <c r="AK116" s="19" t="s">
        <v>937</v>
      </c>
      <c r="AL116" s="19" t="s">
        <v>83</v>
      </c>
      <c r="AM116" s="19" t="s">
        <v>75</v>
      </c>
      <c r="AN116" s="19" t="s">
        <v>74</v>
      </c>
      <c r="AO116" s="19" t="s">
        <v>74</v>
      </c>
      <c r="AP116" s="19" t="s">
        <v>75</v>
      </c>
      <c r="AQ116" s="19" t="s">
        <v>75</v>
      </c>
      <c r="AR116" s="19" t="s">
        <v>75</v>
      </c>
      <c r="AS116" s="19" t="s">
        <v>75</v>
      </c>
      <c r="AT116" s="19" t="s">
        <v>75</v>
      </c>
      <c r="AU116" s="19" t="s">
        <v>75</v>
      </c>
      <c r="AV116" s="19" t="s">
        <v>84</v>
      </c>
      <c r="AW116" s="19" t="s">
        <v>85</v>
      </c>
      <c r="AX116" s="19" t="s">
        <v>86</v>
      </c>
      <c r="AY116" s="19" t="s">
        <v>938</v>
      </c>
      <c r="AZ116" s="19" t="s">
        <v>88</v>
      </c>
      <c r="BA116" s="19" t="s">
        <v>1</v>
      </c>
      <c r="BB116" s="19" t="s">
        <v>79</v>
      </c>
    </row>
    <row r="117" spans="1:54" s="19" customFormat="1" x14ac:dyDescent="0.2">
      <c r="A117" s="19" t="s">
        <v>970</v>
      </c>
      <c r="B117" s="19" t="str">
        <f t="shared" si="5"/>
        <v>Need a Detector Role</v>
      </c>
      <c r="J117" s="21"/>
      <c r="BA117" s="19" t="s">
        <v>1</v>
      </c>
      <c r="BB117" s="19" t="s">
        <v>79</v>
      </c>
    </row>
    <row r="118" spans="1:54" s="19" customFormat="1" x14ac:dyDescent="0.2">
      <c r="A118" s="19" t="s">
        <v>971</v>
      </c>
      <c r="B118" s="19" t="str">
        <f t="shared" si="5"/>
        <v>Need a Detector Role</v>
      </c>
      <c r="J118" s="21"/>
      <c r="AJ118" s="19" t="s">
        <v>81</v>
      </c>
      <c r="AK118" s="19" t="s">
        <v>89</v>
      </c>
      <c r="AL118" s="19" t="s">
        <v>90</v>
      </c>
      <c r="AM118" s="19" t="s">
        <v>91</v>
      </c>
      <c r="AN118" s="19" t="s">
        <v>74</v>
      </c>
      <c r="AO118" s="19" t="s">
        <v>74</v>
      </c>
      <c r="AP118" s="19" t="s">
        <v>75</v>
      </c>
      <c r="AQ118" s="19" t="s">
        <v>92</v>
      </c>
      <c r="AR118" s="19" t="s">
        <v>75</v>
      </c>
      <c r="AS118" s="19" t="s">
        <v>93</v>
      </c>
      <c r="AT118" s="19" t="s">
        <v>75</v>
      </c>
      <c r="AU118" s="19" t="s">
        <v>75</v>
      </c>
      <c r="AV118" s="19" t="s">
        <v>84</v>
      </c>
      <c r="AW118" s="19" t="s">
        <v>85</v>
      </c>
      <c r="AX118" s="19" t="s">
        <v>86</v>
      </c>
      <c r="AY118" s="19" t="s">
        <v>94</v>
      </c>
      <c r="AZ118" s="19" t="s">
        <v>88</v>
      </c>
      <c r="BA118" s="19" t="s">
        <v>1</v>
      </c>
      <c r="BB118" s="19" t="s">
        <v>1</v>
      </c>
    </row>
    <row r="119" spans="1:54" s="19" customFormat="1" x14ac:dyDescent="0.2">
      <c r="A119" s="19" t="s">
        <v>550</v>
      </c>
      <c r="B119" s="19" t="str">
        <f t="shared" si="5"/>
        <v>Need a Detector Role</v>
      </c>
      <c r="C119" s="19" t="s">
        <v>3224</v>
      </c>
      <c r="D119" s="19" t="s">
        <v>5185</v>
      </c>
      <c r="J119" s="21"/>
      <c r="AJ119" s="19" t="s">
        <v>551</v>
      </c>
      <c r="AK119" s="19" t="s">
        <v>552</v>
      </c>
      <c r="AL119" s="19" t="s">
        <v>83</v>
      </c>
      <c r="AM119" s="19" t="s">
        <v>75</v>
      </c>
      <c r="AN119" s="19" t="s">
        <v>74</v>
      </c>
      <c r="AO119" s="19" t="s">
        <v>74</v>
      </c>
      <c r="AP119" s="19" t="s">
        <v>75</v>
      </c>
      <c r="AQ119" s="19" t="s">
        <v>75</v>
      </c>
      <c r="AR119" s="19" t="s">
        <v>75</v>
      </c>
      <c r="AS119" s="19" t="s">
        <v>75</v>
      </c>
      <c r="AT119" s="19" t="s">
        <v>75</v>
      </c>
      <c r="AU119" s="19" t="s">
        <v>75</v>
      </c>
      <c r="AV119" s="19" t="s">
        <v>553</v>
      </c>
      <c r="AW119" s="19" t="s">
        <v>554</v>
      </c>
      <c r="AX119" s="19" t="s">
        <v>555</v>
      </c>
      <c r="AY119" s="19" t="s">
        <v>556</v>
      </c>
      <c r="AZ119" s="19" t="s">
        <v>557</v>
      </c>
      <c r="BA119" s="19" t="s">
        <v>449</v>
      </c>
      <c r="BB119" s="19" t="s">
        <v>1</v>
      </c>
    </row>
    <row r="120" spans="1:54" s="19" customFormat="1" x14ac:dyDescent="0.2">
      <c r="A120" s="19" t="s">
        <v>560</v>
      </c>
      <c r="B120" s="19" t="str">
        <f t="shared" si="5"/>
        <v>Need a Detector Role</v>
      </c>
      <c r="C120" s="19" t="s">
        <v>3224</v>
      </c>
      <c r="D120" s="19" t="s">
        <v>5185</v>
      </c>
      <c r="J120" s="21"/>
      <c r="AJ120" s="19" t="s">
        <v>551</v>
      </c>
      <c r="AK120" s="19" t="s">
        <v>561</v>
      </c>
      <c r="AL120" s="19" t="s">
        <v>83</v>
      </c>
      <c r="AM120" s="19" t="s">
        <v>75</v>
      </c>
      <c r="AN120" s="19" t="s">
        <v>74</v>
      </c>
      <c r="AO120" s="19" t="s">
        <v>74</v>
      </c>
      <c r="AP120" s="19" t="s">
        <v>75</v>
      </c>
      <c r="AQ120" s="19" t="s">
        <v>75</v>
      </c>
      <c r="AR120" s="19" t="s">
        <v>75</v>
      </c>
      <c r="AS120" s="19" t="s">
        <v>75</v>
      </c>
      <c r="AT120" s="19" t="s">
        <v>75</v>
      </c>
      <c r="AU120" s="19" t="s">
        <v>75</v>
      </c>
      <c r="AV120" s="19" t="s">
        <v>553</v>
      </c>
      <c r="AW120" s="19" t="s">
        <v>554</v>
      </c>
      <c r="AX120" s="19" t="s">
        <v>555</v>
      </c>
      <c r="AY120" s="19" t="s">
        <v>562</v>
      </c>
      <c r="AZ120" s="19" t="s">
        <v>557</v>
      </c>
      <c r="BA120" s="19" t="s">
        <v>449</v>
      </c>
      <c r="BB120" s="19" t="s">
        <v>1</v>
      </c>
    </row>
    <row r="121" spans="1:54" s="19" customFormat="1" x14ac:dyDescent="0.2">
      <c r="A121" s="19" t="s">
        <v>563</v>
      </c>
      <c r="B121" s="19" t="str">
        <f t="shared" si="5"/>
        <v>Need a Detector Role</v>
      </c>
      <c r="C121" s="19" t="s">
        <v>3224</v>
      </c>
      <c r="D121" s="19" t="s">
        <v>5185</v>
      </c>
      <c r="J121" s="21"/>
      <c r="AJ121" s="19" t="s">
        <v>551</v>
      </c>
      <c r="AK121" s="19" t="s">
        <v>564</v>
      </c>
      <c r="AL121" s="19" t="s">
        <v>83</v>
      </c>
      <c r="AM121" s="19" t="s">
        <v>75</v>
      </c>
      <c r="AN121" s="19" t="s">
        <v>74</v>
      </c>
      <c r="AO121" s="19" t="s">
        <v>74</v>
      </c>
      <c r="AP121" s="19" t="s">
        <v>75</v>
      </c>
      <c r="AQ121" s="19" t="s">
        <v>75</v>
      </c>
      <c r="AR121" s="19" t="s">
        <v>75</v>
      </c>
      <c r="AS121" s="19" t="s">
        <v>75</v>
      </c>
      <c r="AT121" s="19" t="s">
        <v>75</v>
      </c>
      <c r="AU121" s="19" t="s">
        <v>75</v>
      </c>
      <c r="AV121" s="19" t="s">
        <v>553</v>
      </c>
      <c r="AW121" s="19" t="s">
        <v>554</v>
      </c>
      <c r="AX121" s="19" t="s">
        <v>555</v>
      </c>
      <c r="AY121" s="19" t="s">
        <v>565</v>
      </c>
      <c r="AZ121" s="19" t="s">
        <v>557</v>
      </c>
      <c r="BA121" s="19" t="s">
        <v>449</v>
      </c>
      <c r="BB121" s="19" t="s">
        <v>1</v>
      </c>
    </row>
    <row r="122" spans="1:54" s="19" customFormat="1" x14ac:dyDescent="0.2">
      <c r="A122" s="19" t="s">
        <v>624</v>
      </c>
      <c r="B122" s="19" t="str">
        <f t="shared" si="5"/>
        <v>Need a Detector Role</v>
      </c>
      <c r="C122" s="19" t="s">
        <v>3224</v>
      </c>
      <c r="D122" s="19" t="s">
        <v>5185</v>
      </c>
      <c r="J122" s="21"/>
      <c r="AJ122" s="19" t="s">
        <v>551</v>
      </c>
      <c r="AK122" s="19" t="s">
        <v>558</v>
      </c>
      <c r="AL122" s="19" t="s">
        <v>90</v>
      </c>
      <c r="AM122" s="19" t="s">
        <v>75</v>
      </c>
      <c r="AN122" s="19" t="s">
        <v>74</v>
      </c>
      <c r="AO122" s="19" t="s">
        <v>74</v>
      </c>
      <c r="AP122" s="19" t="s">
        <v>75</v>
      </c>
      <c r="AQ122" s="19" t="s">
        <v>75</v>
      </c>
      <c r="AR122" s="19" t="s">
        <v>75</v>
      </c>
      <c r="AS122" s="19" t="s">
        <v>75</v>
      </c>
      <c r="AT122" s="19" t="s">
        <v>75</v>
      </c>
      <c r="AU122" s="19" t="s">
        <v>75</v>
      </c>
      <c r="AV122" s="19" t="s">
        <v>553</v>
      </c>
      <c r="AW122" s="19" t="s">
        <v>554</v>
      </c>
      <c r="AX122" s="19" t="s">
        <v>555</v>
      </c>
      <c r="AY122" s="19" t="s">
        <v>559</v>
      </c>
      <c r="AZ122" s="19" t="s">
        <v>557</v>
      </c>
      <c r="BA122" s="19" t="s">
        <v>449</v>
      </c>
      <c r="BB122" s="19" t="s">
        <v>1</v>
      </c>
    </row>
    <row r="123" spans="1:54" s="24" customFormat="1" x14ac:dyDescent="0.2">
      <c r="A123" s="24" t="s">
        <v>322</v>
      </c>
      <c r="B123" s="24" t="str">
        <f t="shared" ref="B123:B134" si="6">IF(OR($A123=$A123,ISBLANK($A123)),"",IF(ISERR(SEARCH("cell-based",E123)),IF(AND(ISERR(SEARCH("biochem",E123)),ISERR(SEARCH("protein",E123)),ISERR(SEARCH("nucleic",E123))),"",IF(ISERR(SEARCH("target",G123)),"Define a Target component","")),IF(ISERR(SEARCH("cell",G123)),"Define a Cell component",""))&amp;IF(ISERR(SEARCH("small-molecule",E123)),IF(ISBLANK(K123), "Need a Detector Role",""),"")&amp;IF(ISERR(SEARCH("fluorescence",L123)),"",IF(ISBLANK(S123), "Need Emission",IF(ISBLANK(R123), "Need Excitation","")))&amp;IF(ISERR(SEARCH("absorbance",L123)),"",IF(ISBLANK(T123), "Need Absorbance","")))</f>
        <v/>
      </c>
      <c r="C123" s="24" t="s">
        <v>3071</v>
      </c>
      <c r="D123" s="27" t="s">
        <v>6699</v>
      </c>
      <c r="E123" s="24" t="s">
        <v>3162</v>
      </c>
      <c r="F123" s="24" t="s">
        <v>3600</v>
      </c>
      <c r="G123" s="24" t="s">
        <v>3631</v>
      </c>
      <c r="H123" s="24" t="s">
        <v>3597</v>
      </c>
      <c r="I123" s="24" t="s">
        <v>3057</v>
      </c>
      <c r="J123" s="28">
        <v>42000</v>
      </c>
      <c r="K123" s="24" t="s">
        <v>3372</v>
      </c>
      <c r="L123" s="24" t="s">
        <v>6700</v>
      </c>
      <c r="M123" s="24" t="s">
        <v>3382</v>
      </c>
      <c r="AJ123" s="24" t="s">
        <v>323</v>
      </c>
      <c r="AK123" s="24" t="s">
        <v>324</v>
      </c>
      <c r="AL123" s="24" t="s">
        <v>90</v>
      </c>
      <c r="AM123" s="24" t="s">
        <v>315</v>
      </c>
      <c r="AN123" s="24" t="s">
        <v>74</v>
      </c>
      <c r="AO123" s="24" t="s">
        <v>74</v>
      </c>
      <c r="AP123" s="24" t="s">
        <v>325</v>
      </c>
      <c r="AQ123" s="24" t="s">
        <v>168</v>
      </c>
      <c r="AR123" s="24" t="s">
        <v>326</v>
      </c>
      <c r="AS123" s="24" t="s">
        <v>169</v>
      </c>
      <c r="AT123" s="24" t="s">
        <v>327</v>
      </c>
      <c r="AU123" s="24" t="s">
        <v>75</v>
      </c>
      <c r="AV123" s="24" t="s">
        <v>328</v>
      </c>
      <c r="AW123" s="24" t="s">
        <v>329</v>
      </c>
      <c r="AX123" s="24" t="s">
        <v>309</v>
      </c>
      <c r="AY123" s="24" t="s">
        <v>330</v>
      </c>
      <c r="AZ123" s="24" t="s">
        <v>331</v>
      </c>
      <c r="BA123" s="24" t="s">
        <v>1</v>
      </c>
      <c r="BB123" s="24" t="s">
        <v>1</v>
      </c>
    </row>
    <row r="124" spans="1:54" s="24" customFormat="1" x14ac:dyDescent="0.2">
      <c r="A124" s="24" t="s">
        <v>322</v>
      </c>
      <c r="B124" s="24" t="str">
        <f t="shared" si="6"/>
        <v/>
      </c>
      <c r="C124" s="24" t="s">
        <v>3224</v>
      </c>
      <c r="D124" s="27"/>
      <c r="G124" s="24" t="s">
        <v>3360</v>
      </c>
      <c r="H124" s="24" t="s">
        <v>3735</v>
      </c>
      <c r="J124" s="28">
        <v>42000</v>
      </c>
      <c r="K124" s="24" t="s">
        <v>3372</v>
      </c>
      <c r="L124" s="24" t="s">
        <v>7090</v>
      </c>
      <c r="N124" s="24" t="s">
        <v>6701</v>
      </c>
      <c r="O124" s="24" t="s">
        <v>3079</v>
      </c>
      <c r="P124" s="24" t="s">
        <v>3136</v>
      </c>
      <c r="Q124" s="24" t="s">
        <v>3502</v>
      </c>
      <c r="R124" s="24" t="s">
        <v>3101</v>
      </c>
      <c r="S124" s="24" t="s">
        <v>3206</v>
      </c>
      <c r="U124" s="24" t="s">
        <v>3269</v>
      </c>
      <c r="V124" s="24" t="s">
        <v>6541</v>
      </c>
      <c r="W124" s="24" t="s">
        <v>6618</v>
      </c>
    </row>
    <row r="125" spans="1:54" s="24" customFormat="1" x14ac:dyDescent="0.2">
      <c r="A125" s="24" t="s">
        <v>322</v>
      </c>
      <c r="B125" s="24" t="str">
        <f t="shared" si="6"/>
        <v/>
      </c>
      <c r="G125" s="24" t="s">
        <v>3198</v>
      </c>
      <c r="H125" s="24" t="s">
        <v>3784</v>
      </c>
      <c r="J125" s="28"/>
      <c r="L125" s="24" t="s">
        <v>6702</v>
      </c>
    </row>
    <row r="126" spans="1:54" s="24" customFormat="1" x14ac:dyDescent="0.2">
      <c r="A126" s="24" t="s">
        <v>322</v>
      </c>
      <c r="B126" s="24" t="str">
        <f t="shared" si="6"/>
        <v/>
      </c>
      <c r="G126" s="24" t="s">
        <v>3198</v>
      </c>
      <c r="H126" s="24" t="s">
        <v>3784</v>
      </c>
      <c r="J126" s="28"/>
      <c r="L126" s="24" t="s">
        <v>6703</v>
      </c>
    </row>
    <row r="127" spans="1:54" s="24" customFormat="1" x14ac:dyDescent="0.2">
      <c r="A127" s="24" t="s">
        <v>513</v>
      </c>
      <c r="B127" s="24" t="str">
        <f t="shared" si="6"/>
        <v/>
      </c>
      <c r="C127" s="24" t="s">
        <v>3071</v>
      </c>
      <c r="D127" s="27" t="s">
        <v>6699</v>
      </c>
      <c r="E127" s="24" t="s">
        <v>3162</v>
      </c>
      <c r="F127" s="24" t="s">
        <v>3600</v>
      </c>
      <c r="G127" s="24" t="s">
        <v>3631</v>
      </c>
      <c r="H127" s="24" t="s">
        <v>3597</v>
      </c>
      <c r="I127" s="24" t="s">
        <v>3057</v>
      </c>
      <c r="J127" s="28">
        <v>42000</v>
      </c>
      <c r="K127" s="24" t="s">
        <v>3372</v>
      </c>
      <c r="L127" s="24" t="s">
        <v>6700</v>
      </c>
      <c r="M127" s="24" t="s">
        <v>3382</v>
      </c>
      <c r="AJ127" s="24" t="s">
        <v>323</v>
      </c>
      <c r="AK127" s="24" t="s">
        <v>324</v>
      </c>
      <c r="AL127" s="24" t="s">
        <v>83</v>
      </c>
      <c r="AM127" s="24" t="s">
        <v>315</v>
      </c>
      <c r="AN127" s="24" t="s">
        <v>74</v>
      </c>
      <c r="AO127" s="24" t="s">
        <v>74</v>
      </c>
      <c r="AP127" s="24" t="s">
        <v>325</v>
      </c>
      <c r="AQ127" s="24" t="s">
        <v>168</v>
      </c>
      <c r="AR127" s="24" t="s">
        <v>326</v>
      </c>
      <c r="AS127" s="24" t="s">
        <v>169</v>
      </c>
      <c r="AT127" s="24" t="s">
        <v>327</v>
      </c>
      <c r="AU127" s="24" t="s">
        <v>75</v>
      </c>
      <c r="AV127" s="24" t="s">
        <v>328</v>
      </c>
      <c r="AW127" s="24" t="s">
        <v>329</v>
      </c>
      <c r="AX127" s="24" t="s">
        <v>309</v>
      </c>
      <c r="AY127" s="24" t="s">
        <v>330</v>
      </c>
      <c r="AZ127" s="24" t="s">
        <v>331</v>
      </c>
      <c r="BA127" s="24" t="s">
        <v>1</v>
      </c>
      <c r="BB127" s="24" t="s">
        <v>1</v>
      </c>
    </row>
    <row r="128" spans="1:54" s="24" customFormat="1" x14ac:dyDescent="0.2">
      <c r="A128" s="24" t="s">
        <v>513</v>
      </c>
      <c r="B128" s="24" t="str">
        <f t="shared" si="6"/>
        <v/>
      </c>
      <c r="C128" s="24" t="s">
        <v>3224</v>
      </c>
      <c r="D128" s="27"/>
      <c r="G128" s="24" t="s">
        <v>3360</v>
      </c>
      <c r="H128" s="24" t="s">
        <v>3735</v>
      </c>
      <c r="J128" s="28">
        <v>42000</v>
      </c>
      <c r="K128" s="24" t="s">
        <v>3372</v>
      </c>
      <c r="L128" s="24" t="s">
        <v>7090</v>
      </c>
      <c r="N128" s="24" t="s">
        <v>6701</v>
      </c>
      <c r="O128" s="24" t="s">
        <v>3079</v>
      </c>
      <c r="P128" s="24" t="s">
        <v>3136</v>
      </c>
      <c r="Q128" s="24" t="s">
        <v>3502</v>
      </c>
      <c r="R128" s="24" t="s">
        <v>3101</v>
      </c>
      <c r="S128" s="24" t="s">
        <v>3206</v>
      </c>
      <c r="U128" s="24" t="s">
        <v>3269</v>
      </c>
      <c r="V128" s="24" t="s">
        <v>6541</v>
      </c>
      <c r="W128" s="24" t="s">
        <v>6618</v>
      </c>
    </row>
    <row r="129" spans="1:54" s="24" customFormat="1" x14ac:dyDescent="0.2">
      <c r="A129" s="24" t="s">
        <v>513</v>
      </c>
      <c r="B129" s="24" t="str">
        <f t="shared" si="6"/>
        <v/>
      </c>
      <c r="G129" s="24" t="s">
        <v>3198</v>
      </c>
      <c r="H129" s="24" t="s">
        <v>3784</v>
      </c>
      <c r="J129" s="28"/>
      <c r="L129" s="24" t="s">
        <v>6702</v>
      </c>
    </row>
    <row r="130" spans="1:54" s="24" customFormat="1" x14ac:dyDescent="0.2">
      <c r="A130" s="24" t="s">
        <v>513</v>
      </c>
      <c r="B130" s="24" t="str">
        <f t="shared" si="6"/>
        <v/>
      </c>
      <c r="G130" s="24" t="s">
        <v>3198</v>
      </c>
      <c r="H130" s="24" t="s">
        <v>3784</v>
      </c>
      <c r="J130" s="28"/>
      <c r="L130" s="24" t="s">
        <v>6703</v>
      </c>
    </row>
    <row r="131" spans="1:54" s="24" customFormat="1" x14ac:dyDescent="0.2">
      <c r="A131" s="24" t="s">
        <v>907</v>
      </c>
      <c r="B131" s="24" t="str">
        <f t="shared" si="6"/>
        <v/>
      </c>
      <c r="C131" s="24" t="s">
        <v>3071</v>
      </c>
      <c r="D131" s="27" t="s">
        <v>6699</v>
      </c>
      <c r="E131" s="24" t="s">
        <v>3162</v>
      </c>
      <c r="F131" s="24" t="s">
        <v>3600</v>
      </c>
      <c r="G131" s="24" t="s">
        <v>3631</v>
      </c>
      <c r="H131" s="24" t="s">
        <v>3597</v>
      </c>
      <c r="I131" s="24" t="s">
        <v>3057</v>
      </c>
      <c r="J131" s="28">
        <v>42000</v>
      </c>
      <c r="K131" s="24" t="s">
        <v>3372</v>
      </c>
      <c r="L131" s="24" t="s">
        <v>6700</v>
      </c>
      <c r="M131" s="24" t="s">
        <v>3382</v>
      </c>
      <c r="N131" s="24" t="s">
        <v>6704</v>
      </c>
      <c r="O131" s="24" t="s">
        <v>3079</v>
      </c>
      <c r="P131" s="24" t="s">
        <v>3136</v>
      </c>
      <c r="Q131" s="24" t="s">
        <v>3502</v>
      </c>
      <c r="R131" s="24" t="s">
        <v>3101</v>
      </c>
      <c r="S131" s="24" t="s">
        <v>3206</v>
      </c>
      <c r="U131" s="24" t="s">
        <v>3269</v>
      </c>
      <c r="V131" s="24" t="s">
        <v>6541</v>
      </c>
      <c r="W131" s="24" t="s">
        <v>6618</v>
      </c>
      <c r="BA131" s="24" t="s">
        <v>1</v>
      </c>
      <c r="BB131" s="24" t="s">
        <v>1</v>
      </c>
    </row>
    <row r="132" spans="1:54" s="24" customFormat="1" x14ac:dyDescent="0.2">
      <c r="A132" s="24" t="s">
        <v>907</v>
      </c>
      <c r="B132" s="24" t="str">
        <f t="shared" si="6"/>
        <v/>
      </c>
      <c r="G132" s="24" t="s">
        <v>3198</v>
      </c>
      <c r="H132" s="24" t="s">
        <v>3784</v>
      </c>
      <c r="J132" s="28"/>
      <c r="L132" s="24" t="s">
        <v>6702</v>
      </c>
    </row>
    <row r="133" spans="1:54" s="24" customFormat="1" x14ac:dyDescent="0.2">
      <c r="A133" s="24" t="s">
        <v>907</v>
      </c>
      <c r="B133" s="24" t="str">
        <f t="shared" si="6"/>
        <v/>
      </c>
      <c r="G133" s="24" t="s">
        <v>3198</v>
      </c>
      <c r="H133" s="24" t="s">
        <v>3784</v>
      </c>
      <c r="J133" s="28"/>
      <c r="L133" s="24" t="s">
        <v>6703</v>
      </c>
    </row>
    <row r="134" spans="1:54" s="22" customFormat="1" x14ac:dyDescent="0.2">
      <c r="A134" s="22" t="s">
        <v>953</v>
      </c>
      <c r="B134" s="24" t="str">
        <f t="shared" si="6"/>
        <v/>
      </c>
      <c r="C134" s="22" t="s">
        <v>3071</v>
      </c>
      <c r="D134" s="23" t="s">
        <v>6699</v>
      </c>
      <c r="E134" s="22" t="s">
        <v>3261</v>
      </c>
      <c r="F134" s="22" t="s">
        <v>3585</v>
      </c>
      <c r="G134" s="22" t="s">
        <v>3307</v>
      </c>
      <c r="H134" s="22" t="s">
        <v>3075</v>
      </c>
      <c r="J134" s="29" t="s">
        <v>6637</v>
      </c>
      <c r="K134" s="22" t="s">
        <v>3652</v>
      </c>
      <c r="L134" s="24" t="s">
        <v>6709</v>
      </c>
      <c r="N134" s="24" t="s">
        <v>6706</v>
      </c>
      <c r="O134" s="22" t="s">
        <v>3079</v>
      </c>
      <c r="P134" s="22" t="s">
        <v>3136</v>
      </c>
      <c r="R134" s="22" t="s">
        <v>3101</v>
      </c>
      <c r="S134" s="22" t="s">
        <v>3206</v>
      </c>
      <c r="U134" s="22" t="s">
        <v>3302</v>
      </c>
      <c r="V134" s="24" t="s">
        <v>6707</v>
      </c>
      <c r="W134" s="24" t="s">
        <v>6708</v>
      </c>
      <c r="AJ134" s="22" t="s">
        <v>323</v>
      </c>
      <c r="AK134" s="22" t="s">
        <v>954</v>
      </c>
      <c r="AL134" s="22" t="s">
        <v>83</v>
      </c>
      <c r="AM134" s="22" t="s">
        <v>75</v>
      </c>
      <c r="AN134" s="22" t="s">
        <v>74</v>
      </c>
      <c r="AO134" s="22" t="s">
        <v>74</v>
      </c>
      <c r="AP134" s="22" t="s">
        <v>461</v>
      </c>
      <c r="AQ134" s="22" t="s">
        <v>664</v>
      </c>
      <c r="AR134" s="24" t="s">
        <v>6705</v>
      </c>
      <c r="AS134" s="22" t="s">
        <v>169</v>
      </c>
      <c r="AT134" s="22" t="s">
        <v>327</v>
      </c>
      <c r="AU134" s="22" t="s">
        <v>623</v>
      </c>
      <c r="AV134" s="22" t="s">
        <v>328</v>
      </c>
      <c r="AW134" s="22" t="s">
        <v>329</v>
      </c>
      <c r="AX134" s="22" t="s">
        <v>309</v>
      </c>
      <c r="AY134" s="22" t="s">
        <v>955</v>
      </c>
      <c r="AZ134" s="22" t="s">
        <v>331</v>
      </c>
      <c r="BA134" s="22" t="s">
        <v>1</v>
      </c>
      <c r="BB134" s="22" t="s">
        <v>1</v>
      </c>
    </row>
    <row r="135" spans="1:54" s="22" customFormat="1" x14ac:dyDescent="0.2">
      <c r="A135" s="22" t="s">
        <v>956</v>
      </c>
      <c r="B135" s="22" t="str">
        <f>IF(OR($A132=$A135,ISBLANK($A135)),"",IF(ISERR(SEARCH("cell-based",E135)),IF(AND(ISERR(SEARCH("biochem",E135)),ISERR(SEARCH("protein",E135)),ISERR(SEARCH("nucleic",E135))),"",IF(ISERR(SEARCH("target",G135)),"Define a Target component","")),IF(ISERR(SEARCH("cell",G135)),"Define a Cell component",""))&amp;IF(ISERR(SEARCH("small-molecule",E135)),IF(ISBLANK(K135), "Need a Detector Role",""),"")&amp;IF(ISERR(SEARCH("fluorescence",L135)),"",IF(ISBLANK(S135), "Need Emission",IF(ISBLANK(R135), "Need Excitation","")))&amp;IF(ISERR(SEARCH("absorbance",L135)),"",IF(ISBLANK(T135), "Need Absorbance","")))</f>
        <v/>
      </c>
      <c r="C135" s="22" t="s">
        <v>3071</v>
      </c>
      <c r="D135" s="23" t="s">
        <v>6609</v>
      </c>
      <c r="E135" s="22" t="s">
        <v>3162</v>
      </c>
      <c r="F135" s="22" t="s">
        <v>3634</v>
      </c>
      <c r="G135" s="22" t="s">
        <v>3631</v>
      </c>
      <c r="H135" s="22" t="s">
        <v>3597</v>
      </c>
      <c r="I135" s="22" t="s">
        <v>3057</v>
      </c>
      <c r="J135" s="26">
        <v>2000000</v>
      </c>
      <c r="K135" s="22" t="s">
        <v>3372</v>
      </c>
      <c r="L135" s="22" t="s">
        <v>6717</v>
      </c>
      <c r="M135" s="22" t="s">
        <v>3310</v>
      </c>
      <c r="N135" s="22" t="s">
        <v>6714</v>
      </c>
      <c r="O135" s="24" t="s">
        <v>7187</v>
      </c>
      <c r="AJ135" s="22" t="s">
        <v>323</v>
      </c>
      <c r="AK135" s="22" t="s">
        <v>957</v>
      </c>
      <c r="AL135" s="22" t="s">
        <v>83</v>
      </c>
      <c r="AM135" s="22" t="s">
        <v>75</v>
      </c>
      <c r="AN135" s="22" t="s">
        <v>74</v>
      </c>
      <c r="AO135" s="22" t="s">
        <v>74</v>
      </c>
      <c r="AP135" s="22" t="s">
        <v>461</v>
      </c>
      <c r="AQ135" s="22" t="s">
        <v>664</v>
      </c>
      <c r="AR135" s="22" t="s">
        <v>462</v>
      </c>
      <c r="AS135" s="22" t="s">
        <v>169</v>
      </c>
      <c r="AT135" s="22" t="s">
        <v>464</v>
      </c>
      <c r="AU135" s="22" t="s">
        <v>909</v>
      </c>
      <c r="AV135" s="22" t="s">
        <v>328</v>
      </c>
      <c r="AW135" s="22" t="s">
        <v>329</v>
      </c>
      <c r="AX135" s="22" t="s">
        <v>309</v>
      </c>
      <c r="AY135" s="22" t="s">
        <v>959</v>
      </c>
      <c r="AZ135" s="22" t="s">
        <v>331</v>
      </c>
      <c r="BA135" s="22" t="s">
        <v>1</v>
      </c>
      <c r="BB135" s="22" t="s">
        <v>1</v>
      </c>
    </row>
    <row r="136" spans="1:54" s="22" customFormat="1" x14ac:dyDescent="0.2">
      <c r="A136" s="22" t="s">
        <v>956</v>
      </c>
      <c r="B136" s="22" t="str">
        <f>IF(OR($A133=$A136,ISBLANK($A136)),"",IF(ISERR(SEARCH("cell-based",E136)),IF(AND(ISERR(SEARCH("biochem",E136)),ISERR(SEARCH("protein",E136)),ISERR(SEARCH("nucleic",E136))),"",IF(ISERR(SEARCH("target",G136)),"Define a Target component","")),IF(ISERR(SEARCH("cell",G136)),"Define a Cell component",""))&amp;IF(ISERR(SEARCH("small-molecule",E136)),IF(ISBLANK(K136), "Need a Detector Role",""),"")&amp;IF(ISERR(SEARCH("fluorescence",L136)),"",IF(ISBLANK(S136), "Need Emission",IF(ISBLANK(R136), "Need Excitation","")))&amp;IF(ISERR(SEARCH("absorbance",L136)),"",IF(ISBLANK(T136), "Need Absorbance","")))</f>
        <v/>
      </c>
      <c r="E136" s="22" t="s">
        <v>3283</v>
      </c>
      <c r="F136" s="22" t="s">
        <v>3634</v>
      </c>
      <c r="G136" s="22" t="s">
        <v>3307</v>
      </c>
      <c r="H136" s="22" t="s">
        <v>3582</v>
      </c>
      <c r="J136" s="26">
        <v>2000000</v>
      </c>
      <c r="K136" s="22" t="s">
        <v>3372</v>
      </c>
      <c r="L136" s="22" t="s">
        <v>6716</v>
      </c>
      <c r="N136" s="22" t="s">
        <v>6710</v>
      </c>
      <c r="O136" s="22" t="s">
        <v>3079</v>
      </c>
    </row>
    <row r="137" spans="1:54" s="22" customFormat="1" x14ac:dyDescent="0.2">
      <c r="A137" s="22" t="s">
        <v>956</v>
      </c>
      <c r="B137" s="22" t="str">
        <f>IF(OR($A134=$A137,ISBLANK($A137)),"",IF(ISERR(SEARCH("cell-based",E137)),IF(AND(ISERR(SEARCH("biochem",E137)),ISERR(SEARCH("protein",E137)),ISERR(SEARCH("nucleic",E137))),"",IF(ISERR(SEARCH("target",G137)),"Define a Target component","")),IF(ISERR(SEARCH("cell",G137)),"Define a Cell component",""))&amp;IF(ISERR(SEARCH("small-molecule",E137)),IF(ISBLANK(K137), "Need a Detector Role",""),"")&amp;IF(ISERR(SEARCH("fluorescence",L137)),"",IF(ISBLANK(S137), "Need Emission",IF(ISBLANK(R137), "Need Excitation","")))&amp;IF(ISERR(SEARCH("absorbance",L137)),"",IF(ISBLANK(T137), "Need Absorbance","")))</f>
        <v/>
      </c>
      <c r="G137" s="22" t="s">
        <v>3328</v>
      </c>
      <c r="H137" s="22" t="s">
        <v>3075</v>
      </c>
      <c r="J137" s="26">
        <v>0.2</v>
      </c>
      <c r="K137" s="22" t="s">
        <v>6652</v>
      </c>
      <c r="L137" s="22" t="s">
        <v>6711</v>
      </c>
      <c r="N137" s="22" t="s">
        <v>6712</v>
      </c>
      <c r="O137" s="22" t="s">
        <v>3117</v>
      </c>
      <c r="P137" s="22" t="s">
        <v>3659</v>
      </c>
      <c r="Q137" s="22" t="s">
        <v>3457</v>
      </c>
      <c r="R137" s="22" t="s">
        <v>3101</v>
      </c>
      <c r="S137" s="22" t="s">
        <v>3206</v>
      </c>
      <c r="U137" s="22" t="s">
        <v>3335</v>
      </c>
      <c r="X137" s="24" t="s">
        <v>7182</v>
      </c>
    </row>
    <row r="138" spans="1:54" s="22" customFormat="1" x14ac:dyDescent="0.2">
      <c r="A138" s="22" t="s">
        <v>956</v>
      </c>
      <c r="B138" s="22" t="str">
        <f t="shared" ref="B138:B146" si="7">IF(OR($A134=$A138,ISBLANK($A138)),"",IF(ISERR(SEARCH("cell-based",E138)),IF(AND(ISERR(SEARCH("biochem",E138)),ISERR(SEARCH("protein",E138)),ISERR(SEARCH("nucleic",E138))),"",IF(ISERR(SEARCH("target",G138)),"Define a Target component","")),IF(ISERR(SEARCH("cell",G138)),"Define a Cell component",""))&amp;IF(ISERR(SEARCH("small-molecule",E138)),IF(ISBLANK(K138), "Need a Detector Role",""),"")&amp;IF(ISERR(SEARCH("fluorescence",L138)),"",IF(ISBLANK(S138), "Need Emission",IF(ISBLANK(R138), "Need Excitation","")))&amp;IF(ISERR(SEARCH("absorbance",L138)),"",IF(ISBLANK(T138), "Need Absorbance","")))</f>
        <v/>
      </c>
      <c r="G138" s="22" t="s">
        <v>3074</v>
      </c>
      <c r="H138" s="22" t="s">
        <v>3602</v>
      </c>
      <c r="J138" s="26">
        <v>96</v>
      </c>
      <c r="K138" s="22" t="s">
        <v>6713</v>
      </c>
      <c r="L138" s="24" t="s">
        <v>6724</v>
      </c>
    </row>
    <row r="139" spans="1:54" s="22" customFormat="1" x14ac:dyDescent="0.2">
      <c r="A139" s="22" t="s">
        <v>960</v>
      </c>
      <c r="B139" s="22" t="str">
        <f t="shared" si="7"/>
        <v/>
      </c>
      <c r="C139" s="22" t="s">
        <v>3071</v>
      </c>
      <c r="D139" s="23" t="s">
        <v>6609</v>
      </c>
      <c r="E139" s="22" t="s">
        <v>3162</v>
      </c>
      <c r="F139" s="22" t="s">
        <v>3634</v>
      </c>
      <c r="G139" s="22" t="s">
        <v>3631</v>
      </c>
      <c r="H139" s="22" t="s">
        <v>3597</v>
      </c>
      <c r="I139" s="22" t="s">
        <v>3057</v>
      </c>
      <c r="J139" s="26">
        <v>2000000</v>
      </c>
      <c r="K139" s="22" t="s">
        <v>3372</v>
      </c>
      <c r="L139" s="22" t="s">
        <v>6717</v>
      </c>
      <c r="M139" s="22" t="s">
        <v>3310</v>
      </c>
      <c r="N139" s="22" t="s">
        <v>6714</v>
      </c>
      <c r="O139" s="24" t="s">
        <v>7187</v>
      </c>
      <c r="BA139" s="22" t="s">
        <v>1</v>
      </c>
      <c r="BB139" s="22" t="s">
        <v>1</v>
      </c>
    </row>
    <row r="140" spans="1:54" s="22" customFormat="1" x14ac:dyDescent="0.2">
      <c r="A140" s="22" t="s">
        <v>960</v>
      </c>
      <c r="B140" s="22" t="str">
        <f t="shared" si="7"/>
        <v/>
      </c>
      <c r="E140" s="22" t="s">
        <v>3283</v>
      </c>
      <c r="F140" s="22" t="s">
        <v>3634</v>
      </c>
      <c r="G140" s="22" t="s">
        <v>3307</v>
      </c>
      <c r="H140" s="22" t="s">
        <v>3582</v>
      </c>
      <c r="J140" s="26">
        <v>2000000</v>
      </c>
      <c r="K140" s="22" t="s">
        <v>3372</v>
      </c>
      <c r="L140" s="22" t="s">
        <v>6716</v>
      </c>
      <c r="N140" s="22" t="s">
        <v>6710</v>
      </c>
      <c r="O140" s="22" t="s">
        <v>3079</v>
      </c>
    </row>
    <row r="141" spans="1:54" s="22" customFormat="1" x14ac:dyDescent="0.2">
      <c r="A141" s="22" t="s">
        <v>960</v>
      </c>
      <c r="B141" s="22" t="str">
        <f t="shared" si="7"/>
        <v/>
      </c>
      <c r="G141" s="22" t="s">
        <v>3328</v>
      </c>
      <c r="H141" s="22" t="s">
        <v>3075</v>
      </c>
      <c r="J141" s="26">
        <v>0.2</v>
      </c>
      <c r="K141" s="22" t="s">
        <v>6652</v>
      </c>
      <c r="L141" s="22" t="s">
        <v>6711</v>
      </c>
      <c r="N141" s="22" t="s">
        <v>6712</v>
      </c>
      <c r="O141" s="22" t="s">
        <v>3117</v>
      </c>
      <c r="P141" s="22" t="s">
        <v>3659</v>
      </c>
      <c r="Q141" s="22" t="s">
        <v>3457</v>
      </c>
      <c r="R141" s="22" t="s">
        <v>3101</v>
      </c>
      <c r="S141" s="22" t="s">
        <v>3206</v>
      </c>
      <c r="U141" s="22" t="s">
        <v>3335</v>
      </c>
      <c r="X141" s="24" t="s">
        <v>7182</v>
      </c>
    </row>
    <row r="142" spans="1:54" s="22" customFormat="1" x14ac:dyDescent="0.2">
      <c r="A142" s="22" t="s">
        <v>960</v>
      </c>
      <c r="B142" s="22" t="str">
        <f t="shared" si="7"/>
        <v/>
      </c>
      <c r="G142" s="22" t="s">
        <v>3074</v>
      </c>
      <c r="H142" s="22" t="s">
        <v>3602</v>
      </c>
      <c r="J142" s="26">
        <v>96</v>
      </c>
      <c r="K142" s="22" t="s">
        <v>6713</v>
      </c>
      <c r="L142" s="24" t="s">
        <v>6724</v>
      </c>
    </row>
    <row r="143" spans="1:54" s="22" customFormat="1" x14ac:dyDescent="0.2">
      <c r="A143" s="22" t="s">
        <v>961</v>
      </c>
      <c r="B143" s="22" t="str">
        <f t="shared" si="7"/>
        <v/>
      </c>
      <c r="C143" s="22" t="s">
        <v>3071</v>
      </c>
      <c r="D143" s="23" t="s">
        <v>6609</v>
      </c>
      <c r="E143" s="22" t="s">
        <v>3162</v>
      </c>
      <c r="F143" s="22" t="s">
        <v>3634</v>
      </c>
      <c r="G143" s="22" t="s">
        <v>3631</v>
      </c>
      <c r="H143" s="22" t="s">
        <v>3597</v>
      </c>
      <c r="I143" s="22" t="s">
        <v>3057</v>
      </c>
      <c r="J143" s="26">
        <v>2000000</v>
      </c>
      <c r="K143" s="22" t="s">
        <v>3372</v>
      </c>
      <c r="L143" s="24" t="s">
        <v>6738</v>
      </c>
      <c r="M143" s="22" t="s">
        <v>3310</v>
      </c>
      <c r="N143" s="22" t="s">
        <v>6714</v>
      </c>
      <c r="O143" s="24" t="s">
        <v>7187</v>
      </c>
      <c r="AJ143" s="22" t="s">
        <v>323</v>
      </c>
      <c r="AK143" s="22" t="s">
        <v>957</v>
      </c>
      <c r="AL143" s="22" t="s">
        <v>83</v>
      </c>
      <c r="AM143" s="22" t="s">
        <v>75</v>
      </c>
      <c r="AN143" s="22" t="s">
        <v>74</v>
      </c>
      <c r="AO143" s="22" t="s">
        <v>74</v>
      </c>
      <c r="AP143" s="22" t="s">
        <v>461</v>
      </c>
      <c r="AQ143" s="22" t="s">
        <v>664</v>
      </c>
      <c r="AR143" s="22" t="s">
        <v>958</v>
      </c>
      <c r="AS143" s="22" t="s">
        <v>169</v>
      </c>
      <c r="AT143" s="22" t="s">
        <v>464</v>
      </c>
      <c r="AU143" s="22" t="s">
        <v>909</v>
      </c>
      <c r="AV143" s="22" t="s">
        <v>328</v>
      </c>
      <c r="AW143" s="22" t="s">
        <v>329</v>
      </c>
      <c r="AX143" s="22" t="s">
        <v>309</v>
      </c>
      <c r="AY143" s="22" t="s">
        <v>959</v>
      </c>
      <c r="AZ143" s="22" t="s">
        <v>331</v>
      </c>
      <c r="BA143" s="22" t="s">
        <v>1</v>
      </c>
      <c r="BB143" s="22" t="s">
        <v>1</v>
      </c>
    </row>
    <row r="144" spans="1:54" s="22" customFormat="1" x14ac:dyDescent="0.2">
      <c r="A144" s="22" t="s">
        <v>961</v>
      </c>
      <c r="B144" s="22" t="str">
        <f t="shared" si="7"/>
        <v/>
      </c>
      <c r="E144" s="22" t="s">
        <v>3283</v>
      </c>
      <c r="F144" s="22" t="s">
        <v>3634</v>
      </c>
      <c r="G144" s="22" t="s">
        <v>3307</v>
      </c>
      <c r="H144" s="22" t="s">
        <v>3582</v>
      </c>
      <c r="J144" s="26">
        <v>2000000</v>
      </c>
      <c r="K144" s="22" t="s">
        <v>3372</v>
      </c>
      <c r="L144" s="22" t="s">
        <v>6715</v>
      </c>
      <c r="N144" s="22" t="s">
        <v>6710</v>
      </c>
      <c r="O144" s="22" t="s">
        <v>3079</v>
      </c>
    </row>
    <row r="145" spans="1:54" s="22" customFormat="1" x14ac:dyDescent="0.2">
      <c r="A145" s="22" t="s">
        <v>961</v>
      </c>
      <c r="B145" s="22" t="str">
        <f t="shared" si="7"/>
        <v/>
      </c>
      <c r="G145" s="22" t="s">
        <v>3328</v>
      </c>
      <c r="H145" s="22" t="s">
        <v>3075</v>
      </c>
      <c r="J145" s="26">
        <v>0.2</v>
      </c>
      <c r="K145" s="22" t="s">
        <v>6652</v>
      </c>
      <c r="L145" s="22" t="s">
        <v>6711</v>
      </c>
      <c r="N145" s="22" t="s">
        <v>6712</v>
      </c>
      <c r="O145" s="22" t="s">
        <v>3117</v>
      </c>
      <c r="P145" s="22" t="s">
        <v>3659</v>
      </c>
      <c r="Q145" s="22" t="s">
        <v>3457</v>
      </c>
      <c r="R145" s="22" t="s">
        <v>3101</v>
      </c>
      <c r="S145" s="22" t="s">
        <v>3206</v>
      </c>
      <c r="U145" s="22" t="s">
        <v>3335</v>
      </c>
      <c r="X145" s="24" t="s">
        <v>7182</v>
      </c>
    </row>
    <row r="146" spans="1:54" s="22" customFormat="1" x14ac:dyDescent="0.2">
      <c r="A146" s="22" t="s">
        <v>961</v>
      </c>
      <c r="B146" s="22" t="str">
        <f t="shared" si="7"/>
        <v/>
      </c>
      <c r="G146" s="22" t="s">
        <v>3074</v>
      </c>
      <c r="H146" s="22" t="s">
        <v>3602</v>
      </c>
      <c r="J146" s="26">
        <v>96</v>
      </c>
      <c r="K146" s="22" t="s">
        <v>6713</v>
      </c>
      <c r="L146" s="24" t="s">
        <v>6724</v>
      </c>
    </row>
    <row r="147" spans="1:54" s="22" customFormat="1" x14ac:dyDescent="0.2">
      <c r="A147" s="22" t="s">
        <v>962</v>
      </c>
      <c r="B147" s="22" t="str">
        <f t="shared" ref="B147:B182" si="8">IF(OR($A147=$A147,ISBLANK($A147)),"",IF(ISERR(SEARCH("cell-based",E147)),IF(AND(ISERR(SEARCH("biochem",E147)),ISERR(SEARCH("protein",E147)),ISERR(SEARCH("nucleic",E147))),"",IF(ISERR(SEARCH("target",G147)),"Define a Target component","")),IF(ISERR(SEARCH("cell",G147)),"Define a Cell component",""))&amp;IF(ISERR(SEARCH("small-molecule",E147)),IF(ISBLANK(K147), "Need a Detector Role",""),"")&amp;IF(ISERR(SEARCH("fluorescence",L147)),"",IF(ISBLANK(S147), "Need Emission",IF(ISBLANK(R147), "Need Excitation","")))&amp;IF(ISERR(SEARCH("absorbance",L147)),"",IF(ISBLANK(T147), "Need Absorbance","")))</f>
        <v/>
      </c>
      <c r="C147" s="22" t="s">
        <v>3071</v>
      </c>
      <c r="D147" s="23" t="s">
        <v>6609</v>
      </c>
      <c r="E147" s="22" t="s">
        <v>3162</v>
      </c>
      <c r="F147" s="22" t="s">
        <v>3634</v>
      </c>
      <c r="G147" s="22" t="s">
        <v>3631</v>
      </c>
      <c r="H147" s="22" t="s">
        <v>3597</v>
      </c>
      <c r="I147" s="22" t="s">
        <v>3057</v>
      </c>
      <c r="J147" s="26">
        <v>2000000</v>
      </c>
      <c r="K147" s="22" t="s">
        <v>3372</v>
      </c>
      <c r="L147" s="24" t="s">
        <v>6739</v>
      </c>
      <c r="M147" s="22" t="s">
        <v>3310</v>
      </c>
      <c r="N147" s="22" t="s">
        <v>6714</v>
      </c>
      <c r="O147" s="24" t="s">
        <v>7187</v>
      </c>
      <c r="BA147" s="22" t="s">
        <v>1</v>
      </c>
      <c r="BB147" s="22" t="s">
        <v>1</v>
      </c>
    </row>
    <row r="148" spans="1:54" s="22" customFormat="1" x14ac:dyDescent="0.2">
      <c r="A148" s="22" t="s">
        <v>962</v>
      </c>
      <c r="B148" s="22" t="str">
        <f t="shared" si="8"/>
        <v/>
      </c>
      <c r="E148" s="22" t="s">
        <v>3283</v>
      </c>
      <c r="F148" s="22" t="s">
        <v>3634</v>
      </c>
      <c r="G148" s="22" t="s">
        <v>3307</v>
      </c>
      <c r="H148" s="22" t="s">
        <v>3582</v>
      </c>
      <c r="J148" s="26">
        <v>2000000</v>
      </c>
      <c r="K148" s="22" t="s">
        <v>3372</v>
      </c>
      <c r="L148" s="22" t="s">
        <v>6715</v>
      </c>
      <c r="N148" s="24" t="s">
        <v>6710</v>
      </c>
      <c r="O148" s="22" t="s">
        <v>3079</v>
      </c>
    </row>
    <row r="149" spans="1:54" s="22" customFormat="1" x14ac:dyDescent="0.2">
      <c r="A149" s="22" t="s">
        <v>962</v>
      </c>
      <c r="B149" s="22" t="str">
        <f t="shared" si="8"/>
        <v/>
      </c>
      <c r="G149" s="22" t="s">
        <v>3328</v>
      </c>
      <c r="H149" s="22" t="s">
        <v>3075</v>
      </c>
      <c r="J149" s="26">
        <v>0.2</v>
      </c>
      <c r="K149" s="22" t="s">
        <v>6652</v>
      </c>
      <c r="L149" s="22" t="s">
        <v>6711</v>
      </c>
      <c r="N149" s="22" t="s">
        <v>6712</v>
      </c>
      <c r="O149" s="22" t="s">
        <v>3117</v>
      </c>
      <c r="P149" s="22" t="s">
        <v>3659</v>
      </c>
      <c r="Q149" s="22" t="s">
        <v>3457</v>
      </c>
      <c r="R149" s="22" t="s">
        <v>3101</v>
      </c>
      <c r="S149" s="22" t="s">
        <v>3206</v>
      </c>
      <c r="U149" s="22" t="s">
        <v>3335</v>
      </c>
      <c r="X149" s="24" t="s">
        <v>7182</v>
      </c>
    </row>
    <row r="150" spans="1:54" s="22" customFormat="1" x14ac:dyDescent="0.2">
      <c r="A150" s="22" t="s">
        <v>962</v>
      </c>
      <c r="B150" s="22" t="str">
        <f t="shared" si="8"/>
        <v/>
      </c>
      <c r="G150" s="22" t="s">
        <v>3074</v>
      </c>
      <c r="H150" s="22" t="s">
        <v>3602</v>
      </c>
      <c r="J150" s="26">
        <v>96</v>
      </c>
      <c r="K150" s="22" t="s">
        <v>6713</v>
      </c>
      <c r="L150" s="24" t="s">
        <v>6724</v>
      </c>
      <c r="Q150" s="24"/>
    </row>
    <row r="151" spans="1:54" s="30" customFormat="1" x14ac:dyDescent="0.2">
      <c r="A151" s="30" t="s">
        <v>963</v>
      </c>
      <c r="B151" s="30" t="str">
        <f t="shared" si="8"/>
        <v/>
      </c>
      <c r="C151" s="30" t="s">
        <v>3071</v>
      </c>
      <c r="D151" s="31" t="s">
        <v>6699</v>
      </c>
      <c r="E151" s="30" t="s">
        <v>3162</v>
      </c>
      <c r="F151" s="30" t="s">
        <v>3590</v>
      </c>
      <c r="G151" s="30" t="s">
        <v>3631</v>
      </c>
      <c r="H151" s="30" t="s">
        <v>3597</v>
      </c>
      <c r="I151" s="30" t="s">
        <v>3057</v>
      </c>
      <c r="J151" s="32">
        <v>1000000</v>
      </c>
      <c r="K151" s="30" t="s">
        <v>3372</v>
      </c>
      <c r="L151" s="30" t="s">
        <v>6718</v>
      </c>
      <c r="M151" s="30" t="s">
        <v>3310</v>
      </c>
      <c r="AJ151" s="30" t="s">
        <v>323</v>
      </c>
      <c r="AK151" s="30" t="s">
        <v>964</v>
      </c>
      <c r="AL151" s="30" t="s">
        <v>83</v>
      </c>
      <c r="AM151" s="30" t="s">
        <v>75</v>
      </c>
      <c r="AN151" s="30" t="s">
        <v>74</v>
      </c>
      <c r="AO151" s="30" t="s">
        <v>74</v>
      </c>
      <c r="AP151" s="30" t="s">
        <v>461</v>
      </c>
      <c r="AQ151" s="30" t="s">
        <v>92</v>
      </c>
      <c r="AR151" s="30" t="s">
        <v>965</v>
      </c>
      <c r="AS151" s="30" t="s">
        <v>169</v>
      </c>
      <c r="AT151" s="30" t="s">
        <v>327</v>
      </c>
      <c r="AU151" s="30" t="s">
        <v>623</v>
      </c>
      <c r="AV151" s="30" t="s">
        <v>328</v>
      </c>
      <c r="AW151" s="30" t="s">
        <v>329</v>
      </c>
      <c r="AX151" s="30" t="s">
        <v>309</v>
      </c>
      <c r="AY151" s="30" t="s">
        <v>966</v>
      </c>
      <c r="AZ151" s="30" t="s">
        <v>331</v>
      </c>
      <c r="BA151" s="30" t="s">
        <v>1</v>
      </c>
      <c r="BB151" s="30" t="s">
        <v>1</v>
      </c>
    </row>
    <row r="152" spans="1:54" s="30" customFormat="1" x14ac:dyDescent="0.2">
      <c r="A152" s="30" t="s">
        <v>963</v>
      </c>
      <c r="B152" s="30" t="str">
        <f t="shared" si="8"/>
        <v/>
      </c>
      <c r="C152" s="30" t="s">
        <v>3224</v>
      </c>
      <c r="D152" s="31" t="s">
        <v>6721</v>
      </c>
      <c r="E152" s="30" t="s">
        <v>3091</v>
      </c>
      <c r="G152" s="30" t="s">
        <v>3307</v>
      </c>
      <c r="H152" s="30" t="s">
        <v>3743</v>
      </c>
      <c r="J152" s="32">
        <v>1000000</v>
      </c>
      <c r="K152" s="30" t="s">
        <v>3372</v>
      </c>
      <c r="L152" s="30" t="s">
        <v>6727</v>
      </c>
      <c r="M152" s="30" t="s">
        <v>3310</v>
      </c>
      <c r="N152" s="30" t="s">
        <v>6722</v>
      </c>
      <c r="O152" s="30" t="s">
        <v>3079</v>
      </c>
    </row>
    <row r="153" spans="1:54" s="30" customFormat="1" x14ac:dyDescent="0.2">
      <c r="A153" s="30" t="s">
        <v>963</v>
      </c>
      <c r="B153" s="30" t="str">
        <f t="shared" si="8"/>
        <v/>
      </c>
      <c r="C153" s="30" t="s">
        <v>3224</v>
      </c>
      <c r="D153" s="31" t="s">
        <v>6720</v>
      </c>
      <c r="E153" s="30" t="s">
        <v>3091</v>
      </c>
      <c r="G153" s="30" t="s">
        <v>3350</v>
      </c>
      <c r="H153" s="30" t="s">
        <v>3743</v>
      </c>
      <c r="J153" s="32">
        <v>1000000</v>
      </c>
      <c r="K153" s="30" t="s">
        <v>3372</v>
      </c>
      <c r="L153" s="30" t="s">
        <v>6728</v>
      </c>
      <c r="M153" s="30" t="s">
        <v>3310</v>
      </c>
      <c r="N153" s="30" t="s">
        <v>6723</v>
      </c>
      <c r="O153" s="30" t="s">
        <v>3079</v>
      </c>
    </row>
    <row r="154" spans="1:54" s="30" customFormat="1" x14ac:dyDescent="0.2">
      <c r="A154" s="30" t="s">
        <v>963</v>
      </c>
      <c r="B154" s="30" t="str">
        <f t="shared" si="8"/>
        <v/>
      </c>
      <c r="C154" s="30" t="s">
        <v>3224</v>
      </c>
      <c r="D154" s="31" t="s">
        <v>6725</v>
      </c>
      <c r="E154" s="30" t="s">
        <v>3091</v>
      </c>
      <c r="G154" s="30" t="s">
        <v>3350</v>
      </c>
      <c r="H154" s="30" t="s">
        <v>3737</v>
      </c>
      <c r="J154" s="32">
        <v>1000000</v>
      </c>
      <c r="K154" s="30" t="s">
        <v>3372</v>
      </c>
      <c r="L154" s="30" t="s">
        <v>6729</v>
      </c>
      <c r="M154" s="30" t="s">
        <v>3310</v>
      </c>
      <c r="N154" s="30" t="s">
        <v>6726</v>
      </c>
      <c r="O154" s="30" t="s">
        <v>3079</v>
      </c>
    </row>
    <row r="155" spans="1:54" s="30" customFormat="1" x14ac:dyDescent="0.2">
      <c r="A155" s="30" t="s">
        <v>963</v>
      </c>
      <c r="B155" s="30" t="str">
        <f t="shared" si="8"/>
        <v/>
      </c>
      <c r="G155" s="30" t="s">
        <v>3074</v>
      </c>
      <c r="H155" s="30" t="s">
        <v>3075</v>
      </c>
      <c r="J155" s="33" t="s">
        <v>6637</v>
      </c>
      <c r="K155" s="30" t="s">
        <v>3652</v>
      </c>
      <c r="L155" s="30" t="s">
        <v>6719</v>
      </c>
    </row>
    <row r="156" spans="1:54" s="30" customFormat="1" x14ac:dyDescent="0.2">
      <c r="A156" s="30" t="s">
        <v>963</v>
      </c>
      <c r="B156" s="30" t="str">
        <f t="shared" si="8"/>
        <v/>
      </c>
      <c r="G156" s="30" t="s">
        <v>3074</v>
      </c>
      <c r="H156" s="30" t="s">
        <v>3602</v>
      </c>
      <c r="J156" s="32">
        <v>72</v>
      </c>
      <c r="K156" s="30" t="s">
        <v>6713</v>
      </c>
      <c r="L156" s="30" t="s">
        <v>6724</v>
      </c>
    </row>
    <row r="157" spans="1:54" s="30" customFormat="1" x14ac:dyDescent="0.2">
      <c r="A157" s="30" t="s">
        <v>963</v>
      </c>
      <c r="B157" s="30" t="str">
        <f t="shared" si="8"/>
        <v/>
      </c>
      <c r="G157" s="30" t="s">
        <v>3379</v>
      </c>
      <c r="H157" s="30" t="s">
        <v>3075</v>
      </c>
      <c r="J157" s="33" t="s">
        <v>6637</v>
      </c>
      <c r="K157" s="30" t="s">
        <v>3652</v>
      </c>
      <c r="L157" s="30" t="s">
        <v>6730</v>
      </c>
      <c r="N157" s="30" t="s">
        <v>6712</v>
      </c>
      <c r="O157" s="30" t="s">
        <v>3117</v>
      </c>
      <c r="P157" s="30" t="s">
        <v>3080</v>
      </c>
      <c r="Q157" s="30" t="s">
        <v>6731</v>
      </c>
      <c r="R157" s="30" t="s">
        <v>3101</v>
      </c>
      <c r="S157" s="30" t="s">
        <v>3206</v>
      </c>
      <c r="U157" s="30" t="s">
        <v>3335</v>
      </c>
    </row>
    <row r="158" spans="1:54" s="24" customFormat="1" x14ac:dyDescent="0.2">
      <c r="A158" s="24" t="s">
        <v>967</v>
      </c>
      <c r="B158" s="30" t="str">
        <f t="shared" si="8"/>
        <v/>
      </c>
      <c r="C158" s="30" t="s">
        <v>3071</v>
      </c>
      <c r="D158" s="31" t="s">
        <v>6699</v>
      </c>
      <c r="E158" s="30" t="s">
        <v>3162</v>
      </c>
      <c r="F158" s="30" t="s">
        <v>3590</v>
      </c>
      <c r="G158" s="30" t="s">
        <v>3631</v>
      </c>
      <c r="H158" s="30" t="s">
        <v>3597</v>
      </c>
      <c r="I158" s="30" t="s">
        <v>3057</v>
      </c>
      <c r="J158" s="32">
        <v>1000000</v>
      </c>
      <c r="K158" s="30" t="s">
        <v>3372</v>
      </c>
      <c r="L158" s="30" t="s">
        <v>6718</v>
      </c>
      <c r="M158" s="30" t="s">
        <v>3310</v>
      </c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4" t="s">
        <v>323</v>
      </c>
      <c r="AK158" s="24" t="s">
        <v>964</v>
      </c>
      <c r="AL158" s="24" t="s">
        <v>83</v>
      </c>
      <c r="AM158" s="24" t="s">
        <v>75</v>
      </c>
      <c r="AN158" s="24" t="s">
        <v>74</v>
      </c>
      <c r="AO158" s="24" t="s">
        <v>74</v>
      </c>
      <c r="AP158" s="24" t="s">
        <v>461</v>
      </c>
      <c r="AQ158" s="24" t="s">
        <v>92</v>
      </c>
      <c r="AR158" s="24" t="s">
        <v>965</v>
      </c>
      <c r="AS158" s="24" t="s">
        <v>169</v>
      </c>
      <c r="AT158" s="24" t="s">
        <v>327</v>
      </c>
      <c r="AU158" s="24" t="s">
        <v>623</v>
      </c>
      <c r="AV158" s="24" t="s">
        <v>328</v>
      </c>
      <c r="AW158" s="24" t="s">
        <v>329</v>
      </c>
      <c r="AX158" s="24" t="s">
        <v>309</v>
      </c>
      <c r="AY158" s="24" t="s">
        <v>966</v>
      </c>
      <c r="AZ158" s="24" t="s">
        <v>331</v>
      </c>
      <c r="BA158" s="24" t="s">
        <v>1</v>
      </c>
      <c r="BB158" s="24" t="s">
        <v>1</v>
      </c>
    </row>
    <row r="159" spans="1:54" s="24" customFormat="1" x14ac:dyDescent="0.2">
      <c r="A159" s="24" t="s">
        <v>967</v>
      </c>
      <c r="B159" s="30" t="str">
        <f t="shared" si="8"/>
        <v/>
      </c>
      <c r="C159" s="30" t="s">
        <v>3224</v>
      </c>
      <c r="D159" s="23" t="s">
        <v>6732</v>
      </c>
      <c r="E159" s="30" t="s">
        <v>3091</v>
      </c>
      <c r="F159" s="30"/>
      <c r="G159" s="30" t="s">
        <v>3307</v>
      </c>
      <c r="H159" s="30" t="s">
        <v>3743</v>
      </c>
      <c r="I159" s="30"/>
      <c r="J159" s="32">
        <v>1000000</v>
      </c>
      <c r="K159" s="30" t="s">
        <v>3372</v>
      </c>
      <c r="L159" s="30" t="s">
        <v>6727</v>
      </c>
      <c r="M159" s="30" t="s">
        <v>3310</v>
      </c>
      <c r="N159" s="30" t="s">
        <v>6722</v>
      </c>
      <c r="O159" s="30" t="s">
        <v>3079</v>
      </c>
      <c r="P159" s="30"/>
      <c r="Q159" s="30"/>
      <c r="R159" s="30"/>
      <c r="S159" s="30"/>
      <c r="T159" s="30"/>
      <c r="U159" s="30"/>
      <c r="V159" s="30"/>
      <c r="W159" s="30"/>
      <c r="X159" s="30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</row>
    <row r="160" spans="1:54" s="24" customFormat="1" x14ac:dyDescent="0.2">
      <c r="A160" s="24" t="s">
        <v>967</v>
      </c>
      <c r="B160" s="30" t="str">
        <f t="shared" si="8"/>
        <v/>
      </c>
      <c r="C160" s="30" t="s">
        <v>3224</v>
      </c>
      <c r="D160" s="23" t="s">
        <v>6720</v>
      </c>
      <c r="E160" s="30" t="s">
        <v>3091</v>
      </c>
      <c r="F160" s="30"/>
      <c r="G160" s="30" t="s">
        <v>3350</v>
      </c>
      <c r="H160" s="30" t="s">
        <v>3743</v>
      </c>
      <c r="I160" s="30"/>
      <c r="J160" s="32">
        <v>1000000</v>
      </c>
      <c r="K160" s="30" t="s">
        <v>3372</v>
      </c>
      <c r="L160" s="30" t="s">
        <v>6728</v>
      </c>
      <c r="M160" s="30" t="s">
        <v>3310</v>
      </c>
      <c r="N160" s="30" t="s">
        <v>6723</v>
      </c>
      <c r="O160" s="30" t="s">
        <v>3079</v>
      </c>
      <c r="P160" s="30"/>
      <c r="Q160" s="30"/>
      <c r="R160" s="30"/>
      <c r="S160" s="30"/>
      <c r="T160" s="30"/>
      <c r="U160" s="30"/>
      <c r="V160" s="30"/>
      <c r="W160" s="30"/>
      <c r="X160" s="30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</row>
    <row r="161" spans="1:54" s="24" customFormat="1" x14ac:dyDescent="0.2">
      <c r="A161" s="24" t="s">
        <v>967</v>
      </c>
      <c r="B161" s="30" t="str">
        <f t="shared" si="8"/>
        <v/>
      </c>
      <c r="C161" s="30" t="s">
        <v>3224</v>
      </c>
      <c r="D161" s="31" t="s">
        <v>6725</v>
      </c>
      <c r="E161" s="30" t="s">
        <v>3091</v>
      </c>
      <c r="F161" s="30"/>
      <c r="G161" s="30" t="s">
        <v>3350</v>
      </c>
      <c r="H161" s="30" t="s">
        <v>3737</v>
      </c>
      <c r="I161" s="30"/>
      <c r="J161" s="32">
        <v>1000000</v>
      </c>
      <c r="K161" s="30" t="s">
        <v>3372</v>
      </c>
      <c r="L161" s="30" t="s">
        <v>6729</v>
      </c>
      <c r="M161" s="30" t="s">
        <v>3310</v>
      </c>
      <c r="N161" s="30" t="s">
        <v>6726</v>
      </c>
      <c r="O161" s="30" t="s">
        <v>3079</v>
      </c>
      <c r="P161" s="30"/>
      <c r="Q161" s="30"/>
      <c r="R161" s="30"/>
      <c r="S161" s="30"/>
      <c r="T161" s="30"/>
      <c r="U161" s="30"/>
      <c r="V161" s="30"/>
      <c r="W161" s="30"/>
      <c r="X161" s="30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</row>
    <row r="162" spans="1:54" s="24" customFormat="1" x14ac:dyDescent="0.2">
      <c r="A162" s="24" t="s">
        <v>967</v>
      </c>
      <c r="B162" s="30" t="str">
        <f t="shared" si="8"/>
        <v/>
      </c>
      <c r="C162" s="30"/>
      <c r="D162" s="30"/>
      <c r="E162" s="30"/>
      <c r="F162" s="30"/>
      <c r="G162" s="30" t="s">
        <v>3074</v>
      </c>
      <c r="H162" s="30" t="s">
        <v>3075</v>
      </c>
      <c r="I162" s="30"/>
      <c r="J162" s="33" t="s">
        <v>6637</v>
      </c>
      <c r="K162" s="30" t="s">
        <v>3652</v>
      </c>
      <c r="L162" s="30" t="s">
        <v>6719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</row>
    <row r="163" spans="1:54" s="24" customFormat="1" x14ac:dyDescent="0.2">
      <c r="A163" s="24" t="s">
        <v>967</v>
      </c>
      <c r="B163" s="30" t="str">
        <f t="shared" si="8"/>
        <v/>
      </c>
      <c r="C163" s="30"/>
      <c r="D163" s="30"/>
      <c r="E163" s="30"/>
      <c r="F163" s="30"/>
      <c r="G163" s="30" t="s">
        <v>3074</v>
      </c>
      <c r="H163" s="30" t="s">
        <v>3602</v>
      </c>
      <c r="I163" s="30"/>
      <c r="J163" s="32">
        <v>72</v>
      </c>
      <c r="K163" s="30" t="s">
        <v>6713</v>
      </c>
      <c r="L163" s="30" t="s">
        <v>6724</v>
      </c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</row>
    <row r="164" spans="1:54" s="24" customFormat="1" x14ac:dyDescent="0.2">
      <c r="A164" s="24" t="s">
        <v>967</v>
      </c>
      <c r="B164" s="30" t="str">
        <f t="shared" si="8"/>
        <v/>
      </c>
      <c r="C164" s="30"/>
      <c r="D164" s="30"/>
      <c r="E164" s="30"/>
      <c r="F164" s="30"/>
      <c r="G164" s="30" t="s">
        <v>3379</v>
      </c>
      <c r="H164" s="30" t="s">
        <v>3075</v>
      </c>
      <c r="I164" s="30"/>
      <c r="J164" s="33" t="s">
        <v>6637</v>
      </c>
      <c r="K164" s="30" t="s">
        <v>3652</v>
      </c>
      <c r="L164" s="30" t="s">
        <v>6730</v>
      </c>
      <c r="M164" s="30"/>
      <c r="N164" s="30" t="s">
        <v>6712</v>
      </c>
      <c r="O164" s="30" t="s">
        <v>3117</v>
      </c>
      <c r="P164" s="30" t="s">
        <v>3080</v>
      </c>
      <c r="Q164" s="30" t="s">
        <v>6731</v>
      </c>
      <c r="R164" s="30" t="s">
        <v>3101</v>
      </c>
      <c r="S164" s="30" t="s">
        <v>3206</v>
      </c>
      <c r="T164" s="30"/>
      <c r="U164" s="30" t="s">
        <v>3335</v>
      </c>
      <c r="V164" s="30"/>
      <c r="W164" s="30"/>
      <c r="X164" s="3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</row>
    <row r="165" spans="1:54" s="24" customFormat="1" x14ac:dyDescent="0.2">
      <c r="A165" s="24" t="s">
        <v>968</v>
      </c>
      <c r="B165" s="30" t="str">
        <f t="shared" si="8"/>
        <v/>
      </c>
      <c r="C165" s="22" t="s">
        <v>3071</v>
      </c>
      <c r="D165" s="23" t="s">
        <v>6609</v>
      </c>
      <c r="E165" s="22" t="s">
        <v>3162</v>
      </c>
      <c r="F165" s="22" t="s">
        <v>3634</v>
      </c>
      <c r="G165" s="22" t="s">
        <v>3631</v>
      </c>
      <c r="H165" s="22" t="s">
        <v>3597</v>
      </c>
      <c r="I165" s="22" t="s">
        <v>3057</v>
      </c>
      <c r="J165" s="26">
        <v>1000000</v>
      </c>
      <c r="K165" s="22" t="s">
        <v>3372</v>
      </c>
      <c r="L165" s="30" t="s">
        <v>6718</v>
      </c>
      <c r="M165" s="22" t="s">
        <v>3310</v>
      </c>
      <c r="N165" s="22" t="s">
        <v>6714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4" t="s">
        <v>323</v>
      </c>
      <c r="AK165" s="24" t="s">
        <v>964</v>
      </c>
      <c r="AL165" s="24" t="s">
        <v>83</v>
      </c>
      <c r="AM165" s="24" t="s">
        <v>75</v>
      </c>
      <c r="AN165" s="24" t="s">
        <v>74</v>
      </c>
      <c r="AO165" s="24" t="s">
        <v>74</v>
      </c>
      <c r="AP165" s="24" t="s">
        <v>461</v>
      </c>
      <c r="AQ165" s="24" t="s">
        <v>92</v>
      </c>
      <c r="AR165" s="24" t="s">
        <v>965</v>
      </c>
      <c r="AS165" s="24" t="s">
        <v>169</v>
      </c>
      <c r="AT165" s="24" t="s">
        <v>327</v>
      </c>
      <c r="AU165" s="24" t="s">
        <v>623</v>
      </c>
      <c r="AV165" s="24" t="s">
        <v>328</v>
      </c>
      <c r="AW165" s="24" t="s">
        <v>329</v>
      </c>
      <c r="AX165" s="24" t="s">
        <v>309</v>
      </c>
      <c r="AY165" s="24" t="s">
        <v>966</v>
      </c>
      <c r="AZ165" s="24" t="s">
        <v>331</v>
      </c>
      <c r="BA165" s="24" t="s">
        <v>1</v>
      </c>
      <c r="BB165" s="24" t="s">
        <v>1</v>
      </c>
    </row>
    <row r="166" spans="1:54" s="24" customFormat="1" x14ac:dyDescent="0.2">
      <c r="A166" s="24" t="s">
        <v>968</v>
      </c>
      <c r="B166" s="30" t="str">
        <f t="shared" si="8"/>
        <v/>
      </c>
      <c r="C166" s="22"/>
      <c r="D166" s="22"/>
      <c r="E166" s="22" t="s">
        <v>3283</v>
      </c>
      <c r="F166" s="22" t="s">
        <v>3634</v>
      </c>
      <c r="G166" s="22" t="s">
        <v>3307</v>
      </c>
      <c r="H166" s="22" t="s">
        <v>3582</v>
      </c>
      <c r="I166" s="22"/>
      <c r="J166" s="26">
        <v>1000000</v>
      </c>
      <c r="K166" s="22" t="s">
        <v>3372</v>
      </c>
      <c r="L166" s="30" t="s">
        <v>6733</v>
      </c>
      <c r="M166" s="22"/>
      <c r="N166" s="22" t="s">
        <v>6710</v>
      </c>
      <c r="O166" s="22" t="s">
        <v>3079</v>
      </c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</row>
    <row r="167" spans="1:54" s="24" customFormat="1" x14ac:dyDescent="0.2">
      <c r="A167" s="24" t="s">
        <v>968</v>
      </c>
      <c r="B167" s="30" t="str">
        <f t="shared" si="8"/>
        <v/>
      </c>
      <c r="C167" s="22"/>
      <c r="D167" s="22"/>
      <c r="E167" s="22"/>
      <c r="F167" s="22"/>
      <c r="G167" s="22" t="s">
        <v>3328</v>
      </c>
      <c r="H167" s="22" t="s">
        <v>3075</v>
      </c>
      <c r="I167" s="22"/>
      <c r="J167" s="29" t="s">
        <v>6637</v>
      </c>
      <c r="K167" s="22" t="s">
        <v>3652</v>
      </c>
      <c r="L167" s="22" t="s">
        <v>6711</v>
      </c>
      <c r="M167" s="22"/>
      <c r="N167" s="22" t="s">
        <v>6712</v>
      </c>
      <c r="O167" s="22" t="s">
        <v>3117</v>
      </c>
      <c r="P167" s="22" t="s">
        <v>3659</v>
      </c>
      <c r="Q167" s="22" t="s">
        <v>3457</v>
      </c>
      <c r="R167" s="22" t="s">
        <v>3101</v>
      </c>
      <c r="S167" s="22" t="s">
        <v>3206</v>
      </c>
      <c r="T167" s="22"/>
      <c r="U167" s="22" t="s">
        <v>3335</v>
      </c>
      <c r="V167" s="22"/>
      <c r="W167" s="22"/>
      <c r="X167" s="24" t="s">
        <v>7182</v>
      </c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</row>
    <row r="168" spans="1:54" s="24" customFormat="1" x14ac:dyDescent="0.2">
      <c r="A168" s="24" t="s">
        <v>968</v>
      </c>
      <c r="B168" s="30" t="str">
        <f t="shared" si="8"/>
        <v/>
      </c>
      <c r="C168" s="22"/>
      <c r="D168" s="22"/>
      <c r="E168" s="22"/>
      <c r="F168" s="22"/>
      <c r="G168" s="22" t="s">
        <v>3074</v>
      </c>
      <c r="H168" s="22" t="s">
        <v>3602</v>
      </c>
      <c r="I168" s="22"/>
      <c r="J168" s="26">
        <v>96</v>
      </c>
      <c r="K168" s="22" t="s">
        <v>6713</v>
      </c>
      <c r="L168" s="24" t="s">
        <v>6724</v>
      </c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</row>
    <row r="169" spans="1:54" s="9" customFormat="1" x14ac:dyDescent="0.2">
      <c r="A169" s="10" t="s">
        <v>1146</v>
      </c>
      <c r="B169" s="10" t="str">
        <f t="shared" si="8"/>
        <v/>
      </c>
      <c r="C169" s="10"/>
      <c r="D169" s="10"/>
      <c r="E169" s="10"/>
      <c r="F169" s="10"/>
      <c r="G169" s="10"/>
      <c r="H169" s="10"/>
      <c r="I169" s="10"/>
      <c r="J169" s="1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 t="s">
        <v>323</v>
      </c>
      <c r="AK169" s="10" t="s">
        <v>324</v>
      </c>
      <c r="AL169" s="10" t="s">
        <v>90</v>
      </c>
      <c r="AM169" s="10" t="s">
        <v>315</v>
      </c>
      <c r="AN169" s="10" t="s">
        <v>74</v>
      </c>
      <c r="AO169" s="10" t="s">
        <v>74</v>
      </c>
      <c r="AP169" s="10" t="s">
        <v>325</v>
      </c>
      <c r="AQ169" s="10" t="s">
        <v>168</v>
      </c>
      <c r="AR169" s="10" t="s">
        <v>326</v>
      </c>
      <c r="AS169" s="10" t="s">
        <v>169</v>
      </c>
      <c r="AT169" s="10" t="s">
        <v>327</v>
      </c>
      <c r="AU169" s="10" t="s">
        <v>75</v>
      </c>
      <c r="AV169" s="10" t="s">
        <v>328</v>
      </c>
      <c r="AW169" s="10" t="s">
        <v>329</v>
      </c>
      <c r="AX169" s="10" t="s">
        <v>309</v>
      </c>
      <c r="AY169" s="10" t="s">
        <v>330</v>
      </c>
      <c r="AZ169" s="10" t="s">
        <v>331</v>
      </c>
      <c r="BA169" s="10" t="s">
        <v>1</v>
      </c>
      <c r="BB169" s="10" t="s">
        <v>1</v>
      </c>
    </row>
    <row r="170" spans="1:54" s="24" customFormat="1" x14ac:dyDescent="0.2">
      <c r="A170" s="24" t="s">
        <v>1240</v>
      </c>
      <c r="B170" s="24" t="str">
        <f t="shared" si="8"/>
        <v/>
      </c>
      <c r="C170" s="24" t="s">
        <v>3071</v>
      </c>
      <c r="D170" s="27" t="s">
        <v>6699</v>
      </c>
      <c r="E170" s="24" t="s">
        <v>3162</v>
      </c>
      <c r="F170" s="24" t="s">
        <v>3600</v>
      </c>
      <c r="G170" s="24" t="s">
        <v>3631</v>
      </c>
      <c r="H170" s="24" t="s">
        <v>3597</v>
      </c>
      <c r="I170" s="24" t="s">
        <v>3057</v>
      </c>
      <c r="J170" s="28">
        <v>42000</v>
      </c>
      <c r="K170" s="24" t="s">
        <v>3372</v>
      </c>
      <c r="L170" s="24" t="s">
        <v>6700</v>
      </c>
      <c r="M170" s="24" t="s">
        <v>3382</v>
      </c>
      <c r="AJ170" s="24" t="s">
        <v>323</v>
      </c>
      <c r="AK170" s="24" t="s">
        <v>324</v>
      </c>
      <c r="AL170" s="24" t="s">
        <v>90</v>
      </c>
      <c r="AM170" s="24" t="s">
        <v>315</v>
      </c>
      <c r="AN170" s="24" t="s">
        <v>74</v>
      </c>
      <c r="AO170" s="24" t="s">
        <v>74</v>
      </c>
      <c r="AP170" s="24" t="s">
        <v>325</v>
      </c>
      <c r="AQ170" s="24" t="s">
        <v>168</v>
      </c>
      <c r="AR170" s="24" t="s">
        <v>326</v>
      </c>
      <c r="AS170" s="24" t="s">
        <v>169</v>
      </c>
      <c r="AT170" s="24" t="s">
        <v>327</v>
      </c>
      <c r="AU170" s="24" t="s">
        <v>75</v>
      </c>
      <c r="AV170" s="24" t="s">
        <v>328</v>
      </c>
      <c r="AW170" s="24" t="s">
        <v>329</v>
      </c>
      <c r="AX170" s="24" t="s">
        <v>309</v>
      </c>
      <c r="AY170" s="24" t="s">
        <v>330</v>
      </c>
      <c r="AZ170" s="24" t="s">
        <v>331</v>
      </c>
      <c r="BA170" s="24" t="s">
        <v>1</v>
      </c>
      <c r="BB170" s="24" t="s">
        <v>1</v>
      </c>
    </row>
    <row r="171" spans="1:54" s="24" customFormat="1" x14ac:dyDescent="0.2">
      <c r="A171" s="24" t="s">
        <v>1240</v>
      </c>
      <c r="B171" s="24" t="str">
        <f t="shared" si="8"/>
        <v/>
      </c>
      <c r="C171" s="24" t="s">
        <v>3224</v>
      </c>
      <c r="D171" s="27"/>
      <c r="G171" s="24" t="s">
        <v>3360</v>
      </c>
      <c r="H171" s="24" t="s">
        <v>3735</v>
      </c>
      <c r="J171" s="28">
        <v>42000</v>
      </c>
      <c r="K171" s="24" t="s">
        <v>3372</v>
      </c>
      <c r="L171" s="24" t="s">
        <v>7090</v>
      </c>
      <c r="N171" s="24" t="s">
        <v>6701</v>
      </c>
      <c r="O171" s="24" t="s">
        <v>3079</v>
      </c>
      <c r="P171" s="24" t="s">
        <v>3136</v>
      </c>
      <c r="Q171" s="24" t="s">
        <v>3502</v>
      </c>
      <c r="R171" s="24" t="s">
        <v>3101</v>
      </c>
      <c r="S171" s="24" t="s">
        <v>3206</v>
      </c>
      <c r="U171" s="24" t="s">
        <v>3269</v>
      </c>
      <c r="V171" s="24" t="s">
        <v>6541</v>
      </c>
      <c r="W171" s="24" t="s">
        <v>6618</v>
      </c>
    </row>
    <row r="172" spans="1:54" s="24" customFormat="1" x14ac:dyDescent="0.2">
      <c r="A172" s="24" t="s">
        <v>1240</v>
      </c>
      <c r="B172" s="24" t="str">
        <f t="shared" si="8"/>
        <v/>
      </c>
      <c r="G172" s="24" t="s">
        <v>3198</v>
      </c>
      <c r="H172" s="24" t="s">
        <v>3784</v>
      </c>
      <c r="J172" s="28"/>
      <c r="L172" s="24" t="s">
        <v>6702</v>
      </c>
    </row>
    <row r="173" spans="1:54" s="24" customFormat="1" x14ac:dyDescent="0.2">
      <c r="A173" s="24" t="s">
        <v>1240</v>
      </c>
      <c r="B173" s="24" t="str">
        <f t="shared" si="8"/>
        <v/>
      </c>
      <c r="G173" s="24" t="s">
        <v>3198</v>
      </c>
      <c r="H173" s="24" t="s">
        <v>3784</v>
      </c>
      <c r="J173" s="28"/>
      <c r="L173" s="24" t="s">
        <v>6703</v>
      </c>
    </row>
    <row r="174" spans="1:54" s="24" customFormat="1" x14ac:dyDescent="0.2">
      <c r="B174" s="24" t="str">
        <f t="shared" si="8"/>
        <v/>
      </c>
      <c r="J174" s="28"/>
    </row>
    <row r="175" spans="1:54" s="24" customFormat="1" x14ac:dyDescent="0.2">
      <c r="A175" s="24" t="s">
        <v>2015</v>
      </c>
      <c r="B175" s="24" t="str">
        <f t="shared" si="8"/>
        <v/>
      </c>
      <c r="C175" s="24" t="s">
        <v>3071</v>
      </c>
      <c r="D175" s="27" t="s">
        <v>6699</v>
      </c>
      <c r="E175" s="24" t="s">
        <v>3162</v>
      </c>
      <c r="F175" s="24" t="s">
        <v>3600</v>
      </c>
      <c r="G175" s="24" t="s">
        <v>3631</v>
      </c>
      <c r="H175" s="24" t="s">
        <v>3597</v>
      </c>
      <c r="I175" s="24" t="s">
        <v>3057</v>
      </c>
      <c r="J175" s="28">
        <v>60000</v>
      </c>
      <c r="K175" s="24" t="s">
        <v>3372</v>
      </c>
      <c r="L175" s="24" t="s">
        <v>6700</v>
      </c>
      <c r="M175" s="24" t="s">
        <v>3382</v>
      </c>
      <c r="N175" s="24" t="s">
        <v>6704</v>
      </c>
      <c r="O175" s="24" t="s">
        <v>3079</v>
      </c>
      <c r="P175" s="24" t="s">
        <v>3136</v>
      </c>
      <c r="Q175" s="24" t="s">
        <v>3502</v>
      </c>
      <c r="R175" s="24" t="s">
        <v>3101</v>
      </c>
      <c r="S175" s="24" t="s">
        <v>3206</v>
      </c>
      <c r="U175" s="24" t="s">
        <v>3269</v>
      </c>
      <c r="V175" s="24" t="s">
        <v>6541</v>
      </c>
      <c r="W175" s="24" t="s">
        <v>6618</v>
      </c>
      <c r="AJ175" s="24" t="s">
        <v>323</v>
      </c>
      <c r="AK175" s="24" t="s">
        <v>908</v>
      </c>
      <c r="AL175" s="24" t="s">
        <v>83</v>
      </c>
      <c r="AM175" s="24" t="s">
        <v>75</v>
      </c>
      <c r="AN175" s="24" t="s">
        <v>74</v>
      </c>
      <c r="AO175" s="24" t="s">
        <v>74</v>
      </c>
      <c r="AP175" s="24" t="s">
        <v>325</v>
      </c>
      <c r="AQ175" s="24" t="s">
        <v>168</v>
      </c>
      <c r="AR175" s="24" t="s">
        <v>462</v>
      </c>
      <c r="AS175" s="24" t="s">
        <v>169</v>
      </c>
      <c r="AT175" s="24" t="s">
        <v>327</v>
      </c>
      <c r="AU175" s="24" t="s">
        <v>909</v>
      </c>
      <c r="AV175" s="24" t="s">
        <v>328</v>
      </c>
      <c r="AW175" s="24" t="s">
        <v>329</v>
      </c>
      <c r="AX175" s="24" t="s">
        <v>309</v>
      </c>
      <c r="AY175" s="24" t="s">
        <v>910</v>
      </c>
      <c r="AZ175" s="24" t="s">
        <v>331</v>
      </c>
      <c r="BA175" s="24" t="s">
        <v>1</v>
      </c>
      <c r="BB175" s="24" t="s">
        <v>1</v>
      </c>
    </row>
    <row r="176" spans="1:54" s="24" customFormat="1" x14ac:dyDescent="0.2">
      <c r="A176" s="24" t="s">
        <v>2015</v>
      </c>
      <c r="B176" s="24" t="str">
        <f t="shared" si="8"/>
        <v/>
      </c>
      <c r="G176" s="24" t="s">
        <v>3198</v>
      </c>
      <c r="H176" s="24" t="s">
        <v>3784</v>
      </c>
      <c r="J176" s="28"/>
      <c r="L176" s="24" t="s">
        <v>6702</v>
      </c>
    </row>
    <row r="177" spans="1:54" s="24" customFormat="1" x14ac:dyDescent="0.2">
      <c r="A177" s="24" t="s">
        <v>2015</v>
      </c>
      <c r="B177" s="24" t="str">
        <f t="shared" si="8"/>
        <v/>
      </c>
      <c r="G177" s="24" t="s">
        <v>3198</v>
      </c>
      <c r="H177" s="24" t="s">
        <v>3784</v>
      </c>
      <c r="J177" s="28"/>
      <c r="L177" s="24" t="s">
        <v>6703</v>
      </c>
    </row>
    <row r="178" spans="1:54" s="22" customFormat="1" x14ac:dyDescent="0.2">
      <c r="B178" s="22" t="str">
        <f t="shared" si="8"/>
        <v/>
      </c>
      <c r="J178" s="26"/>
    </row>
    <row r="179" spans="1:54" s="22" customFormat="1" x14ac:dyDescent="0.2">
      <c r="A179" s="22" t="s">
        <v>2016</v>
      </c>
      <c r="B179" s="22" t="str">
        <f t="shared" si="8"/>
        <v/>
      </c>
      <c r="C179" s="22" t="s">
        <v>3071</v>
      </c>
      <c r="D179" s="23" t="s">
        <v>6609</v>
      </c>
      <c r="E179" s="22" t="s">
        <v>3162</v>
      </c>
      <c r="F179" s="22" t="s">
        <v>3634</v>
      </c>
      <c r="G179" s="22" t="s">
        <v>3631</v>
      </c>
      <c r="H179" s="22" t="s">
        <v>3597</v>
      </c>
      <c r="I179" s="22" t="s">
        <v>3057</v>
      </c>
      <c r="J179" s="26">
        <v>25000</v>
      </c>
      <c r="K179" s="22" t="s">
        <v>3372</v>
      </c>
      <c r="L179" s="30" t="s">
        <v>6735</v>
      </c>
      <c r="M179" s="22" t="s">
        <v>3310</v>
      </c>
      <c r="N179" s="22" t="s">
        <v>6714</v>
      </c>
      <c r="AJ179" s="22" t="s">
        <v>323</v>
      </c>
      <c r="AK179" s="22" t="s">
        <v>2017</v>
      </c>
      <c r="AL179" s="22" t="s">
        <v>83</v>
      </c>
      <c r="AM179" s="22" t="s">
        <v>315</v>
      </c>
      <c r="AN179" s="22" t="s">
        <v>74</v>
      </c>
      <c r="AO179" s="22" t="s">
        <v>74</v>
      </c>
      <c r="AP179" s="22" t="s">
        <v>461</v>
      </c>
      <c r="AQ179" s="22" t="s">
        <v>664</v>
      </c>
      <c r="AR179" s="22" t="s">
        <v>958</v>
      </c>
      <c r="AS179" s="22" t="s">
        <v>169</v>
      </c>
      <c r="AT179" s="22" t="s">
        <v>1126</v>
      </c>
      <c r="AU179" s="22" t="s">
        <v>909</v>
      </c>
      <c r="AV179" s="22" t="s">
        <v>328</v>
      </c>
      <c r="AW179" s="22" t="s">
        <v>329</v>
      </c>
      <c r="AX179" s="22" t="s">
        <v>309</v>
      </c>
      <c r="AY179" s="22" t="s">
        <v>2018</v>
      </c>
      <c r="AZ179" s="22" t="s">
        <v>331</v>
      </c>
      <c r="BA179" s="22" t="s">
        <v>1</v>
      </c>
      <c r="BB179" s="22" t="s">
        <v>1</v>
      </c>
    </row>
    <row r="180" spans="1:54" s="22" customFormat="1" x14ac:dyDescent="0.2">
      <c r="A180" s="22" t="s">
        <v>2016</v>
      </c>
      <c r="B180" s="22" t="str">
        <f t="shared" si="8"/>
        <v/>
      </c>
      <c r="E180" s="22" t="s">
        <v>3283</v>
      </c>
      <c r="F180" s="22" t="s">
        <v>3634</v>
      </c>
      <c r="G180" s="22" t="s">
        <v>3307</v>
      </c>
      <c r="H180" s="22" t="s">
        <v>3582</v>
      </c>
      <c r="J180" s="26">
        <v>25000</v>
      </c>
      <c r="K180" s="22" t="s">
        <v>3372</v>
      </c>
      <c r="L180" s="30" t="s">
        <v>6734</v>
      </c>
      <c r="N180" s="22" t="s">
        <v>6710</v>
      </c>
      <c r="O180" s="22" t="s">
        <v>3079</v>
      </c>
    </row>
    <row r="181" spans="1:54" s="22" customFormat="1" x14ac:dyDescent="0.2">
      <c r="A181" s="22" t="s">
        <v>2016</v>
      </c>
      <c r="B181" s="22" t="str">
        <f t="shared" si="8"/>
        <v/>
      </c>
      <c r="G181" s="22" t="s">
        <v>3328</v>
      </c>
      <c r="H181" s="22" t="s">
        <v>3286</v>
      </c>
      <c r="J181" s="29">
        <v>0.7</v>
      </c>
      <c r="K181" s="24" t="s">
        <v>6652</v>
      </c>
      <c r="L181" s="24" t="s">
        <v>6760</v>
      </c>
      <c r="N181" s="22" t="s">
        <v>6712</v>
      </c>
      <c r="O181" s="22" t="s">
        <v>3117</v>
      </c>
      <c r="P181" s="22" t="s">
        <v>3625</v>
      </c>
      <c r="Q181" s="22" t="s">
        <v>3439</v>
      </c>
      <c r="R181" s="22" t="s">
        <v>3101</v>
      </c>
      <c r="S181" s="22" t="s">
        <v>3206</v>
      </c>
      <c r="U181" s="22" t="s">
        <v>3269</v>
      </c>
      <c r="X181" s="24"/>
    </row>
    <row r="182" spans="1:54" s="22" customFormat="1" x14ac:dyDescent="0.2">
      <c r="A182" s="22" t="s">
        <v>2016</v>
      </c>
      <c r="B182" s="22" t="str">
        <f t="shared" si="8"/>
        <v/>
      </c>
      <c r="G182" s="22" t="s">
        <v>3074</v>
      </c>
      <c r="H182" s="22" t="s">
        <v>3602</v>
      </c>
      <c r="J182" s="26">
        <v>72</v>
      </c>
      <c r="K182" s="22" t="s">
        <v>6713</v>
      </c>
      <c r="L182" s="24" t="s">
        <v>6724</v>
      </c>
    </row>
    <row r="183" spans="1:54" s="22" customFormat="1" x14ac:dyDescent="0.2">
      <c r="J183" s="26"/>
    </row>
    <row r="184" spans="1:54" s="24" customFormat="1" x14ac:dyDescent="0.2">
      <c r="A184" s="24" t="s">
        <v>2019</v>
      </c>
      <c r="B184" s="24" t="str">
        <f t="shared" ref="B184:B192" si="9">IF(OR($A184=$A184,ISBLANK($A184)),"",IF(ISERR(SEARCH("cell-based",E184)),IF(AND(ISERR(SEARCH("biochem",E184)),ISERR(SEARCH("protein",E184)),ISERR(SEARCH("nucleic",E184))),"",IF(ISERR(SEARCH("target",G184)),"Define a Target component","")),IF(ISERR(SEARCH("cell",G184)),"Define a Cell component",""))&amp;IF(ISERR(SEARCH("small-molecule",E184)),IF(ISBLANK(K184), "Need a Detector Role",""),"")&amp;IF(ISERR(SEARCH("fluorescence",L184)),"",IF(ISBLANK(S184), "Need Emission",IF(ISBLANK(R184), "Need Excitation","")))&amp;IF(ISERR(SEARCH("absorbance",L184)),"",IF(ISBLANK(T184), "Need Absorbance","")))</f>
        <v/>
      </c>
      <c r="C184" s="24" t="s">
        <v>3071</v>
      </c>
      <c r="D184" s="27" t="s">
        <v>6699</v>
      </c>
      <c r="E184" s="24" t="s">
        <v>3162</v>
      </c>
      <c r="F184" s="24" t="s">
        <v>3600</v>
      </c>
      <c r="G184" s="24" t="s">
        <v>3631</v>
      </c>
      <c r="H184" s="24" t="s">
        <v>3597</v>
      </c>
      <c r="I184" s="24" t="s">
        <v>3057</v>
      </c>
      <c r="J184" s="28">
        <v>42000</v>
      </c>
      <c r="K184" s="24" t="s">
        <v>3372</v>
      </c>
      <c r="L184" s="24" t="s">
        <v>6700</v>
      </c>
      <c r="M184" s="24" t="s">
        <v>3382</v>
      </c>
      <c r="AJ184" s="24" t="s">
        <v>323</v>
      </c>
      <c r="AK184" s="24" t="s">
        <v>324</v>
      </c>
      <c r="AL184" s="24" t="s">
        <v>90</v>
      </c>
      <c r="AM184" s="24" t="s">
        <v>315</v>
      </c>
      <c r="AN184" s="24" t="s">
        <v>74</v>
      </c>
      <c r="AO184" s="24" t="s">
        <v>74</v>
      </c>
      <c r="AP184" s="24" t="s">
        <v>325</v>
      </c>
      <c r="AQ184" s="24" t="s">
        <v>168</v>
      </c>
      <c r="AR184" s="24" t="s">
        <v>326</v>
      </c>
      <c r="AS184" s="24" t="s">
        <v>169</v>
      </c>
      <c r="AT184" s="24" t="s">
        <v>327</v>
      </c>
      <c r="AU184" s="24" t="s">
        <v>75</v>
      </c>
      <c r="AV184" s="24" t="s">
        <v>328</v>
      </c>
      <c r="AW184" s="24" t="s">
        <v>329</v>
      </c>
      <c r="AX184" s="24" t="s">
        <v>309</v>
      </c>
      <c r="AY184" s="24" t="s">
        <v>330</v>
      </c>
      <c r="AZ184" s="24" t="s">
        <v>331</v>
      </c>
      <c r="BA184" s="24" t="s">
        <v>1</v>
      </c>
      <c r="BB184" s="24" t="s">
        <v>1</v>
      </c>
    </row>
    <row r="185" spans="1:54" s="24" customFormat="1" x14ac:dyDescent="0.2">
      <c r="A185" s="24" t="s">
        <v>2019</v>
      </c>
      <c r="B185" s="24" t="str">
        <f t="shared" si="9"/>
        <v/>
      </c>
      <c r="C185" s="24" t="s">
        <v>3224</v>
      </c>
      <c r="D185" s="27"/>
      <c r="G185" s="24" t="s">
        <v>3360</v>
      </c>
      <c r="H185" s="24" t="s">
        <v>3735</v>
      </c>
      <c r="J185" s="28">
        <v>42000</v>
      </c>
      <c r="K185" s="24" t="s">
        <v>3372</v>
      </c>
      <c r="L185" s="24" t="s">
        <v>7090</v>
      </c>
      <c r="N185" s="24" t="s">
        <v>6701</v>
      </c>
      <c r="O185" s="24" t="s">
        <v>3079</v>
      </c>
      <c r="P185" s="24" t="s">
        <v>3136</v>
      </c>
      <c r="Q185" s="24" t="s">
        <v>3502</v>
      </c>
      <c r="R185" s="24" t="s">
        <v>3101</v>
      </c>
      <c r="S185" s="24" t="s">
        <v>3206</v>
      </c>
      <c r="U185" s="24" t="s">
        <v>3269</v>
      </c>
      <c r="V185" s="24" t="s">
        <v>6541</v>
      </c>
      <c r="W185" s="24" t="s">
        <v>6618</v>
      </c>
    </row>
    <row r="186" spans="1:54" s="24" customFormat="1" x14ac:dyDescent="0.2">
      <c r="A186" s="24" t="s">
        <v>2019</v>
      </c>
      <c r="B186" s="24" t="str">
        <f t="shared" si="9"/>
        <v/>
      </c>
      <c r="G186" s="24" t="s">
        <v>3198</v>
      </c>
      <c r="H186" s="24" t="s">
        <v>3784</v>
      </c>
      <c r="J186" s="28"/>
      <c r="L186" s="24" t="s">
        <v>6702</v>
      </c>
    </row>
    <row r="187" spans="1:54" s="24" customFormat="1" x14ac:dyDescent="0.2">
      <c r="A187" s="24" t="s">
        <v>2019</v>
      </c>
      <c r="B187" s="24" t="str">
        <f t="shared" si="9"/>
        <v/>
      </c>
      <c r="G187" s="24" t="s">
        <v>3198</v>
      </c>
      <c r="H187" s="24" t="s">
        <v>3784</v>
      </c>
      <c r="J187" s="28"/>
      <c r="L187" s="24" t="s">
        <v>6703</v>
      </c>
    </row>
    <row r="188" spans="1:54" s="22" customFormat="1" x14ac:dyDescent="0.2">
      <c r="B188" s="22" t="str">
        <f t="shared" si="9"/>
        <v/>
      </c>
      <c r="J188" s="26"/>
    </row>
    <row r="189" spans="1:54" s="22" customFormat="1" x14ac:dyDescent="0.2">
      <c r="A189" s="22" t="s">
        <v>2020</v>
      </c>
      <c r="B189" s="22" t="str">
        <f t="shared" si="9"/>
        <v/>
      </c>
      <c r="C189" s="22" t="s">
        <v>3071</v>
      </c>
      <c r="D189" s="23" t="s">
        <v>6609</v>
      </c>
      <c r="E189" s="22" t="s">
        <v>3162</v>
      </c>
      <c r="F189" s="22" t="s">
        <v>3634</v>
      </c>
      <c r="G189" s="22" t="s">
        <v>3631</v>
      </c>
      <c r="H189" s="22" t="s">
        <v>3597</v>
      </c>
      <c r="I189" s="22" t="s">
        <v>3057</v>
      </c>
      <c r="J189" s="26">
        <v>25000</v>
      </c>
      <c r="K189" s="22" t="s">
        <v>3372</v>
      </c>
      <c r="L189" s="30" t="s">
        <v>6736</v>
      </c>
      <c r="M189" s="22" t="s">
        <v>3310</v>
      </c>
      <c r="N189" s="22" t="s">
        <v>6714</v>
      </c>
      <c r="AJ189" s="22" t="s">
        <v>323</v>
      </c>
      <c r="AK189" s="22" t="s">
        <v>2021</v>
      </c>
      <c r="AL189" s="22" t="s">
        <v>83</v>
      </c>
      <c r="AM189" s="22" t="s">
        <v>315</v>
      </c>
      <c r="AN189" s="22" t="s">
        <v>74</v>
      </c>
      <c r="AO189" s="22" t="s">
        <v>74</v>
      </c>
      <c r="AP189" s="22" t="s">
        <v>461</v>
      </c>
      <c r="AQ189" s="22" t="s">
        <v>664</v>
      </c>
      <c r="AR189" s="22" t="s">
        <v>958</v>
      </c>
      <c r="AS189" s="22" t="s">
        <v>169</v>
      </c>
      <c r="AT189" s="22" t="s">
        <v>1126</v>
      </c>
      <c r="AU189" s="22" t="s">
        <v>909</v>
      </c>
      <c r="AV189" s="22" t="s">
        <v>328</v>
      </c>
      <c r="AW189" s="22" t="s">
        <v>329</v>
      </c>
      <c r="AX189" s="22" t="s">
        <v>309</v>
      </c>
      <c r="AY189" s="22" t="s">
        <v>2022</v>
      </c>
      <c r="AZ189" s="22" t="s">
        <v>331</v>
      </c>
      <c r="BA189" s="22" t="s">
        <v>1</v>
      </c>
      <c r="BB189" s="22" t="s">
        <v>1</v>
      </c>
    </row>
    <row r="190" spans="1:54" s="22" customFormat="1" x14ac:dyDescent="0.2">
      <c r="A190" s="22" t="s">
        <v>2020</v>
      </c>
      <c r="B190" s="22" t="str">
        <f t="shared" si="9"/>
        <v/>
      </c>
      <c r="E190" s="22" t="s">
        <v>3283</v>
      </c>
      <c r="F190" s="22" t="s">
        <v>3634</v>
      </c>
      <c r="G190" s="22" t="s">
        <v>3307</v>
      </c>
      <c r="H190" s="22" t="s">
        <v>3582</v>
      </c>
      <c r="J190" s="26">
        <v>25000</v>
      </c>
      <c r="K190" s="22" t="s">
        <v>3372</v>
      </c>
      <c r="L190" s="30" t="s">
        <v>6737</v>
      </c>
      <c r="N190" s="22" t="s">
        <v>6710</v>
      </c>
      <c r="O190" s="22" t="s">
        <v>3079</v>
      </c>
    </row>
    <row r="191" spans="1:54" s="22" customFormat="1" x14ac:dyDescent="0.2">
      <c r="A191" s="22" t="s">
        <v>2020</v>
      </c>
      <c r="B191" s="22" t="str">
        <f t="shared" si="9"/>
        <v/>
      </c>
      <c r="G191" s="22" t="s">
        <v>3328</v>
      </c>
      <c r="H191" s="22" t="s">
        <v>3286</v>
      </c>
      <c r="J191" s="29">
        <v>0.7</v>
      </c>
      <c r="K191" s="24" t="s">
        <v>6652</v>
      </c>
      <c r="L191" s="24" t="s">
        <v>6760</v>
      </c>
      <c r="N191" s="22" t="s">
        <v>6712</v>
      </c>
      <c r="O191" s="22" t="s">
        <v>3117</v>
      </c>
      <c r="P191" s="22" t="s">
        <v>3625</v>
      </c>
      <c r="Q191" s="22" t="s">
        <v>3439</v>
      </c>
      <c r="R191" s="22" t="s">
        <v>3101</v>
      </c>
      <c r="S191" s="22" t="s">
        <v>3206</v>
      </c>
      <c r="U191" s="22" t="s">
        <v>3269</v>
      </c>
      <c r="X191" s="24"/>
    </row>
    <row r="192" spans="1:54" s="22" customFormat="1" x14ac:dyDescent="0.2">
      <c r="A192" s="22" t="s">
        <v>2020</v>
      </c>
      <c r="B192" s="22" t="str">
        <f t="shared" si="9"/>
        <v/>
      </c>
      <c r="G192" s="22" t="s">
        <v>3074</v>
      </c>
      <c r="H192" s="22" t="s">
        <v>3602</v>
      </c>
      <c r="J192" s="26">
        <v>72</v>
      </c>
      <c r="K192" s="22" t="s">
        <v>6713</v>
      </c>
      <c r="L192" s="24" t="s">
        <v>6724</v>
      </c>
    </row>
    <row r="193" spans="1:54" s="22" customFormat="1" x14ac:dyDescent="0.2">
      <c r="J193" s="26"/>
    </row>
    <row r="194" spans="1:54" s="22" customFormat="1" x14ac:dyDescent="0.2">
      <c r="A194" s="22" t="s">
        <v>2023</v>
      </c>
      <c r="B194" s="22" t="str">
        <f>IF(OR($A194=$A194,ISBLANK($A194)),"",IF(ISERR(SEARCH("cell-based",E194)),IF(AND(ISERR(SEARCH("biochem",E194)),ISERR(SEARCH("protein",E194)),ISERR(SEARCH("nucleic",E194))),"",IF(ISERR(SEARCH("target",G194)),"Define a Target component","")),IF(ISERR(SEARCH("cell",G194)),"Define a Cell component",""))&amp;IF(ISERR(SEARCH("small-molecule",E194)),IF(ISBLANK(K194), "Need a Detector Role",""),"")&amp;IF(ISERR(SEARCH("fluorescence",L194)),"",IF(ISBLANK(S194), "Need Emission",IF(ISBLANK(R194), "Need Excitation","")))&amp;IF(ISERR(SEARCH("absorbance",L194)),"",IF(ISBLANK(T194), "Need Absorbance","")))</f>
        <v/>
      </c>
      <c r="C194" s="22" t="s">
        <v>3071</v>
      </c>
      <c r="D194" s="23" t="s">
        <v>6609</v>
      </c>
      <c r="E194" s="22" t="s">
        <v>3162</v>
      </c>
      <c r="F194" s="22" t="s">
        <v>3634</v>
      </c>
      <c r="G194" s="22" t="s">
        <v>3631</v>
      </c>
      <c r="H194" s="22" t="s">
        <v>3597</v>
      </c>
      <c r="I194" s="22" t="s">
        <v>3057</v>
      </c>
      <c r="J194" s="26">
        <v>25000</v>
      </c>
      <c r="K194" s="22" t="s">
        <v>3372</v>
      </c>
      <c r="L194" s="30" t="s">
        <v>6718</v>
      </c>
      <c r="M194" s="22" t="s">
        <v>3310</v>
      </c>
      <c r="N194" s="22" t="s">
        <v>6714</v>
      </c>
      <c r="AJ194" s="22" t="s">
        <v>323</v>
      </c>
      <c r="AK194" s="22" t="s">
        <v>2024</v>
      </c>
      <c r="AL194" s="22" t="s">
        <v>83</v>
      </c>
      <c r="AM194" s="22" t="s">
        <v>315</v>
      </c>
      <c r="AN194" s="22" t="s">
        <v>74</v>
      </c>
      <c r="AO194" s="22" t="s">
        <v>74</v>
      </c>
      <c r="AP194" s="22" t="s">
        <v>461</v>
      </c>
      <c r="AQ194" s="22" t="s">
        <v>664</v>
      </c>
      <c r="AR194" s="22" t="s">
        <v>958</v>
      </c>
      <c r="AS194" s="22" t="s">
        <v>169</v>
      </c>
      <c r="AT194" s="22" t="s">
        <v>1126</v>
      </c>
      <c r="AU194" s="22" t="s">
        <v>909</v>
      </c>
      <c r="AV194" s="22" t="s">
        <v>328</v>
      </c>
      <c r="AW194" s="22" t="s">
        <v>329</v>
      </c>
      <c r="AX194" s="22" t="s">
        <v>309</v>
      </c>
      <c r="AY194" s="22" t="s">
        <v>2025</v>
      </c>
      <c r="AZ194" s="22" t="s">
        <v>331</v>
      </c>
      <c r="BA194" s="22" t="s">
        <v>1</v>
      </c>
      <c r="BB194" s="22" t="s">
        <v>1</v>
      </c>
    </row>
    <row r="195" spans="1:54" s="22" customFormat="1" x14ac:dyDescent="0.2">
      <c r="A195" s="22" t="s">
        <v>2023</v>
      </c>
      <c r="B195" s="22" t="str">
        <f>IF(OR($A195=$A195,ISBLANK($A195)),"",IF(ISERR(SEARCH("cell-based",E195)),IF(AND(ISERR(SEARCH("biochem",E195)),ISERR(SEARCH("protein",E195)),ISERR(SEARCH("nucleic",E195))),"",IF(ISERR(SEARCH("target",G195)),"Define a Target component","")),IF(ISERR(SEARCH("cell",G195)),"Define a Cell component",""))&amp;IF(ISERR(SEARCH("small-molecule",E195)),IF(ISBLANK(K195), "Need a Detector Role",""),"")&amp;IF(ISERR(SEARCH("fluorescence",L195)),"",IF(ISBLANK(S195), "Need Emission",IF(ISBLANK(R195), "Need Excitation","")))&amp;IF(ISERR(SEARCH("absorbance",L195)),"",IF(ISBLANK(T195), "Need Absorbance","")))</f>
        <v/>
      </c>
      <c r="E195" s="22" t="s">
        <v>3283</v>
      </c>
      <c r="F195" s="22" t="s">
        <v>3634</v>
      </c>
      <c r="G195" s="22" t="s">
        <v>3307</v>
      </c>
      <c r="H195" s="22" t="s">
        <v>3582</v>
      </c>
      <c r="J195" s="26">
        <v>25000</v>
      </c>
      <c r="K195" s="22" t="s">
        <v>3372</v>
      </c>
      <c r="L195" s="30" t="s">
        <v>6733</v>
      </c>
      <c r="N195" s="22" t="s">
        <v>6710</v>
      </c>
      <c r="O195" s="22" t="s">
        <v>3079</v>
      </c>
    </row>
    <row r="196" spans="1:54" s="22" customFormat="1" x14ac:dyDescent="0.2">
      <c r="A196" s="22" t="s">
        <v>2023</v>
      </c>
      <c r="B196" s="22" t="str">
        <f>IF(OR($A196=$A196,ISBLANK($A196)),"",IF(ISERR(SEARCH("cell-based",E196)),IF(AND(ISERR(SEARCH("biochem",E196)),ISERR(SEARCH("protein",E196)),ISERR(SEARCH("nucleic",E196))),"",IF(ISERR(SEARCH("target",G196)),"Define a Target component","")),IF(ISERR(SEARCH("cell",G196)),"Define a Cell component",""))&amp;IF(ISERR(SEARCH("small-molecule",E196)),IF(ISBLANK(K196), "Need a Detector Role",""),"")&amp;IF(ISERR(SEARCH("fluorescence",L196)),"",IF(ISBLANK(S196), "Need Emission",IF(ISBLANK(R196), "Need Excitation","")))&amp;IF(ISERR(SEARCH("absorbance",L196)),"",IF(ISBLANK(T196), "Need Absorbance","")))</f>
        <v/>
      </c>
      <c r="G196" s="22" t="s">
        <v>3328</v>
      </c>
      <c r="H196" s="22" t="s">
        <v>3286</v>
      </c>
      <c r="J196" s="29">
        <v>0.7</v>
      </c>
      <c r="K196" s="24" t="s">
        <v>6652</v>
      </c>
      <c r="L196" s="24" t="s">
        <v>6760</v>
      </c>
      <c r="N196" s="22" t="s">
        <v>6712</v>
      </c>
      <c r="O196" s="22" t="s">
        <v>3117</v>
      </c>
      <c r="P196" s="22" t="s">
        <v>3625</v>
      </c>
      <c r="Q196" s="22" t="s">
        <v>3439</v>
      </c>
      <c r="R196" s="22" t="s">
        <v>3101</v>
      </c>
      <c r="S196" s="22" t="s">
        <v>3206</v>
      </c>
      <c r="U196" s="22" t="s">
        <v>3269</v>
      </c>
      <c r="X196" s="24"/>
    </row>
    <row r="197" spans="1:54" s="22" customFormat="1" x14ac:dyDescent="0.2">
      <c r="A197" s="22" t="s">
        <v>2023</v>
      </c>
      <c r="B197" s="22" t="str">
        <f>IF(OR($A197=$A197,ISBLANK($A197)),"",IF(ISERR(SEARCH("cell-based",E197)),IF(AND(ISERR(SEARCH("biochem",E197)),ISERR(SEARCH("protein",E197)),ISERR(SEARCH("nucleic",E197))),"",IF(ISERR(SEARCH("target",G197)),"Define a Target component","")),IF(ISERR(SEARCH("cell",G197)),"Define a Cell component",""))&amp;IF(ISERR(SEARCH("small-molecule",E197)),IF(ISBLANK(K197), "Need a Detector Role",""),"")&amp;IF(ISERR(SEARCH("fluorescence",L197)),"",IF(ISBLANK(S197), "Need Emission",IF(ISBLANK(R197), "Need Excitation","")))&amp;IF(ISERR(SEARCH("absorbance",L197)),"",IF(ISBLANK(T197), "Need Absorbance","")))</f>
        <v/>
      </c>
      <c r="G197" s="22" t="s">
        <v>3074</v>
      </c>
      <c r="H197" s="22" t="s">
        <v>3602</v>
      </c>
      <c r="J197" s="26">
        <v>72</v>
      </c>
      <c r="K197" s="22" t="s">
        <v>6713</v>
      </c>
      <c r="L197" s="24" t="s">
        <v>6724</v>
      </c>
    </row>
    <row r="198" spans="1:54" s="22" customFormat="1" x14ac:dyDescent="0.2">
      <c r="J198" s="26"/>
    </row>
    <row r="199" spans="1:54" s="9" customFormat="1" x14ac:dyDescent="0.2">
      <c r="A199" s="10" t="s">
        <v>347</v>
      </c>
      <c r="B199" s="10" t="str">
        <f>IF(OR($A194=$A199,ISBLANK($A199)),"",IF(ISERR(SEARCH("cell-based",E199)),IF(AND(ISERR(SEARCH("biochem",E199)),ISERR(SEARCH("protein",E199)),ISERR(SEARCH("nucleic",E199))),"",IF(ISERR(SEARCH("target",G199)),"Define a Target component","")),IF(ISERR(SEARCH("cell",G199)),"Define a Cell component",""))&amp;IF(ISERR(SEARCH("small-molecule",E199)),IF(ISBLANK(K199), "Need a Detector Role",""),"")&amp;IF(ISERR(SEARCH("fluorescence",L199)),"",IF(ISBLANK(S199), "Need Emission",IF(ISBLANK(R199), "Need Excitation","")))&amp;IF(ISERR(SEARCH("absorbance",L199)),"",IF(ISBLANK(T199), "Need Absorbance","")))</f>
        <v>Need a Detector Role</v>
      </c>
      <c r="C199" s="10" t="s">
        <v>3224</v>
      </c>
      <c r="D199" s="10" t="s">
        <v>5149</v>
      </c>
      <c r="E199" s="10"/>
      <c r="F199" s="10"/>
      <c r="G199" s="10"/>
      <c r="H199" s="10"/>
      <c r="I199" s="10"/>
      <c r="J199" s="13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 t="s">
        <v>348</v>
      </c>
      <c r="AK199" s="10" t="s">
        <v>349</v>
      </c>
      <c r="AL199" s="10" t="s">
        <v>83</v>
      </c>
      <c r="AM199" s="10" t="s">
        <v>75</v>
      </c>
      <c r="AN199" s="10" t="s">
        <v>74</v>
      </c>
      <c r="AO199" s="10" t="s">
        <v>74</v>
      </c>
      <c r="AP199" s="10" t="s">
        <v>75</v>
      </c>
      <c r="AQ199" s="10" t="s">
        <v>75</v>
      </c>
      <c r="AR199" s="10" t="s">
        <v>75</v>
      </c>
      <c r="AS199" s="10" t="s">
        <v>75</v>
      </c>
      <c r="AT199" s="10" t="s">
        <v>75</v>
      </c>
      <c r="AU199" s="10" t="s">
        <v>75</v>
      </c>
      <c r="AV199" s="10" t="s">
        <v>350</v>
      </c>
      <c r="AW199" s="10" t="s">
        <v>351</v>
      </c>
      <c r="AX199" s="10" t="s">
        <v>352</v>
      </c>
      <c r="AY199" s="10" t="s">
        <v>353</v>
      </c>
      <c r="AZ199" s="10" t="s">
        <v>354</v>
      </c>
      <c r="BA199" s="10" t="s">
        <v>1</v>
      </c>
      <c r="BB199" s="10" t="s">
        <v>79</v>
      </c>
    </row>
    <row r="200" spans="1:54" s="9" customFormat="1" x14ac:dyDescent="0.2">
      <c r="A200" s="10" t="s">
        <v>568</v>
      </c>
      <c r="B200" s="10" t="str">
        <f>IF(OR($A199=$A200,ISBLANK($A200)),"",IF(ISERR(SEARCH("cell-based",E200)),IF(AND(ISERR(SEARCH("biochem",E200)),ISERR(SEARCH("protein",E200)),ISERR(SEARCH("nucleic",E200))),"",IF(ISERR(SEARCH("target",G200)),"Define a Target component","")),IF(ISERR(SEARCH("cell",G200)),"Define a Cell component",""))&amp;IF(ISERR(SEARCH("small-molecule",E200)),IF(ISBLANK(K200), "Need a Detector Role",""),"")&amp;IF(ISERR(SEARCH("fluorescence",L200)),"",IF(ISBLANK(S200), "Need Emission",IF(ISBLANK(R200), "Need Excitation","")))&amp;IF(ISERR(SEARCH("absorbance",L200)),"",IF(ISBLANK(T200), "Need Absorbance","")))</f>
        <v>Need a Detector Role</v>
      </c>
      <c r="C200" s="10" t="s">
        <v>3224</v>
      </c>
      <c r="D200" s="10" t="s">
        <v>5186</v>
      </c>
      <c r="E200" s="10"/>
      <c r="F200" s="10"/>
      <c r="G200" s="10"/>
      <c r="H200" s="10"/>
      <c r="I200" s="10"/>
      <c r="J200" s="13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 t="s">
        <v>348</v>
      </c>
      <c r="AK200" s="10" t="s">
        <v>356</v>
      </c>
      <c r="AL200" s="10" t="s">
        <v>90</v>
      </c>
      <c r="AM200" s="10" t="s">
        <v>91</v>
      </c>
      <c r="AN200" s="10" t="s">
        <v>74</v>
      </c>
      <c r="AO200" s="10" t="s">
        <v>74</v>
      </c>
      <c r="AP200" s="10" t="s">
        <v>75</v>
      </c>
      <c r="AQ200" s="10" t="s">
        <v>168</v>
      </c>
      <c r="AR200" s="10" t="s">
        <v>75</v>
      </c>
      <c r="AS200" s="10" t="s">
        <v>169</v>
      </c>
      <c r="AT200" s="10" t="s">
        <v>75</v>
      </c>
      <c r="AU200" s="10" t="s">
        <v>75</v>
      </c>
      <c r="AV200" s="10" t="s">
        <v>350</v>
      </c>
      <c r="AW200" s="10" t="s">
        <v>351</v>
      </c>
      <c r="AX200" s="10" t="s">
        <v>352</v>
      </c>
      <c r="AY200" s="10" t="s">
        <v>357</v>
      </c>
      <c r="AZ200" s="10" t="s">
        <v>354</v>
      </c>
      <c r="BA200" s="10" t="s">
        <v>1</v>
      </c>
      <c r="BB200" s="10" t="s">
        <v>79</v>
      </c>
    </row>
    <row r="201" spans="1:54" s="22" customFormat="1" x14ac:dyDescent="0.2">
      <c r="A201" s="22" t="s">
        <v>601</v>
      </c>
      <c r="B201" s="22" t="str">
        <f t="shared" ref="B201:B214" si="10">IF(OR($A201=$A201,ISBLANK($A201)),"",IF(ISERR(SEARCH("cell-based",E201)),IF(AND(ISERR(SEARCH("biochem",E201)),ISERR(SEARCH("protein",E201)),ISERR(SEARCH("nucleic",E201))),"",IF(ISERR(SEARCH("target",G201)),"Define a Target component","")),IF(ISERR(SEARCH("cell",G201)),"Define a Cell component",""))&amp;IF(ISERR(SEARCH("small-molecule",E201)),IF(ISBLANK(K201), "Need a Detector Role",""),"")&amp;IF(ISERR(SEARCH("fluorescence",L201)),"",IF(ISBLANK(S201), "Need Emission",IF(ISBLANK(R201), "Need Excitation","")))&amp;IF(ISERR(SEARCH("absorbance",L201)),"",IF(ISBLANK(T201), "Need Absorbance","")))</f>
        <v/>
      </c>
      <c r="C201" s="22" t="s">
        <v>3071</v>
      </c>
      <c r="D201" s="23" t="s">
        <v>6740</v>
      </c>
      <c r="E201" s="22" t="s">
        <v>3162</v>
      </c>
      <c r="F201" s="22" t="s">
        <v>3605</v>
      </c>
      <c r="G201" s="22" t="s">
        <v>3631</v>
      </c>
      <c r="H201" s="22" t="s">
        <v>3597</v>
      </c>
      <c r="I201" s="22" t="s">
        <v>3243</v>
      </c>
      <c r="J201" s="26">
        <v>400000</v>
      </c>
      <c r="K201" s="22" t="s">
        <v>3372</v>
      </c>
      <c r="L201" s="22" t="s">
        <v>6747</v>
      </c>
      <c r="M201" s="22" t="s">
        <v>3310</v>
      </c>
      <c r="AJ201" s="22" t="s">
        <v>348</v>
      </c>
      <c r="AK201" s="22" t="s">
        <v>356</v>
      </c>
      <c r="AL201" s="22" t="s">
        <v>90</v>
      </c>
      <c r="AM201" s="22" t="s">
        <v>91</v>
      </c>
      <c r="AN201" s="22" t="s">
        <v>74</v>
      </c>
      <c r="AO201" s="22" t="s">
        <v>74</v>
      </c>
      <c r="AP201" s="22" t="s">
        <v>75</v>
      </c>
      <c r="AQ201" s="22" t="s">
        <v>168</v>
      </c>
      <c r="AR201" s="22" t="s">
        <v>75</v>
      </c>
      <c r="AS201" s="22" t="s">
        <v>169</v>
      </c>
      <c r="AT201" s="22" t="s">
        <v>75</v>
      </c>
      <c r="AU201" s="22" t="s">
        <v>75</v>
      </c>
      <c r="AV201" s="22" t="s">
        <v>350</v>
      </c>
      <c r="AW201" s="22" t="s">
        <v>351</v>
      </c>
      <c r="AX201" s="22" t="s">
        <v>352</v>
      </c>
      <c r="AY201" s="22" t="s">
        <v>357</v>
      </c>
      <c r="AZ201" s="22" t="s">
        <v>354</v>
      </c>
      <c r="BA201" s="22" t="s">
        <v>1</v>
      </c>
      <c r="BB201" s="22" t="s">
        <v>79</v>
      </c>
    </row>
    <row r="202" spans="1:54" s="22" customFormat="1" x14ac:dyDescent="0.2">
      <c r="A202" s="22" t="s">
        <v>601</v>
      </c>
      <c r="B202" s="22" t="str">
        <f t="shared" si="10"/>
        <v/>
      </c>
      <c r="C202" s="22" t="s">
        <v>3224</v>
      </c>
      <c r="D202" s="23" t="s">
        <v>6741</v>
      </c>
      <c r="G202" s="22" t="s">
        <v>3360</v>
      </c>
      <c r="H202" s="22" t="s">
        <v>3735</v>
      </c>
      <c r="J202" s="26">
        <v>400000</v>
      </c>
      <c r="K202" s="22" t="s">
        <v>3372</v>
      </c>
      <c r="L202" s="22" t="s">
        <v>6742</v>
      </c>
      <c r="N202" s="22" t="s">
        <v>6701</v>
      </c>
      <c r="O202" s="22" t="s">
        <v>3169</v>
      </c>
    </row>
    <row r="203" spans="1:54" s="22" customFormat="1" x14ac:dyDescent="0.2">
      <c r="A203" s="22" t="s">
        <v>601</v>
      </c>
      <c r="B203" s="22" t="str">
        <f t="shared" si="10"/>
        <v/>
      </c>
      <c r="G203" s="22" t="s">
        <v>3581</v>
      </c>
      <c r="H203" s="22" t="s">
        <v>3576</v>
      </c>
      <c r="J203" s="26"/>
      <c r="L203" s="22" t="s">
        <v>6743</v>
      </c>
    </row>
    <row r="204" spans="1:54" s="22" customFormat="1" x14ac:dyDescent="0.2">
      <c r="A204" s="22" t="s">
        <v>601</v>
      </c>
      <c r="B204" s="22" t="str">
        <f t="shared" si="10"/>
        <v/>
      </c>
      <c r="G204" s="22" t="s">
        <v>3505</v>
      </c>
      <c r="H204" s="22" t="s">
        <v>3576</v>
      </c>
      <c r="J204" s="26"/>
      <c r="L204" s="22" t="s">
        <v>6744</v>
      </c>
    </row>
    <row r="205" spans="1:54" s="22" customFormat="1" x14ac:dyDescent="0.2">
      <c r="A205" s="22" t="s">
        <v>601</v>
      </c>
      <c r="B205" s="22" t="str">
        <f t="shared" si="10"/>
        <v/>
      </c>
      <c r="G205" s="22" t="s">
        <v>3318</v>
      </c>
      <c r="J205" s="26"/>
      <c r="L205" s="22" t="s">
        <v>6745</v>
      </c>
      <c r="N205" s="22" t="s">
        <v>6746</v>
      </c>
      <c r="O205" s="22" t="s">
        <v>3117</v>
      </c>
      <c r="P205" s="22" t="s">
        <v>3136</v>
      </c>
      <c r="Q205" s="22" t="s">
        <v>3422</v>
      </c>
      <c r="R205" s="22" t="s">
        <v>3082</v>
      </c>
      <c r="S205" s="22" t="s">
        <v>3155</v>
      </c>
      <c r="U205" s="22" t="s">
        <v>3269</v>
      </c>
      <c r="V205" s="22" t="s">
        <v>6600</v>
      </c>
      <c r="W205" s="22" t="s">
        <v>6648</v>
      </c>
    </row>
    <row r="206" spans="1:54" s="22" customFormat="1" x14ac:dyDescent="0.2">
      <c r="A206" s="22" t="s">
        <v>601</v>
      </c>
      <c r="B206" s="22" t="str">
        <f t="shared" si="10"/>
        <v/>
      </c>
      <c r="G206" s="22" t="s">
        <v>3074</v>
      </c>
      <c r="H206" s="22" t="s">
        <v>3602</v>
      </c>
      <c r="J206" s="26">
        <v>3</v>
      </c>
      <c r="K206" s="22" t="s">
        <v>6713</v>
      </c>
      <c r="L206" s="24" t="s">
        <v>6724</v>
      </c>
    </row>
    <row r="207" spans="1:54" s="22" customFormat="1" x14ac:dyDescent="0.2">
      <c r="B207" s="22" t="str">
        <f t="shared" si="10"/>
        <v/>
      </c>
      <c r="J207" s="26"/>
    </row>
    <row r="208" spans="1:54" s="22" customFormat="1" x14ac:dyDescent="0.2">
      <c r="A208" s="22" t="s">
        <v>407</v>
      </c>
      <c r="B208" s="22" t="str">
        <f t="shared" si="10"/>
        <v/>
      </c>
      <c r="C208" s="22" t="s">
        <v>3071</v>
      </c>
      <c r="D208" s="23" t="s">
        <v>6740</v>
      </c>
      <c r="E208" s="22" t="s">
        <v>3162</v>
      </c>
      <c r="F208" s="22" t="s">
        <v>3605</v>
      </c>
      <c r="G208" s="22" t="s">
        <v>3631</v>
      </c>
      <c r="H208" s="22" t="s">
        <v>3597</v>
      </c>
      <c r="I208" s="22" t="s">
        <v>3243</v>
      </c>
      <c r="J208" s="26">
        <v>400000</v>
      </c>
      <c r="K208" s="22" t="s">
        <v>3372</v>
      </c>
      <c r="L208" s="22" t="s">
        <v>6747</v>
      </c>
      <c r="M208" s="22" t="s">
        <v>3310</v>
      </c>
      <c r="AJ208" s="22" t="s">
        <v>348</v>
      </c>
      <c r="AK208" s="22" t="s">
        <v>356</v>
      </c>
      <c r="AL208" s="22" t="s">
        <v>90</v>
      </c>
      <c r="AM208" s="22" t="s">
        <v>91</v>
      </c>
      <c r="AN208" s="22" t="s">
        <v>74</v>
      </c>
      <c r="AO208" s="22" t="s">
        <v>74</v>
      </c>
      <c r="AP208" s="22" t="s">
        <v>75</v>
      </c>
      <c r="AQ208" s="22" t="s">
        <v>168</v>
      </c>
      <c r="AR208" s="22" t="s">
        <v>75</v>
      </c>
      <c r="AS208" s="22" t="s">
        <v>169</v>
      </c>
      <c r="AT208" s="22" t="s">
        <v>75</v>
      </c>
      <c r="AU208" s="22" t="s">
        <v>75</v>
      </c>
      <c r="AV208" s="22" t="s">
        <v>350</v>
      </c>
      <c r="AW208" s="22" t="s">
        <v>351</v>
      </c>
      <c r="AX208" s="22" t="s">
        <v>352</v>
      </c>
      <c r="AY208" s="22" t="s">
        <v>357</v>
      </c>
      <c r="AZ208" s="22" t="s">
        <v>354</v>
      </c>
      <c r="BA208" s="22" t="s">
        <v>1</v>
      </c>
      <c r="BB208" s="22" t="s">
        <v>79</v>
      </c>
    </row>
    <row r="209" spans="1:54" s="22" customFormat="1" x14ac:dyDescent="0.2">
      <c r="A209" s="22" t="s">
        <v>407</v>
      </c>
      <c r="B209" s="22" t="str">
        <f t="shared" si="10"/>
        <v/>
      </c>
      <c r="C209" s="22" t="s">
        <v>3224</v>
      </c>
      <c r="D209" s="23" t="s">
        <v>6741</v>
      </c>
      <c r="G209" s="22" t="s">
        <v>3360</v>
      </c>
      <c r="H209" s="22" t="s">
        <v>3735</v>
      </c>
      <c r="J209" s="26">
        <v>400000</v>
      </c>
      <c r="K209" s="22" t="s">
        <v>3372</v>
      </c>
      <c r="L209" s="22" t="s">
        <v>6742</v>
      </c>
      <c r="N209" s="22" t="s">
        <v>6701</v>
      </c>
      <c r="O209" s="22" t="s">
        <v>3169</v>
      </c>
    </row>
    <row r="210" spans="1:54" s="22" customFormat="1" x14ac:dyDescent="0.2">
      <c r="A210" s="22" t="s">
        <v>407</v>
      </c>
      <c r="B210" s="22" t="str">
        <f t="shared" si="10"/>
        <v/>
      </c>
      <c r="G210" s="22" t="s">
        <v>3581</v>
      </c>
      <c r="H210" s="22" t="s">
        <v>3576</v>
      </c>
      <c r="J210" s="26"/>
      <c r="L210" s="22" t="s">
        <v>6743</v>
      </c>
    </row>
    <row r="211" spans="1:54" s="22" customFormat="1" x14ac:dyDescent="0.2">
      <c r="A211" s="22" t="s">
        <v>407</v>
      </c>
      <c r="B211" s="22" t="str">
        <f t="shared" si="10"/>
        <v/>
      </c>
      <c r="G211" s="22" t="s">
        <v>3505</v>
      </c>
      <c r="H211" s="22" t="s">
        <v>3576</v>
      </c>
      <c r="J211" s="26"/>
      <c r="L211" s="22" t="s">
        <v>6744</v>
      </c>
    </row>
    <row r="212" spans="1:54" s="22" customFormat="1" x14ac:dyDescent="0.2">
      <c r="A212" s="22" t="s">
        <v>407</v>
      </c>
      <c r="B212" s="22" t="str">
        <f t="shared" si="10"/>
        <v/>
      </c>
      <c r="G212" s="22" t="s">
        <v>3318</v>
      </c>
      <c r="J212" s="26"/>
      <c r="L212" s="22" t="s">
        <v>6745</v>
      </c>
      <c r="N212" s="22" t="s">
        <v>6746</v>
      </c>
      <c r="O212" s="22" t="s">
        <v>3117</v>
      </c>
      <c r="P212" s="22" t="s">
        <v>3136</v>
      </c>
      <c r="Q212" s="22" t="s">
        <v>3422</v>
      </c>
      <c r="R212" s="22" t="s">
        <v>3082</v>
      </c>
      <c r="S212" s="22" t="s">
        <v>3155</v>
      </c>
      <c r="U212" s="22" t="s">
        <v>3269</v>
      </c>
      <c r="V212" s="22" t="s">
        <v>6600</v>
      </c>
      <c r="W212" s="22" t="s">
        <v>6648</v>
      </c>
    </row>
    <row r="213" spans="1:54" s="22" customFormat="1" x14ac:dyDescent="0.2">
      <c r="A213" s="22" t="s">
        <v>407</v>
      </c>
      <c r="B213" s="22" t="str">
        <f t="shared" si="10"/>
        <v/>
      </c>
      <c r="G213" s="22" t="s">
        <v>3074</v>
      </c>
      <c r="H213" s="22" t="s">
        <v>3602</v>
      </c>
      <c r="J213" s="26">
        <v>3</v>
      </c>
      <c r="K213" s="22" t="s">
        <v>6713</v>
      </c>
      <c r="L213" s="24" t="s">
        <v>6724</v>
      </c>
    </row>
    <row r="214" spans="1:54" s="22" customFormat="1" x14ac:dyDescent="0.2">
      <c r="B214" s="22" t="str">
        <f t="shared" si="10"/>
        <v/>
      </c>
      <c r="J214" s="26"/>
    </row>
    <row r="215" spans="1:54" s="19" customFormat="1" x14ac:dyDescent="0.2">
      <c r="A215" s="19" t="s">
        <v>566</v>
      </c>
      <c r="B215" s="19" t="str">
        <f>IF(OR($A208=$A215,ISBLANK($A215)),"",IF(ISERR(SEARCH("cell-based",E215)),IF(AND(ISERR(SEARCH("biochem",E215)),ISERR(SEARCH("protein",E215)),ISERR(SEARCH("nucleic",E215))),"",IF(ISERR(SEARCH("target",G215)),"Define a Target component","")),IF(ISERR(SEARCH("cell",G215)),"Define a Cell component",""))&amp;IF(ISERR(SEARCH("small-molecule",E215)),IF(ISBLANK(K215), "Need a Detector Role",""),"")&amp;IF(ISERR(SEARCH("fluorescence",L215)),"",IF(ISBLANK(S215), "Need Emission",IF(ISBLANK(R215), "Need Excitation","")))&amp;IF(ISERR(SEARCH("absorbance",L215)),"",IF(ISBLANK(T215), "Need Absorbance","")))</f>
        <v>Need a Detector Role</v>
      </c>
      <c r="C215" s="19" t="s">
        <v>3224</v>
      </c>
      <c r="D215" s="19" t="s">
        <v>5186</v>
      </c>
      <c r="J215" s="21"/>
      <c r="AJ215" s="19" t="s">
        <v>348</v>
      </c>
      <c r="AK215" s="19" t="s">
        <v>408</v>
      </c>
      <c r="AL215" s="19" t="s">
        <v>90</v>
      </c>
      <c r="AM215" s="19" t="s">
        <v>409</v>
      </c>
      <c r="AN215" s="19" t="s">
        <v>74</v>
      </c>
      <c r="AO215" s="19" t="s">
        <v>74</v>
      </c>
      <c r="AP215" s="19" t="s">
        <v>75</v>
      </c>
      <c r="AQ215" s="19" t="s">
        <v>168</v>
      </c>
      <c r="AR215" s="19" t="s">
        <v>75</v>
      </c>
      <c r="AS215" s="19" t="s">
        <v>169</v>
      </c>
      <c r="AT215" s="19" t="s">
        <v>75</v>
      </c>
      <c r="AU215" s="19" t="s">
        <v>75</v>
      </c>
      <c r="AV215" s="19" t="s">
        <v>350</v>
      </c>
      <c r="AW215" s="19" t="s">
        <v>351</v>
      </c>
      <c r="AX215" s="19" t="s">
        <v>352</v>
      </c>
      <c r="AY215" s="19" t="s">
        <v>410</v>
      </c>
      <c r="AZ215" s="19" t="s">
        <v>411</v>
      </c>
      <c r="BA215" s="19" t="s">
        <v>1</v>
      </c>
      <c r="BB215" s="19" t="s">
        <v>79</v>
      </c>
    </row>
    <row r="216" spans="1:54" s="19" customFormat="1" x14ac:dyDescent="0.2">
      <c r="A216" s="19" t="s">
        <v>567</v>
      </c>
      <c r="B216" s="19" t="str">
        <f t="shared" ref="B216:B228" si="11">IF(OR($A215=$A216,ISBLANK($A216)),"",IF(ISERR(SEARCH("cell-based",E216)),IF(AND(ISERR(SEARCH("biochem",E216)),ISERR(SEARCH("protein",E216)),ISERR(SEARCH("nucleic",E216))),"",IF(ISERR(SEARCH("target",G216)),"Define a Target component","")),IF(ISERR(SEARCH("cell",G216)),"Define a Cell component",""))&amp;IF(ISERR(SEARCH("small-molecule",E216)),IF(ISBLANK(K216), "Need a Detector Role",""),"")&amp;IF(ISERR(SEARCH("fluorescence",L216)),"",IF(ISBLANK(S216), "Need Emission",IF(ISBLANK(R216), "Need Excitation","")))&amp;IF(ISERR(SEARCH("absorbance",L216)),"",IF(ISBLANK(T216), "Need Absorbance","")))</f>
        <v>Need a Detector Role</v>
      </c>
      <c r="C216" s="19" t="s">
        <v>3224</v>
      </c>
      <c r="D216" s="19" t="s">
        <v>5186</v>
      </c>
      <c r="J216" s="21"/>
      <c r="AJ216" s="19" t="s">
        <v>348</v>
      </c>
      <c r="AK216" s="19" t="s">
        <v>408</v>
      </c>
      <c r="AL216" s="19" t="s">
        <v>90</v>
      </c>
      <c r="AM216" s="19" t="s">
        <v>409</v>
      </c>
      <c r="AN216" s="19" t="s">
        <v>74</v>
      </c>
      <c r="AO216" s="19" t="s">
        <v>74</v>
      </c>
      <c r="AP216" s="19" t="s">
        <v>75</v>
      </c>
      <c r="AQ216" s="19" t="s">
        <v>168</v>
      </c>
      <c r="AR216" s="19" t="s">
        <v>75</v>
      </c>
      <c r="AS216" s="19" t="s">
        <v>169</v>
      </c>
      <c r="AT216" s="19" t="s">
        <v>75</v>
      </c>
      <c r="AU216" s="19" t="s">
        <v>75</v>
      </c>
      <c r="AV216" s="19" t="s">
        <v>350</v>
      </c>
      <c r="AW216" s="19" t="s">
        <v>351</v>
      </c>
      <c r="AX216" s="19" t="s">
        <v>352</v>
      </c>
      <c r="AY216" s="19" t="s">
        <v>410</v>
      </c>
      <c r="AZ216" s="19" t="s">
        <v>411</v>
      </c>
      <c r="BA216" s="19" t="s">
        <v>1</v>
      </c>
      <c r="BB216" s="19" t="s">
        <v>79</v>
      </c>
    </row>
    <row r="217" spans="1:54" s="19" customFormat="1" x14ac:dyDescent="0.2">
      <c r="A217" s="19" t="s">
        <v>626</v>
      </c>
      <c r="B217" s="19" t="str">
        <f t="shared" si="11"/>
        <v>Need a Detector Role</v>
      </c>
      <c r="C217" s="19" t="s">
        <v>3224</v>
      </c>
      <c r="D217" s="19" t="s">
        <v>5192</v>
      </c>
      <c r="J217" s="21"/>
      <c r="AJ217" s="19" t="s">
        <v>627</v>
      </c>
      <c r="AK217" s="19" t="s">
        <v>628</v>
      </c>
      <c r="AL217" s="19" t="s">
        <v>90</v>
      </c>
      <c r="AM217" s="19" t="s">
        <v>629</v>
      </c>
      <c r="AN217" s="19" t="s">
        <v>74</v>
      </c>
      <c r="AO217" s="19" t="s">
        <v>74</v>
      </c>
      <c r="AP217" s="19" t="s">
        <v>75</v>
      </c>
      <c r="AQ217" s="19" t="s">
        <v>75</v>
      </c>
      <c r="AR217" s="19" t="s">
        <v>75</v>
      </c>
      <c r="AS217" s="19" t="s">
        <v>75</v>
      </c>
      <c r="AT217" s="19" t="s">
        <v>75</v>
      </c>
      <c r="AU217" s="19" t="s">
        <v>75</v>
      </c>
      <c r="AV217" s="19" t="s">
        <v>630</v>
      </c>
      <c r="AW217" s="19" t="s">
        <v>631</v>
      </c>
      <c r="AX217" s="19" t="s">
        <v>555</v>
      </c>
      <c r="AY217" s="19" t="s">
        <v>632</v>
      </c>
      <c r="AZ217" s="19" t="s">
        <v>633</v>
      </c>
      <c r="BA217" s="19" t="s">
        <v>1</v>
      </c>
      <c r="BB217" s="19" t="s">
        <v>79</v>
      </c>
    </row>
    <row r="218" spans="1:54" s="19" customFormat="1" x14ac:dyDescent="0.2">
      <c r="A218" s="19" t="s">
        <v>662</v>
      </c>
      <c r="B218" s="19" t="str">
        <f t="shared" si="11"/>
        <v>Need a Detector Role</v>
      </c>
      <c r="C218" s="19" t="s">
        <v>3224</v>
      </c>
      <c r="D218" s="19" t="s">
        <v>5192</v>
      </c>
      <c r="J218" s="21"/>
      <c r="AJ218" s="19" t="s">
        <v>627</v>
      </c>
      <c r="AK218" s="19" t="s">
        <v>663</v>
      </c>
      <c r="AL218" s="19" t="s">
        <v>83</v>
      </c>
      <c r="AM218" s="19" t="s">
        <v>635</v>
      </c>
      <c r="AN218" s="19" t="s">
        <v>74</v>
      </c>
      <c r="AO218" s="19" t="s">
        <v>74</v>
      </c>
      <c r="AP218" s="19" t="s">
        <v>461</v>
      </c>
      <c r="AQ218" s="19" t="s">
        <v>664</v>
      </c>
      <c r="AR218" s="19" t="s">
        <v>665</v>
      </c>
      <c r="AS218" s="19" t="s">
        <v>637</v>
      </c>
      <c r="AT218" s="19" t="s">
        <v>499</v>
      </c>
      <c r="AU218" s="19" t="s">
        <v>486</v>
      </c>
      <c r="AV218" s="19" t="s">
        <v>630</v>
      </c>
      <c r="AW218" s="19" t="s">
        <v>631</v>
      </c>
      <c r="AX218" s="19" t="s">
        <v>555</v>
      </c>
      <c r="AY218" s="19" t="s">
        <v>666</v>
      </c>
      <c r="AZ218" s="19" t="s">
        <v>639</v>
      </c>
      <c r="BA218" s="19" t="s">
        <v>1</v>
      </c>
      <c r="BB218" s="19" t="s">
        <v>79</v>
      </c>
    </row>
    <row r="219" spans="1:54" s="19" customFormat="1" x14ac:dyDescent="0.2">
      <c r="A219" s="19" t="s">
        <v>678</v>
      </c>
      <c r="B219" s="19" t="str">
        <f t="shared" si="11"/>
        <v>Need a Detector Role</v>
      </c>
      <c r="C219" s="19" t="s">
        <v>3224</v>
      </c>
      <c r="D219" s="19" t="s">
        <v>5192</v>
      </c>
      <c r="J219" s="21"/>
      <c r="AJ219" s="19" t="s">
        <v>627</v>
      </c>
      <c r="AK219" s="19" t="s">
        <v>679</v>
      </c>
      <c r="AL219" s="19" t="s">
        <v>90</v>
      </c>
      <c r="AM219" s="19" t="s">
        <v>635</v>
      </c>
      <c r="AN219" s="19" t="s">
        <v>74</v>
      </c>
      <c r="AO219" s="19" t="s">
        <v>74</v>
      </c>
      <c r="AP219" s="19" t="s">
        <v>461</v>
      </c>
      <c r="AQ219" s="19" t="s">
        <v>168</v>
      </c>
      <c r="AR219" s="19" t="s">
        <v>636</v>
      </c>
      <c r="AS219" s="19" t="s">
        <v>637</v>
      </c>
      <c r="AT219" s="19" t="s">
        <v>499</v>
      </c>
      <c r="AU219" s="19" t="s">
        <v>75</v>
      </c>
      <c r="AV219" s="19" t="s">
        <v>630</v>
      </c>
      <c r="AW219" s="19" t="s">
        <v>631</v>
      </c>
      <c r="AX219" s="19" t="s">
        <v>555</v>
      </c>
      <c r="AY219" s="19" t="s">
        <v>680</v>
      </c>
      <c r="AZ219" s="19" t="s">
        <v>639</v>
      </c>
      <c r="BA219" s="19" t="s">
        <v>1</v>
      </c>
      <c r="BB219" s="19" t="s">
        <v>79</v>
      </c>
    </row>
    <row r="220" spans="1:54" s="19" customFormat="1" x14ac:dyDescent="0.2">
      <c r="A220" s="19" t="s">
        <v>681</v>
      </c>
      <c r="B220" s="19" t="str">
        <f t="shared" si="11"/>
        <v>Need a Detector Role</v>
      </c>
      <c r="C220" s="19" t="s">
        <v>3224</v>
      </c>
      <c r="D220" s="19" t="s">
        <v>5192</v>
      </c>
      <c r="J220" s="21"/>
      <c r="AJ220" s="19" t="s">
        <v>627</v>
      </c>
      <c r="AK220" s="19" t="s">
        <v>634</v>
      </c>
      <c r="AL220" s="19" t="s">
        <v>90</v>
      </c>
      <c r="AM220" s="19" t="s">
        <v>635</v>
      </c>
      <c r="AN220" s="19" t="s">
        <v>74</v>
      </c>
      <c r="AO220" s="19" t="s">
        <v>74</v>
      </c>
      <c r="AP220" s="19" t="s">
        <v>461</v>
      </c>
      <c r="AQ220" s="19" t="s">
        <v>168</v>
      </c>
      <c r="AR220" s="19" t="s">
        <v>636</v>
      </c>
      <c r="AS220" s="19" t="s">
        <v>637</v>
      </c>
      <c r="AT220" s="19" t="s">
        <v>499</v>
      </c>
      <c r="AU220" s="19" t="s">
        <v>75</v>
      </c>
      <c r="AV220" s="19" t="s">
        <v>630</v>
      </c>
      <c r="AW220" s="19" t="s">
        <v>631</v>
      </c>
      <c r="AX220" s="19" t="s">
        <v>555</v>
      </c>
      <c r="AY220" s="19" t="s">
        <v>638</v>
      </c>
      <c r="AZ220" s="19" t="s">
        <v>639</v>
      </c>
      <c r="BA220" s="19" t="s">
        <v>1</v>
      </c>
      <c r="BB220" s="19" t="s">
        <v>79</v>
      </c>
    </row>
    <row r="221" spans="1:54" s="19" customFormat="1" x14ac:dyDescent="0.2">
      <c r="A221" s="19" t="s">
        <v>713</v>
      </c>
      <c r="B221" s="19" t="str">
        <f t="shared" si="11"/>
        <v>Need a Detector Role</v>
      </c>
      <c r="C221" s="19" t="s">
        <v>3224</v>
      </c>
      <c r="D221" s="19" t="s">
        <v>5192</v>
      </c>
      <c r="J221" s="21"/>
      <c r="AJ221" s="19" t="s">
        <v>627</v>
      </c>
      <c r="AK221" s="19" t="s">
        <v>679</v>
      </c>
      <c r="AL221" s="19" t="s">
        <v>90</v>
      </c>
      <c r="AM221" s="19" t="s">
        <v>635</v>
      </c>
      <c r="AN221" s="19" t="s">
        <v>74</v>
      </c>
      <c r="AO221" s="19" t="s">
        <v>74</v>
      </c>
      <c r="AP221" s="19" t="s">
        <v>461</v>
      </c>
      <c r="AQ221" s="19" t="s">
        <v>168</v>
      </c>
      <c r="AR221" s="19" t="s">
        <v>636</v>
      </c>
      <c r="AS221" s="19" t="s">
        <v>637</v>
      </c>
      <c r="AT221" s="19" t="s">
        <v>499</v>
      </c>
      <c r="AU221" s="19" t="s">
        <v>75</v>
      </c>
      <c r="AV221" s="19" t="s">
        <v>630</v>
      </c>
      <c r="AW221" s="19" t="s">
        <v>631</v>
      </c>
      <c r="AX221" s="19" t="s">
        <v>555</v>
      </c>
      <c r="AY221" s="19" t="s">
        <v>680</v>
      </c>
      <c r="AZ221" s="19" t="s">
        <v>639</v>
      </c>
      <c r="BA221" s="19" t="s">
        <v>1</v>
      </c>
      <c r="BB221" s="19" t="s">
        <v>79</v>
      </c>
    </row>
    <row r="222" spans="1:54" s="19" customFormat="1" x14ac:dyDescent="0.2">
      <c r="A222" s="19" t="s">
        <v>1280</v>
      </c>
      <c r="B222" s="19" t="str">
        <f t="shared" si="11"/>
        <v>Need a Detector Role</v>
      </c>
      <c r="C222" s="19" t="s">
        <v>3224</v>
      </c>
      <c r="D222" s="19" t="s">
        <v>5192</v>
      </c>
      <c r="J222" s="21"/>
      <c r="AJ222" s="19" t="s">
        <v>627</v>
      </c>
      <c r="AK222" s="19" t="s">
        <v>1281</v>
      </c>
      <c r="AL222" s="19" t="s">
        <v>83</v>
      </c>
      <c r="AM222" s="19" t="s">
        <v>635</v>
      </c>
      <c r="AN222" s="19" t="s">
        <v>74</v>
      </c>
      <c r="AO222" s="19" t="s">
        <v>74</v>
      </c>
      <c r="AP222" s="19" t="s">
        <v>461</v>
      </c>
      <c r="AQ222" s="19" t="s">
        <v>664</v>
      </c>
      <c r="AR222" s="19" t="s">
        <v>665</v>
      </c>
      <c r="AS222" s="19" t="s">
        <v>637</v>
      </c>
      <c r="AT222" s="19" t="s">
        <v>499</v>
      </c>
      <c r="AU222" s="19" t="s">
        <v>486</v>
      </c>
      <c r="AV222" s="19" t="s">
        <v>630</v>
      </c>
      <c r="AW222" s="19" t="s">
        <v>631</v>
      </c>
      <c r="AX222" s="19" t="s">
        <v>555</v>
      </c>
      <c r="AY222" s="19" t="s">
        <v>1282</v>
      </c>
      <c r="AZ222" s="19" t="s">
        <v>639</v>
      </c>
      <c r="BA222" s="19" t="s">
        <v>1</v>
      </c>
      <c r="BB222" s="19" t="s">
        <v>79</v>
      </c>
    </row>
    <row r="223" spans="1:54" s="19" customFormat="1" x14ac:dyDescent="0.2">
      <c r="A223" s="19" t="s">
        <v>973</v>
      </c>
      <c r="B223" s="19" t="str">
        <f t="shared" si="11"/>
        <v>Need a Detector Role</v>
      </c>
      <c r="J223" s="21"/>
      <c r="AJ223" s="19" t="s">
        <v>627</v>
      </c>
      <c r="AK223" s="19" t="s">
        <v>634</v>
      </c>
      <c r="AL223" s="19" t="s">
        <v>90</v>
      </c>
      <c r="AM223" s="19" t="s">
        <v>635</v>
      </c>
      <c r="AN223" s="19" t="s">
        <v>74</v>
      </c>
      <c r="AO223" s="19" t="s">
        <v>74</v>
      </c>
      <c r="AP223" s="19" t="s">
        <v>461</v>
      </c>
      <c r="AQ223" s="19" t="s">
        <v>168</v>
      </c>
      <c r="AR223" s="19" t="s">
        <v>636</v>
      </c>
      <c r="AS223" s="19" t="s">
        <v>637</v>
      </c>
      <c r="AT223" s="19" t="s">
        <v>499</v>
      </c>
      <c r="AU223" s="19" t="s">
        <v>75</v>
      </c>
      <c r="AV223" s="19" t="s">
        <v>630</v>
      </c>
      <c r="AW223" s="19" t="s">
        <v>631</v>
      </c>
      <c r="AX223" s="19" t="s">
        <v>555</v>
      </c>
      <c r="AY223" s="19" t="s">
        <v>638</v>
      </c>
      <c r="AZ223" s="19" t="s">
        <v>639</v>
      </c>
      <c r="BA223" s="19" t="s">
        <v>1</v>
      </c>
      <c r="BB223" s="19" t="s">
        <v>1</v>
      </c>
    </row>
    <row r="224" spans="1:54" s="19" customFormat="1" x14ac:dyDescent="0.2">
      <c r="A224" s="19" t="s">
        <v>974</v>
      </c>
      <c r="B224" s="19" t="str">
        <f t="shared" si="11"/>
        <v>Need a Detector Role</v>
      </c>
      <c r="J224" s="21"/>
      <c r="AJ224" s="19" t="s">
        <v>627</v>
      </c>
      <c r="AK224" s="19" t="s">
        <v>975</v>
      </c>
      <c r="AL224" s="19" t="s">
        <v>83</v>
      </c>
      <c r="AM224" s="19" t="s">
        <v>635</v>
      </c>
      <c r="AN224" s="19" t="s">
        <v>74</v>
      </c>
      <c r="AO224" s="19" t="s">
        <v>74</v>
      </c>
      <c r="AP224" s="19" t="s">
        <v>461</v>
      </c>
      <c r="AQ224" s="19" t="s">
        <v>664</v>
      </c>
      <c r="AR224" s="19" t="s">
        <v>665</v>
      </c>
      <c r="AS224" s="19" t="s">
        <v>637</v>
      </c>
      <c r="AT224" s="19" t="s">
        <v>499</v>
      </c>
      <c r="AU224" s="19" t="s">
        <v>909</v>
      </c>
      <c r="AV224" s="19" t="s">
        <v>630</v>
      </c>
      <c r="AW224" s="19" t="s">
        <v>631</v>
      </c>
      <c r="AX224" s="19" t="s">
        <v>555</v>
      </c>
      <c r="AY224" s="19" t="s">
        <v>976</v>
      </c>
      <c r="AZ224" s="19" t="s">
        <v>639</v>
      </c>
      <c r="BA224" s="19" t="s">
        <v>1</v>
      </c>
      <c r="BB224" s="19" t="s">
        <v>79</v>
      </c>
    </row>
    <row r="225" spans="1:54" s="22" customFormat="1" x14ac:dyDescent="0.2">
      <c r="A225" s="22" t="s">
        <v>977</v>
      </c>
      <c r="B225" s="22" t="str">
        <f t="shared" si="11"/>
        <v/>
      </c>
      <c r="C225" s="22" t="s">
        <v>3224</v>
      </c>
      <c r="D225" s="24" t="s">
        <v>6532</v>
      </c>
      <c r="E225" s="22" t="s">
        <v>3162</v>
      </c>
      <c r="F225" s="22" t="s">
        <v>3605</v>
      </c>
      <c r="G225" s="22" t="s">
        <v>3631</v>
      </c>
      <c r="H225" s="22" t="s">
        <v>3597</v>
      </c>
      <c r="I225" s="24" t="s">
        <v>3076</v>
      </c>
      <c r="J225" s="26">
        <v>1000000</v>
      </c>
      <c r="K225" s="22" t="s">
        <v>3372</v>
      </c>
      <c r="L225" s="24" t="s">
        <v>6538</v>
      </c>
      <c r="M225" s="22" t="s">
        <v>3310</v>
      </c>
      <c r="O225" s="24"/>
      <c r="AJ225" s="22" t="s">
        <v>627</v>
      </c>
      <c r="AK225" s="22" t="s">
        <v>978</v>
      </c>
      <c r="AL225" s="22" t="s">
        <v>83</v>
      </c>
      <c r="AM225" s="22" t="s">
        <v>635</v>
      </c>
      <c r="AN225" s="22" t="s">
        <v>74</v>
      </c>
      <c r="AO225" s="22" t="s">
        <v>74</v>
      </c>
      <c r="AP225" s="22" t="s">
        <v>461</v>
      </c>
      <c r="AQ225" s="22" t="s">
        <v>664</v>
      </c>
      <c r="AR225" s="22" t="s">
        <v>665</v>
      </c>
      <c r="AS225" s="22" t="s">
        <v>637</v>
      </c>
      <c r="AT225" s="22" t="s">
        <v>499</v>
      </c>
      <c r="AU225" s="22" t="s">
        <v>909</v>
      </c>
      <c r="AV225" s="22" t="s">
        <v>630</v>
      </c>
      <c r="AW225" s="22" t="s">
        <v>631</v>
      </c>
      <c r="AX225" s="22" t="s">
        <v>555</v>
      </c>
      <c r="AY225" s="22" t="s">
        <v>979</v>
      </c>
      <c r="AZ225" s="22" t="s">
        <v>639</v>
      </c>
      <c r="BA225" s="22" t="s">
        <v>1</v>
      </c>
      <c r="BB225" s="22" t="s">
        <v>1</v>
      </c>
    </row>
    <row r="226" spans="1:54" s="22" customFormat="1" x14ac:dyDescent="0.2">
      <c r="A226" s="22" t="s">
        <v>977</v>
      </c>
      <c r="B226" s="22" t="str">
        <f t="shared" si="11"/>
        <v/>
      </c>
      <c r="G226" s="22" t="s">
        <v>3328</v>
      </c>
      <c r="H226" s="22" t="s">
        <v>3370</v>
      </c>
      <c r="J226" s="28" t="s">
        <v>6637</v>
      </c>
      <c r="K226" s="24" t="s">
        <v>3652</v>
      </c>
      <c r="L226" s="24" t="s">
        <v>6533</v>
      </c>
      <c r="O226" s="22" t="s">
        <v>3117</v>
      </c>
      <c r="P226" s="22" t="s">
        <v>3187</v>
      </c>
      <c r="Q226" s="22" t="s">
        <v>3422</v>
      </c>
      <c r="R226" s="22" t="s">
        <v>3101</v>
      </c>
      <c r="S226" s="22" t="s">
        <v>3206</v>
      </c>
      <c r="T226" s="24"/>
      <c r="U226" s="22" t="s">
        <v>3269</v>
      </c>
      <c r="V226" s="24" t="s">
        <v>6534</v>
      </c>
      <c r="W226" s="24" t="s">
        <v>6520</v>
      </c>
    </row>
    <row r="227" spans="1:54" s="22" customFormat="1" x14ac:dyDescent="0.2">
      <c r="A227" s="22" t="s">
        <v>977</v>
      </c>
      <c r="B227" s="22" t="str">
        <f t="shared" si="11"/>
        <v/>
      </c>
      <c r="H227" s="22" t="s">
        <v>3370</v>
      </c>
      <c r="J227" s="28" t="s">
        <v>6637</v>
      </c>
      <c r="K227" s="24" t="s">
        <v>3652</v>
      </c>
      <c r="L227" s="24" t="s">
        <v>6535</v>
      </c>
      <c r="O227" s="22" t="s">
        <v>3117</v>
      </c>
      <c r="P227" s="22" t="s">
        <v>3187</v>
      </c>
      <c r="Q227" s="22" t="s">
        <v>3422</v>
      </c>
      <c r="R227" s="22" t="s">
        <v>3101</v>
      </c>
      <c r="S227" s="22" t="s">
        <v>3206</v>
      </c>
      <c r="T227" s="24"/>
      <c r="U227" s="22" t="s">
        <v>3269</v>
      </c>
      <c r="V227" s="24" t="s">
        <v>6534</v>
      </c>
      <c r="W227" s="24" t="s">
        <v>6536</v>
      </c>
    </row>
    <row r="228" spans="1:54" s="22" customFormat="1" x14ac:dyDescent="0.2">
      <c r="A228" s="22" t="s">
        <v>977</v>
      </c>
      <c r="B228" s="22" t="str">
        <f t="shared" si="11"/>
        <v/>
      </c>
      <c r="G228" s="22" t="s">
        <v>3581</v>
      </c>
      <c r="H228" s="22" t="s">
        <v>3783</v>
      </c>
      <c r="J228" s="28">
        <v>100</v>
      </c>
      <c r="K228" s="24" t="s">
        <v>3133</v>
      </c>
      <c r="L228" s="24" t="s">
        <v>6560</v>
      </c>
      <c r="T228" s="24"/>
      <c r="V228" s="24"/>
      <c r="W228" s="24"/>
    </row>
    <row r="229" spans="1:54" s="22" customFormat="1" x14ac:dyDescent="0.2">
      <c r="J229" s="28"/>
      <c r="K229" s="24"/>
      <c r="L229" s="24"/>
      <c r="T229" s="24"/>
      <c r="V229" s="24"/>
      <c r="W229" s="24"/>
    </row>
    <row r="230" spans="1:54" s="22" customFormat="1" x14ac:dyDescent="0.2">
      <c r="A230" s="22" t="s">
        <v>573</v>
      </c>
      <c r="B230" s="22" t="str">
        <f>IF(OR($A224=$A230,ISBLANK($A230)),"",IF(ISERR(SEARCH("cell-based",E230)),IF(AND(ISERR(SEARCH("biochem",E230)),ISERR(SEARCH("protein",E230)),ISERR(SEARCH("nucleic",E230))),"",IF(ISERR(SEARCH("target",G230)),"Define a Target component","")),IF(ISERR(SEARCH("cell",G230)),"Define a Cell component",""))&amp;IF(ISERR(SEARCH("small-molecule",E230)),IF(ISBLANK(K230), "Need a Detector Role",""),"")&amp;IF(ISERR(SEARCH("fluorescence",L230)),"",IF(ISBLANK(S230), "Need Emission",IF(ISBLANK(R230), "Need Excitation","")))&amp;IF(ISERR(SEARCH("absorbance",L230)),"",IF(ISBLANK(T230), "Need Absorbance","")))</f>
        <v/>
      </c>
      <c r="C230" s="22" t="s">
        <v>3071</v>
      </c>
      <c r="D230" s="23" t="s">
        <v>6601</v>
      </c>
      <c r="E230" s="22" t="s">
        <v>3162</v>
      </c>
      <c r="F230" s="22" t="s">
        <v>3600</v>
      </c>
      <c r="G230" s="22" t="s">
        <v>3631</v>
      </c>
      <c r="H230" s="22" t="s">
        <v>3597</v>
      </c>
      <c r="I230" s="22" t="s">
        <v>3352</v>
      </c>
      <c r="J230" s="26">
        <v>100000</v>
      </c>
      <c r="K230" s="22" t="s">
        <v>3372</v>
      </c>
      <c r="L230" s="22" t="s">
        <v>6539</v>
      </c>
      <c r="M230" s="22" t="s">
        <v>3310</v>
      </c>
      <c r="N230" s="22" t="s">
        <v>6602</v>
      </c>
      <c r="AJ230" s="22" t="s">
        <v>574</v>
      </c>
      <c r="AK230" s="22" t="s">
        <v>575</v>
      </c>
      <c r="AL230" s="22" t="s">
        <v>83</v>
      </c>
      <c r="AM230" s="22" t="s">
        <v>75</v>
      </c>
      <c r="AN230" s="22" t="s">
        <v>74</v>
      </c>
      <c r="AO230" s="22" t="s">
        <v>74</v>
      </c>
      <c r="AP230" s="22" t="s">
        <v>75</v>
      </c>
      <c r="AQ230" s="22" t="s">
        <v>75</v>
      </c>
      <c r="AR230" s="22" t="s">
        <v>75</v>
      </c>
      <c r="AS230" s="22" t="s">
        <v>75</v>
      </c>
      <c r="AT230" s="22" t="s">
        <v>75</v>
      </c>
      <c r="AU230" s="22" t="s">
        <v>75</v>
      </c>
      <c r="AV230" s="22" t="s">
        <v>576</v>
      </c>
      <c r="AW230" s="22" t="s">
        <v>577</v>
      </c>
      <c r="AX230" s="22" t="s">
        <v>578</v>
      </c>
      <c r="AY230" s="22" t="s">
        <v>579</v>
      </c>
      <c r="AZ230" s="22" t="s">
        <v>580</v>
      </c>
      <c r="BA230" s="22" t="s">
        <v>1</v>
      </c>
      <c r="BB230" s="22" t="s">
        <v>1</v>
      </c>
    </row>
    <row r="231" spans="1:54" s="22" customFormat="1" x14ac:dyDescent="0.2">
      <c r="A231" s="22" t="s">
        <v>573</v>
      </c>
      <c r="B231" s="22" t="str">
        <f>IF(OR($A225=$A231,ISBLANK($A231)),"",IF(ISERR(SEARCH("cell-based",E231)),IF(AND(ISERR(SEARCH("biochem",E231)),ISERR(SEARCH("protein",E231)),ISERR(SEARCH("nucleic",E231))),"",IF(ISERR(SEARCH("target",G231)),"Define a Target component","")),IF(ISERR(SEARCH("cell",G231)),"Define a Cell component",""))&amp;IF(ISERR(SEARCH("small-molecule",E231)),IF(ISBLANK(K231), "Need a Detector Role",""),"")&amp;IF(ISERR(SEARCH("fluorescence",L231)),"",IF(ISBLANK(S231), "Need Emission",IF(ISBLANK(R231), "Need Excitation","")))&amp;IF(ISERR(SEARCH("absorbance",L231)),"",IF(ISBLANK(T231), "Need Absorbance","")))</f>
        <v/>
      </c>
      <c r="C231" s="22" t="s">
        <v>3224</v>
      </c>
      <c r="D231" s="22" t="s">
        <v>5187</v>
      </c>
      <c r="H231" s="22" t="s">
        <v>3735</v>
      </c>
      <c r="I231" s="22" t="s">
        <v>3352</v>
      </c>
      <c r="J231" s="26">
        <v>100000</v>
      </c>
      <c r="K231" s="22" t="s">
        <v>3372</v>
      </c>
      <c r="L231" s="22" t="s">
        <v>6603</v>
      </c>
      <c r="M231" s="22" t="s">
        <v>3310</v>
      </c>
      <c r="N231" s="22" t="s">
        <v>6540</v>
      </c>
      <c r="O231" s="22" t="s">
        <v>3169</v>
      </c>
      <c r="P231" s="22" t="s">
        <v>3136</v>
      </c>
      <c r="Q231" s="22" t="s">
        <v>3502</v>
      </c>
      <c r="R231" s="22" t="s">
        <v>3101</v>
      </c>
      <c r="S231" s="22" t="s">
        <v>3206</v>
      </c>
      <c r="U231" s="22" t="s">
        <v>3269</v>
      </c>
      <c r="V231" s="22" t="s">
        <v>6541</v>
      </c>
      <c r="W231" s="22" t="s">
        <v>6542</v>
      </c>
      <c r="AJ231" s="22" t="s">
        <v>574</v>
      </c>
      <c r="AK231" s="22" t="s">
        <v>575</v>
      </c>
      <c r="AL231" s="22" t="s">
        <v>83</v>
      </c>
      <c r="AM231" s="22" t="s">
        <v>75</v>
      </c>
      <c r="AN231" s="22" t="s">
        <v>74</v>
      </c>
      <c r="AO231" s="22" t="s">
        <v>74</v>
      </c>
      <c r="AP231" s="22" t="s">
        <v>75</v>
      </c>
      <c r="AQ231" s="22" t="s">
        <v>75</v>
      </c>
      <c r="AR231" s="22" t="s">
        <v>75</v>
      </c>
      <c r="AS231" s="22" t="s">
        <v>75</v>
      </c>
      <c r="AT231" s="22" t="s">
        <v>75</v>
      </c>
      <c r="AU231" s="22" t="s">
        <v>75</v>
      </c>
      <c r="AV231" s="22" t="s">
        <v>576</v>
      </c>
      <c r="AW231" s="22" t="s">
        <v>577</v>
      </c>
      <c r="AX231" s="22" t="s">
        <v>578</v>
      </c>
      <c r="AY231" s="22" t="s">
        <v>579</v>
      </c>
      <c r="AZ231" s="22" t="s">
        <v>580</v>
      </c>
      <c r="BA231" s="22" t="s">
        <v>1</v>
      </c>
      <c r="BB231" s="22" t="s">
        <v>1</v>
      </c>
    </row>
    <row r="232" spans="1:54" s="22" customFormat="1" x14ac:dyDescent="0.2">
      <c r="A232" s="22" t="s">
        <v>573</v>
      </c>
      <c r="B232" s="22" t="str">
        <f>IF(OR($A226=$A232,ISBLANK($A232)),"",IF(ISERR(SEARCH("cell-based",E232)),IF(AND(ISERR(SEARCH("biochem",E232)),ISERR(SEARCH("protein",E232)),ISERR(SEARCH("nucleic",E232))),"",IF(ISERR(SEARCH("target",G232)),"Define a Target component","")),IF(ISERR(SEARCH("cell",G232)),"Define a Cell component",""))&amp;IF(ISERR(SEARCH("small-molecule",E232)),IF(ISBLANK(K232), "Need a Detector Role",""),"")&amp;IF(ISERR(SEARCH("fluorescence",L232)),"",IF(ISBLANK(S232), "Need Emission",IF(ISBLANK(R232), "Need Excitation","")))&amp;IF(ISERR(SEARCH("absorbance",L232)),"",IF(ISBLANK(T232), "Need Absorbance","")))</f>
        <v/>
      </c>
      <c r="G232" s="22" t="s">
        <v>3198</v>
      </c>
      <c r="J232" s="26">
        <v>500</v>
      </c>
      <c r="K232" s="22" t="s">
        <v>3217</v>
      </c>
      <c r="L232" s="22" t="s">
        <v>6543</v>
      </c>
    </row>
    <row r="233" spans="1:54" s="22" customFormat="1" x14ac:dyDescent="0.2">
      <c r="J233" s="26"/>
    </row>
    <row r="234" spans="1:54" s="22" customFormat="1" x14ac:dyDescent="0.2">
      <c r="A234" s="22" t="s">
        <v>625</v>
      </c>
      <c r="B234" s="22" t="str">
        <f>IF(OR($A230=$A234,ISBLANK($A234)),"",IF(ISERR(SEARCH("cell-based",E234)),IF(AND(ISERR(SEARCH("biochem",E234)),ISERR(SEARCH("protein",E234)),ISERR(SEARCH("nucleic",E234))),"",IF(ISERR(SEARCH("target",G234)),"Define a Target component","")),IF(ISERR(SEARCH("cell",G234)),"Define a Cell component",""))&amp;IF(ISERR(SEARCH("small-molecule",E234)),IF(ISBLANK(K234), "Need a Detector Role",""),"")&amp;IF(ISERR(SEARCH("fluorescence",L234)),"",IF(ISBLANK(S234), "Need Emission",IF(ISBLANK(R234), "Need Excitation","")))&amp;IF(ISERR(SEARCH("absorbance",L234)),"",IF(ISBLANK(T234), "Need Absorbance","")))</f>
        <v/>
      </c>
      <c r="C234" s="22" t="s">
        <v>3071</v>
      </c>
      <c r="D234" s="23" t="s">
        <v>6601</v>
      </c>
      <c r="E234" s="22" t="s">
        <v>3162</v>
      </c>
      <c r="F234" s="22" t="s">
        <v>3600</v>
      </c>
      <c r="G234" s="22" t="s">
        <v>3631</v>
      </c>
      <c r="H234" s="22" t="s">
        <v>3597</v>
      </c>
      <c r="I234" s="22" t="s">
        <v>3352</v>
      </c>
      <c r="J234" s="26">
        <v>100000</v>
      </c>
      <c r="K234" s="22" t="s">
        <v>3372</v>
      </c>
      <c r="L234" s="22" t="s">
        <v>6539</v>
      </c>
      <c r="M234" s="22" t="s">
        <v>3310</v>
      </c>
      <c r="N234" s="22" t="s">
        <v>6602</v>
      </c>
      <c r="AJ234" s="22" t="s">
        <v>574</v>
      </c>
      <c r="AK234" s="22" t="s">
        <v>581</v>
      </c>
      <c r="AL234" s="22" t="s">
        <v>90</v>
      </c>
      <c r="AM234" s="22" t="s">
        <v>315</v>
      </c>
      <c r="AN234" s="22" t="s">
        <v>74</v>
      </c>
      <c r="AO234" s="22" t="s">
        <v>74</v>
      </c>
      <c r="AP234" s="22" t="s">
        <v>75</v>
      </c>
      <c r="AQ234" s="22" t="s">
        <v>168</v>
      </c>
      <c r="AR234" s="22" t="s">
        <v>75</v>
      </c>
      <c r="AS234" s="22" t="s">
        <v>169</v>
      </c>
      <c r="AT234" s="22" t="s">
        <v>75</v>
      </c>
      <c r="AU234" s="22" t="s">
        <v>75</v>
      </c>
      <c r="AV234" s="22" t="s">
        <v>576</v>
      </c>
      <c r="AW234" s="22" t="s">
        <v>577</v>
      </c>
      <c r="AX234" s="22" t="s">
        <v>578</v>
      </c>
      <c r="AY234" s="22" t="s">
        <v>582</v>
      </c>
      <c r="AZ234" s="22" t="s">
        <v>580</v>
      </c>
      <c r="BA234" s="22" t="s">
        <v>1</v>
      </c>
      <c r="BB234" s="22" t="s">
        <v>1</v>
      </c>
    </row>
    <row r="235" spans="1:54" s="22" customFormat="1" x14ac:dyDescent="0.2">
      <c r="A235" s="22" t="s">
        <v>625</v>
      </c>
      <c r="B235" s="22" t="str">
        <f>IF(OR($A231=$A235,ISBLANK($A235)),"",IF(ISERR(SEARCH("cell-based",E235)),IF(AND(ISERR(SEARCH("biochem",E235)),ISERR(SEARCH("protein",E235)),ISERR(SEARCH("nucleic",E235))),"",IF(ISERR(SEARCH("target",G235)),"Define a Target component","")),IF(ISERR(SEARCH("cell",G235)),"Define a Cell component",""))&amp;IF(ISERR(SEARCH("small-molecule",E235)),IF(ISBLANK(K235), "Need a Detector Role",""),"")&amp;IF(ISERR(SEARCH("fluorescence",L235)),"",IF(ISBLANK(S235), "Need Emission",IF(ISBLANK(R235), "Need Excitation","")))&amp;IF(ISERR(SEARCH("absorbance",L235)),"",IF(ISBLANK(T235), "Need Absorbance","")))</f>
        <v/>
      </c>
      <c r="C235" s="22" t="s">
        <v>3224</v>
      </c>
      <c r="D235" s="22" t="s">
        <v>5187</v>
      </c>
      <c r="H235" s="22" t="s">
        <v>3735</v>
      </c>
      <c r="I235" s="22" t="s">
        <v>3352</v>
      </c>
      <c r="J235" s="26">
        <v>100000</v>
      </c>
      <c r="K235" s="22" t="s">
        <v>3372</v>
      </c>
      <c r="L235" s="22" t="s">
        <v>6603</v>
      </c>
      <c r="M235" s="22" t="s">
        <v>3310</v>
      </c>
      <c r="N235" s="22" t="s">
        <v>6540</v>
      </c>
      <c r="O235" s="22" t="s">
        <v>3169</v>
      </c>
      <c r="P235" s="22" t="s">
        <v>3136</v>
      </c>
      <c r="Q235" s="22" t="s">
        <v>3502</v>
      </c>
      <c r="R235" s="22" t="s">
        <v>3101</v>
      </c>
      <c r="S235" s="22" t="s">
        <v>3206</v>
      </c>
      <c r="U235" s="22" t="s">
        <v>3269</v>
      </c>
      <c r="V235" s="22" t="s">
        <v>6541</v>
      </c>
      <c r="W235" s="22" t="s">
        <v>6542</v>
      </c>
      <c r="AJ235" s="22" t="s">
        <v>574</v>
      </c>
      <c r="AK235" s="22" t="s">
        <v>581</v>
      </c>
      <c r="AL235" s="22" t="s">
        <v>90</v>
      </c>
      <c r="AM235" s="22" t="s">
        <v>315</v>
      </c>
      <c r="AN235" s="22" t="s">
        <v>74</v>
      </c>
      <c r="AO235" s="22" t="s">
        <v>74</v>
      </c>
      <c r="AP235" s="22" t="s">
        <v>75</v>
      </c>
      <c r="AQ235" s="22" t="s">
        <v>168</v>
      </c>
      <c r="AR235" s="22" t="s">
        <v>75</v>
      </c>
      <c r="AS235" s="22" t="s">
        <v>169</v>
      </c>
      <c r="AT235" s="22" t="s">
        <v>75</v>
      </c>
      <c r="AU235" s="22" t="s">
        <v>75</v>
      </c>
      <c r="AV235" s="22" t="s">
        <v>576</v>
      </c>
      <c r="AW235" s="22" t="s">
        <v>577</v>
      </c>
      <c r="AX235" s="22" t="s">
        <v>578</v>
      </c>
      <c r="AY235" s="22" t="s">
        <v>582</v>
      </c>
      <c r="AZ235" s="22" t="s">
        <v>580</v>
      </c>
      <c r="BA235" s="22" t="s">
        <v>1</v>
      </c>
      <c r="BB235" s="22" t="s">
        <v>1</v>
      </c>
    </row>
    <row r="236" spans="1:54" s="22" customFormat="1" x14ac:dyDescent="0.2">
      <c r="A236" s="22" t="s">
        <v>625</v>
      </c>
      <c r="B236" s="22" t="str">
        <f>IF(OR($A232=$A236,ISBLANK($A236)),"",IF(ISERR(SEARCH("cell-based",E236)),IF(AND(ISERR(SEARCH("biochem",E236)),ISERR(SEARCH("protein",E236)),ISERR(SEARCH("nucleic",E236))),"",IF(ISERR(SEARCH("target",G236)),"Define a Target component","")),IF(ISERR(SEARCH("cell",G236)),"Define a Cell component",""))&amp;IF(ISERR(SEARCH("small-molecule",E236)),IF(ISBLANK(K236), "Need a Detector Role",""),"")&amp;IF(ISERR(SEARCH("fluorescence",L236)),"",IF(ISBLANK(S236), "Need Emission",IF(ISBLANK(R236), "Need Excitation","")))&amp;IF(ISERR(SEARCH("absorbance",L236)),"",IF(ISBLANK(T236), "Need Absorbance","")))</f>
        <v/>
      </c>
      <c r="G236" s="22" t="s">
        <v>3198</v>
      </c>
      <c r="J236" s="26">
        <v>500</v>
      </c>
      <c r="K236" s="22" t="s">
        <v>3217</v>
      </c>
      <c r="L236" s="22" t="s">
        <v>6543</v>
      </c>
    </row>
    <row r="237" spans="1:54" s="22" customFormat="1" x14ac:dyDescent="0.2">
      <c r="J237" s="26"/>
    </row>
    <row r="238" spans="1:54" s="22" customFormat="1" x14ac:dyDescent="0.2">
      <c r="A238" s="22" t="s">
        <v>656</v>
      </c>
      <c r="B238" s="22" t="str">
        <f>IF(OR($A234=$A238,ISBLANK($A238)),"",IF(ISERR(SEARCH("cell-based",E238)),IF(AND(ISERR(SEARCH("biochem",E238)),ISERR(SEARCH("protein",E238)),ISERR(SEARCH("nucleic",E238))),"",IF(ISERR(SEARCH("target",G238)),"Define a Target component","")),IF(ISERR(SEARCH("cell",G238)),"Define a Cell component",""))&amp;IF(ISERR(SEARCH("small-molecule",E238)),IF(ISBLANK(K238), "Need a Detector Role",""),"")&amp;IF(ISERR(SEARCH("fluorescence",L238)),"",IF(ISBLANK(S238), "Need Emission",IF(ISBLANK(R238), "Need Excitation","")))&amp;IF(ISERR(SEARCH("absorbance",L238)),"",IF(ISBLANK(T238), "Need Absorbance","")))</f>
        <v/>
      </c>
      <c r="C238" s="22" t="s">
        <v>3071</v>
      </c>
      <c r="D238" s="23" t="s">
        <v>6601</v>
      </c>
      <c r="E238" s="22" t="s">
        <v>3162</v>
      </c>
      <c r="F238" s="22" t="s">
        <v>3600</v>
      </c>
      <c r="G238" s="22" t="s">
        <v>3631</v>
      </c>
      <c r="H238" s="22" t="s">
        <v>3597</v>
      </c>
      <c r="I238" s="22" t="s">
        <v>3352</v>
      </c>
      <c r="J238" s="26">
        <v>100000</v>
      </c>
      <c r="K238" s="22" t="s">
        <v>3372</v>
      </c>
      <c r="L238" s="22" t="s">
        <v>6545</v>
      </c>
      <c r="M238" s="22" t="s">
        <v>3310</v>
      </c>
      <c r="N238" s="22" t="s">
        <v>6605</v>
      </c>
      <c r="AJ238" s="22" t="s">
        <v>574</v>
      </c>
      <c r="AK238" s="22" t="s">
        <v>657</v>
      </c>
      <c r="AL238" s="22" t="s">
        <v>83</v>
      </c>
      <c r="AM238" s="22" t="s">
        <v>75</v>
      </c>
      <c r="AN238" s="22" t="s">
        <v>74</v>
      </c>
      <c r="AO238" s="22" t="s">
        <v>74</v>
      </c>
      <c r="AP238" s="22" t="s">
        <v>75</v>
      </c>
      <c r="AQ238" s="22" t="s">
        <v>75</v>
      </c>
      <c r="AR238" s="22" t="s">
        <v>75</v>
      </c>
      <c r="AS238" s="22" t="s">
        <v>75</v>
      </c>
      <c r="AT238" s="22" t="s">
        <v>75</v>
      </c>
      <c r="AU238" s="22" t="s">
        <v>75</v>
      </c>
      <c r="AV238" s="22" t="s">
        <v>576</v>
      </c>
      <c r="AW238" s="22" t="s">
        <v>577</v>
      </c>
      <c r="AX238" s="22" t="s">
        <v>578</v>
      </c>
      <c r="AY238" s="22" t="s">
        <v>658</v>
      </c>
      <c r="AZ238" s="22" t="s">
        <v>580</v>
      </c>
      <c r="BA238" s="22" t="s">
        <v>1</v>
      </c>
      <c r="BB238" s="22" t="s">
        <v>1</v>
      </c>
    </row>
    <row r="239" spans="1:54" s="22" customFormat="1" x14ac:dyDescent="0.2">
      <c r="A239" s="22" t="s">
        <v>656</v>
      </c>
      <c r="B239" s="22" t="str">
        <f>IF(OR($A235=$A239,ISBLANK($A239)),"",IF(ISERR(SEARCH("cell-based",E239)),IF(AND(ISERR(SEARCH("biochem",E239)),ISERR(SEARCH("protein",E239)),ISERR(SEARCH("nucleic",E239))),"",IF(ISERR(SEARCH("target",G239)),"Define a Target component","")),IF(ISERR(SEARCH("cell",G239)),"Define a Cell component",""))&amp;IF(ISERR(SEARCH("small-molecule",E239)),IF(ISBLANK(K239), "Need a Detector Role",""),"")&amp;IF(ISERR(SEARCH("fluorescence",L239)),"",IF(ISBLANK(S239), "Need Emission",IF(ISBLANK(R239), "Need Excitation","")))&amp;IF(ISERR(SEARCH("absorbance",L239)),"",IF(ISBLANK(T239), "Need Absorbance","")))</f>
        <v/>
      </c>
      <c r="C239" s="22" t="s">
        <v>3224</v>
      </c>
      <c r="D239" s="22" t="s">
        <v>5187</v>
      </c>
      <c r="H239" s="22" t="s">
        <v>3735</v>
      </c>
      <c r="I239" s="22" t="s">
        <v>3352</v>
      </c>
      <c r="J239" s="26">
        <v>100000</v>
      </c>
      <c r="K239" s="22" t="s">
        <v>3372</v>
      </c>
      <c r="L239" s="22" t="s">
        <v>6604</v>
      </c>
      <c r="M239" s="22" t="s">
        <v>3310</v>
      </c>
      <c r="N239" s="22" t="s">
        <v>6544</v>
      </c>
      <c r="O239" s="22" t="s">
        <v>3169</v>
      </c>
      <c r="P239" s="22" t="s">
        <v>3136</v>
      </c>
      <c r="Q239" s="22" t="s">
        <v>3502</v>
      </c>
      <c r="R239" s="22" t="s">
        <v>3101</v>
      </c>
      <c r="S239" s="22" t="s">
        <v>3206</v>
      </c>
      <c r="U239" s="22" t="s">
        <v>3269</v>
      </c>
      <c r="V239" s="22" t="s">
        <v>6541</v>
      </c>
      <c r="W239" s="22" t="s">
        <v>6542</v>
      </c>
      <c r="AJ239" s="22" t="s">
        <v>574</v>
      </c>
      <c r="AK239" s="22" t="s">
        <v>657</v>
      </c>
      <c r="AL239" s="22" t="s">
        <v>83</v>
      </c>
      <c r="AM239" s="22" t="s">
        <v>75</v>
      </c>
      <c r="AN239" s="22" t="s">
        <v>74</v>
      </c>
      <c r="AO239" s="22" t="s">
        <v>74</v>
      </c>
      <c r="AP239" s="22" t="s">
        <v>75</v>
      </c>
      <c r="AQ239" s="22" t="s">
        <v>75</v>
      </c>
      <c r="AR239" s="22" t="s">
        <v>75</v>
      </c>
      <c r="AS239" s="22" t="s">
        <v>75</v>
      </c>
      <c r="AT239" s="22" t="s">
        <v>75</v>
      </c>
      <c r="AU239" s="22" t="s">
        <v>75</v>
      </c>
      <c r="AV239" s="22" t="s">
        <v>576</v>
      </c>
      <c r="AW239" s="22" t="s">
        <v>577</v>
      </c>
      <c r="AX239" s="22" t="s">
        <v>578</v>
      </c>
      <c r="AY239" s="22" t="s">
        <v>658</v>
      </c>
      <c r="AZ239" s="22" t="s">
        <v>580</v>
      </c>
      <c r="BA239" s="22" t="s">
        <v>1</v>
      </c>
      <c r="BB239" s="22" t="s">
        <v>1</v>
      </c>
    </row>
    <row r="240" spans="1:54" s="22" customFormat="1" x14ac:dyDescent="0.2">
      <c r="A240" s="22" t="s">
        <v>656</v>
      </c>
      <c r="B240" s="22" t="str">
        <f>IF(OR($A236=$A240,ISBLANK($A240)),"",IF(ISERR(SEARCH("cell-based",E240)),IF(AND(ISERR(SEARCH("biochem",E240)),ISERR(SEARCH("protein",E240)),ISERR(SEARCH("nucleic",E240))),"",IF(ISERR(SEARCH("target",G240)),"Define a Target component","")),IF(ISERR(SEARCH("cell",G240)),"Define a Cell component",""))&amp;IF(ISERR(SEARCH("small-molecule",E240)),IF(ISBLANK(K240), "Need a Detector Role",""),"")&amp;IF(ISERR(SEARCH("fluorescence",L240)),"",IF(ISBLANK(S240), "Need Emission",IF(ISBLANK(R240), "Need Excitation","")))&amp;IF(ISERR(SEARCH("absorbance",L240)),"",IF(ISBLANK(T240), "Need Absorbance","")))</f>
        <v/>
      </c>
      <c r="G240" s="22" t="s">
        <v>3198</v>
      </c>
      <c r="J240" s="26">
        <v>500</v>
      </c>
      <c r="K240" s="22" t="s">
        <v>3217</v>
      </c>
      <c r="L240" s="22" t="s">
        <v>6546</v>
      </c>
    </row>
    <row r="241" spans="1:54" s="22" customFormat="1" x14ac:dyDescent="0.2">
      <c r="J241" s="26"/>
    </row>
    <row r="242" spans="1:54" s="22" customFormat="1" x14ac:dyDescent="0.2">
      <c r="A242" s="22" t="s">
        <v>659</v>
      </c>
      <c r="B242" s="22" t="str">
        <f>IF(OR($A239=$A242,ISBLANK($A242)),"",IF(ISERR(SEARCH("cell-based",E242)),IF(AND(ISERR(SEARCH("biochem",E242)),ISERR(SEARCH("protein",E242)),ISERR(SEARCH("nucleic",E242))),"",IF(ISERR(SEARCH("target",G242)),"Define a Target component","")),IF(ISERR(SEARCH("cell",G242)),"Define a Cell component",""))&amp;IF(ISERR(SEARCH("small-molecule",E242)),IF(ISBLANK(K242), "Need a Detector Role",""),"")&amp;IF(ISERR(SEARCH("fluorescence",L242)),"",IF(ISBLANK(#REF!), "Need Emission",IF(ISBLANK(#REF!), "Need Excitation","")))&amp;IF(ISERR(SEARCH("absorbance",L242)),"",IF(ISBLANK(#REF!), "Need Absorbance","")))</f>
        <v/>
      </c>
      <c r="C242" s="22" t="s">
        <v>3071</v>
      </c>
      <c r="D242" s="23" t="s">
        <v>6778</v>
      </c>
      <c r="E242" s="22" t="s">
        <v>3283</v>
      </c>
      <c r="F242" s="22" t="s">
        <v>3618</v>
      </c>
      <c r="G242" s="22" t="s">
        <v>3631</v>
      </c>
      <c r="H242" s="22" t="s">
        <v>3182</v>
      </c>
      <c r="I242" s="22" t="s">
        <v>3352</v>
      </c>
      <c r="J242" s="26">
        <v>100000</v>
      </c>
      <c r="K242" s="22" t="s">
        <v>3372</v>
      </c>
      <c r="L242" s="22" t="s">
        <v>6539</v>
      </c>
      <c r="M242" s="22" t="s">
        <v>3310</v>
      </c>
      <c r="N242" s="22" t="s">
        <v>6547</v>
      </c>
      <c r="O242" s="22" t="s">
        <v>3079</v>
      </c>
      <c r="P242" s="22" t="s">
        <v>3625</v>
      </c>
      <c r="Q242" s="22" t="s">
        <v>3525</v>
      </c>
      <c r="R242" s="22" t="s">
        <v>3101</v>
      </c>
      <c r="S242" s="22" t="s">
        <v>3206</v>
      </c>
      <c r="U242" s="22" t="s">
        <v>3269</v>
      </c>
      <c r="AJ242" s="22" t="s">
        <v>574</v>
      </c>
      <c r="AK242" s="22" t="s">
        <v>660</v>
      </c>
      <c r="AL242" s="22" t="s">
        <v>83</v>
      </c>
      <c r="AM242" s="22" t="s">
        <v>75</v>
      </c>
      <c r="AN242" s="22" t="s">
        <v>74</v>
      </c>
      <c r="AO242" s="22" t="s">
        <v>74</v>
      </c>
      <c r="AP242" s="22" t="s">
        <v>75</v>
      </c>
      <c r="AQ242" s="22" t="s">
        <v>75</v>
      </c>
      <c r="AR242" s="22" t="s">
        <v>75</v>
      </c>
      <c r="AS242" s="22" t="s">
        <v>75</v>
      </c>
      <c r="AT242" s="22" t="s">
        <v>75</v>
      </c>
      <c r="AU242" s="22" t="s">
        <v>75</v>
      </c>
      <c r="AV242" s="22" t="s">
        <v>576</v>
      </c>
      <c r="AW242" s="22" t="s">
        <v>577</v>
      </c>
      <c r="AX242" s="22" t="s">
        <v>578</v>
      </c>
      <c r="AY242" s="22" t="s">
        <v>661</v>
      </c>
      <c r="AZ242" s="22" t="s">
        <v>580</v>
      </c>
      <c r="BA242" s="22" t="s">
        <v>1</v>
      </c>
      <c r="BB242" s="22" t="s">
        <v>1</v>
      </c>
    </row>
    <row r="243" spans="1:54" s="22" customFormat="1" x14ac:dyDescent="0.2">
      <c r="A243" s="22" t="s">
        <v>659</v>
      </c>
      <c r="B243" s="22" t="str">
        <f>IF(OR($A240=$A243,ISBLANK($A243)),"",IF(ISERR(SEARCH("cell-based",E243)),IF(AND(ISERR(SEARCH("biochem",E243)),ISERR(SEARCH("protein",E243)),ISERR(SEARCH("nucleic",E243))),"",IF(ISERR(SEARCH("target",G243)),"Define a Target component","")),IF(ISERR(SEARCH("cell",G243)),"Define a Cell component",""))&amp;IF(ISERR(SEARCH("small-molecule",E243)),IF(ISBLANK(K243), "Need a Detector Role",""),"")&amp;IF(ISERR(SEARCH("fluorescence",L243)),"",IF(ISBLANK(#REF!), "Need Emission",IF(ISBLANK(#REF!), "Need Excitation","")))&amp;IF(ISERR(SEARCH("absorbance",L243)),"",IF(ISBLANK(#REF!), "Need Absorbance","")))</f>
        <v/>
      </c>
      <c r="G243" s="22" t="s">
        <v>3181</v>
      </c>
      <c r="J243" s="26">
        <v>500</v>
      </c>
      <c r="K243" s="22" t="s">
        <v>3217</v>
      </c>
      <c r="L243" s="22" t="s">
        <v>6543</v>
      </c>
    </row>
    <row r="244" spans="1:54" s="22" customFormat="1" x14ac:dyDescent="0.2"/>
    <row r="245" spans="1:54" s="22" customFormat="1" x14ac:dyDescent="0.2">
      <c r="A245" s="22" t="s">
        <v>980</v>
      </c>
      <c r="B245" s="22" t="str">
        <f>IF(OR($A242=$A245,ISBLANK($A245)),"",IF(ISERR(SEARCH("cell-based",E246)),IF(AND(ISERR(SEARCH("biochem",E246)),ISERR(SEARCH("protein",E246)),ISERR(SEARCH("nucleic",E246))),"",IF(ISERR(SEARCH("target",G246)),"Define a Target component","")),IF(ISERR(SEARCH("cell",G246)),"Define a Cell component",""))&amp;IF(ISERR(SEARCH("small-molecule",E246)),IF(ISBLANK(K246), "Need a Detector Role",""),"")&amp;IF(ISERR(SEARCH("fluorescence",L246)),"",IF(ISBLANK(S246), "Need Emission",IF(ISBLANK(R246), "Need Excitation","")))&amp;IF(ISERR(SEARCH("absorbance",L246)),"",IF(ISBLANK(T246), "Need Absorbance","")))</f>
        <v/>
      </c>
      <c r="C245" s="22" t="s">
        <v>3071</v>
      </c>
      <c r="D245" s="23" t="s">
        <v>6601</v>
      </c>
      <c r="E245" s="22" t="s">
        <v>3162</v>
      </c>
      <c r="F245" s="22" t="s">
        <v>3600</v>
      </c>
      <c r="G245" s="22" t="s">
        <v>3631</v>
      </c>
      <c r="H245" s="22" t="s">
        <v>3597</v>
      </c>
      <c r="I245" s="22" t="s">
        <v>3352</v>
      </c>
      <c r="J245" s="26">
        <v>100000</v>
      </c>
      <c r="K245" s="22" t="s">
        <v>3372</v>
      </c>
      <c r="L245" s="22" t="s">
        <v>6633</v>
      </c>
      <c r="M245" s="22" t="s">
        <v>3310</v>
      </c>
      <c r="N245" s="22" t="s">
        <v>6634</v>
      </c>
      <c r="AJ245" s="22" t="s">
        <v>574</v>
      </c>
      <c r="AK245" s="22" t="s">
        <v>581</v>
      </c>
      <c r="AL245" s="22" t="s">
        <v>90</v>
      </c>
      <c r="AM245" s="22" t="s">
        <v>315</v>
      </c>
      <c r="AN245" s="22" t="s">
        <v>74</v>
      </c>
      <c r="AO245" s="22" t="s">
        <v>74</v>
      </c>
      <c r="AP245" s="22" t="s">
        <v>75</v>
      </c>
      <c r="AQ245" s="22" t="s">
        <v>168</v>
      </c>
      <c r="AR245" s="22" t="s">
        <v>75</v>
      </c>
      <c r="AS245" s="22" t="s">
        <v>169</v>
      </c>
      <c r="AT245" s="22" t="s">
        <v>75</v>
      </c>
      <c r="AU245" s="22" t="s">
        <v>75</v>
      </c>
      <c r="AV245" s="22" t="s">
        <v>576</v>
      </c>
      <c r="AW245" s="22" t="s">
        <v>577</v>
      </c>
      <c r="AX245" s="22" t="s">
        <v>578</v>
      </c>
      <c r="AY245" s="22" t="s">
        <v>582</v>
      </c>
      <c r="AZ245" s="22" t="s">
        <v>580</v>
      </c>
      <c r="BA245" s="22" t="s">
        <v>1</v>
      </c>
      <c r="BB245" s="22" t="s">
        <v>1</v>
      </c>
    </row>
    <row r="246" spans="1:54" s="22" customFormat="1" x14ac:dyDescent="0.2">
      <c r="A246" s="22" t="s">
        <v>980</v>
      </c>
      <c r="B246" s="22" t="str">
        <f>IF(OR($A243=$A246,ISBLANK($A246)),"",IF(ISERR(SEARCH("cell-based",E247)),IF(AND(ISERR(SEARCH("biochem",E247)),ISERR(SEARCH("protein",E247)),ISERR(SEARCH("nucleic",E247))),"",IF(ISERR(SEARCH("target",G247)),"Define a Target component","")),IF(ISERR(SEARCH("cell",G247)),"Define a Cell component",""))&amp;IF(ISERR(SEARCH("small-molecule",E247)),IF(ISBLANK(K247), "Need a Detector Role",""),"")&amp;IF(ISERR(SEARCH("fluorescence",L247)),"",IF(ISBLANK(S247), "Need Emission",IF(ISBLANK(R247), "Need Excitation","")))&amp;IF(ISERR(SEARCH("absorbance",L247)),"",IF(ISBLANK(T247), "Need Absorbance","")))</f>
        <v/>
      </c>
      <c r="C246" s="22" t="s">
        <v>3224</v>
      </c>
      <c r="D246" s="22" t="s">
        <v>5187</v>
      </c>
      <c r="H246" s="22" t="s">
        <v>3735</v>
      </c>
      <c r="I246" s="22" t="s">
        <v>3352</v>
      </c>
      <c r="J246" s="26">
        <v>100000</v>
      </c>
      <c r="K246" s="22" t="s">
        <v>3372</v>
      </c>
      <c r="L246" s="22" t="s">
        <v>6632</v>
      </c>
      <c r="M246" s="22" t="s">
        <v>3310</v>
      </c>
      <c r="N246" s="22" t="s">
        <v>6635</v>
      </c>
      <c r="O246" s="22" t="s">
        <v>3169</v>
      </c>
      <c r="P246" s="22" t="s">
        <v>3136</v>
      </c>
      <c r="Q246" s="22" t="s">
        <v>3502</v>
      </c>
      <c r="R246" s="22" t="s">
        <v>3101</v>
      </c>
      <c r="S246" s="22" t="s">
        <v>3206</v>
      </c>
      <c r="U246" s="22" t="s">
        <v>3269</v>
      </c>
      <c r="V246" s="22" t="s">
        <v>6541</v>
      </c>
      <c r="W246" s="22" t="s">
        <v>6542</v>
      </c>
    </row>
    <row r="247" spans="1:54" s="22" customFormat="1" x14ac:dyDescent="0.2">
      <c r="A247" s="22" t="s">
        <v>980</v>
      </c>
      <c r="B247" s="22" t="str">
        <f>IF(OR($A247=$A247,ISBLANK($A247)),"",IF(ISERR(SEARCH("cell-based",E248)),IF(AND(ISERR(SEARCH("biochem",E248)),ISERR(SEARCH("protein",E248)),ISERR(SEARCH("nucleic",E248))),"",IF(ISERR(SEARCH("target",G248)),"Define a Target component","")),IF(ISERR(SEARCH("cell",G248)),"Define a Cell component",""))&amp;IF(ISERR(SEARCH("small-molecule",E248)),IF(ISBLANK(K248), "Need a Detector Role",""),"")&amp;IF(ISERR(SEARCH("fluorescence",L248)),"",IF(ISBLANK(S248), "Need Emission",IF(ISBLANK(R248), "Need Excitation","")))&amp;IF(ISERR(SEARCH("absorbance",L248)),"",IF(ISBLANK(T248), "Need Absorbance","")))</f>
        <v/>
      </c>
      <c r="G247" s="22" t="s">
        <v>3198</v>
      </c>
      <c r="J247" s="26">
        <v>500</v>
      </c>
      <c r="K247" s="22" t="s">
        <v>3217</v>
      </c>
      <c r="L247" s="22" t="s">
        <v>6636</v>
      </c>
    </row>
    <row r="248" spans="1:54" s="19" customFormat="1" x14ac:dyDescent="0.2">
      <c r="A248" s="19" t="s">
        <v>442</v>
      </c>
      <c r="B248" s="19" t="str">
        <f>IF(OR($A242=$A248,ISBLANK($A248)),"",IF(ISERR(SEARCH("cell-based",E248)),IF(AND(ISERR(SEARCH("biochem",E248)),ISERR(SEARCH("protein",E248)),ISERR(SEARCH("nucleic",E248))),"",IF(ISERR(SEARCH("target",G248)),"Define a Target component","")),IF(ISERR(SEARCH("cell",G248)),"Define a Cell component",""))&amp;IF(ISERR(SEARCH("small-molecule",E248)),IF(ISBLANK(K248), "Need a Detector Role",""),"")&amp;IF(ISERR(SEARCH("fluorescence",L248)),"",IF(ISBLANK(S248), "Need Emission",IF(ISBLANK(R248), "Need Excitation","")))&amp;IF(ISERR(SEARCH("absorbance",L248)),"",IF(ISBLANK(T248), "Need Absorbance","")))</f>
        <v>Need a Detector Role</v>
      </c>
      <c r="J248" s="21"/>
      <c r="AJ248" s="19" t="s">
        <v>443</v>
      </c>
      <c r="AK248" s="19" t="s">
        <v>444</v>
      </c>
      <c r="AL248" s="19" t="s">
        <v>90</v>
      </c>
      <c r="AM248" s="19" t="s">
        <v>91</v>
      </c>
      <c r="AN248" s="19" t="s">
        <v>74</v>
      </c>
      <c r="AO248" s="19" t="s">
        <v>74</v>
      </c>
      <c r="AP248" s="19" t="s">
        <v>75</v>
      </c>
      <c r="AQ248" s="19" t="s">
        <v>75</v>
      </c>
      <c r="AR248" s="19" t="s">
        <v>75</v>
      </c>
      <c r="AS248" s="19" t="s">
        <v>75</v>
      </c>
      <c r="AT248" s="19" t="s">
        <v>75</v>
      </c>
      <c r="AU248" s="19" t="s">
        <v>75</v>
      </c>
      <c r="AV248" s="19" t="s">
        <v>445</v>
      </c>
      <c r="AW248" s="19" t="s">
        <v>446</v>
      </c>
      <c r="AX248" s="19" t="s">
        <v>309</v>
      </c>
      <c r="AY248" s="19" t="s">
        <v>447</v>
      </c>
      <c r="AZ248" s="19" t="s">
        <v>448</v>
      </c>
      <c r="BA248" s="19" t="s">
        <v>449</v>
      </c>
      <c r="BB248" s="19" t="s">
        <v>1</v>
      </c>
    </row>
    <row r="249" spans="1:54" s="19" customFormat="1" x14ac:dyDescent="0.2">
      <c r="A249" s="19" t="s">
        <v>520</v>
      </c>
      <c r="B249" s="19" t="str">
        <f>IF(OR($A248=$A249,ISBLANK($A249)),"",IF(ISERR(SEARCH("cell-based",E249)),IF(AND(ISERR(SEARCH("biochem",E249)),ISERR(SEARCH("protein",E249)),ISERR(SEARCH("nucleic",E249))),"",IF(ISERR(SEARCH("target",G249)),"Define a Target component","")),IF(ISERR(SEARCH("cell",G249)),"Define a Cell component",""))&amp;IF(ISERR(SEARCH("small-molecule",E249)),IF(ISBLANK(K249), "Need a Detector Role",""),"")&amp;IF(ISERR(SEARCH("fluorescence",L249)),"",IF(ISBLANK(S249), "Need Emission",IF(ISBLANK(R249), "Need Excitation","")))&amp;IF(ISERR(SEARCH("absorbance",L249)),"",IF(ISBLANK(T249), "Need Absorbance","")))</f>
        <v>Need a Detector Role</v>
      </c>
      <c r="J249" s="21"/>
      <c r="AJ249" s="19" t="s">
        <v>443</v>
      </c>
      <c r="AK249" s="19" t="s">
        <v>444</v>
      </c>
      <c r="AL249" s="19" t="s">
        <v>90</v>
      </c>
      <c r="AM249" s="19" t="s">
        <v>91</v>
      </c>
      <c r="AN249" s="19" t="s">
        <v>74</v>
      </c>
      <c r="AO249" s="19" t="s">
        <v>74</v>
      </c>
      <c r="AP249" s="19" t="s">
        <v>75</v>
      </c>
      <c r="AQ249" s="19" t="s">
        <v>75</v>
      </c>
      <c r="AR249" s="19" t="s">
        <v>75</v>
      </c>
      <c r="AS249" s="19" t="s">
        <v>75</v>
      </c>
      <c r="AT249" s="19" t="s">
        <v>75</v>
      </c>
      <c r="AU249" s="19" t="s">
        <v>75</v>
      </c>
      <c r="AV249" s="19" t="s">
        <v>445</v>
      </c>
      <c r="AW249" s="19" t="s">
        <v>446</v>
      </c>
      <c r="AX249" s="19" t="s">
        <v>309</v>
      </c>
      <c r="AY249" s="19" t="s">
        <v>447</v>
      </c>
      <c r="AZ249" s="19" t="s">
        <v>448</v>
      </c>
      <c r="BA249" s="19" t="s">
        <v>449</v>
      </c>
      <c r="BB249" s="19" t="s">
        <v>1</v>
      </c>
    </row>
    <row r="250" spans="1:54" s="19" customFormat="1" x14ac:dyDescent="0.2">
      <c r="A250" s="19" t="s">
        <v>450</v>
      </c>
      <c r="B250" s="19" t="str">
        <f>IF(OR($A249=$A250,ISBLANK($A250)),"",IF(ISERR(SEARCH("cell-based",E250)),IF(AND(ISERR(SEARCH("biochem",E250)),ISERR(SEARCH("protein",E250)),ISERR(SEARCH("nucleic",E250))),"",IF(ISERR(SEARCH("target",G250)),"Define a Target component","")),IF(ISERR(SEARCH("cell",G250)),"Define a Cell component",""))&amp;IF(ISERR(SEARCH("small-molecule",E250)),IF(ISBLANK(K250), "Need a Detector Role",""),"")&amp;IF(ISERR(SEARCH("fluorescence",L250)),"",IF(ISBLANK(S250), "Need Emission",IF(ISBLANK(R250), "Need Excitation","")))&amp;IF(ISERR(SEARCH("absorbance",L250)),"",IF(ISBLANK(T250), "Need Absorbance","")))</f>
        <v>Need a Detector Role</v>
      </c>
      <c r="C250" s="19" t="s">
        <v>3224</v>
      </c>
      <c r="D250" s="19" t="s">
        <v>5176</v>
      </c>
      <c r="J250" s="21"/>
      <c r="AJ250" s="19" t="s">
        <v>451</v>
      </c>
      <c r="AK250" s="19" t="s">
        <v>452</v>
      </c>
      <c r="AL250" s="19" t="s">
        <v>90</v>
      </c>
      <c r="AM250" s="19" t="s">
        <v>91</v>
      </c>
      <c r="AN250" s="19" t="s">
        <v>74</v>
      </c>
      <c r="AO250" s="19" t="s">
        <v>74</v>
      </c>
      <c r="AP250" s="19" t="s">
        <v>75</v>
      </c>
      <c r="AQ250" s="19" t="s">
        <v>75</v>
      </c>
      <c r="AR250" s="19" t="s">
        <v>75</v>
      </c>
      <c r="AS250" s="19" t="s">
        <v>75</v>
      </c>
      <c r="AT250" s="19" t="s">
        <v>75</v>
      </c>
      <c r="AU250" s="19" t="s">
        <v>75</v>
      </c>
      <c r="AV250" s="19" t="s">
        <v>453</v>
      </c>
      <c r="AW250" s="19" t="s">
        <v>454</v>
      </c>
      <c r="AX250" s="19" t="s">
        <v>319</v>
      </c>
      <c r="AY250" s="19" t="s">
        <v>455</v>
      </c>
      <c r="AZ250" s="19" t="s">
        <v>456</v>
      </c>
      <c r="BA250" s="19" t="s">
        <v>1</v>
      </c>
      <c r="BB250" s="19" t="s">
        <v>79</v>
      </c>
    </row>
    <row r="251" spans="1:54" s="19" customFormat="1" x14ac:dyDescent="0.2">
      <c r="A251" s="19" t="s">
        <v>457</v>
      </c>
      <c r="B251" s="19" t="str">
        <f>IF(OR($A250=$A251,ISBLANK($A251)),"",IF(ISERR(SEARCH("cell-based",E251)),IF(AND(ISERR(SEARCH("biochem",E251)),ISERR(SEARCH("protein",E251)),ISERR(SEARCH("nucleic",E251))),"",IF(ISERR(SEARCH("target",G251)),"Define a Target component","")),IF(ISERR(SEARCH("cell",G251)),"Define a Cell component",""))&amp;IF(ISERR(SEARCH("small-molecule",E251)),IF(ISBLANK(K251), "Need a Detector Role",""),"")&amp;IF(ISERR(SEARCH("fluorescence",L251)),"",IF(ISBLANK(S251), "Need Emission",IF(ISBLANK(R251), "Need Excitation","")))&amp;IF(ISERR(SEARCH("absorbance",L251)),"",IF(ISBLANK(T251), "Need Absorbance","")))</f>
        <v>Need a Detector Role</v>
      </c>
      <c r="C251" s="19" t="s">
        <v>3224</v>
      </c>
      <c r="D251" s="19" t="s">
        <v>5176</v>
      </c>
      <c r="J251" s="21"/>
      <c r="AJ251" s="19" t="s">
        <v>451</v>
      </c>
      <c r="AK251" s="19" t="s">
        <v>452</v>
      </c>
      <c r="AL251" s="19" t="s">
        <v>90</v>
      </c>
      <c r="AM251" s="19" t="s">
        <v>91</v>
      </c>
      <c r="AN251" s="19" t="s">
        <v>74</v>
      </c>
      <c r="AO251" s="19" t="s">
        <v>74</v>
      </c>
      <c r="AP251" s="19" t="s">
        <v>75</v>
      </c>
      <c r="AQ251" s="19" t="s">
        <v>75</v>
      </c>
      <c r="AR251" s="19" t="s">
        <v>75</v>
      </c>
      <c r="AS251" s="19" t="s">
        <v>75</v>
      </c>
      <c r="AT251" s="19" t="s">
        <v>75</v>
      </c>
      <c r="AU251" s="19" t="s">
        <v>75</v>
      </c>
      <c r="AV251" s="19" t="s">
        <v>453</v>
      </c>
      <c r="AW251" s="19" t="s">
        <v>454</v>
      </c>
      <c r="AX251" s="19" t="s">
        <v>319</v>
      </c>
      <c r="AY251" s="19" t="s">
        <v>455</v>
      </c>
      <c r="AZ251" s="19" t="s">
        <v>456</v>
      </c>
      <c r="BA251" s="19" t="s">
        <v>1</v>
      </c>
      <c r="BB251" s="19" t="s">
        <v>79</v>
      </c>
    </row>
    <row r="252" spans="1:54" s="19" customFormat="1" x14ac:dyDescent="0.2">
      <c r="A252" s="19" t="s">
        <v>1404</v>
      </c>
      <c r="B252" s="19" t="str">
        <f>IF(OR($A251=$A252,ISBLANK($A252)),"",IF(ISERR(SEARCH("cell-based",E252)),IF(AND(ISERR(SEARCH("biochem",E252)),ISERR(SEARCH("protein",E252)),ISERR(SEARCH("nucleic",E252))),"",IF(ISERR(SEARCH("target",G252)),"Define a Target component","")),IF(ISERR(SEARCH("cell",G252)),"Define a Cell component",""))&amp;IF(ISERR(SEARCH("small-molecule",E252)),IF(ISBLANK(K252), "Need a Detector Role",""),"")&amp;IF(ISERR(SEARCH("fluorescence",L252)),"",IF(ISBLANK(S252), "Need Emission",IF(ISBLANK(R252), "Need Excitation","")))&amp;IF(ISERR(SEARCH("absorbance",L252)),"",IF(ISBLANK(T252), "Need Absorbance","")))</f>
        <v>Need a Detector Role</v>
      </c>
      <c r="C252" s="19" t="s">
        <v>3224</v>
      </c>
      <c r="D252" s="19" t="s">
        <v>5176</v>
      </c>
      <c r="J252" s="21"/>
      <c r="AJ252" s="19" t="s">
        <v>451</v>
      </c>
      <c r="AK252" s="19" t="s">
        <v>452</v>
      </c>
      <c r="AL252" s="19" t="s">
        <v>90</v>
      </c>
      <c r="AM252" s="19" t="s">
        <v>91</v>
      </c>
      <c r="AN252" s="19" t="s">
        <v>74</v>
      </c>
      <c r="AO252" s="19" t="s">
        <v>74</v>
      </c>
      <c r="AP252" s="19" t="s">
        <v>75</v>
      </c>
      <c r="AQ252" s="19" t="s">
        <v>75</v>
      </c>
      <c r="AR252" s="19" t="s">
        <v>75</v>
      </c>
      <c r="AS252" s="19" t="s">
        <v>75</v>
      </c>
      <c r="AT252" s="19" t="s">
        <v>75</v>
      </c>
      <c r="AU252" s="19" t="s">
        <v>75</v>
      </c>
      <c r="AV252" s="19" t="s">
        <v>453</v>
      </c>
      <c r="AW252" s="19" t="s">
        <v>454</v>
      </c>
      <c r="AX252" s="19" t="s">
        <v>319</v>
      </c>
      <c r="AY252" s="19" t="s">
        <v>455</v>
      </c>
      <c r="AZ252" s="19" t="s">
        <v>456</v>
      </c>
      <c r="BA252" s="19" t="s">
        <v>1</v>
      </c>
      <c r="BB252" s="19" t="s">
        <v>79</v>
      </c>
    </row>
    <row r="253" spans="1:54" s="19" customFormat="1" x14ac:dyDescent="0.2">
      <c r="A253" s="19" t="s">
        <v>1405</v>
      </c>
      <c r="B253" s="19" t="str">
        <f>IF(OR($A252=$A253,ISBLANK($A253)),"",IF(ISERR(SEARCH("cell-based",E253)),IF(AND(ISERR(SEARCH("biochem",E253)),ISERR(SEARCH("protein",E253)),ISERR(SEARCH("nucleic",E253))),"",IF(ISERR(SEARCH("target",G253)),"Define a Target component","")),IF(ISERR(SEARCH("cell",G253)),"Define a Cell component",""))&amp;IF(ISERR(SEARCH("small-molecule",E253)),IF(ISBLANK(K253), "Need a Detector Role",""),"")&amp;IF(ISERR(SEARCH("fluorescence",L253)),"",IF(ISBLANK(S253), "Need Emission",IF(ISBLANK(R253), "Need Excitation","")))&amp;IF(ISERR(SEARCH("absorbance",L253)),"",IF(ISBLANK(T253), "Need Absorbance","")))</f>
        <v>Need a Detector Role</v>
      </c>
      <c r="C253" s="19" t="s">
        <v>3224</v>
      </c>
      <c r="D253" s="19" t="s">
        <v>5176</v>
      </c>
      <c r="J253" s="21"/>
      <c r="AJ253" s="19" t="s">
        <v>451</v>
      </c>
      <c r="AK253" s="19" t="s">
        <v>452</v>
      </c>
      <c r="AL253" s="19" t="s">
        <v>90</v>
      </c>
      <c r="AM253" s="19" t="s">
        <v>91</v>
      </c>
      <c r="AN253" s="19" t="s">
        <v>74</v>
      </c>
      <c r="AO253" s="19" t="s">
        <v>74</v>
      </c>
      <c r="AP253" s="19" t="s">
        <v>75</v>
      </c>
      <c r="AQ253" s="19" t="s">
        <v>75</v>
      </c>
      <c r="AR253" s="19" t="s">
        <v>75</v>
      </c>
      <c r="AS253" s="19" t="s">
        <v>75</v>
      </c>
      <c r="AT253" s="19" t="s">
        <v>75</v>
      </c>
      <c r="AU253" s="19" t="s">
        <v>75</v>
      </c>
      <c r="AV253" s="19" t="s">
        <v>453</v>
      </c>
      <c r="AW253" s="19" t="s">
        <v>454</v>
      </c>
      <c r="AX253" s="19" t="s">
        <v>319</v>
      </c>
      <c r="AY253" s="19" t="s">
        <v>455</v>
      </c>
      <c r="AZ253" s="19" t="s">
        <v>456</v>
      </c>
      <c r="BA253" s="19" t="s">
        <v>1</v>
      </c>
      <c r="BB253" s="19" t="s">
        <v>1</v>
      </c>
    </row>
    <row r="254" spans="1:54" s="19" customFormat="1" x14ac:dyDescent="0.2">
      <c r="A254" s="19" t="s">
        <v>614</v>
      </c>
      <c r="B254" s="19" t="e">
        <f>IF(OR(#REF!=$A254,ISBLANK($A254)),"",IF(ISERR(SEARCH("cell-based",E254)),IF(AND(ISERR(SEARCH("biochem",E254)),ISERR(SEARCH("protein",E254)),ISERR(SEARCH("nucleic",E254))),"",IF(ISERR(SEARCH("target",G254)),"Define a Target component","")),IF(ISERR(SEARCH("cell",G254)),"Define a Cell component",""))&amp;IF(ISERR(SEARCH("small-molecule",E254)),IF(ISBLANK(K254), "Need a Detector Role",""),"")&amp;IF(ISERR(SEARCH("fluorescence",L254)),"",IF(ISBLANK(S254), "Need Emission",IF(ISBLANK(R254), "Need Excitation","")))&amp;IF(ISERR(SEARCH("absorbance",L254)),"",IF(ISBLANK(T254), "Need Absorbance","")))</f>
        <v>#REF!</v>
      </c>
      <c r="C254" s="19" t="s">
        <v>3224</v>
      </c>
      <c r="D254" s="19" t="s">
        <v>5180</v>
      </c>
      <c r="J254" s="21"/>
      <c r="AJ254" s="19" t="s">
        <v>497</v>
      </c>
      <c r="AK254" s="19" t="s">
        <v>571</v>
      </c>
      <c r="AL254" s="19" t="s">
        <v>83</v>
      </c>
      <c r="AM254" s="19" t="s">
        <v>75</v>
      </c>
      <c r="AN254" s="19" t="s">
        <v>74</v>
      </c>
      <c r="AO254" s="19" t="s">
        <v>74</v>
      </c>
      <c r="AP254" s="19" t="s">
        <v>75</v>
      </c>
      <c r="AQ254" s="19" t="s">
        <v>75</v>
      </c>
      <c r="AR254" s="19" t="s">
        <v>75</v>
      </c>
      <c r="AS254" s="19" t="s">
        <v>75</v>
      </c>
      <c r="AT254" s="19" t="s">
        <v>75</v>
      </c>
      <c r="AU254" s="19" t="s">
        <v>75</v>
      </c>
      <c r="AV254" s="19" t="s">
        <v>501</v>
      </c>
      <c r="AW254" s="19" t="s">
        <v>502</v>
      </c>
      <c r="AX254" s="19" t="s">
        <v>503</v>
      </c>
      <c r="AY254" s="19" t="s">
        <v>572</v>
      </c>
      <c r="AZ254" s="19" t="s">
        <v>512</v>
      </c>
      <c r="BA254" s="19" t="s">
        <v>1</v>
      </c>
      <c r="BB254" s="19" t="s">
        <v>79</v>
      </c>
    </row>
    <row r="255" spans="1:54" s="19" customFormat="1" x14ac:dyDescent="0.2">
      <c r="A255" s="19" t="s">
        <v>509</v>
      </c>
      <c r="B255" s="19" t="str">
        <f>IF(OR($A254=$A255,ISBLANK($A255)),"",IF(ISERR(SEARCH("cell-based",E255)),IF(AND(ISERR(SEARCH("biochem",E255)),ISERR(SEARCH("protein",E255)),ISERR(SEARCH("nucleic",E255))),"",IF(ISERR(SEARCH("target",G255)),"Define a Target component","")),IF(ISERR(SEARCH("cell",G255)),"Define a Cell component",""))&amp;IF(ISERR(SEARCH("small-molecule",E255)),IF(ISBLANK(K255), "Need a Detector Role",""),"")&amp;IF(ISERR(SEARCH("fluorescence",L255)),"",IF(ISBLANK(S255), "Need Emission",IF(ISBLANK(R255), "Need Excitation","")))&amp;IF(ISERR(SEARCH("absorbance",L255)),"",IF(ISBLANK(T255), "Need Absorbance","")))</f>
        <v>Need a Detector Role</v>
      </c>
      <c r="C255" s="19" t="s">
        <v>3224</v>
      </c>
      <c r="D255" s="19" t="s">
        <v>5181</v>
      </c>
      <c r="J255" s="21"/>
      <c r="AJ255" s="19" t="s">
        <v>497</v>
      </c>
      <c r="AK255" s="19" t="s">
        <v>510</v>
      </c>
      <c r="AL255" s="19" t="s">
        <v>90</v>
      </c>
      <c r="AM255" s="19" t="s">
        <v>75</v>
      </c>
      <c r="AN255" s="19" t="s">
        <v>74</v>
      </c>
      <c r="AO255" s="19" t="s">
        <v>74</v>
      </c>
      <c r="AP255" s="19" t="s">
        <v>75</v>
      </c>
      <c r="AQ255" s="19" t="s">
        <v>75</v>
      </c>
      <c r="AR255" s="19" t="s">
        <v>75</v>
      </c>
      <c r="AS255" s="19" t="s">
        <v>75</v>
      </c>
      <c r="AT255" s="19" t="s">
        <v>75</v>
      </c>
      <c r="AU255" s="19" t="s">
        <v>75</v>
      </c>
      <c r="AV255" s="19" t="s">
        <v>501</v>
      </c>
      <c r="AW255" s="19" t="s">
        <v>502</v>
      </c>
      <c r="AX255" s="19" t="s">
        <v>503</v>
      </c>
      <c r="AY255" s="19" t="s">
        <v>511</v>
      </c>
      <c r="AZ255" s="19" t="s">
        <v>512</v>
      </c>
      <c r="BA255" s="19" t="s">
        <v>1</v>
      </c>
      <c r="BB255" s="19" t="s">
        <v>79</v>
      </c>
    </row>
    <row r="256" spans="1:54" s="19" customFormat="1" x14ac:dyDescent="0.2">
      <c r="A256" s="19" t="s">
        <v>569</v>
      </c>
      <c r="B256" s="19" t="str">
        <f>IF(OR($A255=$A256,ISBLANK($A256)),"",IF(ISERR(SEARCH("cell-based",E256)),IF(AND(ISERR(SEARCH("biochem",E256)),ISERR(SEARCH("protein",E256)),ISERR(SEARCH("nucleic",E256))),"",IF(ISERR(SEARCH("target",G256)),"Define a Target component","")),IF(ISERR(SEARCH("cell",G256)),"Define a Cell component",""))&amp;IF(ISERR(SEARCH("small-molecule",E256)),IF(ISBLANK(K256), "Need a Detector Role",""),"")&amp;IF(ISERR(SEARCH("fluorescence",L256)),"",IF(ISBLANK(S256), "Need Emission",IF(ISBLANK(R256), "Need Excitation","")))&amp;IF(ISERR(SEARCH("absorbance",L256)),"",IF(ISBLANK(T256), "Need Absorbance","")))</f>
        <v>Need a Detector Role</v>
      </c>
      <c r="C256" s="19" t="s">
        <v>3224</v>
      </c>
      <c r="D256" s="19" t="s">
        <v>5181</v>
      </c>
      <c r="J256" s="21"/>
      <c r="AJ256" s="19" t="s">
        <v>497</v>
      </c>
      <c r="AK256" s="19" t="s">
        <v>510</v>
      </c>
      <c r="AL256" s="19" t="s">
        <v>90</v>
      </c>
      <c r="AM256" s="19" t="s">
        <v>75</v>
      </c>
      <c r="AN256" s="19" t="s">
        <v>74</v>
      </c>
      <c r="AO256" s="19" t="s">
        <v>74</v>
      </c>
      <c r="AP256" s="19" t="s">
        <v>75</v>
      </c>
      <c r="AQ256" s="19" t="s">
        <v>75</v>
      </c>
      <c r="AR256" s="19" t="s">
        <v>75</v>
      </c>
      <c r="AS256" s="19" t="s">
        <v>75</v>
      </c>
      <c r="AT256" s="19" t="s">
        <v>75</v>
      </c>
      <c r="AU256" s="19" t="s">
        <v>75</v>
      </c>
      <c r="AV256" s="19" t="s">
        <v>501</v>
      </c>
      <c r="AW256" s="19" t="s">
        <v>502</v>
      </c>
      <c r="AX256" s="19" t="s">
        <v>503</v>
      </c>
      <c r="AY256" s="19" t="s">
        <v>511</v>
      </c>
      <c r="AZ256" s="19" t="s">
        <v>512</v>
      </c>
      <c r="BA256" s="19" t="s">
        <v>1</v>
      </c>
      <c r="BB256" s="19" t="s">
        <v>79</v>
      </c>
    </row>
    <row r="257" spans="1:54" s="19" customFormat="1" x14ac:dyDescent="0.2">
      <c r="A257" s="19" t="s">
        <v>570</v>
      </c>
      <c r="B257" s="19" t="str">
        <f>IF(OR($A256=$A257,ISBLANK($A257)),"",IF(ISERR(SEARCH("cell-based",E257)),IF(AND(ISERR(SEARCH("biochem",E257)),ISERR(SEARCH("protein",E257)),ISERR(SEARCH("nucleic",E257))),"",IF(ISERR(SEARCH("target",G257)),"Define a Target component","")),IF(ISERR(SEARCH("cell",G257)),"Define a Cell component",""))&amp;IF(ISERR(SEARCH("small-molecule",E257)),IF(ISBLANK(K257), "Need a Detector Role",""),"")&amp;IF(ISERR(SEARCH("fluorescence",L257)),"",IF(ISBLANK(S257), "Need Emission",IF(ISBLANK(R257), "Need Excitation","")))&amp;IF(ISERR(SEARCH("absorbance",L257)),"",IF(ISBLANK(T257), "Need Absorbance","")))</f>
        <v>Need a Detector Role</v>
      </c>
      <c r="C257" s="19" t="s">
        <v>3224</v>
      </c>
      <c r="D257" s="19" t="s">
        <v>5181</v>
      </c>
      <c r="J257" s="21"/>
      <c r="AJ257" s="19" t="s">
        <v>497</v>
      </c>
      <c r="AK257" s="19" t="s">
        <v>510</v>
      </c>
      <c r="AL257" s="19" t="s">
        <v>90</v>
      </c>
      <c r="AM257" s="19" t="s">
        <v>75</v>
      </c>
      <c r="AN257" s="19" t="s">
        <v>74</v>
      </c>
      <c r="AO257" s="19" t="s">
        <v>74</v>
      </c>
      <c r="AP257" s="19" t="s">
        <v>75</v>
      </c>
      <c r="AQ257" s="19" t="s">
        <v>75</v>
      </c>
      <c r="AR257" s="19" t="s">
        <v>75</v>
      </c>
      <c r="AS257" s="19" t="s">
        <v>75</v>
      </c>
      <c r="AT257" s="19" t="s">
        <v>75</v>
      </c>
      <c r="AU257" s="19" t="s">
        <v>75</v>
      </c>
      <c r="AV257" s="19" t="s">
        <v>501</v>
      </c>
      <c r="AW257" s="19" t="s">
        <v>502</v>
      </c>
      <c r="AX257" s="19" t="s">
        <v>503</v>
      </c>
      <c r="AY257" s="19" t="s">
        <v>511</v>
      </c>
      <c r="AZ257" s="19" t="s">
        <v>512</v>
      </c>
      <c r="BA257" s="19" t="s">
        <v>1</v>
      </c>
      <c r="BB257" s="19" t="s">
        <v>79</v>
      </c>
    </row>
    <row r="258" spans="1:54" s="22" customFormat="1" x14ac:dyDescent="0.2">
      <c r="J258" s="26"/>
    </row>
    <row r="259" spans="1:54" s="22" customFormat="1" x14ac:dyDescent="0.2">
      <c r="A259" s="22" t="s">
        <v>1313</v>
      </c>
      <c r="B259" s="22" t="str">
        <f>IF(OR($A256=$A259,ISBLANK($A259)),"",IF(ISERR(SEARCH("cell-based",E259)),IF(AND(ISERR(SEARCH("biochem",E259)),ISERR(SEARCH("protein",E259)),ISERR(SEARCH("nucleic",E259))),"",IF(ISERR(SEARCH("target",G259)),"Define a Target component","")),IF(ISERR(SEARCH("cell",G259)),"Define a Cell component",""))&amp;IF(ISERR(SEARCH("small-molecule",E259)),IF(ISBLANK(K259), "Need a Detector Role",""),"")&amp;IF(ISERR(SEARCH("fluorescence",#REF!)),"",IF(ISBLANK(S260), "Need Emission",IF(ISBLANK(R260), "Need Excitation","")))&amp;IF(ISERR(SEARCH("absorbance",#REF!)),"",IF(ISBLANK(T259), "Need Absorbance","")))</f>
        <v/>
      </c>
      <c r="C259" s="22" t="s">
        <v>3071</v>
      </c>
      <c r="D259" s="22" t="s">
        <v>6497</v>
      </c>
      <c r="E259" s="22" t="s">
        <v>3072</v>
      </c>
      <c r="F259" s="22" t="s">
        <v>3251</v>
      </c>
      <c r="G259" s="22" t="s">
        <v>3627</v>
      </c>
      <c r="H259" s="22" t="s">
        <v>3779</v>
      </c>
      <c r="J259" s="28">
        <v>12</v>
      </c>
      <c r="K259" s="22" t="s">
        <v>3217</v>
      </c>
      <c r="L259" s="24" t="s">
        <v>6498</v>
      </c>
      <c r="AC259" s="22" t="s">
        <v>6496</v>
      </c>
      <c r="AD259" s="24" t="s">
        <v>6493</v>
      </c>
      <c r="AE259" s="22" t="s">
        <v>3176</v>
      </c>
      <c r="AF259" s="22" t="s">
        <v>3107</v>
      </c>
      <c r="AJ259" s="22" t="s">
        <v>1061</v>
      </c>
      <c r="AK259" s="22" t="s">
        <v>1314</v>
      </c>
      <c r="AL259" s="22" t="s">
        <v>83</v>
      </c>
      <c r="AM259" s="22" t="s">
        <v>91</v>
      </c>
      <c r="AN259" s="22" t="s">
        <v>74</v>
      </c>
      <c r="AO259" s="22" t="s">
        <v>74</v>
      </c>
      <c r="AP259" s="22" t="s">
        <v>461</v>
      </c>
      <c r="AQ259" s="22" t="s">
        <v>92</v>
      </c>
      <c r="AR259" s="22" t="s">
        <v>462</v>
      </c>
      <c r="AS259" s="22" t="s">
        <v>248</v>
      </c>
      <c r="AT259" s="22" t="s">
        <v>327</v>
      </c>
      <c r="AU259" s="22" t="s">
        <v>500</v>
      </c>
      <c r="AV259" s="22" t="s">
        <v>1063</v>
      </c>
      <c r="AW259" s="22" t="s">
        <v>250</v>
      </c>
      <c r="AX259" s="22" t="s">
        <v>692</v>
      </c>
      <c r="AY259" s="22" t="s">
        <v>1315</v>
      </c>
      <c r="AZ259" s="22" t="s">
        <v>1065</v>
      </c>
      <c r="BA259" s="22" t="s">
        <v>1</v>
      </c>
      <c r="BB259" s="22" t="s">
        <v>1</v>
      </c>
    </row>
    <row r="260" spans="1:54" s="22" customFormat="1" x14ac:dyDescent="0.2">
      <c r="A260" s="22" t="s">
        <v>1313</v>
      </c>
      <c r="B260" s="22" t="str">
        <f>IF(OR($A257=$A260,ISBLANK($A260)),"",IF(ISERR(SEARCH("cell-based",E260)),IF(AND(ISERR(SEARCH("biochem",E260)),ISERR(SEARCH("protein",E260)),ISERR(SEARCH("nucleic",E260))),"",IF(ISERR(SEARCH("target",G260)),"Define a Target component","")),IF(ISERR(SEARCH("cell",G260)),"Define a Cell component",""))&amp;IF(ISERR(SEARCH("small-molecule",E260)),IF(ISBLANK(K260), "Need a Detector Role",""),"")&amp;IF(ISERR(SEARCH("fluorescence",#REF!)),"",IF(ISBLANK(S261), "Need Emission",IF(ISBLANK(R261), "Need Excitation","")))&amp;IF(ISERR(SEARCH("absorbance",#REF!)),"",IF(ISBLANK(T260), "Need Absorbance","")))</f>
        <v/>
      </c>
      <c r="G260" s="22" t="s">
        <v>3379</v>
      </c>
      <c r="H260" s="22" t="s">
        <v>3784</v>
      </c>
      <c r="I260" s="24"/>
      <c r="J260" s="28">
        <v>2</v>
      </c>
      <c r="K260" s="22" t="s">
        <v>3133</v>
      </c>
      <c r="L260" s="24" t="s">
        <v>7104</v>
      </c>
      <c r="N260" s="24" t="s">
        <v>7105</v>
      </c>
      <c r="O260" s="22" t="s">
        <v>3079</v>
      </c>
      <c r="P260" s="22" t="s">
        <v>3136</v>
      </c>
      <c r="Q260" s="22" t="s">
        <v>3439</v>
      </c>
      <c r="R260" s="22" t="s">
        <v>3082</v>
      </c>
      <c r="S260" s="24" t="s">
        <v>3102</v>
      </c>
      <c r="U260" s="22" t="s">
        <v>3269</v>
      </c>
      <c r="V260" s="24" t="s">
        <v>6707</v>
      </c>
      <c r="W260" s="24" t="s">
        <v>6852</v>
      </c>
      <c r="AD260" s="24"/>
    </row>
    <row r="261" spans="1:54" s="22" customFormat="1" ht="12.75" customHeight="1" x14ac:dyDescent="0.2">
      <c r="I261" s="24"/>
      <c r="J261" s="28"/>
      <c r="N261" s="24"/>
      <c r="AD261" s="24"/>
    </row>
    <row r="262" spans="1:54" s="15" customFormat="1" x14ac:dyDescent="0.2">
      <c r="A262" s="15" t="s">
        <v>2282</v>
      </c>
      <c r="B262" s="15" t="str">
        <f>IF(OR($A256=$A262,ISBLANK($A262)),"",IF(ISERR(SEARCH("cell-based",E262)),IF(AND(ISERR(SEARCH("biochem",E262)),ISERR(SEARCH("protein",E262)),ISERR(SEARCH("nucleic",E262))),"",IF(ISERR(SEARCH("target",G262)),"Define a Target component","")),IF(ISERR(SEARCH("cell",G262)),"Define a Cell component",""))&amp;IF(ISERR(SEARCH("small-molecule",E262)),IF(ISBLANK(K262), "Need a Detector Role",""),"")&amp;IF(ISERR(SEARCH("fluorescence",L262)),"",IF(ISBLANK(S262), "Need Emission",IF(ISBLANK(R262), "Need Excitation","")))&amp;IF(ISERR(SEARCH("absorbance",L262)),"",IF(ISBLANK(T262), "Need Absorbance","")))</f>
        <v>Need a Detector Role</v>
      </c>
      <c r="C262" s="15" t="s">
        <v>3071</v>
      </c>
      <c r="D262" s="15" t="s">
        <v>6497</v>
      </c>
      <c r="E262" s="15" t="s">
        <v>3162</v>
      </c>
      <c r="F262" s="16" t="s">
        <v>6499</v>
      </c>
      <c r="G262" s="15" t="s">
        <v>3631</v>
      </c>
      <c r="H262" s="15" t="s">
        <v>3597</v>
      </c>
      <c r="I262" s="16" t="s">
        <v>6500</v>
      </c>
      <c r="J262" s="17"/>
      <c r="N262" s="16" t="s">
        <v>6500</v>
      </c>
      <c r="O262" s="16" t="s">
        <v>6501</v>
      </c>
      <c r="P262" s="15" t="s">
        <v>3659</v>
      </c>
      <c r="Q262" s="16" t="s">
        <v>6502</v>
      </c>
      <c r="R262" s="15" t="s">
        <v>3101</v>
      </c>
      <c r="S262" s="15" t="s">
        <v>3189</v>
      </c>
      <c r="AC262" s="15" t="s">
        <v>6496</v>
      </c>
      <c r="AD262" s="16" t="s">
        <v>6493</v>
      </c>
      <c r="AE262" s="15" t="s">
        <v>3176</v>
      </c>
      <c r="AF262" s="15" t="s">
        <v>3107</v>
      </c>
      <c r="AJ262" s="15" t="s">
        <v>1061</v>
      </c>
      <c r="AK262" s="15" t="s">
        <v>2283</v>
      </c>
      <c r="AL262" s="15" t="s">
        <v>83</v>
      </c>
      <c r="AM262" s="15" t="s">
        <v>91</v>
      </c>
      <c r="AN262" s="15" t="s">
        <v>74</v>
      </c>
      <c r="AO262" s="15" t="s">
        <v>74</v>
      </c>
      <c r="AP262" s="15" t="s">
        <v>325</v>
      </c>
      <c r="AQ262" s="15" t="s">
        <v>168</v>
      </c>
      <c r="AR262" s="15" t="s">
        <v>958</v>
      </c>
      <c r="AS262" s="15" t="s">
        <v>169</v>
      </c>
      <c r="AT262" s="15" t="s">
        <v>499</v>
      </c>
      <c r="AU262" s="15" t="s">
        <v>2284</v>
      </c>
      <c r="AV262" s="15" t="s">
        <v>1063</v>
      </c>
      <c r="AW262" s="15" t="s">
        <v>250</v>
      </c>
      <c r="AX262" s="15" t="s">
        <v>692</v>
      </c>
      <c r="AY262" s="15" t="s">
        <v>2285</v>
      </c>
      <c r="AZ262" s="15" t="s">
        <v>1065</v>
      </c>
      <c r="BA262" s="15" t="s">
        <v>1</v>
      </c>
      <c r="BB262" s="15" t="s">
        <v>1</v>
      </c>
    </row>
    <row r="263" spans="1:54" s="15" customFormat="1" x14ac:dyDescent="0.2">
      <c r="A263" s="15" t="s">
        <v>1060</v>
      </c>
      <c r="B263" s="15" t="str">
        <f>IF(OR($A262=$A263,ISBLANK($A263)),"",IF(ISERR(SEARCH("cell-based",E263)),IF(AND(ISERR(SEARCH("biochem",E263)),ISERR(SEARCH("protein",E263)),ISERR(SEARCH("nucleic",E263))),"",IF(ISERR(SEARCH("target",G263)),"Define a Target component","")),IF(ISERR(SEARCH("cell",G263)),"Define a Cell component",""))&amp;IF(ISERR(SEARCH("small-molecule",E263)),IF(ISBLANK(K263), "Need a Detector Role",""),"")&amp;IF(ISERR(SEARCH("fluorescence",L263)),"",IF(ISBLANK(S263), "Need Emission",IF(ISBLANK(R263), "Need Excitation","")))&amp;IF(ISERR(SEARCH("absorbance",L263)),"",IF(ISBLANK(T263), "Need Absorbance","")))</f>
        <v>Need a Detector Role</v>
      </c>
      <c r="C263" s="15" t="s">
        <v>3071</v>
      </c>
      <c r="D263" s="16" t="s">
        <v>6495</v>
      </c>
      <c r="E263" s="15" t="s">
        <v>3072</v>
      </c>
      <c r="F263" s="15" t="s">
        <v>3251</v>
      </c>
      <c r="G263" s="15" t="s">
        <v>3627</v>
      </c>
      <c r="H263" s="15" t="s">
        <v>3779</v>
      </c>
      <c r="I263" s="15" t="s">
        <v>6496</v>
      </c>
      <c r="J263" s="17"/>
      <c r="N263" s="15" t="s">
        <v>6496</v>
      </c>
      <c r="O263" s="15" t="s">
        <v>3079</v>
      </c>
      <c r="P263" s="15" t="s">
        <v>3136</v>
      </c>
      <c r="Q263" s="15" t="s">
        <v>3525</v>
      </c>
      <c r="R263" s="15" t="s">
        <v>3101</v>
      </c>
      <c r="S263" s="15" t="s">
        <v>3206</v>
      </c>
      <c r="AC263" s="15" t="s">
        <v>6496</v>
      </c>
      <c r="AD263" s="16" t="s">
        <v>6493</v>
      </c>
      <c r="AE263" s="15" t="s">
        <v>3176</v>
      </c>
      <c r="AF263" s="15" t="s">
        <v>3107</v>
      </c>
      <c r="AJ263" s="15" t="s">
        <v>1061</v>
      </c>
      <c r="AK263" s="15" t="s">
        <v>1062</v>
      </c>
      <c r="AL263" s="15" t="s">
        <v>90</v>
      </c>
      <c r="AM263" s="15" t="s">
        <v>91</v>
      </c>
      <c r="AN263" s="15" t="s">
        <v>74</v>
      </c>
      <c r="AO263" s="15" t="s">
        <v>74</v>
      </c>
      <c r="AP263" s="15" t="s">
        <v>461</v>
      </c>
      <c r="AQ263" s="15" t="s">
        <v>92</v>
      </c>
      <c r="AR263" s="15" t="s">
        <v>462</v>
      </c>
      <c r="AS263" s="15" t="s">
        <v>248</v>
      </c>
      <c r="AT263" s="15" t="s">
        <v>327</v>
      </c>
      <c r="AU263" s="15" t="s">
        <v>75</v>
      </c>
      <c r="AV263" s="15" t="s">
        <v>1063</v>
      </c>
      <c r="AW263" s="15" t="s">
        <v>250</v>
      </c>
      <c r="AX263" s="15" t="s">
        <v>692</v>
      </c>
      <c r="AY263" s="15" t="s">
        <v>1064</v>
      </c>
      <c r="AZ263" s="15" t="s">
        <v>1065</v>
      </c>
      <c r="BA263" s="15" t="s">
        <v>1</v>
      </c>
      <c r="BB263" s="15" t="s">
        <v>1</v>
      </c>
    </row>
    <row r="264" spans="1:54" s="15" customFormat="1" x14ac:dyDescent="0.2">
      <c r="A264" s="15" t="s">
        <v>1072</v>
      </c>
      <c r="B264" s="15" t="str">
        <f>IF(OR($A263=$A264,ISBLANK($A264)),"",IF(ISERR(SEARCH("cell-based",E264)),IF(AND(ISERR(SEARCH("biochem",E264)),ISERR(SEARCH("protein",E264)),ISERR(SEARCH("nucleic",E264))),"",IF(ISERR(SEARCH("target",G264)),"Define a Target component","")),IF(ISERR(SEARCH("cell",G264)),"Define a Cell component",""))&amp;IF(ISERR(SEARCH("small-molecule",E264)),IF(ISBLANK(K264), "Need a Detector Role",""),"")&amp;IF(ISERR(SEARCH("fluorescence",L264)),"",IF(ISBLANK(S264), "Need Emission",IF(ISBLANK(R264), "Need Excitation","")))&amp;IF(ISERR(SEARCH("absorbance",L264)),"",IF(ISBLANK(T264), "Need Absorbance","")))</f>
        <v>Need a Detector Role</v>
      </c>
      <c r="C264" s="15" t="s">
        <v>3071</v>
      </c>
      <c r="D264" s="16" t="s">
        <v>6495</v>
      </c>
      <c r="E264" s="15" t="s">
        <v>3072</v>
      </c>
      <c r="F264" s="15" t="s">
        <v>3251</v>
      </c>
      <c r="G264" s="15" t="s">
        <v>3627</v>
      </c>
      <c r="H264" s="15" t="s">
        <v>3779</v>
      </c>
      <c r="I264" s="15" t="s">
        <v>6496</v>
      </c>
      <c r="J264" s="17"/>
      <c r="N264" s="15" t="s">
        <v>6496</v>
      </c>
      <c r="O264" s="15" t="s">
        <v>3079</v>
      </c>
      <c r="P264" s="15" t="s">
        <v>3136</v>
      </c>
      <c r="Q264" s="15" t="s">
        <v>3525</v>
      </c>
      <c r="R264" s="15" t="s">
        <v>3101</v>
      </c>
      <c r="S264" s="15" t="s">
        <v>3206</v>
      </c>
      <c r="AC264" s="15" t="s">
        <v>6496</v>
      </c>
      <c r="AD264" s="16" t="s">
        <v>6493</v>
      </c>
      <c r="AE264" s="15" t="s">
        <v>3176</v>
      </c>
      <c r="AF264" s="15" t="s">
        <v>3107</v>
      </c>
      <c r="AJ264" s="15" t="s">
        <v>1061</v>
      </c>
      <c r="AK264" s="15" t="s">
        <v>1073</v>
      </c>
      <c r="AL264" s="15" t="s">
        <v>90</v>
      </c>
      <c r="AM264" s="15" t="s">
        <v>91</v>
      </c>
      <c r="AN264" s="15" t="s">
        <v>74</v>
      </c>
      <c r="AO264" s="15" t="s">
        <v>74</v>
      </c>
      <c r="AP264" s="15" t="s">
        <v>461</v>
      </c>
      <c r="AQ264" s="15" t="s">
        <v>92</v>
      </c>
      <c r="AR264" s="15" t="s">
        <v>462</v>
      </c>
      <c r="AS264" s="15" t="s">
        <v>248</v>
      </c>
      <c r="AT264" s="15" t="s">
        <v>327</v>
      </c>
      <c r="AU264" s="15" t="s">
        <v>75</v>
      </c>
      <c r="AV264" s="15" t="s">
        <v>1063</v>
      </c>
      <c r="AW264" s="15" t="s">
        <v>250</v>
      </c>
      <c r="AX264" s="15" t="s">
        <v>692</v>
      </c>
      <c r="AY264" s="15" t="s">
        <v>1074</v>
      </c>
      <c r="AZ264" s="15" t="s">
        <v>1065</v>
      </c>
      <c r="BA264" s="15" t="s">
        <v>1</v>
      </c>
      <c r="BB264" s="15" t="s">
        <v>1</v>
      </c>
    </row>
    <row r="265" spans="1:54" s="15" customFormat="1" ht="12" customHeight="1" x14ac:dyDescent="0.2">
      <c r="A265" s="15" t="s">
        <v>1312</v>
      </c>
      <c r="B265" s="15" t="str">
        <f>IF(OR($A264=$A265,ISBLANK($A265)),"",IF(ISERR(SEARCH("cell-based",E265)),IF(AND(ISERR(SEARCH("biochem",E265)),ISERR(SEARCH("protein",E265)),ISERR(SEARCH("nucleic",E265))),"",IF(ISERR(SEARCH("target",G265)),"Define a Target component","")),IF(ISERR(SEARCH("cell",G265)),"Define a Cell component",""))&amp;IF(ISERR(SEARCH("small-molecule",E265)),IF(ISBLANK(K265), "Need a Detector Role",""),"")&amp;IF(ISERR(SEARCH("fluorescence",L265)),"",IF(ISBLANK(S265), "Need Emission",IF(ISBLANK(R265), "Need Excitation","")))&amp;IF(ISERR(SEARCH("absorbance",L265)),"",IF(ISBLANK(T265), "Need Absorbance","")))</f>
        <v>Need a Detector Role</v>
      </c>
      <c r="C265" s="15" t="s">
        <v>3071</v>
      </c>
      <c r="D265" s="16" t="s">
        <v>6495</v>
      </c>
      <c r="E265" s="15" t="s">
        <v>3072</v>
      </c>
      <c r="F265" s="15" t="s">
        <v>3251</v>
      </c>
      <c r="G265" s="15" t="s">
        <v>3627</v>
      </c>
      <c r="H265" s="15" t="s">
        <v>3779</v>
      </c>
      <c r="I265" s="15" t="s">
        <v>6496</v>
      </c>
      <c r="J265" s="17"/>
      <c r="N265" s="15" t="s">
        <v>6496</v>
      </c>
      <c r="O265" s="15" t="s">
        <v>3079</v>
      </c>
      <c r="P265" s="15" t="s">
        <v>3136</v>
      </c>
      <c r="Q265" s="15" t="s">
        <v>3525</v>
      </c>
      <c r="R265" s="15" t="s">
        <v>3101</v>
      </c>
      <c r="S265" s="15" t="s">
        <v>3206</v>
      </c>
      <c r="AC265" s="15" t="s">
        <v>6496</v>
      </c>
      <c r="AD265" s="16" t="s">
        <v>6493</v>
      </c>
      <c r="AE265" s="15" t="s">
        <v>3176</v>
      </c>
      <c r="AF265" s="15" t="s">
        <v>3107</v>
      </c>
      <c r="AJ265" s="15" t="s">
        <v>1061</v>
      </c>
      <c r="AK265" s="15" t="s">
        <v>1073</v>
      </c>
      <c r="AL265" s="15" t="s">
        <v>90</v>
      </c>
      <c r="AM265" s="15" t="s">
        <v>91</v>
      </c>
      <c r="AN265" s="15" t="s">
        <v>74</v>
      </c>
      <c r="AO265" s="15" t="s">
        <v>74</v>
      </c>
      <c r="AP265" s="15" t="s">
        <v>461</v>
      </c>
      <c r="AQ265" s="15" t="s">
        <v>92</v>
      </c>
      <c r="AR265" s="15" t="s">
        <v>462</v>
      </c>
      <c r="AS265" s="15" t="s">
        <v>248</v>
      </c>
      <c r="AT265" s="15" t="s">
        <v>327</v>
      </c>
      <c r="AU265" s="15" t="s">
        <v>75</v>
      </c>
      <c r="AV265" s="15" t="s">
        <v>1063</v>
      </c>
      <c r="AW265" s="15" t="s">
        <v>250</v>
      </c>
      <c r="AX265" s="15" t="s">
        <v>692</v>
      </c>
      <c r="AY265" s="15" t="s">
        <v>1074</v>
      </c>
      <c r="AZ265" s="15" t="s">
        <v>1065</v>
      </c>
      <c r="BA265" s="15" t="s">
        <v>1</v>
      </c>
      <c r="BB265" s="15" t="s">
        <v>1</v>
      </c>
    </row>
    <row r="266" spans="1:54" s="15" customFormat="1" x14ac:dyDescent="0.2">
      <c r="A266" s="15" t="s">
        <v>1663</v>
      </c>
      <c r="B266" s="15" t="str">
        <f>IF(OR($A265=$A266,ISBLANK($A266)),"",IF(ISERR(SEARCH("cell-based",E266)),IF(AND(ISERR(SEARCH("biochem",E266)),ISERR(SEARCH("protein",E266)),ISERR(SEARCH("nucleic",E266))),"",IF(ISERR(SEARCH("target",G266)),"Define a Target component","")),IF(ISERR(SEARCH("cell",G266)),"Define a Cell component",""))&amp;IF(ISERR(SEARCH("small-molecule",E266)),IF(ISBLANK(K266), "Need a Detector Role",""),"")&amp;IF(ISERR(SEARCH("fluorescence",L266)),"",IF(ISBLANK(S266), "Need Emission",IF(ISBLANK(R266), "Need Excitation","")))&amp;IF(ISERR(SEARCH("absorbance",L266)),"",IF(ISBLANK(T266), "Need Absorbance","")))</f>
        <v>Need a Detector Role</v>
      </c>
      <c r="C266" s="15" t="s">
        <v>3071</v>
      </c>
      <c r="D266" s="16" t="s">
        <v>6495</v>
      </c>
      <c r="E266" s="15" t="s">
        <v>3072</v>
      </c>
      <c r="F266" s="15" t="s">
        <v>3251</v>
      </c>
      <c r="G266" s="15" t="s">
        <v>3627</v>
      </c>
      <c r="H266" s="15" t="s">
        <v>3779</v>
      </c>
      <c r="I266" s="16" t="s">
        <v>6496</v>
      </c>
      <c r="J266" s="17"/>
      <c r="N266" s="16" t="s">
        <v>6496</v>
      </c>
      <c r="O266" s="15" t="s">
        <v>3079</v>
      </c>
      <c r="P266" s="16" t="s">
        <v>3136</v>
      </c>
      <c r="Q266" s="16" t="s">
        <v>3279</v>
      </c>
      <c r="AC266" s="15" t="s">
        <v>6496</v>
      </c>
      <c r="AD266" s="16" t="s">
        <v>6493</v>
      </c>
      <c r="AE266" s="15" t="s">
        <v>3176</v>
      </c>
      <c r="AF266" s="15" t="s">
        <v>3107</v>
      </c>
      <c r="BA266" s="15" t="s">
        <v>1</v>
      </c>
      <c r="BB266" s="15" t="s">
        <v>1</v>
      </c>
    </row>
    <row r="267" spans="1:54" s="15" customFormat="1" x14ac:dyDescent="0.2">
      <c r="A267" s="15" t="s">
        <v>2099</v>
      </c>
      <c r="B267" s="15" t="str">
        <f>IF(OR($A269=$A267,ISBLANK($A267)),"",IF(ISERR(SEARCH("cell-based",E267)),IF(AND(ISERR(SEARCH("biochem",E267)),ISERR(SEARCH("protein",E267)),ISERR(SEARCH("nucleic",E267))),"",IF(ISERR(SEARCH("target",G267)),"Define a Target component","")),IF(ISERR(SEARCH("cell",G267)),"Define a Cell component",""))&amp;IF(ISERR(SEARCH("small-molecule",E267)),IF(ISBLANK(K267), "Need a Detector Role",""),"")&amp;IF(ISERR(SEARCH("fluorescence",L267)),"",IF(ISBLANK(S267), "Need Emission",IF(ISBLANK(R267), "Need Excitation","")))&amp;IF(ISERR(SEARCH("absorbance",L267)),"",IF(ISBLANK(T267), "Need Absorbance","")))</f>
        <v>Need a Detector Role</v>
      </c>
      <c r="C267" s="15" t="s">
        <v>3071</v>
      </c>
      <c r="D267" s="16" t="s">
        <v>6495</v>
      </c>
      <c r="E267" s="15" t="s">
        <v>3072</v>
      </c>
      <c r="F267" s="15" t="s">
        <v>3251</v>
      </c>
      <c r="G267" s="15" t="s">
        <v>3627</v>
      </c>
      <c r="H267" s="15" t="s">
        <v>3779</v>
      </c>
      <c r="I267" s="15" t="s">
        <v>6496</v>
      </c>
      <c r="J267" s="17"/>
      <c r="N267" s="15" t="s">
        <v>6496</v>
      </c>
      <c r="O267" s="15" t="s">
        <v>3079</v>
      </c>
      <c r="P267" s="15" t="s">
        <v>3136</v>
      </c>
      <c r="Q267" s="15" t="s">
        <v>3525</v>
      </c>
      <c r="R267" s="15" t="s">
        <v>3101</v>
      </c>
      <c r="S267" s="15" t="s">
        <v>3206</v>
      </c>
      <c r="AC267" s="15" t="s">
        <v>6496</v>
      </c>
      <c r="AD267" s="16" t="s">
        <v>6493</v>
      </c>
      <c r="AE267" s="15" t="s">
        <v>3176</v>
      </c>
      <c r="AF267" s="15" t="s">
        <v>3107</v>
      </c>
      <c r="AJ267" s="15" t="s">
        <v>1061</v>
      </c>
      <c r="AK267" s="15" t="s">
        <v>1073</v>
      </c>
      <c r="AL267" s="15" t="s">
        <v>90</v>
      </c>
      <c r="AM267" s="15" t="s">
        <v>91</v>
      </c>
      <c r="AN267" s="15" t="s">
        <v>74</v>
      </c>
      <c r="AO267" s="15" t="s">
        <v>74</v>
      </c>
      <c r="AP267" s="15" t="s">
        <v>461</v>
      </c>
      <c r="AQ267" s="15" t="s">
        <v>92</v>
      </c>
      <c r="AR267" s="15" t="s">
        <v>462</v>
      </c>
      <c r="AS267" s="15" t="s">
        <v>248</v>
      </c>
      <c r="AT267" s="15" t="s">
        <v>327</v>
      </c>
      <c r="AU267" s="15" t="s">
        <v>75</v>
      </c>
      <c r="AV267" s="15" t="s">
        <v>1063</v>
      </c>
      <c r="AW267" s="15" t="s">
        <v>250</v>
      </c>
      <c r="AX267" s="15" t="s">
        <v>692</v>
      </c>
      <c r="AY267" s="15" t="s">
        <v>1074</v>
      </c>
      <c r="AZ267" s="15" t="s">
        <v>1065</v>
      </c>
      <c r="BA267" s="15" t="s">
        <v>1</v>
      </c>
      <c r="BB267" s="15" t="s">
        <v>1</v>
      </c>
    </row>
    <row r="268" spans="1:54" s="9" customFormat="1" x14ac:dyDescent="0.2">
      <c r="A268" s="9" t="s">
        <v>1325</v>
      </c>
      <c r="B268" s="9" t="str">
        <f>IF(OR($A267=$A268,ISBLANK($A268)),"",IF(ISERR(SEARCH("cell-based",E268)),IF(AND(ISERR(SEARCH("biochem",E268)),ISERR(SEARCH("protein",E268)),ISERR(SEARCH("nucleic",E268))),"",IF(ISERR(SEARCH("target",G268)),"Define a Target component","")),IF(ISERR(SEARCH("cell",G268)),"Define a Cell component",""))&amp;IF(ISERR(SEARCH("small-molecule",E268)),IF(ISBLANK(K268), "Need a Detector Role",""),"")&amp;IF(ISERR(SEARCH("fluorescence",L268)),"",IF(ISBLANK(S268), "Need Emission",IF(ISBLANK(R268), "Need Excitation","")))&amp;IF(ISERR(SEARCH("absorbance",L268)),"",IF(ISBLANK(T268), "Need Absorbance","")))</f>
        <v>Need a Detector Role</v>
      </c>
      <c r="J268" s="12"/>
      <c r="BA268" s="9" t="s">
        <v>1</v>
      </c>
      <c r="BB268" s="9" t="s">
        <v>1</v>
      </c>
    </row>
    <row r="269" spans="1:54" s="9" customFormat="1" x14ac:dyDescent="0.2">
      <c r="A269" s="9" t="s">
        <v>1400</v>
      </c>
      <c r="B269" s="9" t="str">
        <f>IF(OR($A268=$A269,ISBLANK($A269)),"",IF(ISERR(SEARCH("cell-based",E269)),IF(AND(ISERR(SEARCH("biochem",E269)),ISERR(SEARCH("protein",E269)),ISERR(SEARCH("nucleic",E269))),"",IF(ISERR(SEARCH("target",G269)),"Define a Target component","")),IF(ISERR(SEARCH("cell",G269)),"Define a Cell component",""))&amp;IF(ISERR(SEARCH("small-molecule",E269)),IF(ISBLANK(K269), "Need a Detector Role",""),"")&amp;IF(ISERR(SEARCH("fluorescence",L269)),"",IF(ISBLANK(S269), "Need Emission",IF(ISBLANK(R269), "Need Excitation","")))&amp;IF(ISERR(SEARCH("absorbance",L269)),"",IF(ISBLANK(T269), "Need Absorbance","")))</f>
        <v>Need a Detector Role</v>
      </c>
      <c r="J269" s="12"/>
      <c r="AJ269" s="9" t="s">
        <v>1061</v>
      </c>
      <c r="AK269" s="9" t="s">
        <v>1073</v>
      </c>
      <c r="AL269" s="9" t="s">
        <v>90</v>
      </c>
      <c r="AM269" s="9" t="s">
        <v>91</v>
      </c>
      <c r="AN269" s="9" t="s">
        <v>74</v>
      </c>
      <c r="AO269" s="9" t="s">
        <v>74</v>
      </c>
      <c r="AP269" s="9" t="s">
        <v>461</v>
      </c>
      <c r="AQ269" s="9" t="s">
        <v>92</v>
      </c>
      <c r="AR269" s="9" t="s">
        <v>462</v>
      </c>
      <c r="AS269" s="9" t="s">
        <v>248</v>
      </c>
      <c r="AT269" s="9" t="s">
        <v>327</v>
      </c>
      <c r="AU269" s="9" t="s">
        <v>75</v>
      </c>
      <c r="AV269" s="9" t="s">
        <v>1063</v>
      </c>
      <c r="AW269" s="9" t="s">
        <v>250</v>
      </c>
      <c r="AX269" s="9" t="s">
        <v>692</v>
      </c>
      <c r="AY269" s="9" t="s">
        <v>1074</v>
      </c>
      <c r="AZ269" s="9" t="s">
        <v>1065</v>
      </c>
      <c r="BA269" s="9" t="s">
        <v>1</v>
      </c>
      <c r="BB269" s="9" t="s">
        <v>1</v>
      </c>
    </row>
    <row r="270" spans="1:54" s="22" customFormat="1" x14ac:dyDescent="0.2">
      <c r="J270" s="26"/>
    </row>
    <row r="271" spans="1:54" s="22" customFormat="1" x14ac:dyDescent="0.2">
      <c r="A271" s="22" t="s">
        <v>2336</v>
      </c>
      <c r="B271" s="22" t="str">
        <f>IF(OR($A271=$A271,ISBLANK($A271)),"",IF(ISERR(SEARCH("cell-based",E271)),IF(AND(ISERR(SEARCH("biochem",E271)),ISERR(SEARCH("protein",E271)),ISERR(SEARCH("nucleic",E271))),"",IF(ISERR(SEARCH("target",G271)),"Define a Target component","")),IF(ISERR(SEARCH("cell",G271)),"Define a Cell component",""))&amp;IF(ISERR(SEARCH("small-molecule",E271)),IF(ISBLANK(K271), "Need a Detector Role",""),"")&amp;IF(ISERR(SEARCH("fluorescence",L271)),"",IF(ISBLANK(S271), "Need Emission",IF(ISBLANK(R271), "Need Excitation","")))&amp;IF(ISERR(SEARCH("absorbance",L271)),"",IF(ISBLANK(T271), "Need Absorbance","")))</f>
        <v/>
      </c>
      <c r="E271" s="22" t="s">
        <v>3072</v>
      </c>
      <c r="F271" s="22" t="s">
        <v>3495</v>
      </c>
      <c r="G271" s="22" t="s">
        <v>3627</v>
      </c>
      <c r="H271" s="22" t="s">
        <v>3784</v>
      </c>
      <c r="J271" s="26">
        <v>200</v>
      </c>
      <c r="K271" s="22" t="s">
        <v>3133</v>
      </c>
      <c r="L271" s="22" t="s">
        <v>6884</v>
      </c>
      <c r="N271" s="22" t="s">
        <v>7074</v>
      </c>
      <c r="O271" s="22" t="s">
        <v>3117</v>
      </c>
      <c r="P271" s="22" t="s">
        <v>3474</v>
      </c>
      <c r="Q271" s="22" t="s">
        <v>3119</v>
      </c>
      <c r="R271" s="22" t="s">
        <v>3101</v>
      </c>
      <c r="S271" s="22" t="s">
        <v>3189</v>
      </c>
      <c r="Y271" s="22" t="s">
        <v>3821</v>
      </c>
      <c r="AC271" s="22" t="s">
        <v>6496</v>
      </c>
      <c r="AD271" s="24" t="s">
        <v>6493</v>
      </c>
      <c r="AJ271" s="22" t="s">
        <v>1061</v>
      </c>
      <c r="AK271" s="22" t="s">
        <v>2337</v>
      </c>
      <c r="AL271" s="22" t="s">
        <v>83</v>
      </c>
      <c r="AM271" s="22" t="s">
        <v>91</v>
      </c>
      <c r="AN271" s="22" t="s">
        <v>74</v>
      </c>
      <c r="AO271" s="22" t="s">
        <v>74</v>
      </c>
      <c r="AP271" s="22" t="s">
        <v>461</v>
      </c>
      <c r="AQ271" s="22" t="s">
        <v>92</v>
      </c>
      <c r="AR271" s="22" t="s">
        <v>75</v>
      </c>
      <c r="AS271" s="22" t="s">
        <v>2220</v>
      </c>
      <c r="AT271" s="22" t="s">
        <v>75</v>
      </c>
      <c r="AU271" s="22" t="s">
        <v>315</v>
      </c>
      <c r="AV271" s="22" t="s">
        <v>1063</v>
      </c>
      <c r="AW271" s="22" t="s">
        <v>250</v>
      </c>
      <c r="AX271" s="22" t="s">
        <v>692</v>
      </c>
      <c r="AY271" s="22" t="s">
        <v>2338</v>
      </c>
      <c r="AZ271" s="22" t="s">
        <v>1065</v>
      </c>
      <c r="BA271" s="22" t="s">
        <v>1</v>
      </c>
      <c r="BB271" s="22" t="s">
        <v>1</v>
      </c>
    </row>
    <row r="272" spans="1:54" s="22" customFormat="1" x14ac:dyDescent="0.2">
      <c r="A272" s="22" t="s">
        <v>2336</v>
      </c>
      <c r="B272" s="22" t="str">
        <f>IF(OR($A272=$A272,ISBLANK($A272)),"",IF(ISERR(SEARCH("cell-based",E272)),IF(AND(ISERR(SEARCH("biochem",E272)),ISERR(SEARCH("protein",E272)),ISERR(SEARCH("nucleic",E272))),"",IF(ISERR(SEARCH("target",G272)),"Define a Target component","")),IF(ISERR(SEARCH("cell",G272)),"Define a Cell component",""))&amp;IF(ISERR(SEARCH("small-molecule",E272)),IF(ISBLANK(K272), "Need a Detector Role",""),"")&amp;IF(ISERR(SEARCH("fluorescence",L272)),"",IF(ISBLANK(S272), "Need Emission",IF(ISBLANK(R272), "Need Excitation","")))&amp;IF(ISERR(SEARCH("absorbance",L272)),"",IF(ISBLANK(T272), "Need Absorbance","")))</f>
        <v/>
      </c>
      <c r="G272" s="22" t="s">
        <v>3536</v>
      </c>
      <c r="H272" s="22" t="s">
        <v>3576</v>
      </c>
      <c r="J272" s="26">
        <v>100</v>
      </c>
      <c r="K272" s="22" t="s">
        <v>3201</v>
      </c>
      <c r="L272" s="22" t="s">
        <v>7080</v>
      </c>
      <c r="AD272" s="24"/>
    </row>
    <row r="273" spans="1:54" s="22" customFormat="1" x14ac:dyDescent="0.2">
      <c r="A273" s="22" t="s">
        <v>2336</v>
      </c>
      <c r="B273" s="22" t="str">
        <f>IF(OR($A273=$A273,ISBLANK($A273)),"",IF(ISERR(SEARCH("cell-based",E273)),IF(AND(ISERR(SEARCH("biochem",E273)),ISERR(SEARCH("protein",E273)),ISERR(SEARCH("nucleic",E273))),"",IF(ISERR(SEARCH("target",G273)),"Define a Target component","")),IF(ISERR(SEARCH("cell",G273)),"Define a Cell component",""))&amp;IF(ISERR(SEARCH("small-molecule",E273)),IF(ISBLANK(K273), "Need a Detector Role",""),"")&amp;IF(ISERR(SEARCH("fluorescence",L273)),"",IF(ISBLANK(S273), "Need Emission",IF(ISBLANK(R273), "Need Excitation","")))&amp;IF(ISERR(SEARCH("absorbance",L273)),"",IF(ISBLANK(T273), "Need Absorbance","")))</f>
        <v/>
      </c>
      <c r="G273" s="22" t="s">
        <v>3074</v>
      </c>
      <c r="J273" s="26">
        <v>1</v>
      </c>
      <c r="K273" s="22" t="s">
        <v>6575</v>
      </c>
      <c r="L273" s="22" t="s">
        <v>6891</v>
      </c>
      <c r="AD273" s="24"/>
    </row>
    <row r="274" spans="1:54" s="22" customFormat="1" x14ac:dyDescent="0.2">
      <c r="A274" s="22" t="s">
        <v>2336</v>
      </c>
      <c r="B274" s="22" t="str">
        <f>IF(OR($A274=$A274,ISBLANK($A274)),"",IF(ISERR(SEARCH("cell-based",E274)),IF(AND(ISERR(SEARCH("biochem",E274)),ISERR(SEARCH("protein",E274)),ISERR(SEARCH("nucleic",E274))),"",IF(ISERR(SEARCH("target",G274)),"Define a Target component","")),IF(ISERR(SEARCH("cell",G274)),"Define a Cell component",""))&amp;IF(ISERR(SEARCH("small-molecule",E274)),IF(ISBLANK(K274), "Need a Detector Role",""),"")&amp;IF(ISERR(SEARCH("fluorescence",L274)),"",IF(ISBLANK(S274), "Need Emission",IF(ISBLANK(R274), "Need Excitation","")))&amp;IF(ISERR(SEARCH("absorbance",L274)),"",IF(ISBLANK(T274), "Need Absorbance","")))</f>
        <v/>
      </c>
      <c r="G274" s="22" t="s">
        <v>3074</v>
      </c>
      <c r="J274" s="26">
        <v>0.2</v>
      </c>
      <c r="K274" s="22" t="s">
        <v>6575</v>
      </c>
      <c r="L274" s="22" t="s">
        <v>7073</v>
      </c>
      <c r="AD274" s="24"/>
    </row>
    <row r="275" spans="1:54" s="22" customFormat="1" x14ac:dyDescent="0.2">
      <c r="J275" s="26"/>
      <c r="AD275" s="24"/>
    </row>
    <row r="276" spans="1:54" s="22" customFormat="1" x14ac:dyDescent="0.2">
      <c r="A276" s="22">
        <v>504752</v>
      </c>
      <c r="B276" s="22" t="str">
        <f>IF(OR($A271=$A276,ISBLANK($A276)),"",IF(ISERR(SEARCH("cell-based",E276)),IF(AND(ISERR(SEARCH("biochem",E276)),ISERR(SEARCH("protein",E276)),ISERR(SEARCH("nucleic",E276))),"",IF(ISERR(SEARCH("target",G276)),"Define a Target component","")),IF(ISERR(SEARCH("cell",G276)),"Define a Cell component",""))&amp;IF(ISERR(SEARCH("small-molecule",E276)),IF(ISBLANK(K276), "Need a Detector Role",""),"")&amp;IF(ISERR(SEARCH("fluorescence",L276)),"",IF(ISBLANK(S276), "Need Emission",IF(ISBLANK(R276), "Need Excitation","")))&amp;IF(ISERR(SEARCH("absorbance",L276)),"",IF(ISBLANK(T276), "Need Absorbance","")))</f>
        <v/>
      </c>
      <c r="E276" s="22" t="s">
        <v>3072</v>
      </c>
      <c r="F276" s="22" t="s">
        <v>3504</v>
      </c>
      <c r="G276" s="22" t="s">
        <v>3627</v>
      </c>
      <c r="H276" s="22" t="s">
        <v>3784</v>
      </c>
      <c r="J276" s="26">
        <v>2</v>
      </c>
      <c r="K276" s="22" t="s">
        <v>3133</v>
      </c>
      <c r="L276" s="22" t="s">
        <v>6884</v>
      </c>
      <c r="O276" s="22" t="s">
        <v>3117</v>
      </c>
      <c r="P276" s="22" t="s">
        <v>3474</v>
      </c>
      <c r="Q276" s="22" t="s">
        <v>3119</v>
      </c>
      <c r="R276" s="22" t="s">
        <v>3101</v>
      </c>
      <c r="S276" s="22" t="s">
        <v>3189</v>
      </c>
      <c r="AC276" s="22" t="s">
        <v>6496</v>
      </c>
      <c r="AD276" s="24" t="s">
        <v>6493</v>
      </c>
      <c r="AJ276" s="22" t="s">
        <v>1061</v>
      </c>
      <c r="AK276" s="22" t="s">
        <v>2340</v>
      </c>
      <c r="AL276" s="22" t="s">
        <v>83</v>
      </c>
      <c r="AM276" s="22" t="s">
        <v>91</v>
      </c>
      <c r="AN276" s="22" t="s">
        <v>74</v>
      </c>
      <c r="AO276" s="22" t="s">
        <v>74</v>
      </c>
      <c r="AP276" s="22" t="s">
        <v>461</v>
      </c>
      <c r="AQ276" s="22" t="s">
        <v>92</v>
      </c>
      <c r="AR276" s="22" t="s">
        <v>75</v>
      </c>
      <c r="AS276" s="22" t="s">
        <v>2220</v>
      </c>
      <c r="AT276" s="22" t="s">
        <v>75</v>
      </c>
      <c r="AU276" s="22" t="s">
        <v>315</v>
      </c>
      <c r="AV276" s="22" t="s">
        <v>1063</v>
      </c>
      <c r="AW276" s="22" t="s">
        <v>250</v>
      </c>
      <c r="AX276" s="22" t="s">
        <v>692</v>
      </c>
      <c r="AY276" s="22" t="s">
        <v>2341</v>
      </c>
      <c r="AZ276" s="22" t="s">
        <v>1065</v>
      </c>
      <c r="BA276" s="22" t="s">
        <v>1</v>
      </c>
      <c r="BB276" s="22" t="s">
        <v>1</v>
      </c>
    </row>
    <row r="277" spans="1:54" s="22" customFormat="1" x14ac:dyDescent="0.2">
      <c r="A277" s="22" t="s">
        <v>2339</v>
      </c>
      <c r="B277" s="22" t="str">
        <f>IF(OR($A272=$A277,ISBLANK($A277)),"",IF(ISERR(SEARCH("cell-based",E277)),IF(AND(ISERR(SEARCH("biochem",E277)),ISERR(SEARCH("protein",E277)),ISERR(SEARCH("nucleic",E277))),"",IF(ISERR(SEARCH("target",G277)),"Define a Target component","")),IF(ISERR(SEARCH("cell",G277)),"Define a Cell component",""))&amp;IF(ISERR(SEARCH("small-molecule",E277)),IF(ISBLANK(K277), "Need a Detector Role",""),"")&amp;IF(ISERR(SEARCH("fluorescence",L277)),"",IF(ISBLANK(S277), "Need Emission",IF(ISBLANK(R277), "Need Excitation","")))&amp;IF(ISERR(SEARCH("absorbance",L277)),"",IF(ISBLANK(T277), "Need Absorbance","")))</f>
        <v/>
      </c>
      <c r="G277" s="22" t="s">
        <v>3536</v>
      </c>
      <c r="H277" s="22" t="s">
        <v>3576</v>
      </c>
      <c r="J277" s="26">
        <v>100</v>
      </c>
      <c r="K277" s="22" t="s">
        <v>3201</v>
      </c>
      <c r="L277" s="22" t="s">
        <v>7079</v>
      </c>
      <c r="AD277" s="24"/>
    </row>
    <row r="278" spans="1:54" s="22" customFormat="1" x14ac:dyDescent="0.2">
      <c r="A278" s="22" t="s">
        <v>2339</v>
      </c>
      <c r="B278" s="22" t="str">
        <f>IF(OR($A273=$A278,ISBLANK($A278)),"",IF(ISERR(SEARCH("cell-based",E278)),IF(AND(ISERR(SEARCH("biochem",E278)),ISERR(SEARCH("protein",E278)),ISERR(SEARCH("nucleic",E278))),"",IF(ISERR(SEARCH("target",G278)),"Define a Target component","")),IF(ISERR(SEARCH("cell",G278)),"Define a Cell component",""))&amp;IF(ISERR(SEARCH("small-molecule",E278)),IF(ISBLANK(K278), "Need a Detector Role",""),"")&amp;IF(ISERR(SEARCH("fluorescence",L278)),"",IF(ISBLANK(S278), "Need Emission",IF(ISBLANK(R278), "Need Excitation","")))&amp;IF(ISERR(SEARCH("absorbance",L278)),"",IF(ISBLANK(T278), "Need Absorbance","")))</f>
        <v/>
      </c>
      <c r="G278" s="22" t="s">
        <v>3074</v>
      </c>
      <c r="J278" s="26">
        <v>37</v>
      </c>
      <c r="K278" s="22" t="s">
        <v>6912</v>
      </c>
      <c r="L278" s="22" t="s">
        <v>7075</v>
      </c>
      <c r="AD278" s="24"/>
    </row>
    <row r="279" spans="1:54" s="22" customFormat="1" x14ac:dyDescent="0.2">
      <c r="A279" s="22" t="s">
        <v>2339</v>
      </c>
      <c r="B279" s="22" t="str">
        <f>IF(OR($A274=$A279,ISBLANK($A279)),"",IF(ISERR(SEARCH("cell-based",E279)),IF(AND(ISERR(SEARCH("biochem",E279)),ISERR(SEARCH("protein",E279)),ISERR(SEARCH("nucleic",E279))),"",IF(ISERR(SEARCH("target",G279)),"Define a Target component","")),IF(ISERR(SEARCH("cell",G279)),"Define a Cell component",""))&amp;IF(ISERR(SEARCH("small-molecule",E279)),IF(ISBLANK(K279), "Need a Detector Role",""),"")&amp;IF(ISERR(SEARCH("fluorescence",L279)),"",IF(ISBLANK(S279), "Need Emission",IF(ISBLANK(R279), "Need Excitation","")))&amp;IF(ISERR(SEARCH("absorbance",L279)),"",IF(ISBLANK(T279), "Need Absorbance","")))</f>
        <v/>
      </c>
      <c r="G279" s="22" t="s">
        <v>3350</v>
      </c>
      <c r="H279" s="22" t="s">
        <v>3784</v>
      </c>
      <c r="J279" s="26">
        <v>2</v>
      </c>
      <c r="K279" s="22" t="s">
        <v>3133</v>
      </c>
      <c r="L279" s="22" t="s">
        <v>7076</v>
      </c>
      <c r="N279" s="22" t="s">
        <v>7077</v>
      </c>
      <c r="O279" s="22" t="s">
        <v>3152</v>
      </c>
      <c r="P279" s="22" t="s">
        <v>3474</v>
      </c>
      <c r="Q279" s="22" t="s">
        <v>3119</v>
      </c>
      <c r="R279" s="22" t="s">
        <v>3101</v>
      </c>
      <c r="S279" s="22" t="s">
        <v>3189</v>
      </c>
      <c r="AD279" s="24"/>
    </row>
    <row r="280" spans="1:54" s="22" customFormat="1" x14ac:dyDescent="0.2">
      <c r="J280" s="26"/>
      <c r="AD280" s="24"/>
    </row>
    <row r="281" spans="1:54" s="22" customFormat="1" x14ac:dyDescent="0.2">
      <c r="A281" s="22" t="s">
        <v>2342</v>
      </c>
      <c r="B281" s="22" t="str">
        <f>IF(OR($A281=$A281,ISBLANK($A281)),"",IF(ISERR(SEARCH("cell-based",E281)),IF(AND(ISERR(SEARCH("biochem",E281)),ISERR(SEARCH("protein",E281)),ISERR(SEARCH("nucleic",E281))),"",IF(ISERR(SEARCH("target",G281)),"Define a Target component","")),IF(ISERR(SEARCH("cell",G281)),"Define a Cell component",""))&amp;IF(ISERR(SEARCH("small-molecule",E281)),IF(ISBLANK(K281), "Need a Detector Role",""),"")&amp;IF(ISERR(SEARCH("fluorescence",L281)),"",IF(ISBLANK(S281), "Need Emission",IF(ISBLANK(R281), "Need Excitation","")))&amp;IF(ISERR(SEARCH("absorbance",L281)),"",IF(ISBLANK(T281), "Need Absorbance","")))</f>
        <v/>
      </c>
      <c r="C281" s="22" t="s">
        <v>3071</v>
      </c>
      <c r="D281" s="23" t="s">
        <v>7082</v>
      </c>
      <c r="E281" s="22" t="s">
        <v>3072</v>
      </c>
      <c r="F281" s="22" t="s">
        <v>3397</v>
      </c>
      <c r="G281" s="22" t="s">
        <v>3581</v>
      </c>
      <c r="H281" s="22" t="s">
        <v>3784</v>
      </c>
      <c r="J281" s="26">
        <v>1</v>
      </c>
      <c r="K281" s="22" t="s">
        <v>3133</v>
      </c>
      <c r="L281" s="22" t="s">
        <v>6884</v>
      </c>
      <c r="O281" s="22" t="s">
        <v>3117</v>
      </c>
      <c r="P281" s="22" t="s">
        <v>3474</v>
      </c>
      <c r="Q281" s="22" t="s">
        <v>3119</v>
      </c>
      <c r="R281" s="22" t="s">
        <v>3101</v>
      </c>
      <c r="S281" s="22" t="s">
        <v>3189</v>
      </c>
      <c r="AC281" s="22" t="s">
        <v>6496</v>
      </c>
      <c r="AD281" s="24" t="s">
        <v>6493</v>
      </c>
      <c r="AJ281" s="22" t="s">
        <v>1061</v>
      </c>
      <c r="AK281" s="22" t="s">
        <v>2343</v>
      </c>
      <c r="AL281" s="22" t="s">
        <v>83</v>
      </c>
      <c r="AM281" s="22" t="s">
        <v>91</v>
      </c>
      <c r="AN281" s="22" t="s">
        <v>74</v>
      </c>
      <c r="AO281" s="22" t="s">
        <v>74</v>
      </c>
      <c r="AP281" s="22" t="s">
        <v>461</v>
      </c>
      <c r="AQ281" s="22" t="s">
        <v>92</v>
      </c>
      <c r="AR281" s="22" t="s">
        <v>75</v>
      </c>
      <c r="AS281" s="22" t="s">
        <v>2220</v>
      </c>
      <c r="AT281" s="22" t="s">
        <v>75</v>
      </c>
      <c r="AU281" s="22" t="s">
        <v>315</v>
      </c>
      <c r="AV281" s="22" t="s">
        <v>1063</v>
      </c>
      <c r="AW281" s="22" t="s">
        <v>250</v>
      </c>
      <c r="AX281" s="22" t="s">
        <v>692</v>
      </c>
      <c r="AY281" s="22" t="s">
        <v>2344</v>
      </c>
      <c r="AZ281" s="22" t="s">
        <v>1065</v>
      </c>
      <c r="BA281" s="22" t="s">
        <v>1</v>
      </c>
      <c r="BB281" s="22" t="s">
        <v>1</v>
      </c>
    </row>
    <row r="282" spans="1:54" s="22" customFormat="1" x14ac:dyDescent="0.2">
      <c r="A282" s="22" t="s">
        <v>2342</v>
      </c>
      <c r="B282" s="22" t="str">
        <f>IF(OR($A282=$A282,ISBLANK($A282)),"",IF(ISERR(SEARCH("cell-based",E282)),IF(AND(ISERR(SEARCH("biochem",E282)),ISERR(SEARCH("protein",E282)),ISERR(SEARCH("nucleic",E282))),"",IF(ISERR(SEARCH("target",G282)),"Define a Target component","")),IF(ISERR(SEARCH("cell",G282)),"Define a Cell component",""))&amp;IF(ISERR(SEARCH("small-molecule",E282)),IF(ISBLANK(K282), "Need a Detector Role",""),"")&amp;IF(ISERR(SEARCH("fluorescence",L282)),"",IF(ISBLANK(S282), "Need Emission",IF(ISBLANK(R282), "Need Excitation","")))&amp;IF(ISERR(SEARCH("absorbance",L282)),"",IF(ISBLANK(T282), "Need Absorbance","")))</f>
        <v/>
      </c>
      <c r="G282" s="22" t="s">
        <v>3627</v>
      </c>
      <c r="H282" s="22" t="s">
        <v>3576</v>
      </c>
      <c r="J282" s="34" t="s">
        <v>6637</v>
      </c>
      <c r="K282" s="22" t="s">
        <v>3652</v>
      </c>
      <c r="L282" s="22" t="s">
        <v>7078</v>
      </c>
      <c r="M282" s="22" t="s">
        <v>3382</v>
      </c>
      <c r="AD282" s="24"/>
    </row>
    <row r="283" spans="1:54" s="22" customFormat="1" x14ac:dyDescent="0.2">
      <c r="A283" s="22" t="s">
        <v>2342</v>
      </c>
      <c r="B283" s="22" t="str">
        <f>IF(OR($A283=$A283,ISBLANK($A283)),"",IF(ISERR(SEARCH("cell-based",E283)),IF(AND(ISERR(SEARCH("biochem",E283)),ISERR(SEARCH("protein",E283)),ISERR(SEARCH("nucleic",E283))),"",IF(ISERR(SEARCH("target",G283)),"Define a Target component","")),IF(ISERR(SEARCH("cell",G283)),"Define a Cell component",""))&amp;IF(ISERR(SEARCH("small-molecule",E283)),IF(ISBLANK(K283), "Need a Detector Role",""),"")&amp;IF(ISERR(SEARCH("fluorescence",L283)),"",IF(ISBLANK(S283), "Need Emission",IF(ISBLANK(R283), "Need Excitation","")))&amp;IF(ISERR(SEARCH("absorbance",L283)),"",IF(ISBLANK(T283), "Need Absorbance","")))</f>
        <v/>
      </c>
      <c r="G283" s="22" t="s">
        <v>3074</v>
      </c>
      <c r="J283" s="26">
        <v>37</v>
      </c>
      <c r="K283" s="22" t="s">
        <v>6912</v>
      </c>
      <c r="L283" s="22" t="s">
        <v>7075</v>
      </c>
      <c r="AD283" s="24"/>
    </row>
    <row r="284" spans="1:54" s="22" customFormat="1" x14ac:dyDescent="0.2">
      <c r="A284" s="22" t="s">
        <v>2342</v>
      </c>
      <c r="B284" s="22" t="str">
        <f>IF(OR($A284=$A284,ISBLANK($A284)),"",IF(ISERR(SEARCH("cell-based",E284)),IF(AND(ISERR(SEARCH("biochem",E284)),ISERR(SEARCH("protein",E284)),ISERR(SEARCH("nucleic",E284))),"",IF(ISERR(SEARCH("target",G284)),"Define a Target component","")),IF(ISERR(SEARCH("cell",G284)),"Define a Cell component",""))&amp;IF(ISERR(SEARCH("small-molecule",E284)),IF(ISBLANK(K284), "Need a Detector Role",""),"")&amp;IF(ISERR(SEARCH("fluorescence",L284)),"",IF(ISBLANK(S284), "Need Emission",IF(ISBLANK(R284), "Need Excitation","")))&amp;IF(ISERR(SEARCH("absorbance",L284)),"",IF(ISBLANK(T284), "Need Absorbance","")))</f>
        <v/>
      </c>
      <c r="G284" s="22" t="s">
        <v>3350</v>
      </c>
      <c r="H284" s="22" t="s">
        <v>3784</v>
      </c>
      <c r="J284" s="26">
        <v>1</v>
      </c>
      <c r="K284" s="22" t="s">
        <v>3133</v>
      </c>
      <c r="L284" s="22" t="s">
        <v>7081</v>
      </c>
      <c r="N284" s="22" t="s">
        <v>7077</v>
      </c>
      <c r="O284" s="22" t="s">
        <v>3152</v>
      </c>
      <c r="P284" s="22" t="s">
        <v>3474</v>
      </c>
      <c r="Q284" s="22" t="s">
        <v>3119</v>
      </c>
      <c r="R284" s="22" t="s">
        <v>3101</v>
      </c>
      <c r="S284" s="22" t="s">
        <v>3189</v>
      </c>
      <c r="AD284" s="24"/>
    </row>
    <row r="285" spans="1:54" s="22" customFormat="1" x14ac:dyDescent="0.2">
      <c r="J285" s="26"/>
      <c r="AD285" s="24"/>
    </row>
    <row r="286" spans="1:54" s="22" customFormat="1" x14ac:dyDescent="0.2">
      <c r="A286" s="22" t="s">
        <v>2345</v>
      </c>
      <c r="B286" s="22" t="str">
        <f>IF(OR($A281=$A286,ISBLANK($A286)),"",IF(ISERR(SEARCH("cell-based",E286)),IF(AND(ISERR(SEARCH("biochem",E286)),ISERR(SEARCH("protein",E286)),ISERR(SEARCH("nucleic",E286))),"",IF(ISERR(SEARCH("target",G287)),"Define a Target component","")),IF(ISERR(SEARCH("cell",G287)),"Define a Cell component",""))&amp;IF(ISERR(SEARCH("small-molecule",E286)),IF(ISBLANK(K286), "Need a Detector Role",""),"")&amp;IF(ISERR(SEARCH("fluorescence",L286)),"",IF(ISBLANK(S286), "Need Emission",IF(ISBLANK(R286), "Need Excitation","")))&amp;IF(ISERR(SEARCH("absorbance",L286)),"",IF(ISBLANK(T286), "Need Absorbance","")))</f>
        <v/>
      </c>
      <c r="C286" s="22" t="s">
        <v>3071</v>
      </c>
      <c r="D286" s="23" t="s">
        <v>7083</v>
      </c>
      <c r="E286" s="22" t="s">
        <v>3072</v>
      </c>
      <c r="F286" s="22" t="s">
        <v>3407</v>
      </c>
      <c r="G286" s="22" t="s">
        <v>3581</v>
      </c>
      <c r="H286" s="22" t="s">
        <v>3784</v>
      </c>
      <c r="J286" s="26">
        <v>1</v>
      </c>
      <c r="K286" s="22" t="s">
        <v>3133</v>
      </c>
      <c r="L286" s="22" t="s">
        <v>6884</v>
      </c>
      <c r="N286" s="22" t="s">
        <v>7087</v>
      </c>
      <c r="O286" s="22" t="s">
        <v>3117</v>
      </c>
      <c r="P286" s="22" t="s">
        <v>3474</v>
      </c>
      <c r="Q286" s="22" t="s">
        <v>3119</v>
      </c>
      <c r="R286" s="22" t="s">
        <v>3101</v>
      </c>
      <c r="S286" s="22" t="s">
        <v>3206</v>
      </c>
      <c r="Y286" s="22" t="s">
        <v>3895</v>
      </c>
      <c r="AC286" s="22" t="s">
        <v>6496</v>
      </c>
      <c r="AD286" s="24" t="s">
        <v>6493</v>
      </c>
      <c r="AJ286" s="22" t="s">
        <v>1061</v>
      </c>
      <c r="AK286" s="22" t="s">
        <v>2346</v>
      </c>
      <c r="AL286" s="22" t="s">
        <v>83</v>
      </c>
      <c r="AM286" s="22" t="s">
        <v>91</v>
      </c>
      <c r="AN286" s="22" t="s">
        <v>74</v>
      </c>
      <c r="AO286" s="22" t="s">
        <v>74</v>
      </c>
      <c r="AP286" s="22" t="s">
        <v>461</v>
      </c>
      <c r="AQ286" s="22" t="s">
        <v>92</v>
      </c>
      <c r="AR286" s="22" t="s">
        <v>75</v>
      </c>
      <c r="AS286" s="22" t="s">
        <v>2220</v>
      </c>
      <c r="AT286" s="22" t="s">
        <v>75</v>
      </c>
      <c r="AU286" s="22" t="s">
        <v>315</v>
      </c>
      <c r="AV286" s="22" t="s">
        <v>1063</v>
      </c>
      <c r="AW286" s="22" t="s">
        <v>250</v>
      </c>
      <c r="AX286" s="22" t="s">
        <v>692</v>
      </c>
      <c r="AY286" s="22" t="s">
        <v>2347</v>
      </c>
      <c r="AZ286" s="22" t="s">
        <v>1065</v>
      </c>
      <c r="BA286" s="22" t="s">
        <v>1</v>
      </c>
      <c r="BB286" s="22" t="s">
        <v>1</v>
      </c>
    </row>
    <row r="287" spans="1:54" s="22" customFormat="1" x14ac:dyDescent="0.2">
      <c r="A287" s="22" t="s">
        <v>2345</v>
      </c>
      <c r="B287" s="22" t="str">
        <f>IF(OR($A282=$A287,ISBLANK($A287)),"",IF(ISERR(SEARCH("cell-based",E287)),IF(AND(ISERR(SEARCH("biochem",E287)),ISERR(SEARCH("protein",E287)),ISERR(SEARCH("nucleic",E287))),"",IF(ISERR(SEARCH("target",G288)),"Define a Target component","")),IF(ISERR(SEARCH("cell",G288)),"Define a Cell component",""))&amp;IF(ISERR(SEARCH("small-molecule",E287)),IF(ISBLANK(K287), "Need a Detector Role",""),"")&amp;IF(ISERR(SEARCH("fluorescence",L287)),"",IF(ISBLANK(S287), "Need Emission",IF(ISBLANK(R287), "Need Excitation","")))&amp;IF(ISERR(SEARCH("absorbance",L287)),"",IF(ISBLANK(T287), "Need Absorbance","")))</f>
        <v/>
      </c>
      <c r="D287" s="23"/>
      <c r="G287" s="22" t="s">
        <v>3631</v>
      </c>
      <c r="H287" s="22" t="s">
        <v>3597</v>
      </c>
      <c r="J287" s="34" t="s">
        <v>6637</v>
      </c>
      <c r="K287" s="22" t="s">
        <v>3652</v>
      </c>
      <c r="L287" s="22" t="s">
        <v>7088</v>
      </c>
      <c r="M287" s="22" t="s">
        <v>3310</v>
      </c>
      <c r="AD287" s="24"/>
    </row>
    <row r="288" spans="1:54" s="22" customFormat="1" x14ac:dyDescent="0.2">
      <c r="A288" s="22" t="s">
        <v>2345</v>
      </c>
      <c r="B288" s="22" t="str">
        <f>IF(OR($A282=$A288,ISBLANK($A288)),"",IF(ISERR(SEARCH("cell-based",E288)),IF(AND(ISERR(SEARCH("biochem",E288)),ISERR(SEARCH("protein",E288)),ISERR(SEARCH("nucleic",E288))),"",IF(ISERR(SEARCH("target",G288)),"Define a Target component","")),IF(ISERR(SEARCH("cell",G288)),"Define a Cell component",""))&amp;IF(ISERR(SEARCH("small-molecule",E288)),IF(ISBLANK(K288), "Need a Detector Role",""),"")&amp;IF(ISERR(SEARCH("fluorescence",L288)),"",IF(ISBLANK(S288), "Need Emission",IF(ISBLANK(R288), "Need Excitation","")))&amp;IF(ISERR(SEARCH("absorbance",L288)),"",IF(ISBLANK(T288), "Need Absorbance","")))</f>
        <v/>
      </c>
      <c r="G288" s="22" t="s">
        <v>3581</v>
      </c>
      <c r="H288" s="22" t="s">
        <v>3576</v>
      </c>
      <c r="J288" s="34" t="s">
        <v>6637</v>
      </c>
      <c r="K288" s="22" t="s">
        <v>3652</v>
      </c>
      <c r="L288" s="22" t="s">
        <v>7084</v>
      </c>
      <c r="AD288" s="24"/>
    </row>
    <row r="289" spans="1:54" s="22" customFormat="1" x14ac:dyDescent="0.2">
      <c r="A289" s="22" t="s">
        <v>2345</v>
      </c>
      <c r="B289" s="22" t="str">
        <f>IF(OR($A283=$A289,ISBLANK($A289)),"",IF(ISERR(SEARCH("cell-based",E289)),IF(AND(ISERR(SEARCH("biochem",E289)),ISERR(SEARCH("protein",E289)),ISERR(SEARCH("nucleic",E289))),"",IF(ISERR(SEARCH("target",G289)),"Define a Target component","")),IF(ISERR(SEARCH("cell",G289)),"Define a Cell component",""))&amp;IF(ISERR(SEARCH("small-molecule",E289)),IF(ISBLANK(K289), "Need a Detector Role",""),"")&amp;IF(ISERR(SEARCH("fluorescence",L289)),"",IF(ISBLANK(S289), "Need Emission",IF(ISBLANK(R289), "Need Excitation","")))&amp;IF(ISERR(SEARCH("absorbance",L289)),"",IF(ISBLANK(T289), "Need Absorbance","")))</f>
        <v/>
      </c>
      <c r="G289" s="22" t="s">
        <v>3130</v>
      </c>
      <c r="H289" s="22" t="s">
        <v>3784</v>
      </c>
      <c r="J289" s="34" t="s">
        <v>6637</v>
      </c>
      <c r="K289" s="22" t="s">
        <v>3652</v>
      </c>
      <c r="L289" s="22" t="s">
        <v>7085</v>
      </c>
      <c r="N289" s="22" t="s">
        <v>7086</v>
      </c>
      <c r="O289" s="22" t="s">
        <v>3098</v>
      </c>
      <c r="P289" s="22" t="s">
        <v>3136</v>
      </c>
      <c r="Q289" s="22" t="s">
        <v>3257</v>
      </c>
      <c r="R289" s="22" t="s">
        <v>3101</v>
      </c>
      <c r="S289" s="22" t="s">
        <v>3206</v>
      </c>
      <c r="V289" s="22" t="s">
        <v>6569</v>
      </c>
      <c r="W289" s="22" t="s">
        <v>6570</v>
      </c>
      <c r="AD289" s="24"/>
    </row>
    <row r="290" spans="1:54" s="22" customFormat="1" x14ac:dyDescent="0.2">
      <c r="J290" s="26"/>
      <c r="AD290" s="24"/>
    </row>
    <row r="291" spans="1:54" s="22" customFormat="1" x14ac:dyDescent="0.2">
      <c r="A291" s="22" t="s">
        <v>2348</v>
      </c>
      <c r="B291" s="22" t="str">
        <f>IF(OR($A291=$A291,ISBLANK($A291)),"",IF(ISERR(SEARCH("cell-based",E291)),IF(AND(ISERR(SEARCH("biochem",E291)),ISERR(SEARCH("protein",E291)),ISERR(SEARCH("nucleic",E291))),"",IF(ISERR(SEARCH("target",G291)),"Define a Target component","")),IF(ISERR(SEARCH("cell",G291)),"Define a Cell component",""))&amp;IF(ISERR(SEARCH("small-molecule",E291)),IF(ISBLANK(K291), "Need a Detector Role",""),"")&amp;IF(ISERR(SEARCH("fluorescence",L291)),"",IF(ISBLANK(S291), "Need Emission",IF(ISBLANK(R291), "Need Excitation","")))&amp;IF(ISERR(SEARCH("absorbance",L291)),"",IF(ISBLANK(T291), "Need Absorbance","")))</f>
        <v/>
      </c>
      <c r="C291" s="22" t="s">
        <v>3071</v>
      </c>
      <c r="D291" s="23" t="s">
        <v>7083</v>
      </c>
      <c r="E291" s="22" t="s">
        <v>3072</v>
      </c>
      <c r="F291" s="22" t="s">
        <v>3407</v>
      </c>
      <c r="G291" s="22" t="s">
        <v>3581</v>
      </c>
      <c r="H291" s="22" t="s">
        <v>3784</v>
      </c>
      <c r="J291" s="26">
        <v>1</v>
      </c>
      <c r="K291" s="22" t="s">
        <v>3133</v>
      </c>
      <c r="L291" s="22" t="s">
        <v>6884</v>
      </c>
      <c r="N291" s="22" t="s">
        <v>7087</v>
      </c>
      <c r="O291" s="22" t="s">
        <v>3117</v>
      </c>
      <c r="P291" s="22" t="s">
        <v>3474</v>
      </c>
      <c r="Q291" s="22" t="s">
        <v>3119</v>
      </c>
      <c r="R291" s="22" t="s">
        <v>3101</v>
      </c>
      <c r="S291" s="22" t="s">
        <v>3206</v>
      </c>
      <c r="Y291" s="22" t="s">
        <v>3895</v>
      </c>
      <c r="AC291" s="22" t="s">
        <v>6496</v>
      </c>
      <c r="AD291" s="24" t="s">
        <v>6493</v>
      </c>
      <c r="AJ291" s="22" t="s">
        <v>1061</v>
      </c>
      <c r="AK291" s="22" t="s">
        <v>2349</v>
      </c>
      <c r="AL291" s="22" t="s">
        <v>83</v>
      </c>
      <c r="AM291" s="22" t="s">
        <v>91</v>
      </c>
      <c r="AN291" s="22" t="s">
        <v>74</v>
      </c>
      <c r="AO291" s="22" t="s">
        <v>74</v>
      </c>
      <c r="AP291" s="22" t="s">
        <v>461</v>
      </c>
      <c r="AQ291" s="22" t="s">
        <v>92</v>
      </c>
      <c r="AR291" s="22" t="s">
        <v>75</v>
      </c>
      <c r="AS291" s="22" t="s">
        <v>2220</v>
      </c>
      <c r="AT291" s="22" t="s">
        <v>75</v>
      </c>
      <c r="AU291" s="22" t="s">
        <v>315</v>
      </c>
      <c r="AV291" s="22" t="s">
        <v>1063</v>
      </c>
      <c r="AW291" s="22" t="s">
        <v>250</v>
      </c>
      <c r="AX291" s="22" t="s">
        <v>692</v>
      </c>
      <c r="AY291" s="22" t="s">
        <v>2350</v>
      </c>
      <c r="AZ291" s="22" t="s">
        <v>1065</v>
      </c>
      <c r="BA291" s="22" t="s">
        <v>1</v>
      </c>
      <c r="BB291" s="22" t="s">
        <v>1</v>
      </c>
    </row>
    <row r="292" spans="1:54" s="22" customFormat="1" x14ac:dyDescent="0.2">
      <c r="A292" s="22" t="s">
        <v>2348</v>
      </c>
      <c r="B292" s="22" t="str">
        <f>IF(OR($A292=$A292,ISBLANK($A292)),"",IF(ISERR(SEARCH("cell-based",E292)),IF(AND(ISERR(SEARCH("biochem",E292)),ISERR(SEARCH("protein",E292)),ISERR(SEARCH("nucleic",E292))),"",IF(ISERR(SEARCH("target",G292)),"Define a Target component","")),IF(ISERR(SEARCH("cell",G292)),"Define a Cell component",""))&amp;IF(ISERR(SEARCH("small-molecule",E292)),IF(ISBLANK(K292), "Need a Detector Role",""),"")&amp;IF(ISERR(SEARCH("fluorescence",L292)),"",IF(ISBLANK(S292), "Need Emission",IF(ISBLANK(R292), "Need Excitation","")))&amp;IF(ISERR(SEARCH("absorbance",L292)),"",IF(ISBLANK(T292), "Need Absorbance","")))</f>
        <v/>
      </c>
      <c r="D292" s="23"/>
      <c r="G292" s="22" t="s">
        <v>3631</v>
      </c>
      <c r="H292" s="22" t="s">
        <v>3597</v>
      </c>
      <c r="J292" s="34" t="s">
        <v>6637</v>
      </c>
      <c r="K292" s="22" t="s">
        <v>3652</v>
      </c>
      <c r="L292" s="22" t="s">
        <v>7088</v>
      </c>
      <c r="M292" s="22" t="s">
        <v>3310</v>
      </c>
      <c r="AD292" s="24"/>
    </row>
    <row r="293" spans="1:54" s="22" customFormat="1" x14ac:dyDescent="0.2">
      <c r="A293" s="22" t="s">
        <v>2348</v>
      </c>
      <c r="B293" s="22" t="str">
        <f>IF(OR($A293=$A293,ISBLANK($A293)),"",IF(ISERR(SEARCH("cell-based",E293)),IF(AND(ISERR(SEARCH("biochem",E293)),ISERR(SEARCH("protein",E293)),ISERR(SEARCH("nucleic",E293))),"",IF(ISERR(SEARCH("target",G293)),"Define a Target component","")),IF(ISERR(SEARCH("cell",G293)),"Define a Cell component",""))&amp;IF(ISERR(SEARCH("small-molecule",E293)),IF(ISBLANK(K293), "Need a Detector Role",""),"")&amp;IF(ISERR(SEARCH("fluorescence",L293)),"",IF(ISBLANK(S293), "Need Emission",IF(ISBLANK(R293), "Need Excitation","")))&amp;IF(ISERR(SEARCH("absorbance",L293)),"",IF(ISBLANK(T293), "Need Absorbance","")))</f>
        <v/>
      </c>
      <c r="G293" s="22" t="s">
        <v>3581</v>
      </c>
      <c r="H293" s="22" t="s">
        <v>3576</v>
      </c>
      <c r="J293" s="34" t="s">
        <v>6637</v>
      </c>
      <c r="K293" s="22" t="s">
        <v>3652</v>
      </c>
      <c r="L293" s="22" t="s">
        <v>7084</v>
      </c>
      <c r="AD293" s="24"/>
    </row>
    <row r="294" spans="1:54" s="22" customFormat="1" x14ac:dyDescent="0.2">
      <c r="A294" s="22" t="s">
        <v>2348</v>
      </c>
      <c r="B294" s="22" t="str">
        <f>IF(OR($A294=$A294,ISBLANK($A294)),"",IF(ISERR(SEARCH("cell-based",E294)),IF(AND(ISERR(SEARCH("biochem",E294)),ISERR(SEARCH("protein",E294)),ISERR(SEARCH("nucleic",E294))),"",IF(ISERR(SEARCH("target",G294)),"Define a Target component","")),IF(ISERR(SEARCH("cell",G294)),"Define a Cell component",""))&amp;IF(ISERR(SEARCH("small-molecule",E294)),IF(ISBLANK(K294), "Need a Detector Role",""),"")&amp;IF(ISERR(SEARCH("fluorescence",L294)),"",IF(ISBLANK(S294), "Need Emission",IF(ISBLANK(R294), "Need Excitation","")))&amp;IF(ISERR(SEARCH("absorbance",L294)),"",IF(ISBLANK(T294), "Need Absorbance","")))</f>
        <v/>
      </c>
      <c r="G294" s="22" t="s">
        <v>3130</v>
      </c>
      <c r="H294" s="22" t="s">
        <v>3784</v>
      </c>
      <c r="J294" s="34" t="s">
        <v>6637</v>
      </c>
      <c r="K294" s="22" t="s">
        <v>3652</v>
      </c>
      <c r="L294" s="22" t="s">
        <v>7085</v>
      </c>
      <c r="N294" s="22" t="s">
        <v>7086</v>
      </c>
      <c r="O294" s="22" t="s">
        <v>3098</v>
      </c>
      <c r="P294" s="22" t="s">
        <v>3136</v>
      </c>
      <c r="Q294" s="22" t="s">
        <v>3257</v>
      </c>
      <c r="R294" s="22" t="s">
        <v>3101</v>
      </c>
      <c r="S294" s="22" t="s">
        <v>3206</v>
      </c>
      <c r="V294" s="22" t="s">
        <v>6569</v>
      </c>
      <c r="W294" s="22" t="s">
        <v>6570</v>
      </c>
      <c r="AD294" s="24"/>
    </row>
    <row r="295" spans="1:54" s="22" customFormat="1" x14ac:dyDescent="0.2">
      <c r="J295" s="26"/>
      <c r="AD295" s="24"/>
    </row>
    <row r="296" spans="1:54" s="22" customFormat="1" x14ac:dyDescent="0.2">
      <c r="A296" s="22" t="s">
        <v>2351</v>
      </c>
      <c r="B296" s="22" t="str">
        <f>IF(OR($A291=$A296,ISBLANK($A296)),"",IF(ISERR(SEARCH("cell-based",E296)),IF(AND(ISERR(SEARCH("biochem",E296)),ISERR(SEARCH("protein",E296)),ISERR(SEARCH("nucleic",E296))),"",IF(ISERR(SEARCH("target",G296)),"Define a Target component","")),IF(ISERR(SEARCH("cell",G296)),"Define a Cell component",""))&amp;IF(ISERR(SEARCH("small-molecule",E296)),IF(ISBLANK(K296), "Need a Detector Role",""),"")&amp;IF(ISERR(SEARCH("fluorescence",L296)),"",IF(ISBLANK(S296), "Need Emission",IF(ISBLANK(R296), "Need Excitation","")))&amp;IF(ISERR(SEARCH("absorbance",L296)),"",IF(ISBLANK(T296), "Need Absorbance","")))</f>
        <v/>
      </c>
      <c r="E296" s="22" t="s">
        <v>3072</v>
      </c>
      <c r="F296" s="22" t="s">
        <v>3504</v>
      </c>
      <c r="G296" s="22" t="s">
        <v>3627</v>
      </c>
      <c r="H296" s="22" t="s">
        <v>3784</v>
      </c>
      <c r="J296" s="26">
        <v>2</v>
      </c>
      <c r="K296" s="22" t="s">
        <v>3133</v>
      </c>
      <c r="L296" s="22" t="s">
        <v>6884</v>
      </c>
      <c r="O296" s="22" t="s">
        <v>3117</v>
      </c>
      <c r="P296" s="22" t="s">
        <v>3474</v>
      </c>
      <c r="Q296" s="22" t="s">
        <v>3119</v>
      </c>
      <c r="R296" s="22" t="s">
        <v>3101</v>
      </c>
      <c r="S296" s="22" t="s">
        <v>3189</v>
      </c>
      <c r="AC296" s="22" t="s">
        <v>6496</v>
      </c>
      <c r="AD296" s="24" t="s">
        <v>6493</v>
      </c>
      <c r="AJ296" s="22" t="s">
        <v>1061</v>
      </c>
      <c r="AK296" s="22" t="s">
        <v>2352</v>
      </c>
      <c r="AL296" s="22" t="s">
        <v>83</v>
      </c>
      <c r="AM296" s="22" t="s">
        <v>91</v>
      </c>
      <c r="AN296" s="22" t="s">
        <v>74</v>
      </c>
      <c r="AO296" s="22" t="s">
        <v>74</v>
      </c>
      <c r="AP296" s="22" t="s">
        <v>461</v>
      </c>
      <c r="AQ296" s="22" t="s">
        <v>92</v>
      </c>
      <c r="AR296" s="22" t="s">
        <v>75</v>
      </c>
      <c r="AS296" s="22" t="s">
        <v>2220</v>
      </c>
      <c r="AT296" s="22" t="s">
        <v>75</v>
      </c>
      <c r="AU296" s="22" t="s">
        <v>315</v>
      </c>
      <c r="AV296" s="22" t="s">
        <v>1063</v>
      </c>
      <c r="AW296" s="22" t="s">
        <v>250</v>
      </c>
      <c r="AX296" s="22" t="s">
        <v>692</v>
      </c>
      <c r="AY296" s="22" t="s">
        <v>2353</v>
      </c>
      <c r="AZ296" s="22" t="s">
        <v>1065</v>
      </c>
      <c r="BA296" s="22" t="s">
        <v>1</v>
      </c>
      <c r="BB296" s="22" t="s">
        <v>1</v>
      </c>
    </row>
    <row r="297" spans="1:54" s="22" customFormat="1" x14ac:dyDescent="0.2">
      <c r="A297" s="22" t="s">
        <v>2351</v>
      </c>
      <c r="B297" s="22" t="str">
        <f>IF(OR($A292=$A297,ISBLANK($A297)),"",IF(ISERR(SEARCH("cell-based",E297)),IF(AND(ISERR(SEARCH("biochem",E297)),ISERR(SEARCH("protein",E297)),ISERR(SEARCH("nucleic",E297))),"",IF(ISERR(SEARCH("target",G297)),"Define a Target component","")),IF(ISERR(SEARCH("cell",G297)),"Define a Cell component",""))&amp;IF(ISERR(SEARCH("small-molecule",E297)),IF(ISBLANK(K297), "Need a Detector Role",""),"")&amp;IF(ISERR(SEARCH("fluorescence",L297)),"",IF(ISBLANK(S297), "Need Emission",IF(ISBLANK(R297), "Need Excitation","")))&amp;IF(ISERR(SEARCH("absorbance",L297)),"",IF(ISBLANK(T297), "Need Absorbance","")))</f>
        <v/>
      </c>
      <c r="G297" s="22" t="s">
        <v>3536</v>
      </c>
      <c r="H297" s="22" t="s">
        <v>3576</v>
      </c>
      <c r="J297" s="26">
        <v>100</v>
      </c>
      <c r="K297" s="22" t="s">
        <v>3201</v>
      </c>
      <c r="L297" s="22" t="s">
        <v>7089</v>
      </c>
      <c r="M297" s="22" t="s">
        <v>3382</v>
      </c>
      <c r="AD297" s="24"/>
    </row>
    <row r="298" spans="1:54" s="22" customFormat="1" x14ac:dyDescent="0.2">
      <c r="A298" s="22" t="s">
        <v>2351</v>
      </c>
      <c r="B298" s="22" t="str">
        <f>IF(OR($A293=$A298,ISBLANK($A298)),"",IF(ISERR(SEARCH("cell-based",E298)),IF(AND(ISERR(SEARCH("biochem",E298)),ISERR(SEARCH("protein",E298)),ISERR(SEARCH("nucleic",E298))),"",IF(ISERR(SEARCH("target",G298)),"Define a Target component","")),IF(ISERR(SEARCH("cell",G298)),"Define a Cell component",""))&amp;IF(ISERR(SEARCH("small-molecule",E298)),IF(ISBLANK(K298), "Need a Detector Role",""),"")&amp;IF(ISERR(SEARCH("fluorescence",L298)),"",IF(ISBLANK(S298), "Need Emission",IF(ISBLANK(R298), "Need Excitation","")))&amp;IF(ISERR(SEARCH("absorbance",L298)),"",IF(ISBLANK(T298), "Need Absorbance","")))</f>
        <v/>
      </c>
      <c r="G298" s="22" t="s">
        <v>3074</v>
      </c>
      <c r="J298" s="26">
        <v>37</v>
      </c>
      <c r="K298" s="22" t="s">
        <v>6912</v>
      </c>
      <c r="L298" s="22" t="s">
        <v>7075</v>
      </c>
      <c r="AD298" s="24"/>
    </row>
    <row r="299" spans="1:54" s="22" customFormat="1" x14ac:dyDescent="0.2">
      <c r="A299" s="22" t="s">
        <v>2351</v>
      </c>
      <c r="B299" s="22" t="str">
        <f>IF(OR($A294=$A299,ISBLANK($A299)),"",IF(ISERR(SEARCH("cell-based",E299)),IF(AND(ISERR(SEARCH("biochem",E299)),ISERR(SEARCH("protein",E299)),ISERR(SEARCH("nucleic",E299))),"",IF(ISERR(SEARCH("target",G299)),"Define a Target component","")),IF(ISERR(SEARCH("cell",G299)),"Define a Cell component",""))&amp;IF(ISERR(SEARCH("small-molecule",E299)),IF(ISBLANK(K299), "Need a Detector Role",""),"")&amp;IF(ISERR(SEARCH("fluorescence",L299)),"",IF(ISBLANK(S299), "Need Emission",IF(ISBLANK(R299), "Need Excitation","")))&amp;IF(ISERR(SEARCH("absorbance",L299)),"",IF(ISBLANK(T299), "Need Absorbance","")))</f>
        <v/>
      </c>
      <c r="G299" s="22" t="s">
        <v>3350</v>
      </c>
      <c r="H299" s="22" t="s">
        <v>3784</v>
      </c>
      <c r="J299" s="26">
        <v>2</v>
      </c>
      <c r="K299" s="22" t="s">
        <v>3133</v>
      </c>
      <c r="L299" s="22" t="s">
        <v>7076</v>
      </c>
      <c r="N299" s="22" t="s">
        <v>7077</v>
      </c>
      <c r="O299" s="22" t="s">
        <v>3152</v>
      </c>
      <c r="P299" s="22" t="s">
        <v>3474</v>
      </c>
      <c r="Q299" s="22" t="s">
        <v>3119</v>
      </c>
      <c r="R299" s="22" t="s">
        <v>3101</v>
      </c>
      <c r="S299" s="22" t="s">
        <v>3189</v>
      </c>
      <c r="AD299" s="24"/>
    </row>
    <row r="300" spans="1:54" s="22" customFormat="1" x14ac:dyDescent="0.2">
      <c r="J300" s="26"/>
      <c r="AD300" s="24"/>
    </row>
    <row r="301" spans="1:54" s="19" customFormat="1" x14ac:dyDescent="0.2">
      <c r="A301" s="19" t="s">
        <v>541</v>
      </c>
      <c r="B301" s="19" t="str">
        <f>IF(OR($A296=$A301,ISBLANK($A301)),"",IF(ISERR(SEARCH("cell-based",E301)),IF(AND(ISERR(SEARCH("biochem",E301)),ISERR(SEARCH("protein",E301)),ISERR(SEARCH("nucleic",E301))),"",IF(ISERR(SEARCH("target",G301)),"Define a Target component","")),IF(ISERR(SEARCH("cell",G301)),"Define a Cell component",""))&amp;IF(ISERR(SEARCH("small-molecule",E301)),IF(ISBLANK(K301), "Need a Detector Role",""),"")&amp;IF(ISERR(SEARCH("fluorescence",L301)),"",IF(ISBLANK(S301), "Need Emission",IF(ISBLANK(R301), "Need Excitation","")))&amp;IF(ISERR(SEARCH("absorbance",L301)),"",IF(ISBLANK(T301), "Need Absorbance","")))</f>
        <v>Need a Detector Role</v>
      </c>
      <c r="C301" s="19" t="s">
        <v>3224</v>
      </c>
      <c r="D301" s="19" t="s">
        <v>5184</v>
      </c>
      <c r="J301" s="21"/>
      <c r="AJ301" s="19" t="s">
        <v>542</v>
      </c>
      <c r="AK301" s="19" t="s">
        <v>543</v>
      </c>
      <c r="AL301" s="19" t="s">
        <v>90</v>
      </c>
      <c r="AM301" s="19" t="s">
        <v>91</v>
      </c>
      <c r="AN301" s="19" t="s">
        <v>74</v>
      </c>
      <c r="AO301" s="19" t="s">
        <v>74</v>
      </c>
      <c r="AP301" s="19" t="s">
        <v>461</v>
      </c>
      <c r="AQ301" s="19" t="s">
        <v>168</v>
      </c>
      <c r="AR301" s="19" t="s">
        <v>462</v>
      </c>
      <c r="AS301" s="19" t="s">
        <v>544</v>
      </c>
      <c r="AT301" s="19" t="s">
        <v>545</v>
      </c>
      <c r="AU301" s="19" t="s">
        <v>75</v>
      </c>
      <c r="AV301" s="19" t="s">
        <v>546</v>
      </c>
      <c r="AW301" s="19" t="s">
        <v>85</v>
      </c>
      <c r="AX301" s="19" t="s">
        <v>547</v>
      </c>
      <c r="AY301" s="19" t="s">
        <v>548</v>
      </c>
      <c r="AZ301" s="19" t="s">
        <v>549</v>
      </c>
      <c r="BA301" s="19" t="s">
        <v>1</v>
      </c>
      <c r="BB301" s="19" t="s">
        <v>79</v>
      </c>
    </row>
    <row r="302" spans="1:54" s="19" customFormat="1" x14ac:dyDescent="0.2">
      <c r="A302" s="19" t="s">
        <v>989</v>
      </c>
      <c r="B302" s="19" t="str">
        <f t="shared" ref="B302:B310" si="12">IF(OR($A301=$A302,ISBLANK($A302)),"",IF(ISERR(SEARCH("cell-based",E302)),IF(AND(ISERR(SEARCH("biochem",E302)),ISERR(SEARCH("protein",E302)),ISERR(SEARCH("nucleic",E302))),"",IF(ISERR(SEARCH("target",G302)),"Define a Target component","")),IF(ISERR(SEARCH("cell",G302)),"Define a Cell component",""))&amp;IF(ISERR(SEARCH("small-molecule",E302)),IF(ISBLANK(K302), "Need a Detector Role",""),"")&amp;IF(ISERR(SEARCH("fluorescence",L302)),"",IF(ISBLANK(S302), "Need Emission",IF(ISBLANK(R302), "Need Excitation","")))&amp;IF(ISERR(SEARCH("absorbance",L302)),"",IF(ISBLANK(T302), "Need Absorbance","")))</f>
        <v>Need a Detector Role</v>
      </c>
      <c r="C302" s="19" t="s">
        <v>3224</v>
      </c>
      <c r="D302" s="19" t="s">
        <v>5184</v>
      </c>
      <c r="J302" s="21"/>
      <c r="AJ302" s="19" t="s">
        <v>542</v>
      </c>
      <c r="AK302" s="19" t="s">
        <v>990</v>
      </c>
      <c r="AL302" s="19" t="s">
        <v>90</v>
      </c>
      <c r="AM302" s="19" t="s">
        <v>91</v>
      </c>
      <c r="AN302" s="19" t="s">
        <v>74</v>
      </c>
      <c r="AO302" s="19" t="s">
        <v>74</v>
      </c>
      <c r="AP302" s="19" t="s">
        <v>75</v>
      </c>
      <c r="AQ302" s="19" t="s">
        <v>75</v>
      </c>
      <c r="AR302" s="19" t="s">
        <v>75</v>
      </c>
      <c r="AS302" s="19" t="s">
        <v>75</v>
      </c>
      <c r="AT302" s="19" t="s">
        <v>75</v>
      </c>
      <c r="AU302" s="19" t="s">
        <v>75</v>
      </c>
      <c r="AV302" s="19" t="s">
        <v>546</v>
      </c>
      <c r="AW302" s="19" t="s">
        <v>85</v>
      </c>
      <c r="AX302" s="19" t="s">
        <v>547</v>
      </c>
      <c r="AY302" s="19" t="s">
        <v>991</v>
      </c>
      <c r="AZ302" s="19" t="s">
        <v>549</v>
      </c>
      <c r="BA302" s="19" t="s">
        <v>1</v>
      </c>
      <c r="BB302" s="19" t="s">
        <v>79</v>
      </c>
    </row>
    <row r="303" spans="1:54" s="19" customFormat="1" x14ac:dyDescent="0.2">
      <c r="A303" s="19" t="s">
        <v>1351</v>
      </c>
      <c r="B303" s="19" t="str">
        <f t="shared" si="12"/>
        <v>Need a Detector Role</v>
      </c>
      <c r="C303" s="19" t="s">
        <v>3224</v>
      </c>
      <c r="D303" s="19" t="s">
        <v>5184</v>
      </c>
      <c r="J303" s="21"/>
      <c r="AJ303" s="19" t="s">
        <v>542</v>
      </c>
      <c r="AK303" s="19" t="s">
        <v>543</v>
      </c>
      <c r="AL303" s="19" t="s">
        <v>90</v>
      </c>
      <c r="AM303" s="19" t="s">
        <v>91</v>
      </c>
      <c r="AN303" s="19" t="s">
        <v>74</v>
      </c>
      <c r="AO303" s="19" t="s">
        <v>74</v>
      </c>
      <c r="AP303" s="19" t="s">
        <v>461</v>
      </c>
      <c r="AQ303" s="19" t="s">
        <v>168</v>
      </c>
      <c r="AR303" s="19" t="s">
        <v>462</v>
      </c>
      <c r="AS303" s="19" t="s">
        <v>544</v>
      </c>
      <c r="AT303" s="19" t="s">
        <v>545</v>
      </c>
      <c r="AU303" s="19" t="s">
        <v>75</v>
      </c>
      <c r="AV303" s="19" t="s">
        <v>546</v>
      </c>
      <c r="AW303" s="19" t="s">
        <v>85</v>
      </c>
      <c r="AX303" s="19" t="s">
        <v>547</v>
      </c>
      <c r="AY303" s="19" t="s">
        <v>548</v>
      </c>
      <c r="AZ303" s="19" t="s">
        <v>549</v>
      </c>
      <c r="BA303" s="19" t="s">
        <v>1</v>
      </c>
      <c r="BB303" s="19" t="s">
        <v>1</v>
      </c>
    </row>
    <row r="304" spans="1:54" s="19" customFormat="1" x14ac:dyDescent="0.2">
      <c r="A304" s="19" t="s">
        <v>1352</v>
      </c>
      <c r="B304" s="19" t="str">
        <f t="shared" si="12"/>
        <v>Need a Detector Role</v>
      </c>
      <c r="C304" s="19" t="s">
        <v>3224</v>
      </c>
      <c r="D304" s="19" t="s">
        <v>5184</v>
      </c>
      <c r="J304" s="21"/>
      <c r="AJ304" s="19" t="s">
        <v>542</v>
      </c>
      <c r="AK304" s="19" t="s">
        <v>990</v>
      </c>
      <c r="AL304" s="19" t="s">
        <v>90</v>
      </c>
      <c r="AM304" s="19" t="s">
        <v>91</v>
      </c>
      <c r="AN304" s="19" t="s">
        <v>74</v>
      </c>
      <c r="AO304" s="19" t="s">
        <v>74</v>
      </c>
      <c r="AP304" s="19" t="s">
        <v>75</v>
      </c>
      <c r="AQ304" s="19" t="s">
        <v>75</v>
      </c>
      <c r="AR304" s="19" t="s">
        <v>75</v>
      </c>
      <c r="AS304" s="19" t="s">
        <v>75</v>
      </c>
      <c r="AT304" s="19" t="s">
        <v>75</v>
      </c>
      <c r="AU304" s="19" t="s">
        <v>75</v>
      </c>
      <c r="AV304" s="19" t="s">
        <v>546</v>
      </c>
      <c r="AW304" s="19" t="s">
        <v>85</v>
      </c>
      <c r="AX304" s="19" t="s">
        <v>547</v>
      </c>
      <c r="AY304" s="19" t="s">
        <v>991</v>
      </c>
      <c r="AZ304" s="19" t="s">
        <v>549</v>
      </c>
      <c r="BA304" s="19" t="s">
        <v>1</v>
      </c>
      <c r="BB304" s="19" t="s">
        <v>79</v>
      </c>
    </row>
    <row r="305" spans="1:54" s="19" customFormat="1" x14ac:dyDescent="0.2">
      <c r="A305" s="19" t="s">
        <v>1184</v>
      </c>
      <c r="B305" s="19" t="str">
        <f t="shared" si="12"/>
        <v>Need a Detector Role</v>
      </c>
      <c r="C305" s="19" t="s">
        <v>3224</v>
      </c>
      <c r="D305" s="19" t="s">
        <v>5263</v>
      </c>
      <c r="J305" s="21"/>
      <c r="AJ305" s="19" t="s">
        <v>928</v>
      </c>
      <c r="AK305" s="19" t="s">
        <v>1185</v>
      </c>
      <c r="AL305" s="19" t="s">
        <v>83</v>
      </c>
      <c r="AM305" s="19" t="s">
        <v>91</v>
      </c>
      <c r="AN305" s="19" t="s">
        <v>74</v>
      </c>
      <c r="AO305" s="19" t="s">
        <v>74</v>
      </c>
      <c r="AP305" s="19" t="s">
        <v>461</v>
      </c>
      <c r="AQ305" s="19" t="s">
        <v>92</v>
      </c>
      <c r="AR305" s="19" t="s">
        <v>930</v>
      </c>
      <c r="AS305" s="19" t="s">
        <v>688</v>
      </c>
      <c r="AT305" s="19" t="s">
        <v>545</v>
      </c>
      <c r="AU305" s="19" t="s">
        <v>75</v>
      </c>
      <c r="AV305" s="19" t="s">
        <v>931</v>
      </c>
      <c r="AW305" s="19" t="s">
        <v>85</v>
      </c>
      <c r="AX305" s="19" t="s">
        <v>932</v>
      </c>
      <c r="AY305" s="19" t="s">
        <v>1186</v>
      </c>
      <c r="AZ305" s="19" t="s">
        <v>934</v>
      </c>
      <c r="BA305" s="19" t="s">
        <v>449</v>
      </c>
      <c r="BB305" s="19" t="s">
        <v>79</v>
      </c>
    </row>
    <row r="306" spans="1:54" s="19" customFormat="1" x14ac:dyDescent="0.2">
      <c r="A306" s="19" t="s">
        <v>1187</v>
      </c>
      <c r="B306" s="19" t="str">
        <f t="shared" si="12"/>
        <v>Need a Detector Role</v>
      </c>
      <c r="C306" s="19" t="s">
        <v>3224</v>
      </c>
      <c r="D306" s="19" t="s">
        <v>5263</v>
      </c>
      <c r="J306" s="21"/>
      <c r="AJ306" s="19" t="s">
        <v>928</v>
      </c>
      <c r="AK306" s="19" t="s">
        <v>1188</v>
      </c>
      <c r="AL306" s="19" t="s">
        <v>83</v>
      </c>
      <c r="AM306" s="19" t="s">
        <v>91</v>
      </c>
      <c r="AN306" s="19" t="s">
        <v>74</v>
      </c>
      <c r="AO306" s="19" t="s">
        <v>74</v>
      </c>
      <c r="AP306" s="19" t="s">
        <v>461</v>
      </c>
      <c r="AQ306" s="19" t="s">
        <v>92</v>
      </c>
      <c r="AR306" s="19" t="s">
        <v>930</v>
      </c>
      <c r="AS306" s="19" t="s">
        <v>688</v>
      </c>
      <c r="AT306" s="19" t="s">
        <v>545</v>
      </c>
      <c r="AU306" s="19" t="s">
        <v>75</v>
      </c>
      <c r="AV306" s="19" t="s">
        <v>931</v>
      </c>
      <c r="AW306" s="19" t="s">
        <v>85</v>
      </c>
      <c r="AX306" s="19" t="s">
        <v>932</v>
      </c>
      <c r="AY306" s="19" t="s">
        <v>1189</v>
      </c>
      <c r="AZ306" s="19" t="s">
        <v>934</v>
      </c>
      <c r="BA306" s="19" t="s">
        <v>449</v>
      </c>
      <c r="BB306" s="19" t="s">
        <v>79</v>
      </c>
    </row>
    <row r="307" spans="1:54" s="19" customFormat="1" x14ac:dyDescent="0.2">
      <c r="A307" s="19" t="s">
        <v>1193</v>
      </c>
      <c r="B307" s="19" t="str">
        <f t="shared" si="12"/>
        <v>Need a Detector Role</v>
      </c>
      <c r="C307" s="19" t="s">
        <v>3224</v>
      </c>
      <c r="D307" s="19" t="s">
        <v>5263</v>
      </c>
      <c r="J307" s="21"/>
      <c r="AJ307" s="19" t="s">
        <v>928</v>
      </c>
      <c r="AK307" s="19" t="s">
        <v>1194</v>
      </c>
      <c r="AL307" s="19" t="s">
        <v>83</v>
      </c>
      <c r="AM307" s="19" t="s">
        <v>91</v>
      </c>
      <c r="AN307" s="19" t="s">
        <v>74</v>
      </c>
      <c r="AO307" s="19" t="s">
        <v>74</v>
      </c>
      <c r="AP307" s="19" t="s">
        <v>461</v>
      </c>
      <c r="AQ307" s="19" t="s">
        <v>92</v>
      </c>
      <c r="AR307" s="19" t="s">
        <v>930</v>
      </c>
      <c r="AS307" s="19" t="s">
        <v>688</v>
      </c>
      <c r="AT307" s="19" t="s">
        <v>545</v>
      </c>
      <c r="AU307" s="19" t="s">
        <v>75</v>
      </c>
      <c r="AV307" s="19" t="s">
        <v>931</v>
      </c>
      <c r="AW307" s="19" t="s">
        <v>85</v>
      </c>
      <c r="AX307" s="19" t="s">
        <v>932</v>
      </c>
      <c r="AY307" s="19" t="s">
        <v>1195</v>
      </c>
      <c r="AZ307" s="19" t="s">
        <v>934</v>
      </c>
      <c r="BA307" s="19" t="s">
        <v>449</v>
      </c>
      <c r="BB307" s="19" t="s">
        <v>79</v>
      </c>
    </row>
    <row r="308" spans="1:54" s="19" customFormat="1" x14ac:dyDescent="0.2">
      <c r="A308" s="19" t="s">
        <v>1197</v>
      </c>
      <c r="B308" s="19" t="str">
        <f t="shared" si="12"/>
        <v>Need a Detector Role</v>
      </c>
      <c r="C308" s="19" t="s">
        <v>3224</v>
      </c>
      <c r="D308" s="19" t="s">
        <v>5263</v>
      </c>
      <c r="J308" s="21"/>
      <c r="AJ308" s="19" t="s">
        <v>928</v>
      </c>
      <c r="AK308" s="19" t="s">
        <v>1198</v>
      </c>
      <c r="AL308" s="19" t="s">
        <v>83</v>
      </c>
      <c r="AM308" s="19" t="s">
        <v>91</v>
      </c>
      <c r="AN308" s="19" t="s">
        <v>74</v>
      </c>
      <c r="AO308" s="19" t="s">
        <v>74</v>
      </c>
      <c r="AP308" s="19" t="s">
        <v>461</v>
      </c>
      <c r="AQ308" s="19" t="s">
        <v>92</v>
      </c>
      <c r="AR308" s="19" t="s">
        <v>930</v>
      </c>
      <c r="AS308" s="19" t="s">
        <v>688</v>
      </c>
      <c r="AT308" s="19" t="s">
        <v>545</v>
      </c>
      <c r="AU308" s="19" t="s">
        <v>75</v>
      </c>
      <c r="AV308" s="19" t="s">
        <v>931</v>
      </c>
      <c r="AW308" s="19" t="s">
        <v>85</v>
      </c>
      <c r="AX308" s="19" t="s">
        <v>932</v>
      </c>
      <c r="AY308" s="19" t="s">
        <v>1199</v>
      </c>
      <c r="AZ308" s="19" t="s">
        <v>934</v>
      </c>
      <c r="BA308" s="19" t="s">
        <v>449</v>
      </c>
      <c r="BB308" s="19" t="s">
        <v>79</v>
      </c>
    </row>
    <row r="309" spans="1:54" s="19" customFormat="1" x14ac:dyDescent="0.2">
      <c r="A309" s="19" t="s">
        <v>1210</v>
      </c>
      <c r="B309" s="19" t="str">
        <f t="shared" si="12"/>
        <v>Need a Detector Role</v>
      </c>
      <c r="C309" s="19" t="s">
        <v>3224</v>
      </c>
      <c r="D309" s="19" t="s">
        <v>5263</v>
      </c>
      <c r="J309" s="21"/>
      <c r="AJ309" s="19" t="s">
        <v>928</v>
      </c>
      <c r="AK309" s="19" t="s">
        <v>929</v>
      </c>
      <c r="AL309" s="19" t="s">
        <v>90</v>
      </c>
      <c r="AM309" s="19" t="s">
        <v>91</v>
      </c>
      <c r="AN309" s="19" t="s">
        <v>74</v>
      </c>
      <c r="AO309" s="19" t="s">
        <v>74</v>
      </c>
      <c r="AP309" s="19" t="s">
        <v>461</v>
      </c>
      <c r="AQ309" s="19" t="s">
        <v>168</v>
      </c>
      <c r="AR309" s="19" t="s">
        <v>930</v>
      </c>
      <c r="AS309" s="19" t="s">
        <v>688</v>
      </c>
      <c r="AT309" s="19" t="s">
        <v>545</v>
      </c>
      <c r="AU309" s="19" t="s">
        <v>75</v>
      </c>
      <c r="AV309" s="19" t="s">
        <v>931</v>
      </c>
      <c r="AW309" s="19" t="s">
        <v>85</v>
      </c>
      <c r="AX309" s="19" t="s">
        <v>932</v>
      </c>
      <c r="AY309" s="19" t="s">
        <v>933</v>
      </c>
      <c r="AZ309" s="19" t="s">
        <v>934</v>
      </c>
      <c r="BA309" s="19" t="s">
        <v>449</v>
      </c>
      <c r="BB309" s="19" t="s">
        <v>1</v>
      </c>
    </row>
    <row r="310" spans="1:54" s="19" customFormat="1" x14ac:dyDescent="0.2">
      <c r="A310" s="19" t="s">
        <v>1190</v>
      </c>
      <c r="B310" s="19" t="str">
        <f t="shared" si="12"/>
        <v>Need a Detector Role</v>
      </c>
      <c r="C310" s="19" t="s">
        <v>3224</v>
      </c>
      <c r="D310" s="19" t="s">
        <v>5264</v>
      </c>
      <c r="J310" s="21"/>
      <c r="AJ310" s="19" t="s">
        <v>928</v>
      </c>
      <c r="AK310" s="19" t="s">
        <v>1191</v>
      </c>
      <c r="AL310" s="19" t="s">
        <v>83</v>
      </c>
      <c r="AM310" s="19" t="s">
        <v>91</v>
      </c>
      <c r="AN310" s="19" t="s">
        <v>74</v>
      </c>
      <c r="AO310" s="19" t="s">
        <v>74</v>
      </c>
      <c r="AP310" s="19" t="s">
        <v>461</v>
      </c>
      <c r="AQ310" s="19" t="s">
        <v>92</v>
      </c>
      <c r="AR310" s="19" t="s">
        <v>930</v>
      </c>
      <c r="AS310" s="19" t="s">
        <v>688</v>
      </c>
      <c r="AT310" s="19" t="s">
        <v>545</v>
      </c>
      <c r="AU310" s="19" t="s">
        <v>75</v>
      </c>
      <c r="AV310" s="19" t="s">
        <v>931</v>
      </c>
      <c r="AW310" s="19" t="s">
        <v>85</v>
      </c>
      <c r="AX310" s="19" t="s">
        <v>932</v>
      </c>
      <c r="AY310" s="19" t="s">
        <v>1192</v>
      </c>
      <c r="AZ310" s="19" t="s">
        <v>934</v>
      </c>
      <c r="BA310" s="19" t="s">
        <v>1</v>
      </c>
      <c r="BB310" s="19" t="s">
        <v>79</v>
      </c>
    </row>
    <row r="311" spans="1:54" s="19" customFormat="1" x14ac:dyDescent="0.2">
      <c r="J311" s="21"/>
    </row>
    <row r="312" spans="1:54" s="24" customFormat="1" x14ac:dyDescent="0.2">
      <c r="A312" s="24" t="s">
        <v>927</v>
      </c>
      <c r="B312" s="24" t="str">
        <f>IF(OR($A309=$A312,ISBLANK($A312)),"",IF(ISERR(SEARCH("cell-based",E312)),IF(AND(ISERR(SEARCH("biochem",E312)),ISERR(SEARCH("protein",E312)),ISERR(SEARCH("nucleic",E312))),"",IF(ISERR(SEARCH("target",G312)),"Define a Target component","")),IF(ISERR(SEARCH("cell",G312)),"Define a Cell component",""))&amp;IF(ISERR(SEARCH("small-molecule",E312)),IF(ISBLANK(K312), "Need a Detector Role",""),"")&amp;IF(ISERR(SEARCH("fluorescence",L312)),"",IF(ISBLANK(S312), "Need Emission",IF(ISBLANK(R312), "Need Excitation","")))&amp;IF(ISERR(SEARCH("absorbance",L312)),"",IF(ISBLANK(T312), "Need Absorbance","")))</f>
        <v/>
      </c>
      <c r="C312" s="24" t="s">
        <v>3071</v>
      </c>
      <c r="D312" s="23" t="s">
        <v>6606</v>
      </c>
      <c r="E312" s="24" t="s">
        <v>3162</v>
      </c>
      <c r="F312" s="24" t="s">
        <v>3605</v>
      </c>
      <c r="G312" s="24" t="s">
        <v>3631</v>
      </c>
      <c r="H312" s="24" t="s">
        <v>3597</v>
      </c>
      <c r="I312" s="24" t="s">
        <v>3076</v>
      </c>
      <c r="J312" s="28">
        <v>310000</v>
      </c>
      <c r="K312" s="24" t="s">
        <v>3372</v>
      </c>
      <c r="L312" s="24" t="s">
        <v>6548</v>
      </c>
      <c r="M312" s="24" t="s">
        <v>3310</v>
      </c>
      <c r="N312" s="24" t="s">
        <v>6537</v>
      </c>
      <c r="AJ312" s="24" t="s">
        <v>928</v>
      </c>
      <c r="AK312" s="24" t="s">
        <v>929</v>
      </c>
      <c r="AL312" s="24" t="s">
        <v>90</v>
      </c>
      <c r="AM312" s="24" t="s">
        <v>91</v>
      </c>
      <c r="AN312" s="24" t="s">
        <v>74</v>
      </c>
      <c r="AO312" s="24" t="s">
        <v>74</v>
      </c>
      <c r="AP312" s="24" t="s">
        <v>461</v>
      </c>
      <c r="AQ312" s="24" t="s">
        <v>168</v>
      </c>
      <c r="AR312" s="24" t="s">
        <v>930</v>
      </c>
      <c r="AS312" s="24" t="s">
        <v>688</v>
      </c>
      <c r="AT312" s="24" t="s">
        <v>545</v>
      </c>
      <c r="AU312" s="24" t="s">
        <v>75</v>
      </c>
      <c r="AV312" s="24" t="s">
        <v>931</v>
      </c>
      <c r="AW312" s="24" t="s">
        <v>85</v>
      </c>
      <c r="AX312" s="24" t="s">
        <v>932</v>
      </c>
      <c r="AY312" s="24" t="s">
        <v>933</v>
      </c>
      <c r="AZ312" s="24" t="s">
        <v>934</v>
      </c>
      <c r="BA312" s="24" t="s">
        <v>1</v>
      </c>
      <c r="BB312" s="24" t="s">
        <v>1</v>
      </c>
    </row>
    <row r="313" spans="1:54" s="24" customFormat="1" x14ac:dyDescent="0.2">
      <c r="A313" s="24" t="s">
        <v>927</v>
      </c>
      <c r="B313" s="24" t="str">
        <f>IF(OR($A310=$A313,ISBLANK($A313)),"",IF(ISERR(SEARCH("cell-based",E313)),IF(AND(ISERR(SEARCH("biochem",E313)),ISERR(SEARCH("protein",E313)),ISERR(SEARCH("nucleic",E313))),"",IF(ISERR(SEARCH("target",G313)),"Define a Target component","")),IF(ISERR(SEARCH("cell",G313)),"Define a Cell component",""))&amp;IF(ISERR(SEARCH("small-molecule",E313)),IF(ISBLANK(K313), "Need a Detector Role",""),"")&amp;IF(ISERR(SEARCH("fluorescence",L313)),"",IF(ISBLANK(S313), "Need Emission",IF(ISBLANK(R313), "Need Excitation","")))&amp;IF(ISERR(SEARCH("absorbance",L313)),"",IF(ISBLANK(T313), "Need Absorbance","")))</f>
        <v/>
      </c>
      <c r="C313" s="24" t="s">
        <v>3224</v>
      </c>
      <c r="D313" s="24" t="s">
        <v>5198</v>
      </c>
      <c r="E313" s="24" t="s">
        <v>3283</v>
      </c>
      <c r="F313" s="24" t="s">
        <v>3605</v>
      </c>
      <c r="G313" s="24" t="s">
        <v>3307</v>
      </c>
      <c r="H313" s="24" t="s">
        <v>3722</v>
      </c>
      <c r="I313" s="24" t="s">
        <v>3076</v>
      </c>
      <c r="J313" s="28">
        <v>310000</v>
      </c>
      <c r="K313" s="24" t="s">
        <v>3372</v>
      </c>
      <c r="L313" s="24" t="s">
        <v>6548</v>
      </c>
      <c r="M313" s="24" t="s">
        <v>3310</v>
      </c>
      <c r="N313" s="24" t="s">
        <v>6550</v>
      </c>
      <c r="O313" s="24" t="s">
        <v>3079</v>
      </c>
      <c r="P313" s="24" t="s">
        <v>3613</v>
      </c>
      <c r="Q313" s="24" t="s">
        <v>3422</v>
      </c>
      <c r="U313" s="24" t="s">
        <v>3269</v>
      </c>
      <c r="AJ313" s="24" t="s">
        <v>928</v>
      </c>
      <c r="AK313" s="24" t="s">
        <v>929</v>
      </c>
      <c r="AL313" s="24" t="s">
        <v>90</v>
      </c>
      <c r="AM313" s="24" t="s">
        <v>91</v>
      </c>
      <c r="AN313" s="24" t="s">
        <v>74</v>
      </c>
      <c r="AO313" s="24" t="s">
        <v>74</v>
      </c>
      <c r="AP313" s="24" t="s">
        <v>461</v>
      </c>
      <c r="AQ313" s="24" t="s">
        <v>168</v>
      </c>
      <c r="AR313" s="24" t="s">
        <v>930</v>
      </c>
      <c r="AS313" s="24" t="s">
        <v>688</v>
      </c>
      <c r="AT313" s="24" t="s">
        <v>545</v>
      </c>
      <c r="AU313" s="24" t="s">
        <v>75</v>
      </c>
      <c r="AV313" s="24" t="s">
        <v>931</v>
      </c>
      <c r="AW313" s="24" t="s">
        <v>85</v>
      </c>
      <c r="AX313" s="24" t="s">
        <v>932</v>
      </c>
      <c r="AY313" s="24" t="s">
        <v>933</v>
      </c>
      <c r="AZ313" s="24" t="s">
        <v>934</v>
      </c>
      <c r="BA313" s="24" t="s">
        <v>1</v>
      </c>
      <c r="BB313" s="24" t="s">
        <v>1</v>
      </c>
    </row>
    <row r="314" spans="1:54" s="24" customFormat="1" x14ac:dyDescent="0.2">
      <c r="A314" s="24" t="s">
        <v>927</v>
      </c>
      <c r="B314" s="24" t="str">
        <f>IF(OR($A313=$A314,ISBLANK($A314)),"",IF(ISERR(SEARCH("cell-based",E314)),IF(AND(ISERR(SEARCH("biochem",E314)),ISERR(SEARCH("protein",E314)),ISERR(SEARCH("nucleic",E314))),"",IF(ISERR(SEARCH("target",G314)),"Define a Target component","")),IF(ISERR(SEARCH("cell",G314)),"Define a Cell component",""))&amp;IF(ISERR(SEARCH("small-molecule",E314)),IF(ISBLANK(K314), "Need a Detector Role",""),"")&amp;IF(ISERR(SEARCH("fluorescence",L314)),"",IF(ISBLANK(S314), "Need Emission",IF(ISBLANK(R314), "Need Excitation","")))&amp;IF(ISERR(SEARCH("absorbance",L314)),"",IF(ISBLANK(T314), "Need Absorbance","")))</f>
        <v/>
      </c>
      <c r="G314" s="24" t="s">
        <v>3581</v>
      </c>
      <c r="H314" s="24" t="s">
        <v>6549</v>
      </c>
      <c r="J314" s="28">
        <v>0.5</v>
      </c>
      <c r="K314" s="24" t="s">
        <v>6652</v>
      </c>
      <c r="L314" s="24" t="s">
        <v>6554</v>
      </c>
      <c r="P314" s="24" t="s">
        <v>3613</v>
      </c>
      <c r="Q314" s="24" t="s">
        <v>3422</v>
      </c>
    </row>
    <row r="315" spans="1:54" s="24" customFormat="1" x14ac:dyDescent="0.2">
      <c r="A315" s="24" t="s">
        <v>927</v>
      </c>
      <c r="B315" s="24" t="str">
        <f>IF(OR($A314=$A315,ISBLANK($A315)),"",IF(ISERR(SEARCH("cell-based",E315)),IF(AND(ISERR(SEARCH("biochem",E315)),ISERR(SEARCH("protein",E315)),ISERR(SEARCH("nucleic",E315))),"",IF(ISERR(SEARCH("target",G315)),"Define a Target component","")),IF(ISERR(SEARCH("cell",G315)),"Define a Cell component",""))&amp;IF(ISERR(SEARCH("small-molecule",E315)),IF(ISBLANK(K315), "Need a Detector Role",""),"")&amp;IF(ISERR(SEARCH("fluorescence",L315)),"",IF(ISBLANK(S315), "Need Emission",IF(ISBLANK(R315), "Need Excitation","")))&amp;IF(ISERR(SEARCH("absorbance",L315)),"",IF(ISBLANK(T315), "Need Absorbance","")))</f>
        <v/>
      </c>
      <c r="G315" s="24" t="s">
        <v>3328</v>
      </c>
      <c r="H315" s="24" t="s">
        <v>6549</v>
      </c>
      <c r="J315" s="28">
        <v>1540</v>
      </c>
      <c r="K315" s="24" t="s">
        <v>3436</v>
      </c>
      <c r="L315" s="24" t="s">
        <v>6551</v>
      </c>
      <c r="N315" s="24" t="s">
        <v>6518</v>
      </c>
      <c r="O315" s="24" t="s">
        <v>3117</v>
      </c>
      <c r="P315" s="24" t="s">
        <v>3613</v>
      </c>
      <c r="Q315" s="24" t="s">
        <v>3422</v>
      </c>
      <c r="R315" s="24" t="s">
        <v>3101</v>
      </c>
      <c r="S315" s="24" t="s">
        <v>3206</v>
      </c>
      <c r="U315" s="24" t="s">
        <v>3269</v>
      </c>
      <c r="V315" s="24" t="s">
        <v>6519</v>
      </c>
      <c r="W315" s="24" t="s">
        <v>6520</v>
      </c>
    </row>
    <row r="316" spans="1:54" s="24" customFormat="1" x14ac:dyDescent="0.2">
      <c r="A316" s="24" t="s">
        <v>927</v>
      </c>
      <c r="B316" s="24" t="str">
        <f>IF(OR($A315=$A316,ISBLANK($A316)),"",IF(ISERR(SEARCH("cell-based",E316)),IF(AND(ISERR(SEARCH("biochem",E316)),ISERR(SEARCH("protein",E316)),ISERR(SEARCH("nucleic",E316))),"",IF(ISERR(SEARCH("target",G316)),"Define a Target component","")),IF(ISERR(SEARCH("cell",G316)),"Define a Cell component",""))&amp;IF(ISERR(SEARCH("small-molecule",E316)),IF(ISBLANK(K316), "Need a Detector Role",""),"")&amp;IF(ISERR(SEARCH("fluorescence",L316)),"",IF(ISBLANK(S316), "Need Emission",IF(ISBLANK(R316), "Need Excitation","")))&amp;IF(ISERR(SEARCH("absorbance",L316)),"",IF(ISBLANK(T316), "Need Absorbance","")))</f>
        <v/>
      </c>
      <c r="G316" s="24" t="s">
        <v>3328</v>
      </c>
      <c r="H316" s="24" t="s">
        <v>6549</v>
      </c>
      <c r="J316" s="28">
        <v>1540</v>
      </c>
      <c r="K316" s="24" t="s">
        <v>3436</v>
      </c>
      <c r="L316" s="24" t="s">
        <v>6553</v>
      </c>
      <c r="N316" s="24" t="s">
        <v>6552</v>
      </c>
      <c r="O316" s="24" t="s">
        <v>3117</v>
      </c>
      <c r="P316" s="24" t="s">
        <v>3613</v>
      </c>
      <c r="Q316" s="24" t="s">
        <v>3422</v>
      </c>
      <c r="R316" s="24" t="s">
        <v>3101</v>
      </c>
      <c r="S316" s="24" t="s">
        <v>3206</v>
      </c>
      <c r="U316" s="24" t="s">
        <v>3269</v>
      </c>
      <c r="V316" s="24" t="s">
        <v>6519</v>
      </c>
      <c r="W316" s="24" t="s">
        <v>6520</v>
      </c>
    </row>
    <row r="317" spans="1:54" s="24" customFormat="1" x14ac:dyDescent="0.2">
      <c r="A317" s="24" t="s">
        <v>927</v>
      </c>
      <c r="B317" s="24" t="str">
        <f>IF(OR($A316=$A317,ISBLANK($A317)),"",IF(ISERR(SEARCH("cell-based",E317)),IF(AND(ISERR(SEARCH("biochem",E317)),ISERR(SEARCH("protein",E317)),ISERR(SEARCH("nucleic",E317))),"",IF(ISERR(SEARCH("target",G317)),"Define a Target component","")),IF(ISERR(SEARCH("cell",G317)),"Define a Cell component",""))&amp;IF(ISERR(SEARCH("small-molecule",E317)),IF(ISBLANK(K317), "Need a Detector Role",""),"")&amp;IF(ISERR(SEARCH("fluorescence",L317)),"",IF(ISBLANK(S317), "Need Emission",IF(ISBLANK(R317), "Need Excitation","")))&amp;IF(ISERR(SEARCH("absorbance",L317)),"",IF(ISBLANK(T317), "Need Absorbance","")))</f>
        <v/>
      </c>
      <c r="G317" s="24" t="s">
        <v>3198</v>
      </c>
      <c r="H317" s="24" t="s">
        <v>3783</v>
      </c>
      <c r="J317" s="28">
        <v>25</v>
      </c>
      <c r="K317" s="24" t="s">
        <v>3217</v>
      </c>
      <c r="L317" s="24" t="s">
        <v>6555</v>
      </c>
    </row>
    <row r="318" spans="1:54" s="24" customFormat="1" x14ac:dyDescent="0.2">
      <c r="J318" s="28"/>
    </row>
    <row r="319" spans="1:54" s="24" customFormat="1" x14ac:dyDescent="0.2">
      <c r="A319" s="24" t="s">
        <v>985</v>
      </c>
      <c r="B319" s="24" t="str">
        <f t="shared" ref="B319:B324" si="13">IF(OR($A312=$A319,ISBLANK($A319)),"",IF(ISERR(SEARCH("cell-based",E319)),IF(AND(ISERR(SEARCH("biochem",E319)),ISERR(SEARCH("protein",E319)),ISERR(SEARCH("nucleic",E319))),"",IF(ISERR(SEARCH("target",G319)),"Define a Target component","")),IF(ISERR(SEARCH("cell",G319)),"Define a Cell component",""))&amp;IF(ISERR(SEARCH("small-molecule",E319)),IF(ISBLANK(K319), "Need a Detector Role",""),"")&amp;IF(ISERR(SEARCH("fluorescence",L319)),"",IF(ISBLANK(S319), "Need Emission",IF(ISBLANK(R319), "Need Excitation","")))&amp;IF(ISERR(SEARCH("absorbance",L319)),"",IF(ISBLANK(T319), "Need Absorbance","")))</f>
        <v/>
      </c>
      <c r="C319" s="24" t="s">
        <v>3071</v>
      </c>
      <c r="D319" s="23" t="s">
        <v>6606</v>
      </c>
      <c r="E319" s="24" t="s">
        <v>3162</v>
      </c>
      <c r="F319" s="24" t="s">
        <v>3605</v>
      </c>
      <c r="G319" s="24" t="s">
        <v>3631</v>
      </c>
      <c r="H319" s="24" t="s">
        <v>3597</v>
      </c>
      <c r="I319" s="24" t="s">
        <v>3076</v>
      </c>
      <c r="J319" s="28">
        <v>310000</v>
      </c>
      <c r="K319" s="24" t="s">
        <v>3372</v>
      </c>
      <c r="L319" s="24" t="s">
        <v>6548</v>
      </c>
      <c r="M319" s="24" t="s">
        <v>3310</v>
      </c>
      <c r="N319" s="24" t="s">
        <v>6537</v>
      </c>
      <c r="AJ319" s="24" t="s">
        <v>928</v>
      </c>
      <c r="AK319" s="24" t="s">
        <v>986</v>
      </c>
      <c r="AL319" s="24" t="s">
        <v>90</v>
      </c>
      <c r="AM319" s="24" t="s">
        <v>91</v>
      </c>
      <c r="AN319" s="24" t="s">
        <v>74</v>
      </c>
      <c r="AO319" s="24" t="s">
        <v>74</v>
      </c>
      <c r="AP319" s="24" t="s">
        <v>461</v>
      </c>
      <c r="AQ319" s="24" t="s">
        <v>168</v>
      </c>
      <c r="AR319" s="24" t="s">
        <v>930</v>
      </c>
      <c r="AS319" s="24" t="s">
        <v>688</v>
      </c>
      <c r="AT319" s="24" t="s">
        <v>545</v>
      </c>
      <c r="AU319" s="24" t="s">
        <v>75</v>
      </c>
      <c r="AV319" s="24" t="s">
        <v>931</v>
      </c>
      <c r="AW319" s="24" t="s">
        <v>85</v>
      </c>
      <c r="AX319" s="24" t="s">
        <v>932</v>
      </c>
      <c r="AY319" s="24" t="s">
        <v>987</v>
      </c>
      <c r="AZ319" s="24" t="s">
        <v>934</v>
      </c>
      <c r="BA319" s="24" t="s">
        <v>1</v>
      </c>
      <c r="BB319" s="24" t="s">
        <v>1</v>
      </c>
    </row>
    <row r="320" spans="1:54" s="24" customFormat="1" x14ac:dyDescent="0.2">
      <c r="A320" s="24" t="s">
        <v>985</v>
      </c>
      <c r="B320" s="24" t="str">
        <f t="shared" si="13"/>
        <v/>
      </c>
      <c r="C320" s="24" t="s">
        <v>3224</v>
      </c>
      <c r="D320" s="24" t="s">
        <v>5198</v>
      </c>
      <c r="E320" s="24" t="s">
        <v>3283</v>
      </c>
      <c r="F320" s="24" t="s">
        <v>3605</v>
      </c>
      <c r="G320" s="24" t="s">
        <v>3307</v>
      </c>
      <c r="H320" s="24" t="s">
        <v>3722</v>
      </c>
      <c r="I320" s="24" t="s">
        <v>3076</v>
      </c>
      <c r="J320" s="28">
        <v>310000</v>
      </c>
      <c r="K320" s="24" t="s">
        <v>3372</v>
      </c>
      <c r="L320" s="24" t="s">
        <v>6548</v>
      </c>
      <c r="M320" s="24" t="s">
        <v>3310</v>
      </c>
      <c r="N320" s="24" t="s">
        <v>6550</v>
      </c>
      <c r="O320" s="24" t="s">
        <v>3079</v>
      </c>
      <c r="P320" s="24" t="s">
        <v>3613</v>
      </c>
      <c r="Q320" s="24" t="s">
        <v>3422</v>
      </c>
      <c r="U320" s="24" t="s">
        <v>3269</v>
      </c>
      <c r="AJ320" s="24" t="s">
        <v>928</v>
      </c>
      <c r="AK320" s="24" t="s">
        <v>986</v>
      </c>
      <c r="AL320" s="24" t="s">
        <v>90</v>
      </c>
      <c r="AM320" s="24" t="s">
        <v>91</v>
      </c>
      <c r="AN320" s="24" t="s">
        <v>74</v>
      </c>
      <c r="AO320" s="24" t="s">
        <v>74</v>
      </c>
      <c r="AP320" s="24" t="s">
        <v>461</v>
      </c>
      <c r="AQ320" s="24" t="s">
        <v>168</v>
      </c>
      <c r="AR320" s="24" t="s">
        <v>930</v>
      </c>
      <c r="AS320" s="24" t="s">
        <v>688</v>
      </c>
      <c r="AT320" s="24" t="s">
        <v>545</v>
      </c>
      <c r="AU320" s="24" t="s">
        <v>75</v>
      </c>
      <c r="AV320" s="24" t="s">
        <v>931</v>
      </c>
      <c r="AW320" s="24" t="s">
        <v>85</v>
      </c>
      <c r="AX320" s="24" t="s">
        <v>932</v>
      </c>
      <c r="AY320" s="24" t="s">
        <v>987</v>
      </c>
      <c r="AZ320" s="24" t="s">
        <v>934</v>
      </c>
      <c r="BA320" s="24" t="s">
        <v>1</v>
      </c>
      <c r="BB320" s="24" t="s">
        <v>1</v>
      </c>
    </row>
    <row r="321" spans="1:54" s="24" customFormat="1" x14ac:dyDescent="0.2">
      <c r="A321" s="24" t="s">
        <v>985</v>
      </c>
      <c r="B321" s="24" t="str">
        <f t="shared" si="13"/>
        <v/>
      </c>
      <c r="G321" s="24" t="s">
        <v>3581</v>
      </c>
      <c r="H321" s="24" t="s">
        <v>6549</v>
      </c>
      <c r="J321" s="28">
        <v>0.5</v>
      </c>
      <c r="K321" s="24" t="s">
        <v>6652</v>
      </c>
      <c r="L321" s="24" t="s">
        <v>6554</v>
      </c>
      <c r="P321" s="24" t="s">
        <v>3613</v>
      </c>
      <c r="Q321" s="24" t="s">
        <v>3422</v>
      </c>
    </row>
    <row r="322" spans="1:54" s="24" customFormat="1" x14ac:dyDescent="0.2">
      <c r="A322" s="24" t="s">
        <v>985</v>
      </c>
      <c r="B322" s="24" t="str">
        <f t="shared" si="13"/>
        <v/>
      </c>
      <c r="G322" s="24" t="s">
        <v>3328</v>
      </c>
      <c r="H322" s="24" t="s">
        <v>6549</v>
      </c>
      <c r="J322" s="28">
        <v>1540</v>
      </c>
      <c r="K322" s="24" t="s">
        <v>3436</v>
      </c>
      <c r="L322" s="24" t="s">
        <v>6551</v>
      </c>
      <c r="N322" s="24" t="s">
        <v>6518</v>
      </c>
      <c r="O322" s="24" t="s">
        <v>3117</v>
      </c>
      <c r="P322" s="24" t="s">
        <v>3613</v>
      </c>
      <c r="Q322" s="24" t="s">
        <v>3422</v>
      </c>
      <c r="R322" s="24" t="s">
        <v>3101</v>
      </c>
      <c r="S322" s="24" t="s">
        <v>3206</v>
      </c>
      <c r="U322" s="24" t="s">
        <v>3269</v>
      </c>
      <c r="V322" s="24" t="s">
        <v>6519</v>
      </c>
      <c r="W322" s="24" t="s">
        <v>6520</v>
      </c>
    </row>
    <row r="323" spans="1:54" s="24" customFormat="1" x14ac:dyDescent="0.2">
      <c r="A323" s="24" t="s">
        <v>985</v>
      </c>
      <c r="B323" s="24" t="str">
        <f t="shared" si="13"/>
        <v/>
      </c>
      <c r="G323" s="24" t="s">
        <v>3328</v>
      </c>
      <c r="H323" s="24" t="s">
        <v>6549</v>
      </c>
      <c r="J323" s="28">
        <v>1540</v>
      </c>
      <c r="K323" s="24" t="s">
        <v>3436</v>
      </c>
      <c r="L323" s="24" t="s">
        <v>6553</v>
      </c>
      <c r="N323" s="24" t="s">
        <v>6552</v>
      </c>
      <c r="O323" s="24" t="s">
        <v>3117</v>
      </c>
      <c r="P323" s="24" t="s">
        <v>3613</v>
      </c>
      <c r="Q323" s="24" t="s">
        <v>3422</v>
      </c>
      <c r="R323" s="24" t="s">
        <v>3101</v>
      </c>
      <c r="S323" s="24" t="s">
        <v>3206</v>
      </c>
      <c r="U323" s="24" t="s">
        <v>3269</v>
      </c>
      <c r="V323" s="24" t="s">
        <v>6519</v>
      </c>
      <c r="W323" s="24" t="s">
        <v>6520</v>
      </c>
    </row>
    <row r="324" spans="1:54" s="24" customFormat="1" x14ac:dyDescent="0.2">
      <c r="A324" s="24" t="s">
        <v>985</v>
      </c>
      <c r="B324" s="24" t="str">
        <f t="shared" si="13"/>
        <v/>
      </c>
      <c r="G324" s="24" t="s">
        <v>3198</v>
      </c>
      <c r="H324" s="24" t="s">
        <v>3783</v>
      </c>
      <c r="J324" s="28">
        <v>25</v>
      </c>
      <c r="K324" s="24" t="s">
        <v>3217</v>
      </c>
      <c r="L324" s="24" t="s">
        <v>6556</v>
      </c>
    </row>
    <row r="325" spans="1:54" s="24" customFormat="1" x14ac:dyDescent="0.2">
      <c r="J325" s="28"/>
    </row>
    <row r="326" spans="1:54" s="24" customFormat="1" x14ac:dyDescent="0.2">
      <c r="A326" s="24" t="s">
        <v>1182</v>
      </c>
      <c r="B326" s="24" t="str">
        <f t="shared" ref="B326:B331" si="14">IF(OR($A319=$A326,ISBLANK($A326)),"",IF(ISERR(SEARCH("cell-based",E326)),IF(AND(ISERR(SEARCH("biochem",E326)),ISERR(SEARCH("protein",E326)),ISERR(SEARCH("nucleic",E326))),"",IF(ISERR(SEARCH("target",G326)),"Define a Target component","")),IF(ISERR(SEARCH("cell",G326)),"Define a Cell component",""))&amp;IF(ISERR(SEARCH("small-molecule",E326)),IF(ISBLANK(K326), "Need a Detector Role",""),"")&amp;IF(ISERR(SEARCH("fluorescence",L326)),"",IF(ISBLANK(S326), "Need Emission",IF(ISBLANK(R326), "Need Excitation","")))&amp;IF(ISERR(SEARCH("absorbance",L326)),"",IF(ISBLANK(T326), "Need Absorbance","")))</f>
        <v/>
      </c>
      <c r="C326" s="24" t="s">
        <v>3071</v>
      </c>
      <c r="D326" s="23" t="s">
        <v>6606</v>
      </c>
      <c r="E326" s="24" t="s">
        <v>3162</v>
      </c>
      <c r="F326" s="24" t="s">
        <v>3605</v>
      </c>
      <c r="G326" s="24" t="s">
        <v>3631</v>
      </c>
      <c r="H326" s="24" t="s">
        <v>3597</v>
      </c>
      <c r="I326" s="24" t="s">
        <v>3076</v>
      </c>
      <c r="J326" s="28">
        <v>310000</v>
      </c>
      <c r="K326" s="24" t="s">
        <v>3372</v>
      </c>
      <c r="L326" s="24" t="s">
        <v>6548</v>
      </c>
      <c r="M326" s="24" t="s">
        <v>3310</v>
      </c>
      <c r="N326" s="24" t="s">
        <v>6537</v>
      </c>
      <c r="AJ326" s="24" t="s">
        <v>928</v>
      </c>
      <c r="AK326" s="24" t="s">
        <v>929</v>
      </c>
      <c r="AL326" s="24" t="s">
        <v>90</v>
      </c>
      <c r="AM326" s="24" t="s">
        <v>91</v>
      </c>
      <c r="AN326" s="24" t="s">
        <v>74</v>
      </c>
      <c r="AO326" s="24" t="s">
        <v>74</v>
      </c>
      <c r="AP326" s="24" t="s">
        <v>461</v>
      </c>
      <c r="AQ326" s="24" t="s">
        <v>168</v>
      </c>
      <c r="AR326" s="24" t="s">
        <v>930</v>
      </c>
      <c r="AS326" s="24" t="s">
        <v>688</v>
      </c>
      <c r="AT326" s="24" t="s">
        <v>545</v>
      </c>
      <c r="AU326" s="24" t="s">
        <v>75</v>
      </c>
      <c r="AV326" s="24" t="s">
        <v>931</v>
      </c>
      <c r="AW326" s="24" t="s">
        <v>85</v>
      </c>
      <c r="AX326" s="24" t="s">
        <v>932</v>
      </c>
      <c r="AY326" s="24" t="s">
        <v>933</v>
      </c>
      <c r="AZ326" s="24" t="s">
        <v>934</v>
      </c>
      <c r="BA326" s="24" t="s">
        <v>1</v>
      </c>
      <c r="BB326" s="24" t="s">
        <v>1</v>
      </c>
    </row>
    <row r="327" spans="1:54" s="24" customFormat="1" x14ac:dyDescent="0.2">
      <c r="A327" s="24" t="s">
        <v>1182</v>
      </c>
      <c r="B327" s="24" t="str">
        <f t="shared" si="14"/>
        <v/>
      </c>
      <c r="C327" s="24" t="s">
        <v>3224</v>
      </c>
      <c r="D327" s="24" t="s">
        <v>5198</v>
      </c>
      <c r="E327" s="24" t="s">
        <v>3283</v>
      </c>
      <c r="F327" s="24" t="s">
        <v>3605</v>
      </c>
      <c r="G327" s="24" t="s">
        <v>3307</v>
      </c>
      <c r="H327" s="24" t="s">
        <v>3722</v>
      </c>
      <c r="I327" s="24" t="s">
        <v>3076</v>
      </c>
      <c r="J327" s="28">
        <v>310000</v>
      </c>
      <c r="K327" s="24" t="s">
        <v>3372</v>
      </c>
      <c r="L327" s="24" t="s">
        <v>6548</v>
      </c>
      <c r="M327" s="24" t="s">
        <v>3310</v>
      </c>
      <c r="N327" s="24" t="s">
        <v>6550</v>
      </c>
      <c r="O327" s="24" t="s">
        <v>3079</v>
      </c>
      <c r="P327" s="24" t="s">
        <v>3613</v>
      </c>
      <c r="Q327" s="24" t="s">
        <v>3422</v>
      </c>
      <c r="U327" s="24" t="s">
        <v>3269</v>
      </c>
      <c r="AJ327" s="24" t="s">
        <v>928</v>
      </c>
      <c r="AK327" s="24" t="s">
        <v>929</v>
      </c>
      <c r="AL327" s="24" t="s">
        <v>90</v>
      </c>
      <c r="AM327" s="24" t="s">
        <v>91</v>
      </c>
      <c r="AN327" s="24" t="s">
        <v>74</v>
      </c>
      <c r="AO327" s="24" t="s">
        <v>74</v>
      </c>
      <c r="AP327" s="24" t="s">
        <v>461</v>
      </c>
      <c r="AQ327" s="24" t="s">
        <v>168</v>
      </c>
      <c r="AR327" s="24" t="s">
        <v>930</v>
      </c>
      <c r="AS327" s="24" t="s">
        <v>688</v>
      </c>
      <c r="AT327" s="24" t="s">
        <v>545</v>
      </c>
      <c r="AU327" s="24" t="s">
        <v>75</v>
      </c>
      <c r="AV327" s="24" t="s">
        <v>931</v>
      </c>
      <c r="AW327" s="24" t="s">
        <v>85</v>
      </c>
      <c r="AX327" s="24" t="s">
        <v>932</v>
      </c>
      <c r="AY327" s="24" t="s">
        <v>933</v>
      </c>
      <c r="AZ327" s="24" t="s">
        <v>934</v>
      </c>
      <c r="BA327" s="24" t="s">
        <v>1</v>
      </c>
      <c r="BB327" s="24" t="s">
        <v>1</v>
      </c>
    </row>
    <row r="328" spans="1:54" s="24" customFormat="1" x14ac:dyDescent="0.2">
      <c r="A328" s="24" t="s">
        <v>1182</v>
      </c>
      <c r="B328" s="24" t="str">
        <f t="shared" si="14"/>
        <v/>
      </c>
      <c r="G328" s="24" t="s">
        <v>3581</v>
      </c>
      <c r="H328" s="24" t="s">
        <v>6549</v>
      </c>
      <c r="J328" s="28">
        <v>0.5</v>
      </c>
      <c r="K328" s="24" t="s">
        <v>6652</v>
      </c>
      <c r="L328" s="24" t="s">
        <v>6554</v>
      </c>
      <c r="P328" s="24" t="s">
        <v>3613</v>
      </c>
      <c r="Q328" s="24" t="s">
        <v>3422</v>
      </c>
    </row>
    <row r="329" spans="1:54" s="24" customFormat="1" x14ac:dyDescent="0.2">
      <c r="A329" s="24" t="s">
        <v>1182</v>
      </c>
      <c r="B329" s="24" t="str">
        <f t="shared" si="14"/>
        <v/>
      </c>
      <c r="G329" s="24" t="s">
        <v>3328</v>
      </c>
      <c r="H329" s="24" t="s">
        <v>6549</v>
      </c>
      <c r="J329" s="28">
        <v>1540</v>
      </c>
      <c r="K329" s="24" t="s">
        <v>3436</v>
      </c>
      <c r="L329" s="24" t="s">
        <v>6551</v>
      </c>
      <c r="N329" s="24" t="s">
        <v>6518</v>
      </c>
      <c r="O329" s="24" t="s">
        <v>3117</v>
      </c>
      <c r="P329" s="24" t="s">
        <v>3613</v>
      </c>
      <c r="Q329" s="24" t="s">
        <v>3422</v>
      </c>
      <c r="R329" s="24" t="s">
        <v>3101</v>
      </c>
      <c r="S329" s="24" t="s">
        <v>3206</v>
      </c>
      <c r="U329" s="24" t="s">
        <v>3269</v>
      </c>
      <c r="V329" s="24" t="s">
        <v>6519</v>
      </c>
      <c r="W329" s="24" t="s">
        <v>6520</v>
      </c>
    </row>
    <row r="330" spans="1:54" s="24" customFormat="1" x14ac:dyDescent="0.2">
      <c r="A330" s="24" t="s">
        <v>1182</v>
      </c>
      <c r="B330" s="24" t="str">
        <f t="shared" si="14"/>
        <v/>
      </c>
      <c r="G330" s="24" t="s">
        <v>3328</v>
      </c>
      <c r="H330" s="24" t="s">
        <v>6549</v>
      </c>
      <c r="J330" s="28">
        <v>1540</v>
      </c>
      <c r="K330" s="24" t="s">
        <v>3436</v>
      </c>
      <c r="L330" s="24" t="s">
        <v>6553</v>
      </c>
      <c r="N330" s="24" t="s">
        <v>6552</v>
      </c>
      <c r="O330" s="24" t="s">
        <v>3117</v>
      </c>
      <c r="P330" s="24" t="s">
        <v>3613</v>
      </c>
      <c r="Q330" s="24" t="s">
        <v>3422</v>
      </c>
      <c r="R330" s="24" t="s">
        <v>3101</v>
      </c>
      <c r="S330" s="24" t="s">
        <v>3206</v>
      </c>
      <c r="U330" s="24" t="s">
        <v>3269</v>
      </c>
      <c r="V330" s="24" t="s">
        <v>6519</v>
      </c>
      <c r="W330" s="24" t="s">
        <v>6520</v>
      </c>
    </row>
    <row r="331" spans="1:54" s="24" customFormat="1" x14ac:dyDescent="0.2">
      <c r="A331" s="24" t="s">
        <v>1182</v>
      </c>
      <c r="B331" s="24" t="str">
        <f t="shared" si="14"/>
        <v/>
      </c>
      <c r="G331" s="24" t="s">
        <v>3198</v>
      </c>
      <c r="H331" s="24" t="s">
        <v>3783</v>
      </c>
      <c r="J331" s="28">
        <v>25</v>
      </c>
      <c r="K331" s="24" t="s">
        <v>3217</v>
      </c>
      <c r="L331" s="24" t="s">
        <v>6555</v>
      </c>
    </row>
    <row r="332" spans="1:54" s="24" customFormat="1" x14ac:dyDescent="0.2">
      <c r="J332" s="28"/>
    </row>
    <row r="333" spans="1:54" s="24" customFormat="1" x14ac:dyDescent="0.2">
      <c r="A333" s="24" t="s">
        <v>1183</v>
      </c>
      <c r="B333" s="24" t="str">
        <f t="shared" ref="B333:B338" si="15">IF(OR($A326=$A333,ISBLANK($A333)),"",IF(ISERR(SEARCH("cell-based",E333)),IF(AND(ISERR(SEARCH("biochem",E333)),ISERR(SEARCH("protein",E333)),ISERR(SEARCH("nucleic",E333))),"",IF(ISERR(SEARCH("target",G333)),"Define a Target component","")),IF(ISERR(SEARCH("cell",G333)),"Define a Cell component",""))&amp;IF(ISERR(SEARCH("small-molecule",E333)),IF(ISBLANK(K333), "Need a Detector Role",""),"")&amp;IF(ISERR(SEARCH("fluorescence",L333)),"",IF(ISBLANK(S333), "Need Emission",IF(ISBLANK(R333), "Need Excitation","")))&amp;IF(ISERR(SEARCH("absorbance",L333)),"",IF(ISBLANK(T333), "Need Absorbance","")))</f>
        <v/>
      </c>
      <c r="C333" s="24" t="s">
        <v>3071</v>
      </c>
      <c r="D333" s="23" t="s">
        <v>6606</v>
      </c>
      <c r="E333" s="24" t="s">
        <v>3162</v>
      </c>
      <c r="F333" s="24" t="s">
        <v>3605</v>
      </c>
      <c r="G333" s="24" t="s">
        <v>3631</v>
      </c>
      <c r="H333" s="24" t="s">
        <v>3597</v>
      </c>
      <c r="I333" s="24" t="s">
        <v>3076</v>
      </c>
      <c r="J333" s="28">
        <v>310000</v>
      </c>
      <c r="K333" s="24" t="s">
        <v>3372</v>
      </c>
      <c r="L333" s="24" t="s">
        <v>6548</v>
      </c>
      <c r="M333" s="24" t="s">
        <v>3310</v>
      </c>
      <c r="N333" s="24" t="s">
        <v>6537</v>
      </c>
      <c r="AJ333" s="24" t="s">
        <v>928</v>
      </c>
      <c r="AK333" s="24" t="s">
        <v>986</v>
      </c>
      <c r="AL333" s="24" t="s">
        <v>90</v>
      </c>
      <c r="AM333" s="24" t="s">
        <v>91</v>
      </c>
      <c r="AN333" s="24" t="s">
        <v>74</v>
      </c>
      <c r="AO333" s="24" t="s">
        <v>74</v>
      </c>
      <c r="AP333" s="24" t="s">
        <v>461</v>
      </c>
      <c r="AQ333" s="24" t="s">
        <v>168</v>
      </c>
      <c r="AR333" s="24" t="s">
        <v>930</v>
      </c>
      <c r="AS333" s="24" t="s">
        <v>688</v>
      </c>
      <c r="AT333" s="24" t="s">
        <v>545</v>
      </c>
      <c r="AU333" s="24" t="s">
        <v>75</v>
      </c>
      <c r="AV333" s="24" t="s">
        <v>931</v>
      </c>
      <c r="AW333" s="24" t="s">
        <v>85</v>
      </c>
      <c r="AX333" s="24" t="s">
        <v>932</v>
      </c>
      <c r="AY333" s="24" t="s">
        <v>987</v>
      </c>
      <c r="AZ333" s="24" t="s">
        <v>934</v>
      </c>
      <c r="BA333" s="24" t="s">
        <v>1</v>
      </c>
      <c r="BB333" s="24" t="s">
        <v>1</v>
      </c>
    </row>
    <row r="334" spans="1:54" s="24" customFormat="1" x14ac:dyDescent="0.2">
      <c r="A334" s="24" t="s">
        <v>1183</v>
      </c>
      <c r="B334" s="24" t="str">
        <f t="shared" si="15"/>
        <v/>
      </c>
      <c r="C334" s="24" t="s">
        <v>3224</v>
      </c>
      <c r="D334" s="24" t="s">
        <v>5198</v>
      </c>
      <c r="E334" s="24" t="s">
        <v>3283</v>
      </c>
      <c r="F334" s="24" t="s">
        <v>3605</v>
      </c>
      <c r="G334" s="24" t="s">
        <v>3307</v>
      </c>
      <c r="H334" s="24" t="s">
        <v>3722</v>
      </c>
      <c r="I334" s="24" t="s">
        <v>3076</v>
      </c>
      <c r="J334" s="28">
        <v>310000</v>
      </c>
      <c r="K334" s="24" t="s">
        <v>3372</v>
      </c>
      <c r="L334" s="24" t="s">
        <v>6548</v>
      </c>
      <c r="M334" s="24" t="s">
        <v>3310</v>
      </c>
      <c r="N334" s="24" t="s">
        <v>6550</v>
      </c>
      <c r="O334" s="24" t="s">
        <v>3079</v>
      </c>
      <c r="P334" s="24" t="s">
        <v>3613</v>
      </c>
      <c r="Q334" s="24" t="s">
        <v>3422</v>
      </c>
      <c r="U334" s="24" t="s">
        <v>3269</v>
      </c>
      <c r="AJ334" s="24" t="s">
        <v>928</v>
      </c>
      <c r="AK334" s="24" t="s">
        <v>986</v>
      </c>
      <c r="AL334" s="24" t="s">
        <v>90</v>
      </c>
      <c r="AM334" s="24" t="s">
        <v>91</v>
      </c>
      <c r="AN334" s="24" t="s">
        <v>74</v>
      </c>
      <c r="AO334" s="24" t="s">
        <v>74</v>
      </c>
      <c r="AP334" s="24" t="s">
        <v>461</v>
      </c>
      <c r="AQ334" s="24" t="s">
        <v>168</v>
      </c>
      <c r="AR334" s="24" t="s">
        <v>930</v>
      </c>
      <c r="AS334" s="24" t="s">
        <v>688</v>
      </c>
      <c r="AT334" s="24" t="s">
        <v>545</v>
      </c>
      <c r="AU334" s="24" t="s">
        <v>75</v>
      </c>
      <c r="AV334" s="24" t="s">
        <v>931</v>
      </c>
      <c r="AW334" s="24" t="s">
        <v>85</v>
      </c>
      <c r="AX334" s="24" t="s">
        <v>932</v>
      </c>
      <c r="AY334" s="24" t="s">
        <v>987</v>
      </c>
      <c r="AZ334" s="24" t="s">
        <v>934</v>
      </c>
      <c r="BA334" s="24" t="s">
        <v>1</v>
      </c>
      <c r="BB334" s="24" t="s">
        <v>1</v>
      </c>
    </row>
    <row r="335" spans="1:54" s="24" customFormat="1" x14ac:dyDescent="0.2">
      <c r="A335" s="24" t="s">
        <v>1183</v>
      </c>
      <c r="B335" s="24" t="str">
        <f t="shared" si="15"/>
        <v/>
      </c>
      <c r="G335" s="24" t="s">
        <v>3581</v>
      </c>
      <c r="H335" s="24" t="s">
        <v>6549</v>
      </c>
      <c r="J335" s="28">
        <v>0.5</v>
      </c>
      <c r="K335" s="24" t="s">
        <v>6652</v>
      </c>
      <c r="L335" s="24" t="s">
        <v>6554</v>
      </c>
      <c r="P335" s="24" t="s">
        <v>3613</v>
      </c>
      <c r="Q335" s="24" t="s">
        <v>3422</v>
      </c>
    </row>
    <row r="336" spans="1:54" s="24" customFormat="1" x14ac:dyDescent="0.2">
      <c r="A336" s="24" t="s">
        <v>1183</v>
      </c>
      <c r="B336" s="24" t="str">
        <f t="shared" si="15"/>
        <v/>
      </c>
      <c r="G336" s="24" t="s">
        <v>3328</v>
      </c>
      <c r="H336" s="24" t="s">
        <v>6549</v>
      </c>
      <c r="J336" s="28">
        <v>1540</v>
      </c>
      <c r="K336" s="24" t="s">
        <v>3436</v>
      </c>
      <c r="L336" s="24" t="s">
        <v>6551</v>
      </c>
      <c r="N336" s="24" t="s">
        <v>6518</v>
      </c>
      <c r="O336" s="24" t="s">
        <v>3117</v>
      </c>
      <c r="P336" s="24" t="s">
        <v>3613</v>
      </c>
      <c r="Q336" s="24" t="s">
        <v>3422</v>
      </c>
      <c r="R336" s="24" t="s">
        <v>3101</v>
      </c>
      <c r="S336" s="24" t="s">
        <v>3206</v>
      </c>
      <c r="U336" s="24" t="s">
        <v>3269</v>
      </c>
      <c r="V336" s="24" t="s">
        <v>6519</v>
      </c>
      <c r="W336" s="24" t="s">
        <v>6520</v>
      </c>
    </row>
    <row r="337" spans="1:54" s="24" customFormat="1" x14ac:dyDescent="0.2">
      <c r="A337" s="24" t="s">
        <v>1183</v>
      </c>
      <c r="B337" s="24" t="str">
        <f t="shared" si="15"/>
        <v/>
      </c>
      <c r="G337" s="24" t="s">
        <v>3328</v>
      </c>
      <c r="H337" s="24" t="s">
        <v>6549</v>
      </c>
      <c r="J337" s="28">
        <v>1540</v>
      </c>
      <c r="K337" s="24" t="s">
        <v>3436</v>
      </c>
      <c r="L337" s="24" t="s">
        <v>6558</v>
      </c>
      <c r="N337" s="24" t="s">
        <v>6552</v>
      </c>
      <c r="O337" s="24" t="s">
        <v>3117</v>
      </c>
      <c r="P337" s="24" t="s">
        <v>3613</v>
      </c>
      <c r="Q337" s="24" t="s">
        <v>3422</v>
      </c>
      <c r="R337" s="24" t="s">
        <v>3101</v>
      </c>
      <c r="S337" s="24" t="s">
        <v>3206</v>
      </c>
      <c r="U337" s="24" t="s">
        <v>3269</v>
      </c>
      <c r="V337" s="24" t="s">
        <v>6519</v>
      </c>
      <c r="W337" s="24" t="s">
        <v>6520</v>
      </c>
    </row>
    <row r="338" spans="1:54" s="24" customFormat="1" x14ac:dyDescent="0.2">
      <c r="A338" s="24" t="s">
        <v>1183</v>
      </c>
      <c r="B338" s="24" t="str">
        <f t="shared" si="15"/>
        <v/>
      </c>
      <c r="G338" s="24" t="s">
        <v>3198</v>
      </c>
      <c r="H338" s="24" t="s">
        <v>3783</v>
      </c>
      <c r="J338" s="28">
        <v>25</v>
      </c>
      <c r="K338" s="24" t="s">
        <v>3217</v>
      </c>
      <c r="L338" s="24" t="s">
        <v>6556</v>
      </c>
    </row>
    <row r="339" spans="1:54" s="24" customFormat="1" x14ac:dyDescent="0.2">
      <c r="J339" s="28"/>
    </row>
    <row r="340" spans="1:54" s="22" customFormat="1" x14ac:dyDescent="0.2">
      <c r="A340" s="22" t="s">
        <v>1196</v>
      </c>
      <c r="B340" s="22" t="str">
        <f t="shared" ref="B340:B345" si="16">IF(OR($A333=$A340,ISBLANK($A340)),"",IF(ISERR(SEARCH("cell-based",E340)),IF(AND(ISERR(SEARCH("biochem",E340)),ISERR(SEARCH("protein",E340)),ISERR(SEARCH("nucleic",E340))),"",IF(ISERR(SEARCH("target",G340)),"Define a Target component","")),IF(ISERR(SEARCH("cell",G340)),"Define a Cell component",""))&amp;IF(ISERR(SEARCH("small-molecule",E340)),IF(ISBLANK(K340), "Need a Detector Role",""),"")&amp;IF(ISERR(SEARCH("fluorescence",L340)),"",IF(ISBLANK(S340), "Need Emission",IF(ISBLANK(R340), "Need Excitation","")))&amp;IF(ISERR(SEARCH("absorbance",L340)),"",IF(ISBLANK(T340), "Need Absorbance","")))</f>
        <v/>
      </c>
      <c r="C340" s="24" t="s">
        <v>3071</v>
      </c>
      <c r="D340" s="23" t="s">
        <v>6606</v>
      </c>
      <c r="E340" s="24" t="s">
        <v>3162</v>
      </c>
      <c r="F340" s="24" t="s">
        <v>3605</v>
      </c>
      <c r="G340" s="24" t="s">
        <v>3631</v>
      </c>
      <c r="H340" s="24" t="s">
        <v>3597</v>
      </c>
      <c r="I340" s="24" t="s">
        <v>3076</v>
      </c>
      <c r="J340" s="28">
        <v>310000</v>
      </c>
      <c r="K340" s="24" t="s">
        <v>3372</v>
      </c>
      <c r="L340" s="24" t="s">
        <v>6548</v>
      </c>
      <c r="M340" s="24" t="s">
        <v>3310</v>
      </c>
      <c r="N340" s="24" t="s">
        <v>6537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BA340" s="22" t="s">
        <v>1</v>
      </c>
      <c r="BB340" s="22" t="s">
        <v>1</v>
      </c>
    </row>
    <row r="341" spans="1:54" s="22" customFormat="1" x14ac:dyDescent="0.2">
      <c r="A341" s="22" t="s">
        <v>1196</v>
      </c>
      <c r="B341" s="22" t="str">
        <f t="shared" si="16"/>
        <v/>
      </c>
      <c r="C341" s="24" t="s">
        <v>3224</v>
      </c>
      <c r="D341" s="24" t="s">
        <v>5198</v>
      </c>
      <c r="E341" s="24" t="s">
        <v>3283</v>
      </c>
      <c r="F341" s="24" t="s">
        <v>3605</v>
      </c>
      <c r="G341" s="24" t="s">
        <v>3307</v>
      </c>
      <c r="H341" s="24" t="s">
        <v>3722</v>
      </c>
      <c r="I341" s="24" t="s">
        <v>3076</v>
      </c>
      <c r="J341" s="28">
        <v>310000</v>
      </c>
      <c r="K341" s="24" t="s">
        <v>3372</v>
      </c>
      <c r="L341" s="24" t="s">
        <v>6548</v>
      </c>
      <c r="M341" s="24" t="s">
        <v>3310</v>
      </c>
      <c r="N341" s="24" t="s">
        <v>6550</v>
      </c>
      <c r="O341" s="24" t="s">
        <v>3079</v>
      </c>
      <c r="P341" s="24" t="s">
        <v>3613</v>
      </c>
      <c r="Q341" s="24" t="s">
        <v>3422</v>
      </c>
      <c r="R341" s="24"/>
      <c r="S341" s="24"/>
      <c r="T341" s="24"/>
      <c r="U341" s="24" t="s">
        <v>3269</v>
      </c>
      <c r="V341" s="24"/>
      <c r="W341" s="24"/>
      <c r="X341" s="24"/>
      <c r="Y341" s="24"/>
      <c r="Z341" s="24"/>
      <c r="BA341" s="22" t="s">
        <v>1</v>
      </c>
      <c r="BB341" s="22" t="s">
        <v>1</v>
      </c>
    </row>
    <row r="342" spans="1:54" s="24" customFormat="1" x14ac:dyDescent="0.2">
      <c r="A342" s="22" t="s">
        <v>1196</v>
      </c>
      <c r="B342" s="22" t="str">
        <f t="shared" si="16"/>
        <v/>
      </c>
      <c r="G342" s="24" t="s">
        <v>3581</v>
      </c>
      <c r="H342" s="24" t="s">
        <v>6549</v>
      </c>
      <c r="J342" s="28">
        <v>0.5</v>
      </c>
      <c r="K342" s="24" t="s">
        <v>6652</v>
      </c>
      <c r="L342" s="24" t="s">
        <v>6554</v>
      </c>
      <c r="P342" s="24" t="s">
        <v>3613</v>
      </c>
      <c r="Q342" s="24" t="s">
        <v>3422</v>
      </c>
    </row>
    <row r="343" spans="1:54" s="22" customFormat="1" x14ac:dyDescent="0.2">
      <c r="A343" s="22" t="s">
        <v>1196</v>
      </c>
      <c r="B343" s="22" t="str">
        <f t="shared" si="16"/>
        <v/>
      </c>
      <c r="C343" s="24"/>
      <c r="D343" s="24"/>
      <c r="E343" s="24"/>
      <c r="F343" s="24"/>
      <c r="G343" s="24" t="s">
        <v>3328</v>
      </c>
      <c r="H343" s="24" t="s">
        <v>6549</v>
      </c>
      <c r="I343" s="24"/>
      <c r="J343" s="28">
        <v>1540</v>
      </c>
      <c r="K343" s="24" t="s">
        <v>3436</v>
      </c>
      <c r="L343" s="24" t="s">
        <v>6551</v>
      </c>
      <c r="M343" s="24"/>
      <c r="N343" s="24" t="s">
        <v>6518</v>
      </c>
      <c r="O343" s="24" t="s">
        <v>3117</v>
      </c>
      <c r="P343" s="24" t="s">
        <v>3613</v>
      </c>
      <c r="Q343" s="24" t="s">
        <v>3422</v>
      </c>
      <c r="R343" s="24" t="s">
        <v>3101</v>
      </c>
      <c r="S343" s="24" t="s">
        <v>3206</v>
      </c>
      <c r="T343" s="24"/>
      <c r="U343" s="24" t="s">
        <v>3269</v>
      </c>
      <c r="V343" s="24" t="s">
        <v>6519</v>
      </c>
      <c r="W343" s="24" t="s">
        <v>6520</v>
      </c>
      <c r="X343" s="24"/>
      <c r="Y343" s="24"/>
      <c r="Z343" s="24"/>
    </row>
    <row r="344" spans="1:54" s="22" customFormat="1" x14ac:dyDescent="0.2">
      <c r="A344" s="22" t="s">
        <v>1196</v>
      </c>
      <c r="B344" s="22" t="str">
        <f t="shared" si="16"/>
        <v/>
      </c>
      <c r="C344" s="24"/>
      <c r="D344" s="24"/>
      <c r="E344" s="24"/>
      <c r="F344" s="24"/>
      <c r="G344" s="24" t="s">
        <v>3328</v>
      </c>
      <c r="H344" s="24" t="s">
        <v>6549</v>
      </c>
      <c r="I344" s="24"/>
      <c r="J344" s="28">
        <v>1540</v>
      </c>
      <c r="K344" s="24" t="s">
        <v>3436</v>
      </c>
      <c r="L344" s="24" t="s">
        <v>6557</v>
      </c>
      <c r="M344" s="24"/>
      <c r="N344" s="24" t="s">
        <v>6552</v>
      </c>
      <c r="O344" s="24" t="s">
        <v>3117</v>
      </c>
      <c r="P344" s="24" t="s">
        <v>3613</v>
      </c>
      <c r="Q344" s="24" t="s">
        <v>3422</v>
      </c>
      <c r="R344" s="24" t="s">
        <v>3101</v>
      </c>
      <c r="S344" s="24" t="s">
        <v>3206</v>
      </c>
      <c r="T344" s="24"/>
      <c r="U344" s="24" t="s">
        <v>3269</v>
      </c>
      <c r="V344" s="24" t="s">
        <v>6519</v>
      </c>
      <c r="W344" s="24" t="s">
        <v>6520</v>
      </c>
      <c r="X344" s="24"/>
      <c r="Y344" s="24"/>
      <c r="Z344" s="24"/>
    </row>
    <row r="345" spans="1:54" s="22" customFormat="1" x14ac:dyDescent="0.2">
      <c r="A345" s="22" t="s">
        <v>1196</v>
      </c>
      <c r="B345" s="22" t="str">
        <f t="shared" si="16"/>
        <v/>
      </c>
      <c r="C345" s="24"/>
      <c r="D345" s="24"/>
      <c r="E345" s="24"/>
      <c r="F345" s="24"/>
      <c r="G345" s="24" t="s">
        <v>3198</v>
      </c>
      <c r="H345" s="24" t="s">
        <v>3783</v>
      </c>
      <c r="I345" s="24"/>
      <c r="J345" s="28">
        <v>25</v>
      </c>
      <c r="K345" s="24" t="s">
        <v>3217</v>
      </c>
      <c r="L345" s="24" t="s">
        <v>6559</v>
      </c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54" s="22" customFormat="1" x14ac:dyDescent="0.2">
      <c r="J346" s="26"/>
    </row>
    <row r="347" spans="1:54" s="19" customFormat="1" x14ac:dyDescent="0.2">
      <c r="A347" s="19" t="s">
        <v>1200</v>
      </c>
      <c r="B347" s="19" t="str">
        <f>IF(OR($A341=$A347,ISBLANK($A347)),"",IF(ISERR(SEARCH("cell-based",E347)),IF(AND(ISERR(SEARCH("biochem",E347)),ISERR(SEARCH("protein",E347)),ISERR(SEARCH("nucleic",E347))),"",IF(ISERR(SEARCH("target",G347)),"Define a Target component","")),IF(ISERR(SEARCH("cell",G347)),"Define a Cell component",""))&amp;IF(ISERR(SEARCH("small-molecule",E347)),IF(ISBLANK(K347), "Need a Detector Role",""),"")&amp;IF(ISERR(SEARCH("fluorescence",L347)),"",IF(ISBLANK(S347), "Need Emission",IF(ISBLANK(R347), "Need Excitation","")))&amp;IF(ISERR(SEARCH("absorbance",L347)),"",IF(ISBLANK(T347), "Need Absorbance","")))</f>
        <v>Need a Detector Role</v>
      </c>
      <c r="C347" s="19" t="s">
        <v>3224</v>
      </c>
      <c r="D347" s="19" t="s">
        <v>5265</v>
      </c>
      <c r="J347" s="21"/>
      <c r="AJ347" s="19" t="s">
        <v>928</v>
      </c>
      <c r="AK347" s="19" t="s">
        <v>1201</v>
      </c>
      <c r="AL347" s="19" t="s">
        <v>83</v>
      </c>
      <c r="AM347" s="19" t="s">
        <v>91</v>
      </c>
      <c r="AN347" s="19" t="s">
        <v>74</v>
      </c>
      <c r="AO347" s="19" t="s">
        <v>74</v>
      </c>
      <c r="AP347" s="19" t="s">
        <v>461</v>
      </c>
      <c r="AQ347" s="19" t="s">
        <v>92</v>
      </c>
      <c r="AR347" s="19" t="s">
        <v>930</v>
      </c>
      <c r="AS347" s="19" t="s">
        <v>688</v>
      </c>
      <c r="AT347" s="19" t="s">
        <v>545</v>
      </c>
      <c r="AU347" s="19" t="s">
        <v>75</v>
      </c>
      <c r="AV347" s="19" t="s">
        <v>931</v>
      </c>
      <c r="AW347" s="19" t="s">
        <v>85</v>
      </c>
      <c r="AX347" s="19" t="s">
        <v>932</v>
      </c>
      <c r="AY347" s="19" t="s">
        <v>1202</v>
      </c>
      <c r="AZ347" s="19" t="s">
        <v>934</v>
      </c>
      <c r="BA347" s="19" t="s">
        <v>1</v>
      </c>
      <c r="BB347" s="19" t="s">
        <v>79</v>
      </c>
    </row>
    <row r="348" spans="1:54" s="22" customFormat="1" x14ac:dyDescent="0.2">
      <c r="J348" s="26"/>
    </row>
    <row r="349" spans="1:54" s="24" customFormat="1" x14ac:dyDescent="0.2">
      <c r="A349" s="24" t="s">
        <v>584</v>
      </c>
      <c r="B349" s="24" t="str">
        <f>IF(OR($A347=$A349,ISBLANK($A349)),"",IF(ISERR(SEARCH("cell-based",E349)),IF(AND(ISERR(SEARCH("biochem",E349)),ISERR(SEARCH("protein",E349)),ISERR(SEARCH("nucleic",E349))),"",IF(ISERR(SEARCH("target",G349)),"Define a Target component","")),IF(ISERR(SEARCH("cell",G349)),"Define a Cell component",""))&amp;IF(ISERR(SEARCH("small-molecule",E349)),IF(ISBLANK(K349), "Need a Detector Role",""),"")&amp;IF(ISERR(SEARCH("fluorescence",L349)),"",IF(ISBLANK(S349), "Need Emission",IF(ISBLANK(R349), "Need Excitation","")))&amp;IF(ISERR(SEARCH("absorbance",L349)),"",IF(ISBLANK(T349), "Need Absorbance","")))</f>
        <v/>
      </c>
      <c r="C349" s="24" t="s">
        <v>3071</v>
      </c>
      <c r="D349" s="23" t="s">
        <v>6640</v>
      </c>
      <c r="E349" s="24" t="s">
        <v>3162</v>
      </c>
      <c r="F349" s="24" t="s">
        <v>3111</v>
      </c>
      <c r="G349" s="24" t="s">
        <v>3615</v>
      </c>
      <c r="H349" s="24" t="s">
        <v>3597</v>
      </c>
      <c r="J349" s="28">
        <v>280000</v>
      </c>
      <c r="K349" s="24" t="s">
        <v>3372</v>
      </c>
      <c r="L349" s="24" t="s">
        <v>6641</v>
      </c>
      <c r="AJ349" s="24" t="s">
        <v>585</v>
      </c>
      <c r="AK349" s="24" t="s">
        <v>586</v>
      </c>
      <c r="AL349" s="24" t="s">
        <v>90</v>
      </c>
      <c r="AM349" s="24" t="s">
        <v>91</v>
      </c>
      <c r="AN349" s="24" t="s">
        <v>74</v>
      </c>
      <c r="AO349" s="24" t="s">
        <v>74</v>
      </c>
      <c r="AP349" s="24" t="s">
        <v>75</v>
      </c>
      <c r="AQ349" s="24" t="s">
        <v>75</v>
      </c>
      <c r="AR349" s="24" t="s">
        <v>75</v>
      </c>
      <c r="AS349" s="24" t="s">
        <v>75</v>
      </c>
      <c r="AT349" s="24" t="s">
        <v>75</v>
      </c>
      <c r="AU349" s="24" t="s">
        <v>75</v>
      </c>
      <c r="AV349" s="24" t="s">
        <v>587</v>
      </c>
      <c r="AW349" s="24" t="s">
        <v>588</v>
      </c>
      <c r="AX349" s="24" t="s">
        <v>589</v>
      </c>
      <c r="AY349" s="24" t="s">
        <v>590</v>
      </c>
      <c r="AZ349" s="24" t="s">
        <v>591</v>
      </c>
      <c r="BA349" s="24" t="s">
        <v>1</v>
      </c>
      <c r="BB349" s="24" t="s">
        <v>1</v>
      </c>
    </row>
    <row r="350" spans="1:54" s="24" customFormat="1" x14ac:dyDescent="0.2">
      <c r="A350" s="24" t="s">
        <v>584</v>
      </c>
      <c r="B350" s="24" t="str">
        <f>IF(OR($A348=$A350,ISBLANK($A350)),"",IF(ISERR(SEARCH("cell-based",E350)),IF(AND(ISERR(SEARCH("biochem",E350)),ISERR(SEARCH("protein",E350)),ISERR(SEARCH("nucleic",E350))),"",IF(ISERR(SEARCH("target",G350)),"Define a Target component","")),IF(ISERR(SEARCH("cell",G350)),"Define a Cell component",""))&amp;IF(ISERR(SEARCH("small-molecule",E350)),IF(ISBLANK(K350), "Need a Detector Role",""),"")&amp;IF(ISERR(SEARCH("fluorescence",L350)),"",IF(ISBLANK(S350), "Need Emission",IF(ISBLANK(R350), "Need Excitation","")))&amp;IF(ISERR(SEARCH("absorbance",L350)),"",IF(ISBLANK(T350), "Need Absorbance","")))</f>
        <v/>
      </c>
      <c r="C350" s="24" t="s">
        <v>3224</v>
      </c>
      <c r="D350" s="23" t="s">
        <v>6646</v>
      </c>
      <c r="G350" s="24" t="s">
        <v>3627</v>
      </c>
      <c r="H350" s="24" t="s">
        <v>3779</v>
      </c>
      <c r="J350" s="28">
        <v>1000</v>
      </c>
      <c r="K350" s="24" t="s">
        <v>3436</v>
      </c>
      <c r="L350" s="24" t="s">
        <v>6642</v>
      </c>
      <c r="M350" s="24" t="s">
        <v>6654</v>
      </c>
      <c r="O350" s="24" t="s">
        <v>3079</v>
      </c>
      <c r="AJ350" s="24" t="s">
        <v>585</v>
      </c>
      <c r="AK350" s="24" t="s">
        <v>586</v>
      </c>
      <c r="AL350" s="24" t="s">
        <v>90</v>
      </c>
      <c r="AM350" s="24" t="s">
        <v>91</v>
      </c>
      <c r="AN350" s="24" t="s">
        <v>74</v>
      </c>
      <c r="AO350" s="24" t="s">
        <v>74</v>
      </c>
      <c r="AP350" s="24" t="s">
        <v>75</v>
      </c>
      <c r="AQ350" s="24" t="s">
        <v>75</v>
      </c>
      <c r="AR350" s="24" t="s">
        <v>75</v>
      </c>
      <c r="AS350" s="24" t="s">
        <v>75</v>
      </c>
      <c r="AT350" s="24" t="s">
        <v>75</v>
      </c>
      <c r="AU350" s="24" t="s">
        <v>75</v>
      </c>
      <c r="AV350" s="24" t="s">
        <v>587</v>
      </c>
      <c r="AW350" s="24" t="s">
        <v>588</v>
      </c>
      <c r="AX350" s="24" t="s">
        <v>589</v>
      </c>
      <c r="AY350" s="24" t="s">
        <v>590</v>
      </c>
      <c r="AZ350" s="24" t="s">
        <v>591</v>
      </c>
      <c r="BA350" s="24" t="s">
        <v>1</v>
      </c>
      <c r="BB350" s="24" t="s">
        <v>1</v>
      </c>
    </row>
    <row r="351" spans="1:54" s="24" customFormat="1" x14ac:dyDescent="0.2">
      <c r="A351" s="24" t="s">
        <v>584</v>
      </c>
      <c r="B351" s="24" t="str">
        <f>IF(OR($A349=$A351,ISBLANK($A351)),"",IF(ISERR(SEARCH("cell-based",E351)),IF(AND(ISERR(SEARCH("biochem",E351)),ISERR(SEARCH("protein",E351)),ISERR(SEARCH("nucleic",E351))),"",IF(ISERR(SEARCH("target",G351)),"Define a Target component","")),IF(ISERR(SEARCH("cell",G351)),"Define a Cell component",""))&amp;IF(ISERR(SEARCH("small-molecule",E351)),IF(ISBLANK(K351), "Need a Detector Role",""),"")&amp;IF(ISERR(SEARCH("fluorescence",L351)),"",IF(ISBLANK(S351), "Need Emission",IF(ISBLANK(R351), "Need Excitation","")))&amp;IF(ISERR(SEARCH("absorbance",L351)),"",IF(ISBLANK(T351), "Need Absorbance","")))</f>
        <v/>
      </c>
      <c r="C351" s="24" t="s">
        <v>3224</v>
      </c>
      <c r="D351" s="23" t="s">
        <v>6645</v>
      </c>
      <c r="G351" s="24" t="s">
        <v>3627</v>
      </c>
      <c r="H351" s="24" t="s">
        <v>3779</v>
      </c>
      <c r="J351" s="28">
        <v>2000</v>
      </c>
      <c r="K351" s="24" t="s">
        <v>3436</v>
      </c>
      <c r="L351" s="24" t="s">
        <v>6643</v>
      </c>
      <c r="M351" s="24" t="s">
        <v>6654</v>
      </c>
      <c r="O351" s="24" t="s">
        <v>3079</v>
      </c>
    </row>
    <row r="352" spans="1:54" s="24" customFormat="1" x14ac:dyDescent="0.2">
      <c r="A352" s="24" t="s">
        <v>584</v>
      </c>
      <c r="B352" s="24" t="str">
        <f>IF(OR($A350=$A352,ISBLANK($A352)),"",IF(ISERR(SEARCH("cell-based",E352)),IF(AND(ISERR(SEARCH("biochem",E352)),ISERR(SEARCH("protein",E352)),ISERR(SEARCH("nucleic",E352))),"",IF(ISERR(SEARCH("target",G352)),"Define a Target component","")),IF(ISERR(SEARCH("cell",G352)),"Define a Cell component",""))&amp;IF(ISERR(SEARCH("small-molecule",E352)),IF(ISBLANK(K352), "Need a Detector Role",""),"")&amp;IF(ISERR(SEARCH("fluorescence",L352)),"",IF(ISBLANK(S352), "Need Emission",IF(ISBLANK(R352), "Need Excitation","")))&amp;IF(ISERR(SEARCH("absorbance",L352)),"",IF(ISBLANK(T352), "Need Absorbance","")))</f>
        <v/>
      </c>
      <c r="G352" s="24" t="s">
        <v>3379</v>
      </c>
      <c r="H352" s="24" t="s">
        <v>3784</v>
      </c>
      <c r="J352" s="28">
        <v>0.5</v>
      </c>
      <c r="K352" s="24" t="s">
        <v>3133</v>
      </c>
      <c r="L352" s="24" t="s">
        <v>6644</v>
      </c>
      <c r="N352" s="24" t="s">
        <v>6647</v>
      </c>
      <c r="O352" s="24" t="s">
        <v>3117</v>
      </c>
      <c r="P352" s="24" t="s">
        <v>3170</v>
      </c>
      <c r="Q352" s="24" t="s">
        <v>3422</v>
      </c>
      <c r="R352" s="24" t="s">
        <v>3082</v>
      </c>
      <c r="S352" s="24" t="s">
        <v>3155</v>
      </c>
      <c r="U352" s="24" t="s">
        <v>3269</v>
      </c>
      <c r="V352" s="24" t="s">
        <v>6600</v>
      </c>
      <c r="W352" s="24" t="s">
        <v>6648</v>
      </c>
    </row>
    <row r="353" spans="1:54" s="24" customFormat="1" x14ac:dyDescent="0.2">
      <c r="J353" s="28"/>
    </row>
    <row r="354" spans="1:54" s="24" customFormat="1" x14ac:dyDescent="0.2">
      <c r="A354" s="24" t="s">
        <v>682</v>
      </c>
      <c r="B354" s="24" t="str">
        <f>IF(OR($A349=$A354,ISBLANK($A354)),"",IF(ISERR(SEARCH("cell-based",E354)),IF(AND(ISERR(SEARCH("biochem",E354)),ISERR(SEARCH("protein",E354)),ISERR(SEARCH("nucleic",E354))),"",IF(ISERR(SEARCH("target",G354)),"Define a Target component","")),IF(ISERR(SEARCH("cell",G354)),"Define a Cell component",""))&amp;IF(ISERR(SEARCH("small-molecule",E354)),IF(ISBLANK(K354), "Need a Detector Role",""),"")&amp;IF(ISERR(SEARCH("fluorescence",L354)),"",IF(ISBLANK(S354), "Need Emission",IF(ISBLANK(R354), "Need Excitation","")))&amp;IF(ISERR(SEARCH("absorbance",L354)),"",IF(ISBLANK(T354), "Need Absorbance","")))</f>
        <v/>
      </c>
      <c r="C354" s="24" t="s">
        <v>3071</v>
      </c>
      <c r="D354" s="23" t="s">
        <v>6640</v>
      </c>
      <c r="E354" s="24" t="s">
        <v>3162</v>
      </c>
      <c r="F354" s="24" t="s">
        <v>3111</v>
      </c>
      <c r="G354" s="24" t="s">
        <v>3615</v>
      </c>
      <c r="H354" s="24" t="s">
        <v>3597</v>
      </c>
      <c r="J354" s="28">
        <v>280000</v>
      </c>
      <c r="K354" s="24" t="s">
        <v>3372</v>
      </c>
      <c r="L354" s="24" t="s">
        <v>6641</v>
      </c>
      <c r="AJ354" s="24" t="s">
        <v>585</v>
      </c>
      <c r="AK354" s="24" t="s">
        <v>586</v>
      </c>
      <c r="AL354" s="24" t="s">
        <v>90</v>
      </c>
      <c r="AM354" s="24" t="s">
        <v>91</v>
      </c>
      <c r="AN354" s="24" t="s">
        <v>74</v>
      </c>
      <c r="AO354" s="24" t="s">
        <v>74</v>
      </c>
      <c r="AP354" s="24" t="s">
        <v>75</v>
      </c>
      <c r="AQ354" s="24" t="s">
        <v>75</v>
      </c>
      <c r="AR354" s="24" t="s">
        <v>75</v>
      </c>
      <c r="AS354" s="24" t="s">
        <v>75</v>
      </c>
      <c r="AT354" s="24" t="s">
        <v>75</v>
      </c>
      <c r="AU354" s="24" t="s">
        <v>75</v>
      </c>
      <c r="AV354" s="24" t="s">
        <v>587</v>
      </c>
      <c r="AW354" s="24" t="s">
        <v>588</v>
      </c>
      <c r="AX354" s="24" t="s">
        <v>589</v>
      </c>
      <c r="AY354" s="24" t="s">
        <v>590</v>
      </c>
      <c r="AZ354" s="24" t="s">
        <v>591</v>
      </c>
      <c r="BA354" s="24" t="s">
        <v>1</v>
      </c>
      <c r="BB354" s="24" t="s">
        <v>1</v>
      </c>
    </row>
    <row r="355" spans="1:54" s="24" customFormat="1" x14ac:dyDescent="0.2">
      <c r="A355" s="24" t="s">
        <v>682</v>
      </c>
      <c r="B355" s="24" t="str">
        <f>IF(OR($A350=$A355,ISBLANK($A355)),"",IF(ISERR(SEARCH("cell-based",E355)),IF(AND(ISERR(SEARCH("biochem",E355)),ISERR(SEARCH("protein",E355)),ISERR(SEARCH("nucleic",E355))),"",IF(ISERR(SEARCH("target",G355)),"Define a Target component","")),IF(ISERR(SEARCH("cell",G355)),"Define a Cell component",""))&amp;IF(ISERR(SEARCH("small-molecule",E355)),IF(ISBLANK(K355), "Need a Detector Role",""),"")&amp;IF(ISERR(SEARCH("fluorescence",L355)),"",IF(ISBLANK(S355), "Need Emission",IF(ISBLANK(R355), "Need Excitation","")))&amp;IF(ISERR(SEARCH("absorbance",L355)),"",IF(ISBLANK(T355), "Need Absorbance","")))</f>
        <v/>
      </c>
      <c r="C355" s="24" t="s">
        <v>3224</v>
      </c>
      <c r="D355" s="23" t="s">
        <v>6646</v>
      </c>
      <c r="G355" s="24" t="s">
        <v>3627</v>
      </c>
      <c r="H355" s="24" t="s">
        <v>3779</v>
      </c>
      <c r="J355" s="28">
        <v>1000</v>
      </c>
      <c r="K355" s="24" t="s">
        <v>3436</v>
      </c>
      <c r="L355" s="24" t="s">
        <v>6642</v>
      </c>
      <c r="M355" s="24" t="s">
        <v>6654</v>
      </c>
      <c r="O355" s="24" t="s">
        <v>3079</v>
      </c>
    </row>
    <row r="356" spans="1:54" s="24" customFormat="1" x14ac:dyDescent="0.2">
      <c r="A356" s="24" t="s">
        <v>682</v>
      </c>
      <c r="B356" s="24" t="str">
        <f>IF(OR($A351=$A356,ISBLANK($A356)),"",IF(ISERR(SEARCH("cell-based",E356)),IF(AND(ISERR(SEARCH("biochem",E356)),ISERR(SEARCH("protein",E356)),ISERR(SEARCH("nucleic",E356))),"",IF(ISERR(SEARCH("target",G356)),"Define a Target component","")),IF(ISERR(SEARCH("cell",G356)),"Define a Cell component",""))&amp;IF(ISERR(SEARCH("small-molecule",E356)),IF(ISBLANK(K356), "Need a Detector Role",""),"")&amp;IF(ISERR(SEARCH("fluorescence",L356)),"",IF(ISBLANK(S356), "Need Emission",IF(ISBLANK(R356), "Need Excitation","")))&amp;IF(ISERR(SEARCH("absorbance",L356)),"",IF(ISBLANK(T356), "Need Absorbance","")))</f>
        <v/>
      </c>
      <c r="C356" s="24" t="s">
        <v>3224</v>
      </c>
      <c r="D356" s="23" t="s">
        <v>6645</v>
      </c>
      <c r="G356" s="24" t="s">
        <v>3627</v>
      </c>
      <c r="H356" s="24" t="s">
        <v>3779</v>
      </c>
      <c r="J356" s="28">
        <v>2000</v>
      </c>
      <c r="K356" s="24" t="s">
        <v>3436</v>
      </c>
      <c r="L356" s="24" t="s">
        <v>6643</v>
      </c>
      <c r="M356" s="24" t="s">
        <v>6654</v>
      </c>
      <c r="O356" s="24" t="s">
        <v>3079</v>
      </c>
    </row>
    <row r="357" spans="1:54" s="24" customFormat="1" x14ac:dyDescent="0.2">
      <c r="A357" s="24" t="s">
        <v>682</v>
      </c>
      <c r="B357" s="24" t="str">
        <f>IF(OR($A352=$A357,ISBLANK($A357)),"",IF(ISERR(SEARCH("cell-based",E357)),IF(AND(ISERR(SEARCH("biochem",E357)),ISERR(SEARCH("protein",E357)),ISERR(SEARCH("nucleic",E357))),"",IF(ISERR(SEARCH("target",G357)),"Define a Target component","")),IF(ISERR(SEARCH("cell",G357)),"Define a Cell component",""))&amp;IF(ISERR(SEARCH("small-molecule",E357)),IF(ISBLANK(K357), "Need a Detector Role",""),"")&amp;IF(ISERR(SEARCH("fluorescence",L357)),"",IF(ISBLANK(S357), "Need Emission",IF(ISBLANK(R357), "Need Excitation","")))&amp;IF(ISERR(SEARCH("absorbance",L357)),"",IF(ISBLANK(T357), "Need Absorbance","")))</f>
        <v/>
      </c>
      <c r="G357" s="24" t="s">
        <v>3379</v>
      </c>
      <c r="H357" s="24" t="s">
        <v>3784</v>
      </c>
      <c r="J357" s="28">
        <v>0.5</v>
      </c>
      <c r="K357" s="24" t="s">
        <v>3133</v>
      </c>
      <c r="L357" s="24" t="s">
        <v>6644</v>
      </c>
      <c r="N357" s="24" t="s">
        <v>6647</v>
      </c>
      <c r="O357" s="24" t="s">
        <v>3117</v>
      </c>
      <c r="P357" s="24" t="s">
        <v>3170</v>
      </c>
      <c r="Q357" s="24" t="s">
        <v>3422</v>
      </c>
      <c r="R357" s="24" t="s">
        <v>3082</v>
      </c>
      <c r="S357" s="24" t="s">
        <v>3155</v>
      </c>
      <c r="U357" s="24" t="s">
        <v>3269</v>
      </c>
      <c r="V357" s="24" t="s">
        <v>6600</v>
      </c>
      <c r="W357" s="24" t="s">
        <v>6648</v>
      </c>
    </row>
    <row r="358" spans="1:54" s="24" customFormat="1" x14ac:dyDescent="0.2">
      <c r="J358" s="28"/>
    </row>
    <row r="359" spans="1:54" s="15" customFormat="1" x14ac:dyDescent="0.2">
      <c r="A359" s="15" t="s">
        <v>492</v>
      </c>
      <c r="B359" s="15" t="str">
        <f>IF(OR($A354=$A359,ISBLANK($A359)),"",IF(ISERR(SEARCH("cell-based",E359)),IF(AND(ISERR(SEARCH("biochem",E359)),ISERR(SEARCH("protein",E359)),ISERR(SEARCH("nucleic",E359))),"",IF(ISERR(SEARCH("target",G359)),"Define a Target component","")),IF(ISERR(SEARCH("cell",G359)),"Define a Cell component",""))&amp;IF(ISERR(SEARCH("small-molecule",E359)),IF(ISBLANK(K359), "Need a Detector Role",""),"")&amp;IF(ISERR(SEARCH("fluorescence",L359)),"",IF(ISBLANK(S359), "Need Emission",IF(ISBLANK(R359), "Need Excitation","")))&amp;IF(ISERR(SEARCH("absorbance",L359)),"",IF(ISBLANK(T359), "Need Absorbance","")))</f>
        <v>Need a Detector Role</v>
      </c>
      <c r="C359" s="15" t="s">
        <v>3224</v>
      </c>
      <c r="D359" s="15" t="s">
        <v>5179</v>
      </c>
      <c r="E359" s="15" t="s">
        <v>3072</v>
      </c>
      <c r="F359" s="15" t="s">
        <v>3251</v>
      </c>
      <c r="G359" s="15" t="s">
        <v>3627</v>
      </c>
      <c r="H359" s="15" t="s">
        <v>3779</v>
      </c>
      <c r="I359" s="16" t="s">
        <v>6503</v>
      </c>
      <c r="J359" s="17"/>
      <c r="N359" s="16" t="s">
        <v>6504</v>
      </c>
      <c r="O359" s="15" t="s">
        <v>3079</v>
      </c>
      <c r="P359" s="15" t="s">
        <v>3659</v>
      </c>
      <c r="Q359" s="15" t="s">
        <v>3525</v>
      </c>
      <c r="R359" s="15" t="s">
        <v>3082</v>
      </c>
      <c r="S359" s="15" t="s">
        <v>3155</v>
      </c>
      <c r="AC359" s="16" t="s">
        <v>6503</v>
      </c>
      <c r="AD359" s="16" t="s">
        <v>6493</v>
      </c>
      <c r="AE359" s="15" t="s">
        <v>3176</v>
      </c>
      <c r="AF359" s="15" t="s">
        <v>3107</v>
      </c>
      <c r="AJ359" s="15" t="s">
        <v>459</v>
      </c>
      <c r="AK359" s="15" t="s">
        <v>493</v>
      </c>
      <c r="AL359" s="15" t="s">
        <v>90</v>
      </c>
      <c r="AM359" s="15" t="s">
        <v>91</v>
      </c>
      <c r="AN359" s="15" t="s">
        <v>74</v>
      </c>
      <c r="AO359" s="15" t="s">
        <v>74</v>
      </c>
      <c r="AP359" s="15" t="s">
        <v>461</v>
      </c>
      <c r="AQ359" s="15" t="s">
        <v>92</v>
      </c>
      <c r="AR359" s="15" t="s">
        <v>462</v>
      </c>
      <c r="AS359" s="15" t="s">
        <v>463</v>
      </c>
      <c r="AT359" s="15" t="s">
        <v>464</v>
      </c>
      <c r="AU359" s="15" t="s">
        <v>75</v>
      </c>
      <c r="AV359" s="15" t="s">
        <v>465</v>
      </c>
      <c r="AW359" s="15" t="s">
        <v>466</v>
      </c>
      <c r="AX359" s="15" t="s">
        <v>467</v>
      </c>
      <c r="AY359" s="15" t="s">
        <v>494</v>
      </c>
      <c r="AZ359" s="15" t="s">
        <v>495</v>
      </c>
      <c r="BA359" s="15" t="s">
        <v>1</v>
      </c>
      <c r="BB359" s="15" t="s">
        <v>79</v>
      </c>
    </row>
    <row r="360" spans="1:54" s="19" customFormat="1" x14ac:dyDescent="0.2">
      <c r="A360" s="19" t="s">
        <v>1308</v>
      </c>
      <c r="B360" s="19" t="str">
        <f>IF(OR($A359=$A360,ISBLANK($A360)),"",IF(ISERR(SEARCH("cell-based",E360)),IF(AND(ISERR(SEARCH("biochem",E360)),ISERR(SEARCH("protein",E360)),ISERR(SEARCH("nucleic",E360))),"",IF(ISERR(SEARCH("target",G360)),"Define a Target component","")),IF(ISERR(SEARCH("cell",G360)),"Define a Cell component",""))&amp;IF(ISERR(SEARCH("small-molecule",E360)),IF(ISBLANK(K360), "Need a Detector Role",""),"")&amp;IF(ISERR(SEARCH("fluorescence",L360)),"",IF(ISBLANK(S360), "Need Emission",IF(ISBLANK(R360), "Need Excitation","")))&amp;IF(ISERR(SEARCH("absorbance",L360)),"",IF(ISBLANK(T360), "Need Absorbance","")))</f>
        <v>Need a Detector Role</v>
      </c>
      <c r="C360" s="19" t="s">
        <v>3224</v>
      </c>
      <c r="D360" s="19" t="s">
        <v>5179</v>
      </c>
      <c r="J360" s="21"/>
      <c r="AJ360" s="19" t="s">
        <v>459</v>
      </c>
      <c r="AK360" s="19" t="s">
        <v>1309</v>
      </c>
      <c r="AL360" s="19" t="s">
        <v>83</v>
      </c>
      <c r="AM360" s="19" t="s">
        <v>91</v>
      </c>
      <c r="AN360" s="19" t="s">
        <v>74</v>
      </c>
      <c r="AO360" s="19" t="s">
        <v>74</v>
      </c>
      <c r="AP360" s="19" t="s">
        <v>461</v>
      </c>
      <c r="AQ360" s="19" t="s">
        <v>92</v>
      </c>
      <c r="AR360" s="19" t="s">
        <v>462</v>
      </c>
      <c r="AS360" s="19" t="s">
        <v>75</v>
      </c>
      <c r="AT360" s="19" t="s">
        <v>464</v>
      </c>
      <c r="AU360" s="19" t="s">
        <v>486</v>
      </c>
      <c r="AV360" s="19" t="s">
        <v>465</v>
      </c>
      <c r="AW360" s="19" t="s">
        <v>466</v>
      </c>
      <c r="AX360" s="19" t="s">
        <v>467</v>
      </c>
      <c r="AY360" s="19" t="s">
        <v>1310</v>
      </c>
      <c r="AZ360" s="19" t="s">
        <v>495</v>
      </c>
      <c r="BA360" s="19" t="s">
        <v>1</v>
      </c>
      <c r="BB360" s="19" t="s">
        <v>79</v>
      </c>
    </row>
    <row r="361" spans="1:54" s="15" customFormat="1" x14ac:dyDescent="0.2">
      <c r="A361" s="15" t="s">
        <v>1311</v>
      </c>
      <c r="B361" s="15" t="str">
        <f>IF(OR($A360=$A361,ISBLANK($A361)),"",IF(ISERR(SEARCH("cell-based",E361)),IF(AND(ISERR(SEARCH("biochem",E361)),ISERR(SEARCH("protein",E361)),ISERR(SEARCH("nucleic",E361))),"",IF(ISERR(SEARCH("target",G361)),"Define a Target component","")),IF(ISERR(SEARCH("cell",G361)),"Define a Cell component",""))&amp;IF(ISERR(SEARCH("small-molecule",E361)),IF(ISBLANK(K361), "Need a Detector Role",""),"")&amp;IF(ISERR(SEARCH("fluorescence",L361)),"",IF(ISBLANK(S361), "Need Emission",IF(ISBLANK(R361), "Need Excitation","")))&amp;IF(ISERR(SEARCH("absorbance",L361)),"",IF(ISBLANK(T361), "Need Absorbance","")))</f>
        <v>Need a Detector Role</v>
      </c>
      <c r="C361" s="15" t="s">
        <v>3224</v>
      </c>
      <c r="D361" s="15" t="s">
        <v>5179</v>
      </c>
      <c r="E361" s="15" t="s">
        <v>3072</v>
      </c>
      <c r="F361" s="15" t="s">
        <v>3251</v>
      </c>
      <c r="G361" s="15" t="s">
        <v>3627</v>
      </c>
      <c r="H361" s="15" t="s">
        <v>3779</v>
      </c>
      <c r="I361" s="16" t="s">
        <v>6503</v>
      </c>
      <c r="J361" s="17"/>
      <c r="N361" s="16" t="s">
        <v>6504</v>
      </c>
      <c r="O361" s="15" t="s">
        <v>3079</v>
      </c>
      <c r="P361" s="15" t="s">
        <v>3659</v>
      </c>
      <c r="Q361" s="15" t="s">
        <v>3525</v>
      </c>
      <c r="R361" s="15" t="s">
        <v>3082</v>
      </c>
      <c r="S361" s="15" t="s">
        <v>3155</v>
      </c>
      <c r="AC361" s="16" t="s">
        <v>6503</v>
      </c>
      <c r="AD361" s="16" t="s">
        <v>6493</v>
      </c>
      <c r="AE361" s="15" t="s">
        <v>3176</v>
      </c>
      <c r="AF361" s="15" t="s">
        <v>3107</v>
      </c>
      <c r="AJ361" s="15" t="s">
        <v>459</v>
      </c>
      <c r="AK361" s="15" t="s">
        <v>493</v>
      </c>
      <c r="AL361" s="15" t="s">
        <v>90</v>
      </c>
      <c r="AM361" s="15" t="s">
        <v>91</v>
      </c>
      <c r="AN361" s="15" t="s">
        <v>74</v>
      </c>
      <c r="AO361" s="15" t="s">
        <v>74</v>
      </c>
      <c r="AP361" s="15" t="s">
        <v>461</v>
      </c>
      <c r="AQ361" s="15" t="s">
        <v>92</v>
      </c>
      <c r="AR361" s="15" t="s">
        <v>462</v>
      </c>
      <c r="AS361" s="15" t="s">
        <v>463</v>
      </c>
      <c r="AT361" s="15" t="s">
        <v>464</v>
      </c>
      <c r="AU361" s="15" t="s">
        <v>75</v>
      </c>
      <c r="AV361" s="15" t="s">
        <v>465</v>
      </c>
      <c r="AW361" s="15" t="s">
        <v>466</v>
      </c>
      <c r="AX361" s="15" t="s">
        <v>467</v>
      </c>
      <c r="AY361" s="15" t="s">
        <v>494</v>
      </c>
      <c r="AZ361" s="15" t="s">
        <v>495</v>
      </c>
      <c r="BA361" s="15" t="s">
        <v>1</v>
      </c>
      <c r="BB361" s="15" t="s">
        <v>79</v>
      </c>
    </row>
    <row r="362" spans="1:54" s="19" customFormat="1" x14ac:dyDescent="0.2">
      <c r="A362" s="19" t="s">
        <v>1321</v>
      </c>
      <c r="B362" s="19" t="str">
        <f>IF(OR($A361=$A362,ISBLANK($A362)),"",IF(ISERR(SEARCH("cell-based",E362)),IF(AND(ISERR(SEARCH("biochem",E362)),ISERR(SEARCH("protein",E362)),ISERR(SEARCH("nucleic",E362))),"",IF(ISERR(SEARCH("target",G362)),"Define a Target component","")),IF(ISERR(SEARCH("cell",G362)),"Define a Cell component",""))&amp;IF(ISERR(SEARCH("small-molecule",E362)),IF(ISBLANK(K362), "Need a Detector Role",""),"")&amp;IF(ISERR(SEARCH("fluorescence",L362)),"",IF(ISBLANK(S362), "Need Emission",IF(ISBLANK(R362), "Need Excitation","")))&amp;IF(ISERR(SEARCH("absorbance",L362)),"",IF(ISBLANK(T362), "Need Absorbance","")))</f>
        <v>Need a Detector Role</v>
      </c>
      <c r="C362" s="19" t="s">
        <v>3224</v>
      </c>
      <c r="D362" s="19" t="s">
        <v>5179</v>
      </c>
      <c r="J362" s="21"/>
      <c r="AJ362" s="19" t="s">
        <v>459</v>
      </c>
      <c r="AK362" s="19" t="s">
        <v>493</v>
      </c>
      <c r="AL362" s="19" t="s">
        <v>90</v>
      </c>
      <c r="AM362" s="19" t="s">
        <v>91</v>
      </c>
      <c r="AN362" s="19" t="s">
        <v>74</v>
      </c>
      <c r="AO362" s="19" t="s">
        <v>74</v>
      </c>
      <c r="AP362" s="19" t="s">
        <v>461</v>
      </c>
      <c r="AQ362" s="19" t="s">
        <v>92</v>
      </c>
      <c r="AR362" s="19" t="s">
        <v>462</v>
      </c>
      <c r="AS362" s="19" t="s">
        <v>463</v>
      </c>
      <c r="AT362" s="19" t="s">
        <v>464</v>
      </c>
      <c r="AU362" s="19" t="s">
        <v>75</v>
      </c>
      <c r="AV362" s="19" t="s">
        <v>465</v>
      </c>
      <c r="AW362" s="19" t="s">
        <v>466</v>
      </c>
      <c r="AX362" s="19" t="s">
        <v>467</v>
      </c>
      <c r="AY362" s="19" t="s">
        <v>494</v>
      </c>
      <c r="AZ362" s="19" t="s">
        <v>495</v>
      </c>
      <c r="BA362" s="19" t="s">
        <v>1</v>
      </c>
      <c r="BB362" s="19" t="s">
        <v>1</v>
      </c>
    </row>
    <row r="363" spans="1:54" s="22" customFormat="1" x14ac:dyDescent="0.2">
      <c r="J363" s="26"/>
    </row>
    <row r="364" spans="1:54" s="22" customFormat="1" x14ac:dyDescent="0.2">
      <c r="A364" s="22" t="s">
        <v>2105</v>
      </c>
      <c r="B364" s="22" t="str">
        <f>IF(OR($A362=$A364,ISBLANK($A364)),"",IF(ISERR(SEARCH("cell-based",E364)),IF(AND(ISERR(SEARCH("biochem",E364)),ISERR(SEARCH("protein",E364)),ISERR(SEARCH("nucleic",E364))),"",IF(ISERR(SEARCH("target",G364)),"Define a Target component","")),IF(ISERR(SEARCH("cell",G364)),"Define a Cell component",""))&amp;IF(ISERR(SEARCH("small-molecule",E364)),IF(ISBLANK(K364), "Need a Detector Role",""),"")&amp;IF(ISERR(SEARCH("fluorescence",L365)),"",IF(ISBLANK(S364), "Need Emission",IF(ISBLANK(R364), "Need Excitation","")))&amp;IF(ISERR(SEARCH("absorbance",L365)),"",IF(ISBLANK(T364), "Need Absorbance","")))</f>
        <v/>
      </c>
      <c r="C364" s="22" t="s">
        <v>3224</v>
      </c>
      <c r="D364" s="22" t="s">
        <v>5179</v>
      </c>
      <c r="E364" s="22" t="s">
        <v>3145</v>
      </c>
      <c r="F364" s="22" t="s">
        <v>3251</v>
      </c>
      <c r="G364" s="22" t="s">
        <v>3627</v>
      </c>
      <c r="H364" s="22" t="s">
        <v>3779</v>
      </c>
      <c r="J364" s="26">
        <v>50</v>
      </c>
      <c r="K364" s="22" t="s">
        <v>3217</v>
      </c>
      <c r="L364" s="24" t="s">
        <v>7120</v>
      </c>
      <c r="M364" s="22" t="s">
        <v>3310</v>
      </c>
      <c r="AD364" s="24" t="s">
        <v>6493</v>
      </c>
      <c r="AJ364" s="22" t="s">
        <v>459</v>
      </c>
      <c r="AK364" s="22" t="s">
        <v>1309</v>
      </c>
      <c r="AL364" s="22" t="s">
        <v>83</v>
      </c>
      <c r="AM364" s="22" t="s">
        <v>91</v>
      </c>
      <c r="AN364" s="22" t="s">
        <v>74</v>
      </c>
      <c r="AO364" s="22" t="s">
        <v>74</v>
      </c>
      <c r="AP364" s="22" t="s">
        <v>461</v>
      </c>
      <c r="AQ364" s="22" t="s">
        <v>92</v>
      </c>
      <c r="AR364" s="22" t="s">
        <v>462</v>
      </c>
      <c r="AS364" s="22" t="s">
        <v>75</v>
      </c>
      <c r="AT364" s="22" t="s">
        <v>464</v>
      </c>
      <c r="AU364" s="22" t="s">
        <v>486</v>
      </c>
      <c r="AV364" s="22" t="s">
        <v>465</v>
      </c>
      <c r="AW364" s="22" t="s">
        <v>466</v>
      </c>
      <c r="AX364" s="22" t="s">
        <v>467</v>
      </c>
      <c r="AY364" s="22" t="s">
        <v>1310</v>
      </c>
      <c r="AZ364" s="22" t="s">
        <v>495</v>
      </c>
      <c r="BA364" s="22" t="s">
        <v>1</v>
      </c>
      <c r="BB364" s="22" t="s">
        <v>1</v>
      </c>
    </row>
    <row r="365" spans="1:54" s="22" customFormat="1" x14ac:dyDescent="0.2">
      <c r="A365" s="22" t="s">
        <v>2105</v>
      </c>
      <c r="B365" s="22" t="str">
        <f>IF(OR($A364=$A365,ISBLANK($A365)),"",IF(ISERR(SEARCH("cell-based",E365)),IF(AND(ISERR(SEARCH("biochem",E365)),ISERR(SEARCH("protein",E365)),ISERR(SEARCH("nucleic",E365))),"",IF(ISERR(SEARCH("target",G365)),"Define a Target component","")),IF(ISERR(SEARCH("cell",G365)),"Define a Cell component",""))&amp;IF(ISERR(SEARCH("small-molecule",E365)),IF(ISBLANK(K365), "Need a Detector Role",""),"")&amp;IF(ISERR(SEARCH("fluorescence",L366)),"",IF(ISBLANK(S365), "Need Emission",IF(ISBLANK(R365), "Need Excitation","")))&amp;IF(ISERR(SEARCH("absorbance",L366)),"",IF(ISBLANK(T365), "Need Absorbance","")))</f>
        <v/>
      </c>
      <c r="G365" s="24" t="s">
        <v>3379</v>
      </c>
      <c r="H365" s="22" t="s">
        <v>3784</v>
      </c>
      <c r="J365" s="26">
        <v>10</v>
      </c>
      <c r="K365" s="22" t="s">
        <v>3133</v>
      </c>
      <c r="L365" s="22" t="s">
        <v>7112</v>
      </c>
      <c r="N365" s="22" t="s">
        <v>7113</v>
      </c>
      <c r="O365" s="22" t="s">
        <v>3079</v>
      </c>
      <c r="P365" s="22" t="s">
        <v>3659</v>
      </c>
      <c r="Q365" s="22" t="s">
        <v>3081</v>
      </c>
      <c r="R365" s="22" t="s">
        <v>3101</v>
      </c>
      <c r="S365" s="22" t="s">
        <v>3206</v>
      </c>
      <c r="U365" s="22" t="s">
        <v>3235</v>
      </c>
      <c r="X365" s="22" t="s">
        <v>7114</v>
      </c>
      <c r="AD365" s="24"/>
    </row>
    <row r="366" spans="1:54" s="22" customFormat="1" x14ac:dyDescent="0.2">
      <c r="A366" s="22" t="s">
        <v>2105</v>
      </c>
      <c r="B366" s="22" t="str">
        <f>IF(OR($A365=$A366,ISBLANK($A366)),"",IF(ISERR(SEARCH("cell-based",E366)),IF(AND(ISERR(SEARCH("biochem",E366)),ISERR(SEARCH("protein",E366)),ISERR(SEARCH("nucleic",E366))),"",IF(ISERR(SEARCH("target",G366)),"Define a Target component","")),IF(ISERR(SEARCH("cell",G366)),"Define a Cell component",""))&amp;IF(ISERR(SEARCH("small-molecule",E366)),IF(ISBLANK(K366), "Need a Detector Role",""),"")&amp;IF(ISERR(SEARCH("fluorescence",#REF!)),"",IF(ISBLANK(S366), "Need Emission",IF(ISBLANK(R366), "Need Excitation","")))&amp;IF(ISERR(SEARCH("absorbance",#REF!)),"",IF(ISBLANK(T366), "Need Absorbance","")))</f>
        <v/>
      </c>
      <c r="G366" s="22" t="s">
        <v>3581</v>
      </c>
      <c r="H366" s="22" t="s">
        <v>3784</v>
      </c>
      <c r="J366" s="26">
        <v>50</v>
      </c>
      <c r="K366" s="22" t="s">
        <v>3133</v>
      </c>
      <c r="L366" s="22" t="s">
        <v>6884</v>
      </c>
      <c r="N366" s="24"/>
      <c r="Q366" s="24"/>
      <c r="AD366" s="24"/>
    </row>
    <row r="367" spans="1:54" s="22" customFormat="1" x14ac:dyDescent="0.2">
      <c r="J367" s="26"/>
      <c r="AD367" s="24"/>
    </row>
    <row r="368" spans="1:54" s="15" customFormat="1" x14ac:dyDescent="0.2">
      <c r="A368" s="15" t="s">
        <v>458</v>
      </c>
      <c r="B368" s="15" t="str">
        <f>IF(OR($A364=$A368,ISBLANK($A368)),"",IF(ISERR(SEARCH("cell-based",E368)),IF(AND(ISERR(SEARCH("biochem",E368)),ISERR(SEARCH("protein",E368)),ISERR(SEARCH("nucleic",E368))),"",IF(ISERR(SEARCH("target",G368)),"Define a Target component","")),IF(ISERR(SEARCH("cell",G368)),"Define a Cell component",""))&amp;IF(ISERR(SEARCH("small-molecule",E368)),IF(ISBLANK(K368), "Need a Detector Role",""),"")&amp;IF(ISERR(SEARCH("fluorescence",L368)),"",IF(ISBLANK(S368), "Need Emission",IF(ISBLANK(R368), "Need Excitation","")))&amp;IF(ISERR(SEARCH("absorbance",L368)),"",IF(ISBLANK(T368), "Need Absorbance","")))</f>
        <v>Need a Detector Role</v>
      </c>
      <c r="C368" s="15" t="s">
        <v>3224</v>
      </c>
      <c r="D368" s="15" t="s">
        <v>5177</v>
      </c>
      <c r="E368" s="15" t="s">
        <v>3072</v>
      </c>
      <c r="F368" s="15" t="s">
        <v>3251</v>
      </c>
      <c r="G368" s="15" t="s">
        <v>3627</v>
      </c>
      <c r="H368" s="15" t="s">
        <v>3779</v>
      </c>
      <c r="I368" s="16" t="s">
        <v>6505</v>
      </c>
      <c r="J368" s="17"/>
      <c r="N368" s="16" t="s">
        <v>6505</v>
      </c>
      <c r="O368" s="15" t="s">
        <v>3079</v>
      </c>
      <c r="P368" s="15" t="s">
        <v>3659</v>
      </c>
      <c r="Q368" s="15" t="s">
        <v>3525</v>
      </c>
      <c r="R368" s="15" t="s">
        <v>3082</v>
      </c>
      <c r="S368" s="15" t="s">
        <v>3155</v>
      </c>
      <c r="AC368" s="16" t="s">
        <v>6506</v>
      </c>
      <c r="AD368" s="16" t="s">
        <v>6493</v>
      </c>
      <c r="AE368" s="15" t="s">
        <v>3176</v>
      </c>
      <c r="AF368" s="15" t="s">
        <v>3107</v>
      </c>
      <c r="AJ368" s="15" t="s">
        <v>459</v>
      </c>
      <c r="AK368" s="15" t="s">
        <v>460</v>
      </c>
      <c r="AL368" s="15" t="s">
        <v>90</v>
      </c>
      <c r="AM368" s="15" t="s">
        <v>91</v>
      </c>
      <c r="AN368" s="15" t="s">
        <v>74</v>
      </c>
      <c r="AO368" s="15" t="s">
        <v>74</v>
      </c>
      <c r="AP368" s="15" t="s">
        <v>461</v>
      </c>
      <c r="AQ368" s="15" t="s">
        <v>92</v>
      </c>
      <c r="AR368" s="15" t="s">
        <v>462</v>
      </c>
      <c r="AS368" s="15" t="s">
        <v>463</v>
      </c>
      <c r="AT368" s="15" t="s">
        <v>464</v>
      </c>
      <c r="AU368" s="15" t="s">
        <v>75</v>
      </c>
      <c r="AV368" s="15" t="s">
        <v>465</v>
      </c>
      <c r="AW368" s="15" t="s">
        <v>466</v>
      </c>
      <c r="AX368" s="15" t="s">
        <v>467</v>
      </c>
      <c r="AY368" s="15" t="s">
        <v>468</v>
      </c>
      <c r="AZ368" s="15" t="s">
        <v>469</v>
      </c>
      <c r="BA368" s="15" t="s">
        <v>1</v>
      </c>
      <c r="BB368" s="15" t="s">
        <v>1</v>
      </c>
    </row>
    <row r="369" spans="1:54" s="19" customFormat="1" x14ac:dyDescent="0.2">
      <c r="A369" s="19" t="s">
        <v>1354</v>
      </c>
      <c r="B369" s="19" t="str">
        <f>IF(OR($A368=$A369,ISBLANK($A369)),"",IF(ISERR(SEARCH("cell-based",E369)),IF(AND(ISERR(SEARCH("biochem",E369)),ISERR(SEARCH("protein",E369)),ISERR(SEARCH("nucleic",E369))),"",IF(ISERR(SEARCH("target",G369)),"Define a Target component","")),IF(ISERR(SEARCH("cell",G369)),"Define a Cell component",""))&amp;IF(ISERR(SEARCH("small-molecule",E369)),IF(ISBLANK(K369), "Need a Detector Role",""),"")&amp;IF(ISERR(SEARCH("fluorescence",L369)),"",IF(ISBLANK(S369), "Need Emission",IF(ISBLANK(R369), "Need Excitation","")))&amp;IF(ISERR(SEARCH("absorbance",L369)),"",IF(ISBLANK(T369), "Need Absorbance","")))</f>
        <v>Need a Detector Role</v>
      </c>
      <c r="C369" s="19" t="s">
        <v>3224</v>
      </c>
      <c r="D369" s="19" t="s">
        <v>5177</v>
      </c>
      <c r="J369" s="21"/>
      <c r="AJ369" s="19" t="s">
        <v>459</v>
      </c>
      <c r="AK369" s="19" t="s">
        <v>460</v>
      </c>
      <c r="AL369" s="19" t="s">
        <v>90</v>
      </c>
      <c r="AM369" s="19" t="s">
        <v>91</v>
      </c>
      <c r="AN369" s="19" t="s">
        <v>74</v>
      </c>
      <c r="AO369" s="19" t="s">
        <v>74</v>
      </c>
      <c r="AP369" s="19" t="s">
        <v>461</v>
      </c>
      <c r="AQ369" s="19" t="s">
        <v>92</v>
      </c>
      <c r="AR369" s="19" t="s">
        <v>462</v>
      </c>
      <c r="AS369" s="19" t="s">
        <v>463</v>
      </c>
      <c r="AT369" s="19" t="s">
        <v>464</v>
      </c>
      <c r="AU369" s="19" t="s">
        <v>75</v>
      </c>
      <c r="AV369" s="19" t="s">
        <v>465</v>
      </c>
      <c r="AW369" s="19" t="s">
        <v>466</v>
      </c>
      <c r="AX369" s="19" t="s">
        <v>467</v>
      </c>
      <c r="AY369" s="19" t="s">
        <v>468</v>
      </c>
      <c r="AZ369" s="19" t="s">
        <v>469</v>
      </c>
      <c r="BA369" s="19" t="s">
        <v>1</v>
      </c>
      <c r="BB369" s="19" t="s">
        <v>1</v>
      </c>
    </row>
    <row r="370" spans="1:54" s="15" customFormat="1" x14ac:dyDescent="0.2">
      <c r="A370" s="15" t="s">
        <v>1480</v>
      </c>
      <c r="B370" s="15" t="str">
        <f>IF(OR($A369=$A370,ISBLANK($A370)),"",IF(ISERR(SEARCH("cell-based",E370)),IF(AND(ISERR(SEARCH("biochem",E370)),ISERR(SEARCH("protein",E370)),ISERR(SEARCH("nucleic",E370))),"",IF(ISERR(SEARCH("target",G370)),"Define a Target component","")),IF(ISERR(SEARCH("cell",G370)),"Define a Cell component",""))&amp;IF(ISERR(SEARCH("small-molecule",E370)),IF(ISBLANK(K370), "Need a Detector Role",""),"")&amp;IF(ISERR(SEARCH("fluorescence",L370)),"",IF(ISBLANK(S370), "Need Emission",IF(ISBLANK(R370), "Need Excitation","")))&amp;IF(ISERR(SEARCH("absorbance",L370)),"",IF(ISBLANK(T370), "Need Absorbance","")))</f>
        <v>Need a Detector Role</v>
      </c>
      <c r="C370" s="15" t="s">
        <v>3224</v>
      </c>
      <c r="D370" s="15" t="s">
        <v>5177</v>
      </c>
      <c r="E370" s="15" t="s">
        <v>3072</v>
      </c>
      <c r="F370" s="15" t="s">
        <v>3251</v>
      </c>
      <c r="G370" s="15" t="s">
        <v>3627</v>
      </c>
      <c r="H370" s="15" t="s">
        <v>3779</v>
      </c>
      <c r="I370" s="16" t="s">
        <v>6505</v>
      </c>
      <c r="J370" s="17"/>
      <c r="N370" s="16" t="s">
        <v>6505</v>
      </c>
      <c r="O370" s="15" t="s">
        <v>3079</v>
      </c>
      <c r="P370" s="15" t="s">
        <v>3659</v>
      </c>
      <c r="Q370" s="15" t="s">
        <v>3525</v>
      </c>
      <c r="R370" s="15" t="s">
        <v>3082</v>
      </c>
      <c r="S370" s="15" t="s">
        <v>3155</v>
      </c>
      <c r="AC370" s="16" t="s">
        <v>6506</v>
      </c>
      <c r="AD370" s="16" t="s">
        <v>6493</v>
      </c>
      <c r="AE370" s="15" t="s">
        <v>3176</v>
      </c>
      <c r="AF370" s="15" t="s">
        <v>3107</v>
      </c>
      <c r="AJ370" s="15" t="s">
        <v>459</v>
      </c>
      <c r="AK370" s="15" t="s">
        <v>460</v>
      </c>
      <c r="AL370" s="15" t="s">
        <v>90</v>
      </c>
      <c r="AM370" s="15" t="s">
        <v>91</v>
      </c>
      <c r="AN370" s="15" t="s">
        <v>74</v>
      </c>
      <c r="AO370" s="15" t="s">
        <v>74</v>
      </c>
      <c r="AP370" s="15" t="s">
        <v>461</v>
      </c>
      <c r="AQ370" s="15" t="s">
        <v>92</v>
      </c>
      <c r="AR370" s="15" t="s">
        <v>462</v>
      </c>
      <c r="AS370" s="15" t="s">
        <v>463</v>
      </c>
      <c r="AT370" s="15" t="s">
        <v>464</v>
      </c>
      <c r="AU370" s="15" t="s">
        <v>75</v>
      </c>
      <c r="AV370" s="15" t="s">
        <v>465</v>
      </c>
      <c r="AW370" s="15" t="s">
        <v>466</v>
      </c>
      <c r="AX370" s="15" t="s">
        <v>467</v>
      </c>
      <c r="AY370" s="15" t="s">
        <v>468</v>
      </c>
      <c r="AZ370" s="15" t="s">
        <v>469</v>
      </c>
      <c r="BA370" s="15" t="s">
        <v>1</v>
      </c>
      <c r="BB370" s="15" t="s">
        <v>1</v>
      </c>
    </row>
    <row r="371" spans="1:54" s="22" customFormat="1" x14ac:dyDescent="0.2">
      <c r="I371" s="24"/>
      <c r="J371" s="26"/>
      <c r="N371" s="24"/>
      <c r="AC371" s="24"/>
      <c r="AD371" s="24"/>
    </row>
    <row r="372" spans="1:54" s="22" customFormat="1" x14ac:dyDescent="0.2">
      <c r="A372" s="22" t="s">
        <v>1628</v>
      </c>
      <c r="B372" s="22" t="str">
        <f>IF(OR($A370=$A372,ISBLANK($A372)),"",IF(ISERR(SEARCH("cell-based",E372)),IF(AND(ISERR(SEARCH("biochem",E372)),ISERR(SEARCH("protein",E372)),ISERR(SEARCH("nucleic",E372))),"",IF(ISERR(SEARCH("target",G372)),"Define a Target component","")),IF(ISERR(SEARCH("cell",G372)),"Define a Cell component",""))&amp;IF(ISERR(SEARCH("small-molecule",E372)),IF(ISBLANK(K372), "Need a Detector Role",""),"")&amp;IF(ISERR(SEARCH("fluorescence",L372)),"",IF(ISBLANK(S372), "Need Emission",IF(ISBLANK(R372), "Need Excitation","")))&amp;IF(ISERR(SEARCH("absorbance",L372)),"",IF(ISBLANK(T372), "Need Absorbance","")))</f>
        <v/>
      </c>
      <c r="C372" s="22" t="s">
        <v>3224</v>
      </c>
      <c r="D372" s="22" t="s">
        <v>5177</v>
      </c>
      <c r="E372" s="22" t="s">
        <v>3145</v>
      </c>
      <c r="F372" s="22" t="s">
        <v>3251</v>
      </c>
      <c r="G372" s="22" t="s">
        <v>3627</v>
      </c>
      <c r="H372" s="22" t="s">
        <v>3779</v>
      </c>
      <c r="J372" s="26">
        <v>50</v>
      </c>
      <c r="K372" s="22" t="s">
        <v>3217</v>
      </c>
      <c r="L372" s="24" t="s">
        <v>7119</v>
      </c>
      <c r="M372" s="22" t="s">
        <v>3310</v>
      </c>
      <c r="AD372" s="24" t="s">
        <v>6493</v>
      </c>
      <c r="AJ372" s="22" t="s">
        <v>459</v>
      </c>
      <c r="AK372" s="22" t="s">
        <v>1629</v>
      </c>
      <c r="AL372" s="22" t="s">
        <v>83</v>
      </c>
      <c r="AM372" s="22" t="s">
        <v>91</v>
      </c>
      <c r="AN372" s="22" t="s">
        <v>74</v>
      </c>
      <c r="AO372" s="22" t="s">
        <v>74</v>
      </c>
      <c r="AP372" s="22" t="s">
        <v>461</v>
      </c>
      <c r="AQ372" s="22" t="s">
        <v>92</v>
      </c>
      <c r="AR372" s="22" t="s">
        <v>462</v>
      </c>
      <c r="AS372" s="22" t="s">
        <v>463</v>
      </c>
      <c r="AT372" s="22" t="s">
        <v>464</v>
      </c>
      <c r="AU372" s="22" t="s">
        <v>486</v>
      </c>
      <c r="AV372" s="22" t="s">
        <v>465</v>
      </c>
      <c r="AW372" s="22" t="s">
        <v>466</v>
      </c>
      <c r="AX372" s="22" t="s">
        <v>467</v>
      </c>
      <c r="AY372" s="22" t="s">
        <v>1630</v>
      </c>
      <c r="AZ372" s="22" t="s">
        <v>469</v>
      </c>
      <c r="BA372" s="22" t="s">
        <v>1</v>
      </c>
      <c r="BB372" s="22" t="s">
        <v>1</v>
      </c>
    </row>
    <row r="373" spans="1:54" s="22" customFormat="1" x14ac:dyDescent="0.2">
      <c r="A373" s="22" t="s">
        <v>1628</v>
      </c>
      <c r="B373" s="22" t="str">
        <f>IF(OR($A372=$A373,ISBLANK($A373)),"",IF(ISERR(SEARCH("cell-based",E373)),IF(AND(ISERR(SEARCH("biochem",E373)),ISERR(SEARCH("protein",E373)),ISERR(SEARCH("nucleic",E373))),"",IF(ISERR(SEARCH("target",G373)),"Define a Target component","")),IF(ISERR(SEARCH("cell",G373)),"Define a Cell component",""))&amp;IF(ISERR(SEARCH("small-molecule",E373)),IF(ISBLANK(K373), "Need a Detector Role",""),"")&amp;IF(ISERR(SEARCH("fluorescence",L373)),"",IF(ISBLANK(S373), "Need Emission",IF(ISBLANK(R373), "Need Excitation","")))&amp;IF(ISERR(SEARCH("absorbance",L373)),"",IF(ISBLANK(T373), "Need Absorbance","")))</f>
        <v/>
      </c>
      <c r="G373" s="24" t="s">
        <v>3379</v>
      </c>
      <c r="H373" s="22" t="s">
        <v>3784</v>
      </c>
      <c r="J373" s="26">
        <v>10</v>
      </c>
      <c r="K373" s="22" t="s">
        <v>3133</v>
      </c>
      <c r="L373" s="22" t="s">
        <v>7112</v>
      </c>
      <c r="AD373" s="24"/>
    </row>
    <row r="374" spans="1:54" s="22" customFormat="1" x14ac:dyDescent="0.2">
      <c r="A374" s="22" t="s">
        <v>1628</v>
      </c>
      <c r="B374" s="22" t="str">
        <f>IF(OR($A373=$A374,ISBLANK($A374)),"",IF(ISERR(SEARCH("cell-based",E374)),IF(AND(ISERR(SEARCH("biochem",E374)),ISERR(SEARCH("protein",E374)),ISERR(SEARCH("nucleic",E374))),"",IF(ISERR(SEARCH("target",G374)),"Define a Target component","")),IF(ISERR(SEARCH("cell",G374)),"Define a Cell component",""))&amp;IF(ISERR(SEARCH("small-molecule",E374)),IF(ISBLANK(K374), "Need a Detector Role",""),"")&amp;IF(ISERR(SEARCH("fluorescence",L374)),"",IF(ISBLANK(S374), "Need Emission",IF(ISBLANK(R374), "Need Excitation","")))&amp;IF(ISERR(SEARCH("absorbance",L374)),"",IF(ISBLANK(T374), "Need Absorbance","")))</f>
        <v/>
      </c>
      <c r="G374" s="24" t="s">
        <v>3318</v>
      </c>
      <c r="H374" s="22" t="s">
        <v>3784</v>
      </c>
      <c r="J374" s="26">
        <v>150</v>
      </c>
      <c r="K374" s="22" t="s">
        <v>3133</v>
      </c>
      <c r="L374" s="22" t="s">
        <v>7115</v>
      </c>
      <c r="N374" s="22" t="s">
        <v>7116</v>
      </c>
      <c r="O374" s="22" t="s">
        <v>3117</v>
      </c>
      <c r="P374" s="22" t="s">
        <v>3659</v>
      </c>
      <c r="Q374" s="22" t="s">
        <v>3081</v>
      </c>
      <c r="R374" s="22" t="s">
        <v>3101</v>
      </c>
      <c r="S374" s="22" t="s">
        <v>3206</v>
      </c>
      <c r="U374" s="22" t="s">
        <v>3235</v>
      </c>
      <c r="X374" s="22" t="s">
        <v>7117</v>
      </c>
      <c r="AD374" s="24"/>
    </row>
    <row r="375" spans="1:54" s="22" customFormat="1" x14ac:dyDescent="0.2">
      <c r="G375" s="24"/>
      <c r="J375" s="26"/>
      <c r="AD375" s="24"/>
    </row>
    <row r="376" spans="1:54" s="22" customFormat="1" x14ac:dyDescent="0.2">
      <c r="A376" s="22" t="s">
        <v>2104</v>
      </c>
      <c r="B376" s="22" t="str">
        <f>IF(OR($A372=$A376,ISBLANK($A376)),"",IF(ISERR(SEARCH("cell-based",E376)),IF(AND(ISERR(SEARCH("biochem",E376)),ISERR(SEARCH("protein",E376)),ISERR(SEARCH("nucleic",E376))),"",IF(ISERR(SEARCH("target",G376)),"Define a Target component","")),IF(ISERR(SEARCH("cell",G376)),"Define a Cell component",""))&amp;IF(ISERR(SEARCH("small-molecule",E376)),IF(ISBLANK(K376), "Need a Detector Role",""),"")&amp;IF(ISERR(SEARCH("fluorescence",L376)),"",IF(ISBLANK(S376), "Need Emission",IF(ISBLANK(R376), "Need Excitation","")))&amp;IF(ISERR(SEARCH("absorbance",L376)),"",IF(ISBLANK(T376), "Need Absorbance","")))</f>
        <v/>
      </c>
      <c r="C376" s="22" t="s">
        <v>3224</v>
      </c>
      <c r="D376" s="22" t="s">
        <v>5179</v>
      </c>
      <c r="E376" s="22" t="s">
        <v>3145</v>
      </c>
      <c r="F376" s="22" t="s">
        <v>3251</v>
      </c>
      <c r="G376" s="22" t="s">
        <v>3627</v>
      </c>
      <c r="H376" s="22" t="s">
        <v>3779</v>
      </c>
      <c r="J376" s="26">
        <v>50</v>
      </c>
      <c r="K376" s="22" t="s">
        <v>3217</v>
      </c>
      <c r="L376" s="24" t="s">
        <v>7120</v>
      </c>
      <c r="M376" s="22" t="s">
        <v>3310</v>
      </c>
      <c r="AD376" s="24" t="s">
        <v>6493</v>
      </c>
      <c r="BA376" s="22" t="s">
        <v>1</v>
      </c>
      <c r="BB376" s="22" t="s">
        <v>1</v>
      </c>
    </row>
    <row r="377" spans="1:54" s="22" customFormat="1" x14ac:dyDescent="0.2">
      <c r="A377" s="22" t="s">
        <v>2104</v>
      </c>
      <c r="B377" s="22" t="str">
        <f>IF(OR($A373=$A377,ISBLANK($A377)),"",IF(ISERR(SEARCH("cell-based",E377)),IF(AND(ISERR(SEARCH("biochem",E377)),ISERR(SEARCH("protein",E377)),ISERR(SEARCH("nucleic",E377))),"",IF(ISERR(SEARCH("target",G377)),"Define a Target component","")),IF(ISERR(SEARCH("cell",G377)),"Define a Cell component",""))&amp;IF(ISERR(SEARCH("small-molecule",E377)),IF(ISBLANK(K377), "Need a Detector Role",""),"")&amp;IF(ISERR(SEARCH("fluorescence",L377)),"",IF(ISBLANK(S377), "Need Emission",IF(ISBLANK(R377), "Need Excitation","")))&amp;IF(ISERR(SEARCH("absorbance",L377)),"",IF(ISBLANK(T377), "Need Absorbance","")))</f>
        <v/>
      </c>
      <c r="G377" s="24" t="s">
        <v>3379</v>
      </c>
      <c r="H377" s="22" t="s">
        <v>3784</v>
      </c>
      <c r="J377" s="26">
        <v>10</v>
      </c>
      <c r="K377" s="22" t="s">
        <v>3133</v>
      </c>
      <c r="L377" s="22" t="s">
        <v>7112</v>
      </c>
      <c r="N377" s="22" t="s">
        <v>7113</v>
      </c>
      <c r="O377" s="22" t="s">
        <v>3079</v>
      </c>
      <c r="P377" s="22" t="s">
        <v>3659</v>
      </c>
      <c r="Q377" s="22" t="s">
        <v>3081</v>
      </c>
      <c r="R377" s="22" t="s">
        <v>3101</v>
      </c>
      <c r="S377" s="22" t="s">
        <v>3206</v>
      </c>
      <c r="U377" s="22" t="s">
        <v>3235</v>
      </c>
      <c r="X377" s="22" t="s">
        <v>7114</v>
      </c>
      <c r="AD377" s="24"/>
    </row>
    <row r="378" spans="1:54" s="22" customFormat="1" x14ac:dyDescent="0.2">
      <c r="A378" s="22" t="s">
        <v>2104</v>
      </c>
      <c r="B378" s="22" t="str">
        <f>IF(OR($A374=$A378,ISBLANK($A378)),"",IF(ISERR(SEARCH("cell-based",E378)),IF(AND(ISERR(SEARCH("biochem",E378)),ISERR(SEARCH("protein",E378)),ISERR(SEARCH("nucleic",E378))),"",IF(ISERR(SEARCH("target",G378)),"Define a Target component","")),IF(ISERR(SEARCH("cell",G378)),"Define a Cell component",""))&amp;IF(ISERR(SEARCH("small-molecule",E378)),IF(ISBLANK(K378), "Need a Detector Role",""),"")&amp;IF(ISERR(SEARCH("fluorescence",L378)),"",IF(ISBLANK(S378), "Need Emission",IF(ISBLANK(R378), "Need Excitation","")))&amp;IF(ISERR(SEARCH("absorbance",L378)),"",IF(ISBLANK(T378), "Need Absorbance","")))</f>
        <v/>
      </c>
      <c r="G378" s="22" t="s">
        <v>3581</v>
      </c>
      <c r="H378" s="22" t="s">
        <v>3784</v>
      </c>
      <c r="J378" s="26">
        <v>50</v>
      </c>
      <c r="K378" s="22" t="s">
        <v>3133</v>
      </c>
      <c r="L378" s="22" t="s">
        <v>6884</v>
      </c>
      <c r="N378" s="24"/>
      <c r="Q378" s="24"/>
      <c r="AD378" s="24"/>
    </row>
    <row r="379" spans="1:54" s="22" customFormat="1" x14ac:dyDescent="0.2">
      <c r="J379" s="26"/>
      <c r="AD379" s="24"/>
    </row>
    <row r="380" spans="1:54" s="22" customFormat="1" x14ac:dyDescent="0.2">
      <c r="A380" s="22" t="s">
        <v>981</v>
      </c>
      <c r="B380" s="22" t="str">
        <f>IF(OR($A376=$A380,ISBLANK($A380)),"",IF(ISERR(SEARCH("cell-based",E380)),IF(AND(ISERR(SEARCH("biochem",E380)),ISERR(SEARCH("protein",E380)),ISERR(SEARCH("nucleic",E380))),"",IF(ISERR(SEARCH("target",G380)),"Define a Target component","")),IF(ISERR(SEARCH("cell",G380)),"Define a Cell component",""))&amp;IF(ISERR(SEARCH("small-molecule",E380)),IF(ISBLANK(K380), "Need a Detector Role",""),"")&amp;IF(ISERR(SEARCH("fluorescence",L380)),"",IF(ISBLANK(S380), "Need Emission",IF(ISBLANK(R380), "Need Excitation","")))&amp;IF(ISERR(SEARCH("absorbance",L380)),"",IF(ISBLANK(T380), "Need Absorbance","")))</f>
        <v/>
      </c>
      <c r="C380" s="22" t="s">
        <v>3224</v>
      </c>
      <c r="D380" s="22" t="s">
        <v>5227</v>
      </c>
      <c r="E380" s="22" t="s">
        <v>3072</v>
      </c>
      <c r="F380" s="22" t="s">
        <v>3251</v>
      </c>
      <c r="G380" s="22" t="s">
        <v>3627</v>
      </c>
      <c r="H380" s="22" t="s">
        <v>3779</v>
      </c>
      <c r="J380" s="26">
        <v>150</v>
      </c>
      <c r="K380" s="22" t="s">
        <v>3217</v>
      </c>
      <c r="L380" s="24" t="s">
        <v>7118</v>
      </c>
      <c r="M380" s="22" t="s">
        <v>3310</v>
      </c>
      <c r="AD380" s="24" t="s">
        <v>6493</v>
      </c>
      <c r="AJ380" s="22" t="s">
        <v>459</v>
      </c>
      <c r="AK380" s="22" t="s">
        <v>982</v>
      </c>
      <c r="AL380" s="22" t="s">
        <v>90</v>
      </c>
      <c r="AM380" s="22" t="s">
        <v>91</v>
      </c>
      <c r="AN380" s="22" t="s">
        <v>74</v>
      </c>
      <c r="AO380" s="22" t="s">
        <v>74</v>
      </c>
      <c r="AP380" s="22" t="s">
        <v>461</v>
      </c>
      <c r="AQ380" s="22" t="s">
        <v>92</v>
      </c>
      <c r="AR380" s="22" t="s">
        <v>462</v>
      </c>
      <c r="AS380" s="22" t="s">
        <v>463</v>
      </c>
      <c r="AT380" s="22" t="s">
        <v>464</v>
      </c>
      <c r="AU380" s="22" t="s">
        <v>75</v>
      </c>
      <c r="AV380" s="22" t="s">
        <v>465</v>
      </c>
      <c r="AW380" s="22" t="s">
        <v>466</v>
      </c>
      <c r="AX380" s="22" t="s">
        <v>467</v>
      </c>
      <c r="AY380" s="22" t="s">
        <v>983</v>
      </c>
      <c r="AZ380" s="22" t="s">
        <v>984</v>
      </c>
      <c r="BA380" s="22" t="s">
        <v>1</v>
      </c>
      <c r="BB380" s="22" t="s">
        <v>1</v>
      </c>
    </row>
    <row r="381" spans="1:54" s="22" customFormat="1" x14ac:dyDescent="0.2">
      <c r="A381" s="22" t="s">
        <v>981</v>
      </c>
      <c r="B381" s="22" t="str">
        <f>IF(OR($A377=$A381,ISBLANK($A381)),"",IF(ISERR(SEARCH("cell-based",E381)),IF(AND(ISERR(SEARCH("biochem",E381)),ISERR(SEARCH("protein",E381)),ISERR(SEARCH("nucleic",E381))),"",IF(ISERR(SEARCH("target",G381)),"Define a Target component","")),IF(ISERR(SEARCH("cell",G381)),"Define a Cell component",""))&amp;IF(ISERR(SEARCH("small-molecule",E381)),IF(ISBLANK(K381), "Need a Detector Role",""),"")&amp;IF(ISERR(SEARCH("fluorescence",L381)),"",IF(ISBLANK(S381), "Need Emission",IF(ISBLANK(R381), "Need Excitation","")))&amp;IF(ISERR(SEARCH("absorbance",L381)),"",IF(ISBLANK(T381), "Need Absorbance","")))</f>
        <v/>
      </c>
      <c r="G381" s="24" t="s">
        <v>3379</v>
      </c>
      <c r="H381" s="22" t="s">
        <v>3784</v>
      </c>
      <c r="J381" s="26">
        <v>10</v>
      </c>
      <c r="K381" s="22" t="s">
        <v>3133</v>
      </c>
      <c r="L381" s="22" t="s">
        <v>7112</v>
      </c>
      <c r="AD381" s="24"/>
    </row>
    <row r="382" spans="1:54" s="22" customFormat="1" x14ac:dyDescent="0.2">
      <c r="A382" s="22" t="s">
        <v>981</v>
      </c>
      <c r="B382" s="22" t="str">
        <f>IF(OR($A378=$A382,ISBLANK($A382)),"",IF(ISERR(SEARCH("cell-based",E382)),IF(AND(ISERR(SEARCH("biochem",E382)),ISERR(SEARCH("protein",E382)),ISERR(SEARCH("nucleic",E382))),"",IF(ISERR(SEARCH("target",G382)),"Define a Target component","")),IF(ISERR(SEARCH("cell",G382)),"Define a Cell component",""))&amp;IF(ISERR(SEARCH("small-molecule",E382)),IF(ISBLANK(K382), "Need a Detector Role",""),"")&amp;IF(ISERR(SEARCH("fluorescence",L382)),"",IF(ISBLANK(S382), "Need Emission",IF(ISBLANK(R382), "Need Excitation","")))&amp;IF(ISERR(SEARCH("absorbance",L382)),"",IF(ISBLANK(T382), "Need Absorbance","")))</f>
        <v/>
      </c>
      <c r="G382" s="24" t="s">
        <v>3318</v>
      </c>
      <c r="H382" s="22" t="s">
        <v>3784</v>
      </c>
      <c r="J382" s="26">
        <v>150</v>
      </c>
      <c r="K382" s="22" t="s">
        <v>3133</v>
      </c>
      <c r="L382" s="22" t="s">
        <v>7115</v>
      </c>
      <c r="N382" s="22" t="s">
        <v>7116</v>
      </c>
      <c r="O382" s="22" t="s">
        <v>3117</v>
      </c>
      <c r="P382" s="22" t="s">
        <v>3659</v>
      </c>
      <c r="Q382" s="22" t="s">
        <v>3439</v>
      </c>
      <c r="R382" s="22" t="s">
        <v>3082</v>
      </c>
      <c r="S382" s="22" t="s">
        <v>3155</v>
      </c>
      <c r="U382" s="22" t="s">
        <v>3269</v>
      </c>
      <c r="X382" s="22" t="s">
        <v>7184</v>
      </c>
      <c r="AD382" s="24"/>
    </row>
    <row r="383" spans="1:54" s="22" customFormat="1" x14ac:dyDescent="0.2">
      <c r="A383" s="22" t="s">
        <v>981</v>
      </c>
      <c r="B383" s="22" t="str">
        <f>IF(OR($A379=$A383,ISBLANK($A383)),"",IF(ISERR(SEARCH("cell-based",E383)),IF(AND(ISERR(SEARCH("biochem",E383)),ISERR(SEARCH("protein",E383)),ISERR(SEARCH("nucleic",E383))),"",IF(ISERR(SEARCH("target",G383)),"Define a Target component","")),IF(ISERR(SEARCH("cell",G383)),"Define a Cell component",""))&amp;IF(ISERR(SEARCH("small-molecule",E383)),IF(ISBLANK(K383), "Need a Detector Role",""),"")&amp;IF(ISERR(SEARCH("fluorescence",L383)),"",IF(ISBLANK(S383), "Need Emission",IF(ISBLANK(R383), "Need Excitation","")))&amp;IF(ISERR(SEARCH("absorbance",L383)),"",IF(ISBLANK(T383), "Need Absorbance","")))</f>
        <v/>
      </c>
      <c r="G383" s="24" t="s">
        <v>3074</v>
      </c>
      <c r="J383" s="26">
        <v>0.5</v>
      </c>
      <c r="K383" s="22" t="s">
        <v>6575</v>
      </c>
      <c r="L383" s="22" t="s">
        <v>6785</v>
      </c>
      <c r="AD383" s="24"/>
    </row>
    <row r="384" spans="1:54" s="22" customFormat="1" x14ac:dyDescent="0.2">
      <c r="J384" s="26"/>
      <c r="AD384" s="24"/>
    </row>
    <row r="385" spans="1:54" s="22" customFormat="1" x14ac:dyDescent="0.2">
      <c r="A385" s="22" t="s">
        <v>1316</v>
      </c>
      <c r="B385" s="22" t="str">
        <f>IF(OR($A380=$A385,ISBLANK($A385)),"",IF(ISERR(SEARCH("cell-based",E385)),IF(AND(ISERR(SEARCH("biochem",E385)),ISERR(SEARCH("protein",E385)),ISERR(SEARCH("nucleic",E385))),"",IF(ISERR(SEARCH("target",G385)),"Define a Target component","")),IF(ISERR(SEARCH("cell",G385)),"Define a Cell component",""))&amp;IF(ISERR(SEARCH("small-molecule",E385)),IF(ISBLANK(K385), "Need a Detector Role",""),"")&amp;IF(ISERR(SEARCH("fluorescence",L385)),"",IF(ISBLANK(S385), "Need Emission",IF(ISBLANK(R385), "Need Excitation","")))&amp;IF(ISERR(SEARCH("absorbance",L385)),"",IF(ISBLANK(T385), "Need Absorbance","")))</f>
        <v/>
      </c>
      <c r="C385" s="22" t="s">
        <v>3224</v>
      </c>
      <c r="D385" s="22" t="s">
        <v>5227</v>
      </c>
      <c r="E385" s="22" t="s">
        <v>3072</v>
      </c>
      <c r="F385" s="22" t="s">
        <v>3251</v>
      </c>
      <c r="G385" s="22" t="s">
        <v>3627</v>
      </c>
      <c r="H385" s="22" t="s">
        <v>3779</v>
      </c>
      <c r="J385" s="26">
        <v>150</v>
      </c>
      <c r="K385" s="22" t="s">
        <v>3217</v>
      </c>
      <c r="L385" s="24" t="s">
        <v>7118</v>
      </c>
      <c r="M385" s="22" t="s">
        <v>3310</v>
      </c>
      <c r="AD385" s="24" t="s">
        <v>6493</v>
      </c>
      <c r="AJ385" s="22" t="s">
        <v>459</v>
      </c>
      <c r="AK385" s="22" t="s">
        <v>982</v>
      </c>
      <c r="AL385" s="22" t="s">
        <v>90</v>
      </c>
      <c r="AM385" s="22" t="s">
        <v>91</v>
      </c>
      <c r="AN385" s="22" t="s">
        <v>74</v>
      </c>
      <c r="AO385" s="22" t="s">
        <v>74</v>
      </c>
      <c r="AP385" s="22" t="s">
        <v>461</v>
      </c>
      <c r="AQ385" s="22" t="s">
        <v>92</v>
      </c>
      <c r="AR385" s="22" t="s">
        <v>462</v>
      </c>
      <c r="AS385" s="22" t="s">
        <v>463</v>
      </c>
      <c r="AT385" s="22" t="s">
        <v>464</v>
      </c>
      <c r="AU385" s="22" t="s">
        <v>75</v>
      </c>
      <c r="AV385" s="22" t="s">
        <v>465</v>
      </c>
      <c r="AW385" s="22" t="s">
        <v>466</v>
      </c>
      <c r="AX385" s="22" t="s">
        <v>467</v>
      </c>
      <c r="AY385" s="22" t="s">
        <v>983</v>
      </c>
      <c r="AZ385" s="22" t="s">
        <v>984</v>
      </c>
      <c r="BA385" s="22" t="s">
        <v>1</v>
      </c>
      <c r="BB385" s="22" t="s">
        <v>1</v>
      </c>
    </row>
    <row r="386" spans="1:54" s="22" customFormat="1" x14ac:dyDescent="0.2">
      <c r="A386" s="22" t="s">
        <v>1316</v>
      </c>
      <c r="B386" s="22" t="str">
        <f>IF(OR($A381=$A386,ISBLANK($A386)),"",IF(ISERR(SEARCH("cell-based",E386)),IF(AND(ISERR(SEARCH("biochem",E386)),ISERR(SEARCH("protein",E386)),ISERR(SEARCH("nucleic",E386))),"",IF(ISERR(SEARCH("target",G386)),"Define a Target component","")),IF(ISERR(SEARCH("cell",G386)),"Define a Cell component",""))&amp;IF(ISERR(SEARCH("small-molecule",E386)),IF(ISBLANK(K386), "Need a Detector Role",""),"")&amp;IF(ISERR(SEARCH("fluorescence",L386)),"",IF(ISBLANK(S386), "Need Emission",IF(ISBLANK(R386), "Need Excitation","")))&amp;IF(ISERR(SEARCH("absorbance",L386)),"",IF(ISBLANK(T386), "Need Absorbance","")))</f>
        <v/>
      </c>
      <c r="G386" s="24" t="s">
        <v>3379</v>
      </c>
      <c r="H386" s="22" t="s">
        <v>3784</v>
      </c>
      <c r="J386" s="26">
        <v>10</v>
      </c>
      <c r="K386" s="22" t="s">
        <v>3133</v>
      </c>
      <c r="L386" s="22" t="s">
        <v>7112</v>
      </c>
      <c r="AD386" s="24"/>
    </row>
    <row r="387" spans="1:54" s="22" customFormat="1" x14ac:dyDescent="0.2">
      <c r="A387" s="22" t="s">
        <v>1316</v>
      </c>
      <c r="B387" s="22" t="str">
        <f>IF(OR($A382=$A387,ISBLANK($A387)),"",IF(ISERR(SEARCH("cell-based",E387)),IF(AND(ISERR(SEARCH("biochem",E387)),ISERR(SEARCH("protein",E387)),ISERR(SEARCH("nucleic",E387))),"",IF(ISERR(SEARCH("target",G387)),"Define a Target component","")),IF(ISERR(SEARCH("cell",G387)),"Define a Cell component",""))&amp;IF(ISERR(SEARCH("small-molecule",E387)),IF(ISBLANK(K387), "Need a Detector Role",""),"")&amp;IF(ISERR(SEARCH("fluorescence",L387)),"",IF(ISBLANK(S387), "Need Emission",IF(ISBLANK(R387), "Need Excitation","")))&amp;IF(ISERR(SEARCH("absorbance",L387)),"",IF(ISBLANK(T387), "Need Absorbance","")))</f>
        <v/>
      </c>
      <c r="G387" s="24" t="s">
        <v>3318</v>
      </c>
      <c r="H387" s="22" t="s">
        <v>3784</v>
      </c>
      <c r="J387" s="26">
        <v>150</v>
      </c>
      <c r="K387" s="22" t="s">
        <v>3133</v>
      </c>
      <c r="L387" s="22" t="s">
        <v>7115</v>
      </c>
      <c r="N387" s="22" t="s">
        <v>7116</v>
      </c>
      <c r="O387" s="22" t="s">
        <v>3117</v>
      </c>
      <c r="P387" s="22" t="s">
        <v>3659</v>
      </c>
      <c r="Q387" s="22" t="s">
        <v>3439</v>
      </c>
      <c r="R387" s="22" t="s">
        <v>3082</v>
      </c>
      <c r="S387" s="22" t="s">
        <v>3155</v>
      </c>
      <c r="U387" s="22" t="s">
        <v>3269</v>
      </c>
      <c r="X387" s="22" t="s">
        <v>7184</v>
      </c>
      <c r="AD387" s="24"/>
    </row>
    <row r="388" spans="1:54" s="22" customFormat="1" x14ac:dyDescent="0.2">
      <c r="A388" s="22" t="s">
        <v>1316</v>
      </c>
      <c r="B388" s="22" t="str">
        <f>IF(OR($A383=$A388,ISBLANK($A388)),"",IF(ISERR(SEARCH("cell-based",E388)),IF(AND(ISERR(SEARCH("biochem",E388)),ISERR(SEARCH("protein",E388)),ISERR(SEARCH("nucleic",E388))),"",IF(ISERR(SEARCH("target",G388)),"Define a Target component","")),IF(ISERR(SEARCH("cell",G388)),"Define a Cell component",""))&amp;IF(ISERR(SEARCH("small-molecule",E388)),IF(ISBLANK(K388), "Need a Detector Role",""),"")&amp;IF(ISERR(SEARCH("fluorescence",L388)),"",IF(ISBLANK(S388), "Need Emission",IF(ISBLANK(R388), "Need Excitation","")))&amp;IF(ISERR(SEARCH("absorbance",L388)),"",IF(ISBLANK(T388), "Need Absorbance","")))</f>
        <v/>
      </c>
      <c r="G388" s="24" t="s">
        <v>3074</v>
      </c>
      <c r="J388" s="26">
        <v>0.5</v>
      </c>
      <c r="K388" s="22" t="s">
        <v>6575</v>
      </c>
      <c r="L388" s="22" t="s">
        <v>6785</v>
      </c>
      <c r="AD388" s="24"/>
    </row>
    <row r="389" spans="1:54" s="22" customFormat="1" x14ac:dyDescent="0.2">
      <c r="J389" s="26"/>
      <c r="AD389" s="24"/>
    </row>
    <row r="390" spans="1:54" s="22" customFormat="1" x14ac:dyDescent="0.2">
      <c r="A390" s="22" t="s">
        <v>1317</v>
      </c>
      <c r="B390" s="22" t="str">
        <f>IF(OR($A385=$A390,ISBLANK($A390)),"",IF(ISERR(SEARCH("cell-based",E390)),IF(AND(ISERR(SEARCH("biochem",E390)),ISERR(SEARCH("protein",E390)),ISERR(SEARCH("nucleic",E390))),"",IF(ISERR(SEARCH("target",G390)),"Define a Target component","")),IF(ISERR(SEARCH("cell",G390)),"Define a Cell component",""))&amp;IF(ISERR(SEARCH("small-molecule",E390)),IF(ISBLANK(K390), "Need a Detector Role",""),"")&amp;IF(ISERR(SEARCH("fluorescence",L390)),"",IF(ISBLANK(S390), "Need Emission",IF(ISBLANK(R390), "Need Excitation","")))&amp;IF(ISERR(SEARCH("absorbance",L390)),"",IF(ISBLANK(T390), "Need Absorbance","")))</f>
        <v/>
      </c>
      <c r="C390" s="22" t="s">
        <v>3224</v>
      </c>
      <c r="D390" s="22" t="s">
        <v>5227</v>
      </c>
      <c r="E390" s="22" t="s">
        <v>3072</v>
      </c>
      <c r="F390" s="22" t="s">
        <v>3251</v>
      </c>
      <c r="G390" s="22" t="s">
        <v>3627</v>
      </c>
      <c r="H390" s="22" t="s">
        <v>3779</v>
      </c>
      <c r="J390" s="26">
        <v>50</v>
      </c>
      <c r="K390" s="22" t="s">
        <v>3217</v>
      </c>
      <c r="L390" s="24" t="s">
        <v>7118</v>
      </c>
      <c r="M390" s="22" t="s">
        <v>3310</v>
      </c>
      <c r="AD390" s="24" t="s">
        <v>6493</v>
      </c>
      <c r="AJ390" s="22" t="s">
        <v>459</v>
      </c>
      <c r="AK390" s="22" t="s">
        <v>1318</v>
      </c>
      <c r="AL390" s="22" t="s">
        <v>83</v>
      </c>
      <c r="AM390" s="22" t="s">
        <v>91</v>
      </c>
      <c r="AN390" s="22" t="s">
        <v>74</v>
      </c>
      <c r="AO390" s="22" t="s">
        <v>74</v>
      </c>
      <c r="AP390" s="22" t="s">
        <v>461</v>
      </c>
      <c r="AQ390" s="22" t="s">
        <v>92</v>
      </c>
      <c r="AR390" s="22" t="s">
        <v>462</v>
      </c>
      <c r="AS390" s="22" t="s">
        <v>75</v>
      </c>
      <c r="AT390" s="22" t="s">
        <v>464</v>
      </c>
      <c r="AU390" s="22" t="s">
        <v>486</v>
      </c>
      <c r="AV390" s="22" t="s">
        <v>465</v>
      </c>
      <c r="AW390" s="22" t="s">
        <v>466</v>
      </c>
      <c r="AX390" s="22" t="s">
        <v>467</v>
      </c>
      <c r="AY390" s="22" t="s">
        <v>1319</v>
      </c>
      <c r="AZ390" s="22" t="s">
        <v>984</v>
      </c>
      <c r="BA390" s="22" t="s">
        <v>1</v>
      </c>
      <c r="BB390" s="22" t="s">
        <v>1</v>
      </c>
    </row>
    <row r="391" spans="1:54" s="22" customFormat="1" x14ac:dyDescent="0.2">
      <c r="A391" s="22" t="s">
        <v>1317</v>
      </c>
      <c r="B391" s="22" t="str">
        <f>IF(OR($A386=$A391,ISBLANK($A391)),"",IF(ISERR(SEARCH("cell-based",E391)),IF(AND(ISERR(SEARCH("biochem",E391)),ISERR(SEARCH("protein",E391)),ISERR(SEARCH("nucleic",E391))),"",IF(ISERR(SEARCH("target",G391)),"Define a Target component","")),IF(ISERR(SEARCH("cell",G391)),"Define a Cell component",""))&amp;IF(ISERR(SEARCH("small-molecule",E391)),IF(ISBLANK(K391), "Need a Detector Role",""),"")&amp;IF(ISERR(SEARCH("fluorescence",L391)),"",IF(ISBLANK(S391), "Need Emission",IF(ISBLANK(R391), "Need Excitation","")))&amp;IF(ISERR(SEARCH("absorbance",L391)),"",IF(ISBLANK(T391), "Need Absorbance","")))</f>
        <v/>
      </c>
      <c r="G391" s="24" t="s">
        <v>3379</v>
      </c>
      <c r="H391" s="22" t="s">
        <v>3784</v>
      </c>
      <c r="J391" s="26">
        <v>10</v>
      </c>
      <c r="K391" s="22" t="s">
        <v>3133</v>
      </c>
      <c r="L391" s="22" t="s">
        <v>7112</v>
      </c>
      <c r="N391" s="22" t="s">
        <v>7113</v>
      </c>
      <c r="O391" s="22" t="s">
        <v>3079</v>
      </c>
      <c r="P391" s="22" t="s">
        <v>3659</v>
      </c>
      <c r="Q391" s="22" t="s">
        <v>3081</v>
      </c>
      <c r="R391" s="22" t="s">
        <v>3101</v>
      </c>
      <c r="S391" s="22" t="s">
        <v>3206</v>
      </c>
      <c r="U391" s="22" t="s">
        <v>3235</v>
      </c>
      <c r="X391" s="22" t="s">
        <v>7114</v>
      </c>
      <c r="AD391" s="24"/>
    </row>
    <row r="392" spans="1:54" s="22" customFormat="1" x14ac:dyDescent="0.2">
      <c r="A392" s="22" t="s">
        <v>1317</v>
      </c>
      <c r="B392" s="22" t="str">
        <f>IF(OR($A387=$A392,ISBLANK($A392)),"",IF(ISERR(SEARCH("cell-based",E392)),IF(AND(ISERR(SEARCH("biochem",E392)),ISERR(SEARCH("protein",E392)),ISERR(SEARCH("nucleic",E392))),"",IF(ISERR(SEARCH("target",G392)),"Define a Target component","")),IF(ISERR(SEARCH("cell",G392)),"Define a Cell component",""))&amp;IF(ISERR(SEARCH("small-molecule",E392)),IF(ISBLANK(K392), "Need a Detector Role",""),"")&amp;IF(ISERR(SEARCH("fluorescence",L392)),"",IF(ISBLANK(S392), "Need Emission",IF(ISBLANK(R392), "Need Excitation","")))&amp;IF(ISERR(SEARCH("absorbance",L392)),"",IF(ISBLANK(T392), "Need Absorbance","")))</f>
        <v/>
      </c>
      <c r="G392" s="22" t="s">
        <v>3581</v>
      </c>
      <c r="H392" s="22" t="s">
        <v>3784</v>
      </c>
      <c r="J392" s="26">
        <v>50</v>
      </c>
      <c r="K392" s="22" t="s">
        <v>3133</v>
      </c>
      <c r="L392" s="22" t="s">
        <v>6884</v>
      </c>
      <c r="N392" s="24"/>
      <c r="Q392" s="24"/>
      <c r="AD392" s="24"/>
    </row>
    <row r="393" spans="1:54" s="22" customFormat="1" x14ac:dyDescent="0.2">
      <c r="J393" s="26"/>
      <c r="AD393" s="24"/>
    </row>
    <row r="394" spans="1:54" s="19" customFormat="1" x14ac:dyDescent="0.2">
      <c r="A394" s="19" t="s">
        <v>1320</v>
      </c>
      <c r="B394" s="19" t="str">
        <f>IF(OR($A390=$A394,ISBLANK($A394)),"",IF(ISERR(SEARCH("cell-based",E394)),IF(AND(ISERR(SEARCH("biochem",E394)),ISERR(SEARCH("protein",E394)),ISERR(SEARCH("nucleic",E394))),"",IF(ISERR(SEARCH("target",G394)),"Define a Target component","")),IF(ISERR(SEARCH("cell",G394)),"Define a Cell component",""))&amp;IF(ISERR(SEARCH("small-molecule",E394)),IF(ISBLANK(K394), "Need a Detector Role",""),"")&amp;IF(ISERR(SEARCH("fluorescence",L394)),"",IF(ISBLANK(S394), "Need Emission",IF(ISBLANK(R394), "Need Excitation","")))&amp;IF(ISERR(SEARCH("absorbance",L394)),"",IF(ISBLANK(T394), "Need Absorbance","")))</f>
        <v>Need a Detector Role</v>
      </c>
      <c r="C394" s="19" t="s">
        <v>3224</v>
      </c>
      <c r="D394" s="19" t="s">
        <v>5227</v>
      </c>
      <c r="J394" s="21"/>
      <c r="AJ394" s="19" t="s">
        <v>459</v>
      </c>
      <c r="AK394" s="19" t="s">
        <v>982</v>
      </c>
      <c r="AL394" s="19" t="s">
        <v>90</v>
      </c>
      <c r="AM394" s="19" t="s">
        <v>91</v>
      </c>
      <c r="AN394" s="19" t="s">
        <v>74</v>
      </c>
      <c r="AO394" s="19" t="s">
        <v>74</v>
      </c>
      <c r="AP394" s="19" t="s">
        <v>461</v>
      </c>
      <c r="AQ394" s="19" t="s">
        <v>92</v>
      </c>
      <c r="AR394" s="19" t="s">
        <v>462</v>
      </c>
      <c r="AS394" s="19" t="s">
        <v>463</v>
      </c>
      <c r="AT394" s="19" t="s">
        <v>464</v>
      </c>
      <c r="AU394" s="19" t="s">
        <v>75</v>
      </c>
      <c r="AV394" s="19" t="s">
        <v>465</v>
      </c>
      <c r="AW394" s="19" t="s">
        <v>466</v>
      </c>
      <c r="AX394" s="19" t="s">
        <v>467</v>
      </c>
      <c r="AY394" s="19" t="s">
        <v>983</v>
      </c>
      <c r="AZ394" s="19" t="s">
        <v>984</v>
      </c>
      <c r="BA394" s="19" t="s">
        <v>1</v>
      </c>
      <c r="BB394" s="19" t="s">
        <v>1</v>
      </c>
    </row>
    <row r="395" spans="1:54" s="22" customFormat="1" x14ac:dyDescent="0.2">
      <c r="J395" s="26"/>
    </row>
    <row r="396" spans="1:54" s="22" customFormat="1" x14ac:dyDescent="0.2">
      <c r="A396" s="22" t="s">
        <v>1520</v>
      </c>
      <c r="B396" s="22" t="str">
        <f>IF(OR($A394=$A396,ISBLANK($A396)),"",IF(ISERR(SEARCH("cell-based",E396)),IF(AND(ISERR(SEARCH("biochem",E396)),ISERR(SEARCH("protein",E396)),ISERR(SEARCH("nucleic",E396))),"",IF(ISERR(SEARCH("target",G396)),"Define a Target component","")),IF(ISERR(SEARCH("cell",G396)),"Define a Cell component",""))&amp;IF(ISERR(SEARCH("small-molecule",E396)),IF(ISBLANK(K396), "Need a Detector Role",""),"")&amp;IF(ISERR(SEARCH("fluorescence",L396)),"",IF(ISBLANK(S396), "Need Emission",IF(ISBLANK(R396), "Need Excitation","")))&amp;IF(ISERR(SEARCH("absorbance",L396)),"",IF(ISBLANK(T396), "Need Absorbance","")))</f>
        <v/>
      </c>
      <c r="C396" s="22" t="s">
        <v>3224</v>
      </c>
      <c r="D396" s="22" t="s">
        <v>5227</v>
      </c>
      <c r="E396" s="22" t="s">
        <v>3072</v>
      </c>
      <c r="F396" s="22" t="s">
        <v>3251</v>
      </c>
      <c r="G396" s="22" t="s">
        <v>3627</v>
      </c>
      <c r="H396" s="22" t="s">
        <v>3779</v>
      </c>
      <c r="J396" s="26">
        <v>150</v>
      </c>
      <c r="K396" s="22" t="s">
        <v>3217</v>
      </c>
      <c r="L396" s="24" t="s">
        <v>7118</v>
      </c>
      <c r="M396" s="22" t="s">
        <v>3310</v>
      </c>
      <c r="AD396" s="24" t="s">
        <v>6493</v>
      </c>
      <c r="AJ396" s="22" t="s">
        <v>459</v>
      </c>
      <c r="AK396" s="22" t="s">
        <v>982</v>
      </c>
      <c r="AL396" s="22" t="s">
        <v>90</v>
      </c>
      <c r="AM396" s="22" t="s">
        <v>91</v>
      </c>
      <c r="AN396" s="22" t="s">
        <v>74</v>
      </c>
      <c r="AO396" s="22" t="s">
        <v>74</v>
      </c>
      <c r="AP396" s="22" t="s">
        <v>461</v>
      </c>
      <c r="AQ396" s="22" t="s">
        <v>92</v>
      </c>
      <c r="AR396" s="22" t="s">
        <v>462</v>
      </c>
      <c r="AS396" s="22" t="s">
        <v>463</v>
      </c>
      <c r="AT396" s="22" t="s">
        <v>464</v>
      </c>
      <c r="AU396" s="22" t="s">
        <v>75</v>
      </c>
      <c r="AV396" s="22" t="s">
        <v>465</v>
      </c>
      <c r="AW396" s="22" t="s">
        <v>466</v>
      </c>
      <c r="AX396" s="22" t="s">
        <v>467</v>
      </c>
      <c r="AY396" s="22" t="s">
        <v>983</v>
      </c>
      <c r="AZ396" s="22" t="s">
        <v>984</v>
      </c>
      <c r="BA396" s="22" t="s">
        <v>1</v>
      </c>
      <c r="BB396" s="22" t="s">
        <v>1</v>
      </c>
    </row>
    <row r="397" spans="1:54" s="22" customFormat="1" x14ac:dyDescent="0.2">
      <c r="A397" s="22" t="s">
        <v>1520</v>
      </c>
      <c r="B397" s="22" t="str">
        <f>IF(OR($A396=$A397,ISBLANK($A397)),"",IF(ISERR(SEARCH("cell-based",E397)),IF(AND(ISERR(SEARCH("biochem",E397)),ISERR(SEARCH("protein",E397)),ISERR(SEARCH("nucleic",E397))),"",IF(ISERR(SEARCH("target",G397)),"Define a Target component","")),IF(ISERR(SEARCH("cell",G397)),"Define a Cell component",""))&amp;IF(ISERR(SEARCH("small-molecule",E397)),IF(ISBLANK(K397), "Need a Detector Role",""),"")&amp;IF(ISERR(SEARCH("fluorescence",L397)),"",IF(ISBLANK(S397), "Need Emission",IF(ISBLANK(R397), "Need Excitation","")))&amp;IF(ISERR(SEARCH("absorbance",L397)),"",IF(ISBLANK(T397), "Need Absorbance","")))</f>
        <v/>
      </c>
      <c r="G397" s="24" t="s">
        <v>3379</v>
      </c>
      <c r="H397" s="22" t="s">
        <v>3784</v>
      </c>
      <c r="J397" s="26">
        <v>10</v>
      </c>
      <c r="K397" s="22" t="s">
        <v>3133</v>
      </c>
      <c r="L397" s="22" t="s">
        <v>7112</v>
      </c>
      <c r="AD397" s="24"/>
    </row>
    <row r="398" spans="1:54" s="22" customFormat="1" x14ac:dyDescent="0.2">
      <c r="A398" s="22" t="s">
        <v>1520</v>
      </c>
      <c r="B398" s="22" t="str">
        <f>IF(OR($A397=$A398,ISBLANK($A398)),"",IF(ISERR(SEARCH("cell-based",E398)),IF(AND(ISERR(SEARCH("biochem",E398)),ISERR(SEARCH("protein",E398)),ISERR(SEARCH("nucleic",E398))),"",IF(ISERR(SEARCH("target",G398)),"Define a Target component","")),IF(ISERR(SEARCH("cell",G398)),"Define a Cell component",""))&amp;IF(ISERR(SEARCH("small-molecule",E398)),IF(ISBLANK(K398), "Need a Detector Role",""),"")&amp;IF(ISERR(SEARCH("fluorescence",L398)),"",IF(ISBLANK(S398), "Need Emission",IF(ISBLANK(R398), "Need Excitation","")))&amp;IF(ISERR(SEARCH("absorbance",L398)),"",IF(ISBLANK(T398), "Need Absorbance","")))</f>
        <v/>
      </c>
      <c r="G398" s="24" t="s">
        <v>3318</v>
      </c>
      <c r="H398" s="22" t="s">
        <v>3784</v>
      </c>
      <c r="J398" s="26">
        <v>150</v>
      </c>
      <c r="K398" s="22" t="s">
        <v>3133</v>
      </c>
      <c r="L398" s="22" t="s">
        <v>7115</v>
      </c>
      <c r="N398" s="22" t="s">
        <v>7116</v>
      </c>
      <c r="O398" s="22" t="s">
        <v>3117</v>
      </c>
      <c r="P398" s="22" t="s">
        <v>3659</v>
      </c>
      <c r="Q398" s="22" t="s">
        <v>3439</v>
      </c>
      <c r="R398" s="22" t="s">
        <v>3082</v>
      </c>
      <c r="S398" s="22" t="s">
        <v>3155</v>
      </c>
      <c r="U398" s="22" t="s">
        <v>3269</v>
      </c>
      <c r="X398" s="22" t="s">
        <v>7184</v>
      </c>
      <c r="AD398" s="24"/>
    </row>
    <row r="399" spans="1:54" s="22" customFormat="1" x14ac:dyDescent="0.2">
      <c r="A399" s="22" t="s">
        <v>1520</v>
      </c>
      <c r="B399" s="22" t="str">
        <f>IF(OR($A398=$A399,ISBLANK($A399)),"",IF(ISERR(SEARCH("cell-based",E399)),IF(AND(ISERR(SEARCH("biochem",E399)),ISERR(SEARCH("protein",E399)),ISERR(SEARCH("nucleic",E399))),"",IF(ISERR(SEARCH("target",G399)),"Define a Target component","")),IF(ISERR(SEARCH("cell",G399)),"Define a Cell component",""))&amp;IF(ISERR(SEARCH("small-molecule",E399)),IF(ISBLANK(K399), "Need a Detector Role",""),"")&amp;IF(ISERR(SEARCH("fluorescence",L399)),"",IF(ISBLANK(S399), "Need Emission",IF(ISBLANK(R399), "Need Excitation","")))&amp;IF(ISERR(SEARCH("absorbance",L399)),"",IF(ISBLANK(T399), "Need Absorbance","")))</f>
        <v/>
      </c>
      <c r="G399" s="24" t="s">
        <v>3074</v>
      </c>
      <c r="J399" s="26">
        <v>0.5</v>
      </c>
      <c r="K399" s="22" t="s">
        <v>6575</v>
      </c>
      <c r="L399" s="22" t="s">
        <v>6785</v>
      </c>
      <c r="AD399" s="24"/>
    </row>
    <row r="400" spans="1:54" s="22" customFormat="1" x14ac:dyDescent="0.2">
      <c r="J400" s="26"/>
      <c r="AD400" s="24"/>
    </row>
    <row r="401" spans="1:54" s="24" customFormat="1" x14ac:dyDescent="0.2">
      <c r="A401" s="24" t="s">
        <v>2095</v>
      </c>
      <c r="B401" s="24" t="str">
        <f>IF(OR($A396=$A401,ISBLANK($A401)),"",IF(ISERR(SEARCH("cell-based",E401)),IF(AND(ISERR(SEARCH("biochem",E401)),ISERR(SEARCH("protein",E401)),ISERR(SEARCH("nucleic",E401))),"",IF(ISERR(SEARCH("target",G401)),"Define a Target component","")),IF(ISERR(SEARCH("cell",G401)),"Define a Cell component",""))&amp;IF(ISERR(SEARCH("small-molecule",E401)),IF(ISBLANK(K401), "Need a Detector Role",""),"")&amp;IF(ISERR(SEARCH("fluorescence",L401)),"",IF(ISBLANK(S401), "Need Emission",IF(ISBLANK(R401), "Need Excitation","")))&amp;IF(ISERR(SEARCH("absorbance",L401)),"",IF(ISBLANK(T401), "Need Absorbance","")))</f>
        <v/>
      </c>
      <c r="C401" s="24" t="s">
        <v>3224</v>
      </c>
      <c r="D401" s="24" t="s">
        <v>5227</v>
      </c>
      <c r="E401" s="24" t="s">
        <v>3072</v>
      </c>
      <c r="F401" s="24" t="s">
        <v>3251</v>
      </c>
      <c r="G401" s="24" t="s">
        <v>3627</v>
      </c>
      <c r="H401" s="24" t="s">
        <v>3779</v>
      </c>
      <c r="J401" s="28">
        <v>50</v>
      </c>
      <c r="K401" s="24" t="s">
        <v>3217</v>
      </c>
      <c r="L401" s="24" t="s">
        <v>7118</v>
      </c>
      <c r="M401" s="24" t="s">
        <v>3310</v>
      </c>
      <c r="AD401" s="24" t="s">
        <v>6493</v>
      </c>
      <c r="BA401" s="24" t="s">
        <v>1</v>
      </c>
      <c r="BB401" s="24" t="s">
        <v>1</v>
      </c>
    </row>
    <row r="402" spans="1:54" s="24" customFormat="1" x14ac:dyDescent="0.2">
      <c r="A402" s="24" t="s">
        <v>2095</v>
      </c>
      <c r="B402" s="24" t="str">
        <f>IF(OR($A397=$A402,ISBLANK($A402)),"",IF(ISERR(SEARCH("cell-based",E402)),IF(AND(ISERR(SEARCH("biochem",E402)),ISERR(SEARCH("protein",E402)),ISERR(SEARCH("nucleic",E402))),"",IF(ISERR(SEARCH("target",G402)),"Define a Target component","")),IF(ISERR(SEARCH("cell",G402)),"Define a Cell component",""))&amp;IF(ISERR(SEARCH("small-molecule",E402)),IF(ISBLANK(K402), "Need a Detector Role",""),"")&amp;IF(ISERR(SEARCH("fluorescence",L402)),"",IF(ISBLANK(S402), "Need Emission",IF(ISBLANK(R402), "Need Excitation","")))&amp;IF(ISERR(SEARCH("absorbance",L402)),"",IF(ISBLANK(T402), "Need Absorbance","")))</f>
        <v/>
      </c>
      <c r="G402" s="24" t="s">
        <v>3379</v>
      </c>
      <c r="H402" s="24" t="s">
        <v>3784</v>
      </c>
      <c r="J402" s="28">
        <v>10</v>
      </c>
      <c r="K402" s="24" t="s">
        <v>3133</v>
      </c>
      <c r="L402" s="24" t="s">
        <v>7112</v>
      </c>
      <c r="N402" s="24" t="s">
        <v>7113</v>
      </c>
      <c r="O402" s="24" t="s">
        <v>3079</v>
      </c>
      <c r="P402" s="24" t="s">
        <v>3659</v>
      </c>
      <c r="Q402" s="24" t="s">
        <v>3081</v>
      </c>
      <c r="R402" s="24" t="s">
        <v>3101</v>
      </c>
      <c r="S402" s="24" t="s">
        <v>3206</v>
      </c>
      <c r="U402" s="24" t="s">
        <v>3235</v>
      </c>
      <c r="X402" s="24" t="s">
        <v>7114</v>
      </c>
    </row>
    <row r="403" spans="1:54" s="24" customFormat="1" x14ac:dyDescent="0.2">
      <c r="A403" s="24" t="s">
        <v>2095</v>
      </c>
      <c r="B403" s="24" t="str">
        <f>IF(OR($A398=$A403,ISBLANK($A403)),"",IF(ISERR(SEARCH("cell-based",E403)),IF(AND(ISERR(SEARCH("biochem",E403)),ISERR(SEARCH("protein",E403)),ISERR(SEARCH("nucleic",E403))),"",IF(ISERR(SEARCH("target",G403)),"Define a Target component","")),IF(ISERR(SEARCH("cell",G403)),"Define a Cell component",""))&amp;IF(ISERR(SEARCH("small-molecule",E403)),IF(ISBLANK(K403), "Need a Detector Role",""),"")&amp;IF(ISERR(SEARCH("fluorescence",L403)),"",IF(ISBLANK(S403), "Need Emission",IF(ISBLANK(R403), "Need Excitation","")))&amp;IF(ISERR(SEARCH("absorbance",L403)),"",IF(ISBLANK(T403), "Need Absorbance","")))</f>
        <v/>
      </c>
      <c r="G403" s="24" t="s">
        <v>3581</v>
      </c>
      <c r="H403" s="24" t="s">
        <v>3784</v>
      </c>
      <c r="J403" s="28">
        <v>50</v>
      </c>
      <c r="K403" s="24" t="s">
        <v>3133</v>
      </c>
      <c r="L403" s="24" t="s">
        <v>6884</v>
      </c>
    </row>
    <row r="404" spans="1:54" s="22" customFormat="1" x14ac:dyDescent="0.2">
      <c r="J404" s="26"/>
      <c r="AD404" s="24"/>
    </row>
    <row r="405" spans="1:54" s="24" customFormat="1" x14ac:dyDescent="0.2">
      <c r="A405" s="24" t="s">
        <v>2100</v>
      </c>
      <c r="B405" s="24" t="str">
        <f>IF(OR($A401=$A405,ISBLANK($A405)),"",IF(ISERR(SEARCH("cell-based",E405)),IF(AND(ISERR(SEARCH("biochem",E405)),ISERR(SEARCH("protein",E405)),ISERR(SEARCH("nucleic",E405))),"",IF(ISERR(SEARCH("target",G405)),"Define a Target component","")),IF(ISERR(SEARCH("cell",G405)),"Define a Cell component",""))&amp;IF(ISERR(SEARCH("small-molecule",E405)),IF(ISBLANK(K405), "Need a Detector Role",""),"")&amp;IF(ISERR(SEARCH("fluorescence",L405)),"",IF(ISBLANK(S405), "Need Emission",IF(ISBLANK(R405), "Need Excitation","")))&amp;IF(ISERR(SEARCH("absorbance",L405)),"",IF(ISBLANK(T405), "Need Absorbance","")))</f>
        <v/>
      </c>
      <c r="C405" s="24" t="s">
        <v>3224</v>
      </c>
      <c r="D405" s="24" t="s">
        <v>5227</v>
      </c>
      <c r="E405" s="24" t="s">
        <v>3072</v>
      </c>
      <c r="F405" s="24" t="s">
        <v>3251</v>
      </c>
      <c r="G405" s="24" t="s">
        <v>3627</v>
      </c>
      <c r="H405" s="24" t="s">
        <v>3779</v>
      </c>
      <c r="J405" s="28">
        <v>50</v>
      </c>
      <c r="K405" s="24" t="s">
        <v>3217</v>
      </c>
      <c r="L405" s="24" t="s">
        <v>7118</v>
      </c>
      <c r="M405" s="24" t="s">
        <v>3310</v>
      </c>
      <c r="AD405" s="24" t="s">
        <v>6493</v>
      </c>
      <c r="AJ405" s="24" t="s">
        <v>459</v>
      </c>
      <c r="AK405" s="24" t="s">
        <v>1318</v>
      </c>
      <c r="AL405" s="24" t="s">
        <v>83</v>
      </c>
      <c r="AM405" s="24" t="s">
        <v>91</v>
      </c>
      <c r="AN405" s="24" t="s">
        <v>74</v>
      </c>
      <c r="AO405" s="24" t="s">
        <v>74</v>
      </c>
      <c r="AP405" s="24" t="s">
        <v>461</v>
      </c>
      <c r="AQ405" s="24" t="s">
        <v>92</v>
      </c>
      <c r="AR405" s="24" t="s">
        <v>462</v>
      </c>
      <c r="AS405" s="24" t="s">
        <v>75</v>
      </c>
      <c r="AT405" s="24" t="s">
        <v>464</v>
      </c>
      <c r="AU405" s="24" t="s">
        <v>486</v>
      </c>
      <c r="AV405" s="24" t="s">
        <v>465</v>
      </c>
      <c r="AW405" s="24" t="s">
        <v>466</v>
      </c>
      <c r="AX405" s="24" t="s">
        <v>467</v>
      </c>
      <c r="AY405" s="24" t="s">
        <v>1319</v>
      </c>
      <c r="AZ405" s="24" t="s">
        <v>984</v>
      </c>
      <c r="BA405" s="24" t="s">
        <v>1</v>
      </c>
      <c r="BB405" s="24" t="s">
        <v>1</v>
      </c>
    </row>
    <row r="406" spans="1:54" s="24" customFormat="1" x14ac:dyDescent="0.2">
      <c r="A406" s="24" t="s">
        <v>2100</v>
      </c>
      <c r="B406" s="24" t="str">
        <f>IF(OR($A402=$A406,ISBLANK($A406)),"",IF(ISERR(SEARCH("cell-based",E406)),IF(AND(ISERR(SEARCH("biochem",E406)),ISERR(SEARCH("protein",E406)),ISERR(SEARCH("nucleic",E406))),"",IF(ISERR(SEARCH("target",G406)),"Define a Target component","")),IF(ISERR(SEARCH("cell",G406)),"Define a Cell component",""))&amp;IF(ISERR(SEARCH("small-molecule",E406)),IF(ISBLANK(K406), "Need a Detector Role",""),"")&amp;IF(ISERR(SEARCH("fluorescence",L406)),"",IF(ISBLANK(S406), "Need Emission",IF(ISBLANK(R406), "Need Excitation","")))&amp;IF(ISERR(SEARCH("absorbance",L406)),"",IF(ISBLANK(T406), "Need Absorbance","")))</f>
        <v/>
      </c>
      <c r="G406" s="24" t="s">
        <v>3379</v>
      </c>
      <c r="H406" s="24" t="s">
        <v>3784</v>
      </c>
      <c r="J406" s="28">
        <v>10</v>
      </c>
      <c r="K406" s="24" t="s">
        <v>3133</v>
      </c>
      <c r="L406" s="24" t="s">
        <v>7112</v>
      </c>
      <c r="N406" s="24" t="s">
        <v>7113</v>
      </c>
      <c r="O406" s="24" t="s">
        <v>3079</v>
      </c>
      <c r="P406" s="24" t="s">
        <v>3659</v>
      </c>
      <c r="Q406" s="24" t="s">
        <v>3081</v>
      </c>
      <c r="R406" s="24" t="s">
        <v>3101</v>
      </c>
      <c r="S406" s="24" t="s">
        <v>3206</v>
      </c>
      <c r="U406" s="24" t="s">
        <v>3235</v>
      </c>
      <c r="X406" s="24" t="s">
        <v>7114</v>
      </c>
    </row>
    <row r="407" spans="1:54" s="24" customFormat="1" x14ac:dyDescent="0.2">
      <c r="A407" s="24" t="s">
        <v>2100</v>
      </c>
      <c r="B407" s="24" t="str">
        <f>IF(OR($A403=$A407,ISBLANK($A407)),"",IF(ISERR(SEARCH("cell-based",E407)),IF(AND(ISERR(SEARCH("biochem",E407)),ISERR(SEARCH("protein",E407)),ISERR(SEARCH("nucleic",E407))),"",IF(ISERR(SEARCH("target",G407)),"Define a Target component","")),IF(ISERR(SEARCH("cell",G407)),"Define a Cell component",""))&amp;IF(ISERR(SEARCH("small-molecule",E407)),IF(ISBLANK(K407), "Need a Detector Role",""),"")&amp;IF(ISERR(SEARCH("fluorescence",L407)),"",IF(ISBLANK(S407), "Need Emission",IF(ISBLANK(R407), "Need Excitation","")))&amp;IF(ISERR(SEARCH("absorbance",L407)),"",IF(ISBLANK(T407), "Need Absorbance","")))</f>
        <v/>
      </c>
      <c r="G407" s="24" t="s">
        <v>3581</v>
      </c>
      <c r="H407" s="24" t="s">
        <v>3784</v>
      </c>
      <c r="J407" s="28">
        <v>50</v>
      </c>
      <c r="K407" s="24" t="s">
        <v>3133</v>
      </c>
      <c r="L407" s="24" t="s">
        <v>6884</v>
      </c>
    </row>
    <row r="408" spans="1:54" s="22" customFormat="1" x14ac:dyDescent="0.2">
      <c r="J408" s="26"/>
      <c r="AD408" s="24"/>
    </row>
    <row r="409" spans="1:54" s="22" customFormat="1" x14ac:dyDescent="0.2">
      <c r="A409" s="22" t="s">
        <v>2213</v>
      </c>
      <c r="B409" s="22" t="str">
        <f>IF(OR($A405=$A409,ISBLANK($A409)),"",IF(ISERR(SEARCH("cell-based",E409)),IF(AND(ISERR(SEARCH("biochem",E409)),ISERR(SEARCH("protein",E409)),ISERR(SEARCH("nucleic",E409))),"",IF(ISERR(SEARCH("target",G409)),"Define a Target component","")),IF(ISERR(SEARCH("cell",G409)),"Define a Cell component",""))&amp;IF(ISERR(SEARCH("small-molecule",E409)),IF(ISBLANK(K409), "Need a Detector Role",""),"")&amp;IF(ISERR(SEARCH("fluorescence",L409)),"",IF(ISBLANK(S409), "Need Emission",IF(ISBLANK(R409), "Need Excitation","")))&amp;IF(ISERR(SEARCH("absorbance",L409)),"",IF(ISBLANK(T409), "Need Absorbance","")))</f>
        <v/>
      </c>
      <c r="E409" s="22" t="s">
        <v>3072</v>
      </c>
      <c r="F409" s="22" t="s">
        <v>3504</v>
      </c>
      <c r="G409" s="22" t="s">
        <v>3627</v>
      </c>
      <c r="H409" s="22" t="s">
        <v>3784</v>
      </c>
      <c r="J409" s="26">
        <v>2</v>
      </c>
      <c r="K409" s="22" t="s">
        <v>3133</v>
      </c>
      <c r="L409" s="22" t="s">
        <v>6884</v>
      </c>
      <c r="O409" s="22" t="s">
        <v>3117</v>
      </c>
      <c r="P409" s="22" t="s">
        <v>3474</v>
      </c>
      <c r="Q409" s="22" t="s">
        <v>3119</v>
      </c>
      <c r="R409" s="22" t="s">
        <v>3101</v>
      </c>
      <c r="S409" s="22" t="s">
        <v>3189</v>
      </c>
      <c r="AD409" s="24" t="s">
        <v>6493</v>
      </c>
      <c r="BA409" s="22" t="s">
        <v>1</v>
      </c>
      <c r="BB409" s="22" t="s">
        <v>1</v>
      </c>
    </row>
    <row r="410" spans="1:54" s="22" customFormat="1" x14ac:dyDescent="0.2">
      <c r="A410" s="22" t="s">
        <v>2213</v>
      </c>
      <c r="B410" s="22" t="str">
        <f>IF(OR($A406=$A410,ISBLANK($A410)),"",IF(ISERR(SEARCH("cell-based",E410)),IF(AND(ISERR(SEARCH("biochem",E410)),ISERR(SEARCH("protein",E410)),ISERR(SEARCH("nucleic",E410))),"",IF(ISERR(SEARCH("target",G410)),"Define a Target component","")),IF(ISERR(SEARCH("cell",G410)),"Define a Cell component",""))&amp;IF(ISERR(SEARCH("small-molecule",E410)),IF(ISBLANK(K410), "Need a Detector Role",""),"")&amp;IF(ISERR(SEARCH("fluorescence",L410)),"",IF(ISBLANK(S410), "Need Emission",IF(ISBLANK(R410), "Need Excitation","")))&amp;IF(ISERR(SEARCH("absorbance",L410)),"",IF(ISBLANK(T410), "Need Absorbance","")))</f>
        <v/>
      </c>
      <c r="G410" s="22" t="s">
        <v>3536</v>
      </c>
      <c r="H410" s="22" t="s">
        <v>3576</v>
      </c>
      <c r="J410" s="26">
        <v>100</v>
      </c>
      <c r="K410" s="22" t="s">
        <v>3201</v>
      </c>
      <c r="L410" s="22" t="s">
        <v>7079</v>
      </c>
      <c r="AD410" s="24"/>
    </row>
    <row r="411" spans="1:54" s="22" customFormat="1" x14ac:dyDescent="0.2">
      <c r="A411" s="22" t="s">
        <v>2213</v>
      </c>
      <c r="B411" s="22" t="str">
        <f>IF(OR($A407=$A411,ISBLANK($A411)),"",IF(ISERR(SEARCH("cell-based",E411)),IF(AND(ISERR(SEARCH("biochem",E411)),ISERR(SEARCH("protein",E411)),ISERR(SEARCH("nucleic",E411))),"",IF(ISERR(SEARCH("target",G411)),"Define a Target component","")),IF(ISERR(SEARCH("cell",G411)),"Define a Cell component",""))&amp;IF(ISERR(SEARCH("small-molecule",E411)),IF(ISBLANK(K411), "Need a Detector Role",""),"")&amp;IF(ISERR(SEARCH("fluorescence",L411)),"",IF(ISBLANK(S411), "Need Emission",IF(ISBLANK(R411), "Need Excitation","")))&amp;IF(ISERR(SEARCH("absorbance",L411)),"",IF(ISBLANK(T411), "Need Absorbance","")))</f>
        <v/>
      </c>
      <c r="G411" s="22" t="s">
        <v>3074</v>
      </c>
      <c r="J411" s="26">
        <v>37</v>
      </c>
      <c r="K411" s="22" t="s">
        <v>6912</v>
      </c>
      <c r="L411" s="22" t="s">
        <v>7075</v>
      </c>
      <c r="AD411" s="24"/>
    </row>
    <row r="412" spans="1:54" s="22" customFormat="1" x14ac:dyDescent="0.2">
      <c r="A412" s="22" t="s">
        <v>2213</v>
      </c>
      <c r="B412" s="22" t="str">
        <f>IF(OR($A408=$A412,ISBLANK($A412)),"",IF(ISERR(SEARCH("cell-based",E412)),IF(AND(ISERR(SEARCH("biochem",E412)),ISERR(SEARCH("protein",E412)),ISERR(SEARCH("nucleic",E412))),"",IF(ISERR(SEARCH("target",G412)),"Define a Target component","")),IF(ISERR(SEARCH("cell",G412)),"Define a Cell component",""))&amp;IF(ISERR(SEARCH("small-molecule",E412)),IF(ISBLANK(K412), "Need a Detector Role",""),"")&amp;IF(ISERR(SEARCH("fluorescence",L412)),"",IF(ISBLANK(S412), "Need Emission",IF(ISBLANK(R412), "Need Excitation","")))&amp;IF(ISERR(SEARCH("absorbance",L412)),"",IF(ISBLANK(T412), "Need Absorbance","")))</f>
        <v/>
      </c>
      <c r="G412" s="22" t="s">
        <v>3350</v>
      </c>
      <c r="H412" s="22" t="s">
        <v>3784</v>
      </c>
      <c r="J412" s="26">
        <v>2</v>
      </c>
      <c r="K412" s="22" t="s">
        <v>3133</v>
      </c>
      <c r="L412" s="22" t="s">
        <v>7076</v>
      </c>
      <c r="N412" s="22" t="s">
        <v>7077</v>
      </c>
      <c r="O412" s="22" t="s">
        <v>3152</v>
      </c>
      <c r="P412" s="22" t="s">
        <v>3474</v>
      </c>
      <c r="Q412" s="22" t="s">
        <v>3119</v>
      </c>
      <c r="R412" s="22" t="s">
        <v>3101</v>
      </c>
      <c r="S412" s="22" t="s">
        <v>3189</v>
      </c>
      <c r="AD412" s="24"/>
    </row>
    <row r="413" spans="1:54" s="22" customFormat="1" x14ac:dyDescent="0.2">
      <c r="J413" s="26"/>
      <c r="AD413" s="24"/>
    </row>
    <row r="414" spans="1:54" s="22" customFormat="1" x14ac:dyDescent="0.2">
      <c r="A414" s="22" t="s">
        <v>2218</v>
      </c>
      <c r="B414" s="22" t="str">
        <f>IF(OR($A409=$A414,ISBLANK($A414)),"",IF(ISERR(SEARCH("cell-based",E414)),IF(AND(ISERR(SEARCH("biochem",E414)),ISERR(SEARCH("protein",E414)),ISERR(SEARCH("nucleic",E414))),"",IF(ISERR(SEARCH("target",G414)),"Define a Target component","")),IF(ISERR(SEARCH("cell",G414)),"Define a Cell component",""))&amp;IF(ISERR(SEARCH("small-molecule",E414)),IF(ISBLANK(K414), "Need a Detector Role",""),"")&amp;IF(ISERR(SEARCH("fluorescence",L414)),"",IF(ISBLANK(S414), "Need Emission",IF(ISBLANK(R414), "Need Excitation","")))&amp;IF(ISERR(SEARCH("absorbance",L414)),"",IF(ISBLANK(T414), "Need Absorbance","")))</f>
        <v/>
      </c>
      <c r="E414" s="22" t="s">
        <v>3072</v>
      </c>
      <c r="F414" s="22" t="s">
        <v>3495</v>
      </c>
      <c r="G414" s="22" t="s">
        <v>3627</v>
      </c>
      <c r="H414" s="22" t="s">
        <v>3784</v>
      </c>
      <c r="J414" s="26">
        <v>200</v>
      </c>
      <c r="K414" s="22" t="s">
        <v>3133</v>
      </c>
      <c r="L414" s="22" t="s">
        <v>6884</v>
      </c>
      <c r="N414" s="22" t="s">
        <v>7074</v>
      </c>
      <c r="O414" s="22" t="s">
        <v>3117</v>
      </c>
      <c r="P414" s="22" t="s">
        <v>3474</v>
      </c>
      <c r="Q414" s="22" t="s">
        <v>3119</v>
      </c>
      <c r="R414" s="22" t="s">
        <v>3101</v>
      </c>
      <c r="S414" s="22" t="s">
        <v>3189</v>
      </c>
      <c r="Y414" s="22" t="s">
        <v>3821</v>
      </c>
      <c r="AD414" s="24" t="s">
        <v>6493</v>
      </c>
      <c r="AJ414" s="22" t="s">
        <v>459</v>
      </c>
      <c r="AK414" s="22" t="s">
        <v>2219</v>
      </c>
      <c r="AL414" s="22" t="s">
        <v>83</v>
      </c>
      <c r="AM414" s="22" t="s">
        <v>91</v>
      </c>
      <c r="AN414" s="22" t="s">
        <v>74</v>
      </c>
      <c r="AO414" s="22" t="s">
        <v>74</v>
      </c>
      <c r="AP414" s="22" t="s">
        <v>461</v>
      </c>
      <c r="AQ414" s="22" t="s">
        <v>92</v>
      </c>
      <c r="AR414" s="22" t="s">
        <v>75</v>
      </c>
      <c r="AS414" s="22" t="s">
        <v>2220</v>
      </c>
      <c r="AT414" s="22" t="s">
        <v>75</v>
      </c>
      <c r="AU414" s="22" t="s">
        <v>315</v>
      </c>
      <c r="AV414" s="22" t="s">
        <v>465</v>
      </c>
      <c r="AW414" s="22" t="s">
        <v>466</v>
      </c>
      <c r="AX414" s="22" t="s">
        <v>467</v>
      </c>
      <c r="AY414" s="22" t="s">
        <v>2221</v>
      </c>
      <c r="AZ414" s="22" t="s">
        <v>984</v>
      </c>
      <c r="BA414" s="22" t="s">
        <v>1</v>
      </c>
      <c r="BB414" s="22" t="s">
        <v>1</v>
      </c>
    </row>
    <row r="415" spans="1:54" s="22" customFormat="1" x14ac:dyDescent="0.2">
      <c r="A415" s="22" t="s">
        <v>2218</v>
      </c>
      <c r="B415" s="22" t="str">
        <f>IF(OR($A410=$A415,ISBLANK($A415)),"",IF(ISERR(SEARCH("cell-based",E415)),IF(AND(ISERR(SEARCH("biochem",E415)),ISERR(SEARCH("protein",E415)),ISERR(SEARCH("nucleic",E415))),"",IF(ISERR(SEARCH("target",G415)),"Define a Target component","")),IF(ISERR(SEARCH("cell",G415)),"Define a Cell component",""))&amp;IF(ISERR(SEARCH("small-molecule",E415)),IF(ISBLANK(K415), "Need a Detector Role",""),"")&amp;IF(ISERR(SEARCH("fluorescence",L415)),"",IF(ISBLANK(S415), "Need Emission",IF(ISBLANK(R415), "Need Excitation","")))&amp;IF(ISERR(SEARCH("absorbance",L415)),"",IF(ISBLANK(T415), "Need Absorbance","")))</f>
        <v/>
      </c>
      <c r="G415" s="22" t="s">
        <v>3536</v>
      </c>
      <c r="H415" s="22" t="s">
        <v>3576</v>
      </c>
      <c r="J415" s="26">
        <v>100</v>
      </c>
      <c r="K415" s="22" t="s">
        <v>3201</v>
      </c>
      <c r="L415" s="22" t="s">
        <v>7080</v>
      </c>
      <c r="AD415" s="24"/>
    </row>
    <row r="416" spans="1:54" s="22" customFormat="1" x14ac:dyDescent="0.2">
      <c r="A416" s="22" t="s">
        <v>2218</v>
      </c>
      <c r="B416" s="22" t="str">
        <f>IF(OR($A411=$A416,ISBLANK($A416)),"",IF(ISERR(SEARCH("cell-based",E416)),IF(AND(ISERR(SEARCH("biochem",E416)),ISERR(SEARCH("protein",E416)),ISERR(SEARCH("nucleic",E416))),"",IF(ISERR(SEARCH("target",G416)),"Define a Target component","")),IF(ISERR(SEARCH("cell",G416)),"Define a Cell component",""))&amp;IF(ISERR(SEARCH("small-molecule",E416)),IF(ISBLANK(K416), "Need a Detector Role",""),"")&amp;IF(ISERR(SEARCH("fluorescence",L416)),"",IF(ISBLANK(S416), "Need Emission",IF(ISBLANK(R416), "Need Excitation","")))&amp;IF(ISERR(SEARCH("absorbance",L416)),"",IF(ISBLANK(T416), "Need Absorbance","")))</f>
        <v/>
      </c>
      <c r="G416" s="22" t="s">
        <v>3074</v>
      </c>
      <c r="J416" s="26">
        <v>1</v>
      </c>
      <c r="K416" s="22" t="s">
        <v>6575</v>
      </c>
      <c r="L416" s="22" t="s">
        <v>6891</v>
      </c>
      <c r="AD416" s="24"/>
    </row>
    <row r="417" spans="1:54" s="22" customFormat="1" x14ac:dyDescent="0.2">
      <c r="A417" s="22" t="s">
        <v>2218</v>
      </c>
      <c r="B417" s="22" t="str">
        <f>IF(OR($A412=$A417,ISBLANK($A417)),"",IF(ISERR(SEARCH("cell-based",E417)),IF(AND(ISERR(SEARCH("biochem",E417)),ISERR(SEARCH("protein",E417)),ISERR(SEARCH("nucleic",E417))),"",IF(ISERR(SEARCH("target",G417)),"Define a Target component","")),IF(ISERR(SEARCH("cell",G417)),"Define a Cell component",""))&amp;IF(ISERR(SEARCH("small-molecule",E417)),IF(ISBLANK(K417), "Need a Detector Role",""),"")&amp;IF(ISERR(SEARCH("fluorescence",L417)),"",IF(ISBLANK(S417), "Need Emission",IF(ISBLANK(R417), "Need Excitation","")))&amp;IF(ISERR(SEARCH("absorbance",L417)),"",IF(ISBLANK(T417), "Need Absorbance","")))</f>
        <v/>
      </c>
      <c r="G417" s="22" t="s">
        <v>3074</v>
      </c>
      <c r="J417" s="26">
        <v>0.2</v>
      </c>
      <c r="K417" s="22" t="s">
        <v>6575</v>
      </c>
      <c r="L417" s="22" t="s">
        <v>7073</v>
      </c>
      <c r="AD417" s="24"/>
    </row>
    <row r="418" spans="1:54" s="22" customFormat="1" x14ac:dyDescent="0.2">
      <c r="J418" s="26"/>
      <c r="AD418" s="24"/>
    </row>
    <row r="419" spans="1:54" s="22" customFormat="1" x14ac:dyDescent="0.2">
      <c r="A419" s="22" t="s">
        <v>2234</v>
      </c>
      <c r="B419" s="22" t="str">
        <f>IF(OR($A419=$A419,ISBLANK($A419)),"",IF(ISERR(SEARCH("cell-based",E419)),IF(AND(ISERR(SEARCH("biochem",E419)),ISERR(SEARCH("protein",E419)),ISERR(SEARCH("nucleic",E419))),"",IF(ISERR(SEARCH("target",G419)),"Define a Target component","")),IF(ISERR(SEARCH("cell",G419)),"Define a Cell component",""))&amp;IF(ISERR(SEARCH("small-molecule",E419)),IF(ISBLANK(K419), "Need a Detector Role",""),"")&amp;IF(ISERR(SEARCH("fluorescence",L419)),"",IF(ISBLANK(S419), "Need Emission",IF(ISBLANK(R419), "Need Excitation","")))&amp;IF(ISERR(SEARCH("absorbance",L419)),"",IF(ISBLANK(T419), "Need Absorbance","")))</f>
        <v/>
      </c>
      <c r="C419" s="22" t="s">
        <v>3071</v>
      </c>
      <c r="D419" s="23" t="s">
        <v>7082</v>
      </c>
      <c r="E419" s="22" t="s">
        <v>3072</v>
      </c>
      <c r="F419" s="22" t="s">
        <v>3397</v>
      </c>
      <c r="G419" s="22" t="s">
        <v>3581</v>
      </c>
      <c r="H419" s="22" t="s">
        <v>3784</v>
      </c>
      <c r="J419" s="26">
        <v>1</v>
      </c>
      <c r="K419" s="22" t="s">
        <v>3133</v>
      </c>
      <c r="L419" s="22" t="s">
        <v>6884</v>
      </c>
      <c r="O419" s="22" t="s">
        <v>3117</v>
      </c>
      <c r="P419" s="22" t="s">
        <v>3474</v>
      </c>
      <c r="Q419" s="22" t="s">
        <v>3119</v>
      </c>
      <c r="R419" s="22" t="s">
        <v>3101</v>
      </c>
      <c r="S419" s="22" t="s">
        <v>3189</v>
      </c>
      <c r="AD419" s="24" t="s">
        <v>6493</v>
      </c>
      <c r="AJ419" s="22" t="s">
        <v>459</v>
      </c>
      <c r="AK419" s="22" t="s">
        <v>2235</v>
      </c>
      <c r="AL419" s="22" t="s">
        <v>83</v>
      </c>
      <c r="AM419" s="22" t="s">
        <v>91</v>
      </c>
      <c r="AN419" s="22" t="s">
        <v>74</v>
      </c>
      <c r="AO419" s="22" t="s">
        <v>74</v>
      </c>
      <c r="AP419" s="22" t="s">
        <v>461</v>
      </c>
      <c r="AQ419" s="22" t="s">
        <v>92</v>
      </c>
      <c r="AR419" s="22" t="s">
        <v>75</v>
      </c>
      <c r="AS419" s="22" t="s">
        <v>75</v>
      </c>
      <c r="AT419" s="22" t="s">
        <v>75</v>
      </c>
      <c r="AU419" s="22" t="s">
        <v>315</v>
      </c>
      <c r="AV419" s="22" t="s">
        <v>465</v>
      </c>
      <c r="AW419" s="22" t="s">
        <v>466</v>
      </c>
      <c r="AX419" s="22" t="s">
        <v>467</v>
      </c>
      <c r="AY419" s="22" t="s">
        <v>2236</v>
      </c>
      <c r="AZ419" s="22" t="s">
        <v>984</v>
      </c>
      <c r="BA419" s="22" t="s">
        <v>1</v>
      </c>
      <c r="BB419" s="22" t="s">
        <v>1</v>
      </c>
    </row>
    <row r="420" spans="1:54" s="22" customFormat="1" x14ac:dyDescent="0.2">
      <c r="A420" s="22" t="s">
        <v>2234</v>
      </c>
      <c r="B420" s="22" t="str">
        <f>IF(OR($A420=$A420,ISBLANK($A420)),"",IF(ISERR(SEARCH("cell-based",E420)),IF(AND(ISERR(SEARCH("biochem",E420)),ISERR(SEARCH("protein",E420)),ISERR(SEARCH("nucleic",E420))),"",IF(ISERR(SEARCH("target",G420)),"Define a Target component","")),IF(ISERR(SEARCH("cell",G420)),"Define a Cell component",""))&amp;IF(ISERR(SEARCH("small-molecule",E420)),IF(ISBLANK(K420), "Need a Detector Role",""),"")&amp;IF(ISERR(SEARCH("fluorescence",L420)),"",IF(ISBLANK(S420), "Need Emission",IF(ISBLANK(R420), "Need Excitation","")))&amp;IF(ISERR(SEARCH("absorbance",L420)),"",IF(ISBLANK(T420), "Need Absorbance","")))</f>
        <v/>
      </c>
      <c r="G420" s="22" t="s">
        <v>3627</v>
      </c>
      <c r="H420" s="22" t="s">
        <v>3576</v>
      </c>
      <c r="J420" s="34" t="s">
        <v>6637</v>
      </c>
      <c r="K420" s="22" t="s">
        <v>3652</v>
      </c>
      <c r="L420" s="22" t="s">
        <v>7078</v>
      </c>
      <c r="M420" s="22" t="s">
        <v>3382</v>
      </c>
      <c r="AD420" s="24"/>
    </row>
    <row r="421" spans="1:54" s="22" customFormat="1" x14ac:dyDescent="0.2">
      <c r="A421" s="22" t="s">
        <v>2234</v>
      </c>
      <c r="B421" s="22" t="str">
        <f>IF(OR($A421=$A421,ISBLANK($A421)),"",IF(ISERR(SEARCH("cell-based",E421)),IF(AND(ISERR(SEARCH("biochem",E421)),ISERR(SEARCH("protein",E421)),ISERR(SEARCH("nucleic",E421))),"",IF(ISERR(SEARCH("target",G421)),"Define a Target component","")),IF(ISERR(SEARCH("cell",G421)),"Define a Cell component",""))&amp;IF(ISERR(SEARCH("small-molecule",E421)),IF(ISBLANK(K421), "Need a Detector Role",""),"")&amp;IF(ISERR(SEARCH("fluorescence",L421)),"",IF(ISBLANK(S421), "Need Emission",IF(ISBLANK(R421), "Need Excitation","")))&amp;IF(ISERR(SEARCH("absorbance",L421)),"",IF(ISBLANK(T421), "Need Absorbance","")))</f>
        <v/>
      </c>
      <c r="G421" s="22" t="s">
        <v>3074</v>
      </c>
      <c r="J421" s="26">
        <v>37</v>
      </c>
      <c r="K421" s="22" t="s">
        <v>6912</v>
      </c>
      <c r="L421" s="22" t="s">
        <v>7075</v>
      </c>
      <c r="AD421" s="24"/>
    </row>
    <row r="422" spans="1:54" s="22" customFormat="1" x14ac:dyDescent="0.2">
      <c r="A422" s="22" t="s">
        <v>2234</v>
      </c>
      <c r="B422" s="22" t="str">
        <f>IF(OR($A422=$A422,ISBLANK($A422)),"",IF(ISERR(SEARCH("cell-based",E422)),IF(AND(ISERR(SEARCH("biochem",E422)),ISERR(SEARCH("protein",E422)),ISERR(SEARCH("nucleic",E422))),"",IF(ISERR(SEARCH("target",G422)),"Define a Target component","")),IF(ISERR(SEARCH("cell",G422)),"Define a Cell component",""))&amp;IF(ISERR(SEARCH("small-molecule",E422)),IF(ISBLANK(K422), "Need a Detector Role",""),"")&amp;IF(ISERR(SEARCH("fluorescence",L422)),"",IF(ISBLANK(S422), "Need Emission",IF(ISBLANK(R422), "Need Excitation","")))&amp;IF(ISERR(SEARCH("absorbance",L422)),"",IF(ISBLANK(T422), "Need Absorbance","")))</f>
        <v/>
      </c>
      <c r="G422" s="22" t="s">
        <v>3350</v>
      </c>
      <c r="H422" s="22" t="s">
        <v>3784</v>
      </c>
      <c r="J422" s="26">
        <v>1</v>
      </c>
      <c r="K422" s="22" t="s">
        <v>3133</v>
      </c>
      <c r="L422" s="22" t="s">
        <v>7081</v>
      </c>
      <c r="N422" s="22" t="s">
        <v>7077</v>
      </c>
      <c r="O422" s="22" t="s">
        <v>3152</v>
      </c>
      <c r="P422" s="22" t="s">
        <v>3474</v>
      </c>
      <c r="Q422" s="22" t="s">
        <v>3119</v>
      </c>
      <c r="R422" s="22" t="s">
        <v>3101</v>
      </c>
      <c r="S422" s="22" t="s">
        <v>3189</v>
      </c>
      <c r="AD422" s="24"/>
    </row>
    <row r="423" spans="1:54" s="22" customFormat="1" x14ac:dyDescent="0.2">
      <c r="J423" s="26"/>
      <c r="AD423" s="24"/>
    </row>
    <row r="424" spans="1:54" s="22" customFormat="1" x14ac:dyDescent="0.2">
      <c r="A424" s="22" t="s">
        <v>2241</v>
      </c>
      <c r="B424" s="22" t="str">
        <f>IF(OR($A419=$A424,ISBLANK($A424)),"",IF(ISERR(SEARCH("cell-based",E424)),IF(AND(ISERR(SEARCH("biochem",E424)),ISERR(SEARCH("protein",E424)),ISERR(SEARCH("nucleic",E424))),"",IF(ISERR(SEARCH("target",G424)),"Define a Target component","")),IF(ISERR(SEARCH("cell",G424)),"Define a Cell component",""))&amp;IF(ISERR(SEARCH("small-molecule",E424)),IF(ISBLANK(K424), "Need a Detector Role",""),"")&amp;IF(ISERR(SEARCH("fluorescence",L424)),"",IF(ISBLANK(S424), "Need Emission",IF(ISBLANK(R424), "Need Excitation","")))&amp;IF(ISERR(SEARCH("absorbance",L424)),"",IF(ISBLANK(T424), "Need Absorbance","")))</f>
        <v/>
      </c>
      <c r="E424" s="22" t="s">
        <v>3072</v>
      </c>
      <c r="F424" s="22" t="s">
        <v>3504</v>
      </c>
      <c r="G424" s="22" t="s">
        <v>3627</v>
      </c>
      <c r="H424" s="22" t="s">
        <v>3784</v>
      </c>
      <c r="J424" s="26">
        <v>2</v>
      </c>
      <c r="K424" s="22" t="s">
        <v>3133</v>
      </c>
      <c r="L424" s="22" t="s">
        <v>6884</v>
      </c>
      <c r="O424" s="22" t="s">
        <v>3117</v>
      </c>
      <c r="P424" s="22" t="s">
        <v>3474</v>
      </c>
      <c r="Q424" s="22" t="s">
        <v>3119</v>
      </c>
      <c r="R424" s="22" t="s">
        <v>3101</v>
      </c>
      <c r="S424" s="22" t="s">
        <v>3189</v>
      </c>
      <c r="AD424" s="24" t="s">
        <v>6493</v>
      </c>
      <c r="AJ424" s="22" t="s">
        <v>459</v>
      </c>
      <c r="AK424" s="22" t="s">
        <v>2242</v>
      </c>
      <c r="AL424" s="22" t="s">
        <v>83</v>
      </c>
      <c r="AM424" s="22" t="s">
        <v>91</v>
      </c>
      <c r="AN424" s="22" t="s">
        <v>74</v>
      </c>
      <c r="AO424" s="22" t="s">
        <v>74</v>
      </c>
      <c r="AP424" s="22" t="s">
        <v>461</v>
      </c>
      <c r="AQ424" s="22" t="s">
        <v>92</v>
      </c>
      <c r="AR424" s="22" t="s">
        <v>75</v>
      </c>
      <c r="AS424" s="22" t="s">
        <v>75</v>
      </c>
      <c r="AT424" s="22" t="s">
        <v>75</v>
      </c>
      <c r="AU424" s="22" t="s">
        <v>315</v>
      </c>
      <c r="AV424" s="22" t="s">
        <v>465</v>
      </c>
      <c r="AW424" s="22" t="s">
        <v>466</v>
      </c>
      <c r="AX424" s="22" t="s">
        <v>467</v>
      </c>
      <c r="AY424" s="22" t="s">
        <v>2243</v>
      </c>
      <c r="AZ424" s="22" t="s">
        <v>984</v>
      </c>
      <c r="BA424" s="22" t="s">
        <v>1</v>
      </c>
      <c r="BB424" s="22" t="s">
        <v>1</v>
      </c>
    </row>
    <row r="425" spans="1:54" s="22" customFormat="1" x14ac:dyDescent="0.2">
      <c r="A425" s="22" t="s">
        <v>2241</v>
      </c>
      <c r="B425" s="22" t="str">
        <f>IF(OR($A420=$A425,ISBLANK($A425)),"",IF(ISERR(SEARCH("cell-based",E425)),IF(AND(ISERR(SEARCH("biochem",E425)),ISERR(SEARCH("protein",E425)),ISERR(SEARCH("nucleic",E425))),"",IF(ISERR(SEARCH("target",G425)),"Define a Target component","")),IF(ISERR(SEARCH("cell",G425)),"Define a Cell component",""))&amp;IF(ISERR(SEARCH("small-molecule",E425)),IF(ISBLANK(K425), "Need a Detector Role",""),"")&amp;IF(ISERR(SEARCH("fluorescence",L425)),"",IF(ISBLANK(S425), "Need Emission",IF(ISBLANK(R425), "Need Excitation","")))&amp;IF(ISERR(SEARCH("absorbance",L425)),"",IF(ISBLANK(T425), "Need Absorbance","")))</f>
        <v/>
      </c>
      <c r="G425" s="22" t="s">
        <v>3536</v>
      </c>
      <c r="H425" s="22" t="s">
        <v>3576</v>
      </c>
      <c r="J425" s="26">
        <v>100</v>
      </c>
      <c r="K425" s="22" t="s">
        <v>3201</v>
      </c>
      <c r="L425" s="22" t="s">
        <v>7089</v>
      </c>
      <c r="M425" s="22" t="s">
        <v>3382</v>
      </c>
      <c r="AD425" s="24"/>
    </row>
    <row r="426" spans="1:54" s="22" customFormat="1" x14ac:dyDescent="0.2">
      <c r="A426" s="22" t="s">
        <v>2241</v>
      </c>
      <c r="B426" s="22" t="str">
        <f>IF(OR($A421=$A426,ISBLANK($A426)),"",IF(ISERR(SEARCH("cell-based",E426)),IF(AND(ISERR(SEARCH("biochem",E426)),ISERR(SEARCH("protein",E426)),ISERR(SEARCH("nucleic",E426))),"",IF(ISERR(SEARCH("target",G426)),"Define a Target component","")),IF(ISERR(SEARCH("cell",G426)),"Define a Cell component",""))&amp;IF(ISERR(SEARCH("small-molecule",E426)),IF(ISBLANK(K426), "Need a Detector Role",""),"")&amp;IF(ISERR(SEARCH("fluorescence",L426)),"",IF(ISBLANK(S426), "Need Emission",IF(ISBLANK(R426), "Need Excitation","")))&amp;IF(ISERR(SEARCH("absorbance",L426)),"",IF(ISBLANK(T426), "Need Absorbance","")))</f>
        <v/>
      </c>
      <c r="G426" s="22" t="s">
        <v>3074</v>
      </c>
      <c r="J426" s="26">
        <v>37</v>
      </c>
      <c r="K426" s="22" t="s">
        <v>6912</v>
      </c>
      <c r="L426" s="22" t="s">
        <v>7075</v>
      </c>
      <c r="AD426" s="24"/>
    </row>
    <row r="427" spans="1:54" s="22" customFormat="1" x14ac:dyDescent="0.2">
      <c r="A427" s="22" t="s">
        <v>2241</v>
      </c>
      <c r="B427" s="22" t="str">
        <f>IF(OR($A422=$A427,ISBLANK($A427)),"",IF(ISERR(SEARCH("cell-based",E427)),IF(AND(ISERR(SEARCH("biochem",E427)),ISERR(SEARCH("protein",E427)),ISERR(SEARCH("nucleic",E427))),"",IF(ISERR(SEARCH("target",G427)),"Define a Target component","")),IF(ISERR(SEARCH("cell",G427)),"Define a Cell component",""))&amp;IF(ISERR(SEARCH("small-molecule",E427)),IF(ISBLANK(K427), "Need a Detector Role",""),"")&amp;IF(ISERR(SEARCH("fluorescence",L427)),"",IF(ISBLANK(S427), "Need Emission",IF(ISBLANK(R427), "Need Excitation","")))&amp;IF(ISERR(SEARCH("absorbance",L427)),"",IF(ISBLANK(T427), "Need Absorbance","")))</f>
        <v/>
      </c>
      <c r="G427" s="22" t="s">
        <v>3350</v>
      </c>
      <c r="H427" s="22" t="s">
        <v>3784</v>
      </c>
      <c r="J427" s="26">
        <v>2</v>
      </c>
      <c r="K427" s="22" t="s">
        <v>3133</v>
      </c>
      <c r="L427" s="22" t="s">
        <v>7076</v>
      </c>
      <c r="N427" s="22" t="s">
        <v>7077</v>
      </c>
      <c r="O427" s="22" t="s">
        <v>3152</v>
      </c>
      <c r="P427" s="22" t="s">
        <v>3474</v>
      </c>
      <c r="Q427" s="22" t="s">
        <v>3119</v>
      </c>
      <c r="R427" s="22" t="s">
        <v>3101</v>
      </c>
      <c r="S427" s="22" t="s">
        <v>3189</v>
      </c>
      <c r="AD427" s="24"/>
    </row>
    <row r="428" spans="1:54" s="22" customFormat="1" x14ac:dyDescent="0.2">
      <c r="J428" s="26"/>
      <c r="AD428" s="24"/>
    </row>
    <row r="429" spans="1:54" s="22" customFormat="1" x14ac:dyDescent="0.2">
      <c r="A429" s="22" t="s">
        <v>2244</v>
      </c>
      <c r="B429" s="22" t="str">
        <f>IF(OR($A429=$A429,ISBLANK($A429)),"",IF(ISERR(SEARCH("cell-based",E429)),IF(AND(ISERR(SEARCH("biochem",E429)),ISERR(SEARCH("protein",E429)),ISERR(SEARCH("nucleic",E429))),"",IF(ISERR(SEARCH("target",G429)),"Define a Target component","")),IF(ISERR(SEARCH("cell",G429)),"Define a Cell component",""))&amp;IF(ISERR(SEARCH("small-molecule",E429)),IF(ISBLANK(K429), "Need a Detector Role",""),"")&amp;IF(ISERR(SEARCH("fluorescence",L429)),"",IF(ISBLANK(S429), "Need Emission",IF(ISBLANK(R429), "Need Excitation","")))&amp;IF(ISERR(SEARCH("absorbance",L429)),"",IF(ISBLANK(T429), "Need Absorbance","")))</f>
        <v/>
      </c>
      <c r="C429" s="22" t="s">
        <v>3071</v>
      </c>
      <c r="D429" s="23" t="s">
        <v>7083</v>
      </c>
      <c r="E429" s="22" t="s">
        <v>3072</v>
      </c>
      <c r="F429" s="22" t="s">
        <v>3407</v>
      </c>
      <c r="G429" s="22" t="s">
        <v>3581</v>
      </c>
      <c r="H429" s="22" t="s">
        <v>3784</v>
      </c>
      <c r="J429" s="26">
        <v>1</v>
      </c>
      <c r="K429" s="22" t="s">
        <v>3133</v>
      </c>
      <c r="L429" s="22" t="s">
        <v>6884</v>
      </c>
      <c r="N429" s="22" t="s">
        <v>7087</v>
      </c>
      <c r="O429" s="22" t="s">
        <v>3117</v>
      </c>
      <c r="P429" s="22" t="s">
        <v>3474</v>
      </c>
      <c r="Q429" s="22" t="s">
        <v>3119</v>
      </c>
      <c r="R429" s="22" t="s">
        <v>3101</v>
      </c>
      <c r="S429" s="22" t="s">
        <v>3206</v>
      </c>
      <c r="Y429" s="22" t="s">
        <v>3895</v>
      </c>
      <c r="AD429" s="24" t="s">
        <v>6493</v>
      </c>
      <c r="AJ429" s="22" t="s">
        <v>459</v>
      </c>
      <c r="AK429" s="22" t="s">
        <v>2245</v>
      </c>
      <c r="AL429" s="22" t="s">
        <v>83</v>
      </c>
      <c r="AM429" s="22" t="s">
        <v>91</v>
      </c>
      <c r="AN429" s="22" t="s">
        <v>74</v>
      </c>
      <c r="AO429" s="22" t="s">
        <v>74</v>
      </c>
      <c r="AP429" s="22" t="s">
        <v>461</v>
      </c>
      <c r="AQ429" s="22" t="s">
        <v>92</v>
      </c>
      <c r="AR429" s="22" t="s">
        <v>75</v>
      </c>
      <c r="AS429" s="22" t="s">
        <v>75</v>
      </c>
      <c r="AT429" s="22" t="s">
        <v>75</v>
      </c>
      <c r="AU429" s="22" t="s">
        <v>315</v>
      </c>
      <c r="AV429" s="22" t="s">
        <v>465</v>
      </c>
      <c r="AW429" s="22" t="s">
        <v>466</v>
      </c>
      <c r="AX429" s="22" t="s">
        <v>467</v>
      </c>
      <c r="AY429" s="22" t="s">
        <v>2246</v>
      </c>
      <c r="AZ429" s="22" t="s">
        <v>984</v>
      </c>
      <c r="BA429" s="22" t="s">
        <v>1</v>
      </c>
      <c r="BB429" s="22" t="s">
        <v>1</v>
      </c>
    </row>
    <row r="430" spans="1:54" s="22" customFormat="1" x14ac:dyDescent="0.2">
      <c r="A430" s="22" t="s">
        <v>2244</v>
      </c>
      <c r="B430" s="22" t="str">
        <f>IF(OR($A430=$A430,ISBLANK($A430)),"",IF(ISERR(SEARCH("cell-based",E430)),IF(AND(ISERR(SEARCH("biochem",E430)),ISERR(SEARCH("protein",E430)),ISERR(SEARCH("nucleic",E430))),"",IF(ISERR(SEARCH("target",G430)),"Define a Target component","")),IF(ISERR(SEARCH("cell",G430)),"Define a Cell component",""))&amp;IF(ISERR(SEARCH("small-molecule",E430)),IF(ISBLANK(K430), "Need a Detector Role",""),"")&amp;IF(ISERR(SEARCH("fluorescence",L430)),"",IF(ISBLANK(S430), "Need Emission",IF(ISBLANK(R430), "Need Excitation","")))&amp;IF(ISERR(SEARCH("absorbance",L430)),"",IF(ISBLANK(T430), "Need Absorbance","")))</f>
        <v/>
      </c>
      <c r="D430" s="23"/>
      <c r="G430" s="22" t="s">
        <v>3631</v>
      </c>
      <c r="H430" s="22" t="s">
        <v>3597</v>
      </c>
      <c r="J430" s="34" t="s">
        <v>6637</v>
      </c>
      <c r="K430" s="22" t="s">
        <v>3652</v>
      </c>
      <c r="L430" s="22" t="s">
        <v>7088</v>
      </c>
      <c r="M430" s="22" t="s">
        <v>3310</v>
      </c>
      <c r="AD430" s="24"/>
    </row>
    <row r="431" spans="1:54" s="22" customFormat="1" x14ac:dyDescent="0.2">
      <c r="A431" s="22" t="s">
        <v>2244</v>
      </c>
      <c r="B431" s="22" t="str">
        <f>IF(OR($A431=$A431,ISBLANK($A431)),"",IF(ISERR(SEARCH("cell-based",E431)),IF(AND(ISERR(SEARCH("biochem",E431)),ISERR(SEARCH("protein",E431)),ISERR(SEARCH("nucleic",E431))),"",IF(ISERR(SEARCH("target",G431)),"Define a Target component","")),IF(ISERR(SEARCH("cell",G431)),"Define a Cell component",""))&amp;IF(ISERR(SEARCH("small-molecule",E431)),IF(ISBLANK(K431), "Need a Detector Role",""),"")&amp;IF(ISERR(SEARCH("fluorescence",L431)),"",IF(ISBLANK(S431), "Need Emission",IF(ISBLANK(R431), "Need Excitation","")))&amp;IF(ISERR(SEARCH("absorbance",L431)),"",IF(ISBLANK(T431), "Need Absorbance","")))</f>
        <v/>
      </c>
      <c r="G431" s="22" t="s">
        <v>3581</v>
      </c>
      <c r="H431" s="22" t="s">
        <v>3576</v>
      </c>
      <c r="J431" s="34" t="s">
        <v>6637</v>
      </c>
      <c r="K431" s="22" t="s">
        <v>3652</v>
      </c>
      <c r="L431" s="22" t="s">
        <v>7084</v>
      </c>
      <c r="AD431" s="24"/>
    </row>
    <row r="432" spans="1:54" s="22" customFormat="1" x14ac:dyDescent="0.2">
      <c r="A432" s="22" t="s">
        <v>2244</v>
      </c>
      <c r="B432" s="22" t="str">
        <f>IF(OR($A432=$A432,ISBLANK($A432)),"",IF(ISERR(SEARCH("cell-based",E432)),IF(AND(ISERR(SEARCH("biochem",E432)),ISERR(SEARCH("protein",E432)),ISERR(SEARCH("nucleic",E432))),"",IF(ISERR(SEARCH("target",G432)),"Define a Target component","")),IF(ISERR(SEARCH("cell",G432)),"Define a Cell component",""))&amp;IF(ISERR(SEARCH("small-molecule",E432)),IF(ISBLANK(K432), "Need a Detector Role",""),"")&amp;IF(ISERR(SEARCH("fluorescence",L432)),"",IF(ISBLANK(S432), "Need Emission",IF(ISBLANK(R432), "Need Excitation","")))&amp;IF(ISERR(SEARCH("absorbance",L432)),"",IF(ISBLANK(T432), "Need Absorbance","")))</f>
        <v/>
      </c>
      <c r="G432" s="22" t="s">
        <v>3130</v>
      </c>
      <c r="H432" s="22" t="s">
        <v>3784</v>
      </c>
      <c r="J432" s="34" t="s">
        <v>6637</v>
      </c>
      <c r="K432" s="22" t="s">
        <v>3652</v>
      </c>
      <c r="L432" s="22" t="s">
        <v>7085</v>
      </c>
      <c r="N432" s="22" t="s">
        <v>7086</v>
      </c>
      <c r="O432" s="22" t="s">
        <v>3098</v>
      </c>
      <c r="P432" s="22" t="s">
        <v>3136</v>
      </c>
      <c r="Q432" s="22" t="s">
        <v>3257</v>
      </c>
      <c r="R432" s="22" t="s">
        <v>3101</v>
      </c>
      <c r="S432" s="22" t="s">
        <v>3206</v>
      </c>
      <c r="V432" s="22" t="s">
        <v>6569</v>
      </c>
      <c r="W432" s="22" t="s">
        <v>6570</v>
      </c>
      <c r="AD432" s="24"/>
    </row>
    <row r="433" spans="1:54" s="22" customFormat="1" x14ac:dyDescent="0.2">
      <c r="J433" s="26"/>
      <c r="AD433" s="24"/>
    </row>
    <row r="434" spans="1:54" s="22" customFormat="1" x14ac:dyDescent="0.2">
      <c r="A434" s="22" t="s">
        <v>2247</v>
      </c>
      <c r="B434" s="22" t="str">
        <f>IF(OR($A434=$A434,ISBLANK($A434)),"",IF(ISERR(SEARCH("cell-based",E434)),IF(AND(ISERR(SEARCH("biochem",E434)),ISERR(SEARCH("protein",E434)),ISERR(SEARCH("nucleic",E434))),"",IF(ISERR(SEARCH("target",G434)),"Define a Target component","")),IF(ISERR(SEARCH("cell",G434)),"Define a Cell component",""))&amp;IF(ISERR(SEARCH("small-molecule",E434)),IF(ISBLANK(K434), "Need a Detector Role",""),"")&amp;IF(ISERR(SEARCH("fluorescence",L434)),"",IF(ISBLANK(S434), "Need Emission",IF(ISBLANK(R434), "Need Excitation","")))&amp;IF(ISERR(SEARCH("absorbance",L434)),"",IF(ISBLANK(T434), "Need Absorbance","")))</f>
        <v/>
      </c>
      <c r="C434" s="22" t="s">
        <v>3071</v>
      </c>
      <c r="D434" s="23" t="s">
        <v>7083</v>
      </c>
      <c r="E434" s="22" t="s">
        <v>3072</v>
      </c>
      <c r="F434" s="22" t="s">
        <v>3407</v>
      </c>
      <c r="G434" s="22" t="s">
        <v>3581</v>
      </c>
      <c r="H434" s="22" t="s">
        <v>3784</v>
      </c>
      <c r="J434" s="26">
        <v>1</v>
      </c>
      <c r="K434" s="22" t="s">
        <v>3133</v>
      </c>
      <c r="L434" s="22" t="s">
        <v>6884</v>
      </c>
      <c r="N434" s="22" t="s">
        <v>7087</v>
      </c>
      <c r="O434" s="22" t="s">
        <v>3117</v>
      </c>
      <c r="P434" s="22" t="s">
        <v>3474</v>
      </c>
      <c r="Q434" s="22" t="s">
        <v>3119</v>
      </c>
      <c r="R434" s="22" t="s">
        <v>3101</v>
      </c>
      <c r="S434" s="22" t="s">
        <v>3206</v>
      </c>
      <c r="Y434" s="22" t="s">
        <v>3895</v>
      </c>
      <c r="AD434" s="24" t="s">
        <v>6493</v>
      </c>
      <c r="AJ434" s="22" t="s">
        <v>459</v>
      </c>
      <c r="AK434" s="22" t="s">
        <v>2248</v>
      </c>
      <c r="AL434" s="22" t="s">
        <v>83</v>
      </c>
      <c r="AM434" s="22" t="s">
        <v>91</v>
      </c>
      <c r="AN434" s="22" t="s">
        <v>74</v>
      </c>
      <c r="AO434" s="22" t="s">
        <v>74</v>
      </c>
      <c r="AP434" s="22" t="s">
        <v>75</v>
      </c>
      <c r="AQ434" s="22" t="s">
        <v>1</v>
      </c>
      <c r="AR434" s="22" t="s">
        <v>1</v>
      </c>
      <c r="AS434" s="22" t="s">
        <v>1</v>
      </c>
      <c r="AT434" s="22" t="s">
        <v>1</v>
      </c>
      <c r="AU434" s="22" t="s">
        <v>1</v>
      </c>
      <c r="AV434" s="22" t="s">
        <v>465</v>
      </c>
      <c r="AW434" s="22" t="s">
        <v>466</v>
      </c>
      <c r="AX434" s="22" t="s">
        <v>467</v>
      </c>
      <c r="AY434" s="22" t="s">
        <v>2249</v>
      </c>
      <c r="AZ434" s="22" t="s">
        <v>984</v>
      </c>
      <c r="BA434" s="22" t="s">
        <v>1</v>
      </c>
      <c r="BB434" s="22" t="s">
        <v>1</v>
      </c>
    </row>
    <row r="435" spans="1:54" s="22" customFormat="1" x14ac:dyDescent="0.2">
      <c r="A435" s="22" t="s">
        <v>2247</v>
      </c>
      <c r="B435" s="22" t="str">
        <f>IF(OR($A435=$A435,ISBLANK($A435)),"",IF(ISERR(SEARCH("cell-based",E435)),IF(AND(ISERR(SEARCH("biochem",E435)),ISERR(SEARCH("protein",E435)),ISERR(SEARCH("nucleic",E435))),"",IF(ISERR(SEARCH("target",G435)),"Define a Target component","")),IF(ISERR(SEARCH("cell",G435)),"Define a Cell component",""))&amp;IF(ISERR(SEARCH("small-molecule",E435)),IF(ISBLANK(K435), "Need a Detector Role",""),"")&amp;IF(ISERR(SEARCH("fluorescence",L435)),"",IF(ISBLANK(S435), "Need Emission",IF(ISBLANK(R435), "Need Excitation","")))&amp;IF(ISERR(SEARCH("absorbance",L435)),"",IF(ISBLANK(T435), "Need Absorbance","")))</f>
        <v/>
      </c>
      <c r="D435" s="23"/>
      <c r="G435" s="22" t="s">
        <v>3631</v>
      </c>
      <c r="H435" s="22" t="s">
        <v>3597</v>
      </c>
      <c r="J435" s="34" t="s">
        <v>6637</v>
      </c>
      <c r="K435" s="22" t="s">
        <v>3652</v>
      </c>
      <c r="L435" s="22" t="s">
        <v>7088</v>
      </c>
      <c r="M435" s="22" t="s">
        <v>3310</v>
      </c>
      <c r="AD435" s="24"/>
    </row>
    <row r="436" spans="1:54" s="22" customFormat="1" x14ac:dyDescent="0.2">
      <c r="A436" s="22" t="s">
        <v>2247</v>
      </c>
      <c r="B436" s="22" t="str">
        <f>IF(OR($A436=$A436,ISBLANK($A436)),"",IF(ISERR(SEARCH("cell-based",E436)),IF(AND(ISERR(SEARCH("biochem",E436)),ISERR(SEARCH("protein",E436)),ISERR(SEARCH("nucleic",E436))),"",IF(ISERR(SEARCH("target",G436)),"Define a Target component","")),IF(ISERR(SEARCH("cell",G436)),"Define a Cell component",""))&amp;IF(ISERR(SEARCH("small-molecule",E436)),IF(ISBLANK(K436), "Need a Detector Role",""),"")&amp;IF(ISERR(SEARCH("fluorescence",L436)),"",IF(ISBLANK(S436), "Need Emission",IF(ISBLANK(R436), "Need Excitation","")))&amp;IF(ISERR(SEARCH("absorbance",L436)),"",IF(ISBLANK(T436), "Need Absorbance","")))</f>
        <v/>
      </c>
      <c r="G436" s="22" t="s">
        <v>3581</v>
      </c>
      <c r="H436" s="22" t="s">
        <v>3576</v>
      </c>
      <c r="J436" s="34" t="s">
        <v>6637</v>
      </c>
      <c r="K436" s="22" t="s">
        <v>3652</v>
      </c>
      <c r="L436" s="22" t="s">
        <v>7084</v>
      </c>
      <c r="AD436" s="24"/>
    </row>
    <row r="437" spans="1:54" s="22" customFormat="1" x14ac:dyDescent="0.2">
      <c r="A437" s="22" t="s">
        <v>2247</v>
      </c>
      <c r="B437" s="22" t="str">
        <f>IF(OR($A437=$A437,ISBLANK($A437)),"",IF(ISERR(SEARCH("cell-based",E437)),IF(AND(ISERR(SEARCH("biochem",E437)),ISERR(SEARCH("protein",E437)),ISERR(SEARCH("nucleic",E437))),"",IF(ISERR(SEARCH("target",G437)),"Define a Target component","")),IF(ISERR(SEARCH("cell",G437)),"Define a Cell component",""))&amp;IF(ISERR(SEARCH("small-molecule",E437)),IF(ISBLANK(K437), "Need a Detector Role",""),"")&amp;IF(ISERR(SEARCH("fluorescence",L437)),"",IF(ISBLANK(S437), "Need Emission",IF(ISBLANK(R437), "Need Excitation","")))&amp;IF(ISERR(SEARCH("absorbance",L437)),"",IF(ISBLANK(T437), "Need Absorbance","")))</f>
        <v/>
      </c>
      <c r="G437" s="22" t="s">
        <v>3130</v>
      </c>
      <c r="H437" s="22" t="s">
        <v>3784</v>
      </c>
      <c r="J437" s="34" t="s">
        <v>6637</v>
      </c>
      <c r="K437" s="22" t="s">
        <v>3652</v>
      </c>
      <c r="L437" s="22" t="s">
        <v>7085</v>
      </c>
      <c r="N437" s="22" t="s">
        <v>7086</v>
      </c>
      <c r="O437" s="22" t="s">
        <v>3098</v>
      </c>
      <c r="P437" s="22" t="s">
        <v>3136</v>
      </c>
      <c r="Q437" s="22" t="s">
        <v>3257</v>
      </c>
      <c r="R437" s="22" t="s">
        <v>3101</v>
      </c>
      <c r="S437" s="22" t="s">
        <v>3206</v>
      </c>
      <c r="V437" s="22" t="s">
        <v>6569</v>
      </c>
      <c r="W437" s="22" t="s">
        <v>6570</v>
      </c>
      <c r="AD437" s="24"/>
    </row>
    <row r="438" spans="1:54" s="22" customFormat="1" x14ac:dyDescent="0.2">
      <c r="J438" s="26"/>
      <c r="AD438" s="24"/>
    </row>
    <row r="439" spans="1:54" s="9" customFormat="1" x14ac:dyDescent="0.2">
      <c r="A439" s="10" t="s">
        <v>725</v>
      </c>
      <c r="B439" s="10" t="str">
        <f>IF(OR($A434=$A439,ISBLANK($A439)),"",IF(ISERR(SEARCH("cell-based",E439)),IF(AND(ISERR(SEARCH("biochem",E439)),ISERR(SEARCH("protein",E439)),ISERR(SEARCH("nucleic",E439))),"",IF(ISERR(SEARCH("target",G439)),"Define a Target component","")),IF(ISERR(SEARCH("cell",G439)),"Define a Cell component",""))&amp;IF(ISERR(SEARCH("small-molecule",E439)),IF(ISBLANK(K439), "Need a Detector Role",""),"")&amp;IF(ISERR(SEARCH("fluorescence",L439)),"",IF(ISBLANK(S439), "Need Emission",IF(ISBLANK(R439), "Need Excitation","")))&amp;IF(ISERR(SEARCH("absorbance",L439)),"",IF(ISBLANK(T439), "Need Absorbance","")))</f>
        <v>Need a Detector Role</v>
      </c>
      <c r="C439" s="10" t="s">
        <v>3224</v>
      </c>
      <c r="D439" s="10" t="s">
        <v>5195</v>
      </c>
      <c r="E439" s="10"/>
      <c r="F439" s="10"/>
      <c r="G439" s="10"/>
      <c r="H439" s="10"/>
      <c r="I439" s="10"/>
      <c r="J439" s="13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 t="s">
        <v>103</v>
      </c>
      <c r="AK439" s="10" t="s">
        <v>108</v>
      </c>
      <c r="AL439" s="10" t="s">
        <v>90</v>
      </c>
      <c r="AM439" s="10" t="s">
        <v>75</v>
      </c>
      <c r="AN439" s="10" t="s">
        <v>74</v>
      </c>
      <c r="AO439" s="10" t="s">
        <v>74</v>
      </c>
      <c r="AP439" s="10" t="s">
        <v>75</v>
      </c>
      <c r="AQ439" s="10" t="s">
        <v>75</v>
      </c>
      <c r="AR439" s="10" t="s">
        <v>75</v>
      </c>
      <c r="AS439" s="10" t="s">
        <v>75</v>
      </c>
      <c r="AT439" s="10" t="s">
        <v>75</v>
      </c>
      <c r="AU439" s="10" t="s">
        <v>75</v>
      </c>
      <c r="AV439" s="10" t="s">
        <v>105</v>
      </c>
      <c r="AW439" s="10" t="s">
        <v>1</v>
      </c>
      <c r="AX439" s="10" t="s">
        <v>1</v>
      </c>
      <c r="AY439" s="10" t="s">
        <v>109</v>
      </c>
      <c r="AZ439" s="10" t="s">
        <v>110</v>
      </c>
      <c r="BA439" s="10" t="s">
        <v>1</v>
      </c>
      <c r="BB439" s="10" t="s">
        <v>79</v>
      </c>
    </row>
    <row r="440" spans="1:54" s="22" customFormat="1" x14ac:dyDescent="0.2">
      <c r="J440" s="26"/>
    </row>
    <row r="441" spans="1:54" s="22" customFormat="1" x14ac:dyDescent="0.2">
      <c r="A441" s="22" t="s">
        <v>592</v>
      </c>
      <c r="B441" s="22" t="str">
        <f>IF(OR($A439=$A441,ISBLANK($A441)),"",IF(ISERR(SEARCH("cell-based",E441)),IF(AND(ISERR(SEARCH("biochem",E441)),ISERR(SEARCH("protein",E441)),ISERR(SEARCH("nucleic",E441))),"",IF(ISERR(SEARCH("target",G441)),"Define a Target component","")),IF(ISERR(SEARCH("cell",G441)),"Define a Cell component",""))&amp;IF(ISERR(SEARCH("small-molecule",E441)),IF(ISBLANK(K441), "Need a Detector Role",""),"")&amp;IF(ISERR(SEARCH("fluorescence",L441)),"",IF(ISBLANK(S441), "Need Emission",IF(ISBLANK(R441), "Need Excitation","")))&amp;IF(ISERR(SEARCH("absorbance",L441)),"",IF(ISBLANK(T441), "Need Absorbance","")))</f>
        <v/>
      </c>
      <c r="C441" s="22" t="s">
        <v>3224</v>
      </c>
      <c r="D441" s="22" t="s">
        <v>5188</v>
      </c>
      <c r="E441" s="22" t="s">
        <v>3162</v>
      </c>
      <c r="F441" s="22" t="s">
        <v>3600</v>
      </c>
      <c r="G441" s="22" t="s">
        <v>3631</v>
      </c>
      <c r="H441" s="22" t="s">
        <v>3597</v>
      </c>
      <c r="J441" s="26">
        <v>500000</v>
      </c>
      <c r="K441" s="22" t="s">
        <v>3372</v>
      </c>
      <c r="L441" s="22" t="s">
        <v>7122</v>
      </c>
      <c r="M441" s="22" t="s">
        <v>3310</v>
      </c>
      <c r="AJ441" s="22" t="s">
        <v>593</v>
      </c>
      <c r="AK441" s="22" t="s">
        <v>594</v>
      </c>
      <c r="AL441" s="22" t="s">
        <v>83</v>
      </c>
      <c r="AM441" s="22" t="s">
        <v>75</v>
      </c>
      <c r="AN441" s="22" t="s">
        <v>74</v>
      </c>
      <c r="AO441" s="22" t="s">
        <v>74</v>
      </c>
      <c r="AP441" s="22" t="s">
        <v>75</v>
      </c>
      <c r="AQ441" s="22" t="s">
        <v>75</v>
      </c>
      <c r="AR441" s="22" t="s">
        <v>75</v>
      </c>
      <c r="AS441" s="22" t="s">
        <v>75</v>
      </c>
      <c r="AT441" s="22" t="s">
        <v>75</v>
      </c>
      <c r="AU441" s="22" t="s">
        <v>75</v>
      </c>
      <c r="AV441" s="22" t="s">
        <v>595</v>
      </c>
      <c r="AW441" s="22" t="s">
        <v>1</v>
      </c>
      <c r="AX441" s="22" t="s">
        <v>1</v>
      </c>
      <c r="AY441" s="22" t="s">
        <v>596</v>
      </c>
      <c r="AZ441" s="22" t="s">
        <v>597</v>
      </c>
      <c r="BA441" s="22" t="s">
        <v>1</v>
      </c>
      <c r="BB441" s="22" t="s">
        <v>1</v>
      </c>
    </row>
    <row r="442" spans="1:54" s="22" customFormat="1" x14ac:dyDescent="0.2">
      <c r="A442" s="22" t="s">
        <v>592</v>
      </c>
      <c r="B442" s="22" t="str">
        <f>IF(OR($A440=$A442,ISBLANK($A442)),"",IF(ISERR(SEARCH("cell-based",E442)),IF(AND(ISERR(SEARCH("biochem",E442)),ISERR(SEARCH("protein",E442)),ISERR(SEARCH("nucleic",E442))),"",IF(ISERR(SEARCH("target",G442)),"Define a Target component","")),IF(ISERR(SEARCH("cell",G442)),"Define a Cell component",""))&amp;IF(ISERR(SEARCH("small-molecule",E442)),IF(ISBLANK(K442), "Need a Detector Role",""),"")&amp;IF(ISERR(SEARCH("fluorescence",L442)),"",IF(ISBLANK(S442), "Need Emission",IF(ISBLANK(R442), "Need Excitation","")))&amp;IF(ISERR(SEARCH("absorbance",L442)),"",IF(ISBLANK(T442), "Need Absorbance","")))</f>
        <v/>
      </c>
      <c r="G442" s="22" t="s">
        <v>3198</v>
      </c>
      <c r="H442" s="22" t="s">
        <v>3784</v>
      </c>
      <c r="J442" s="26">
        <v>50</v>
      </c>
      <c r="K442" s="22" t="s">
        <v>3133</v>
      </c>
      <c r="L442" s="22" t="s">
        <v>7121</v>
      </c>
    </row>
    <row r="443" spans="1:54" s="22" customFormat="1" x14ac:dyDescent="0.2">
      <c r="A443" s="22" t="s">
        <v>592</v>
      </c>
      <c r="B443" s="22" t="str">
        <f>IF(OR($A441=$A443,ISBLANK($A443)),"",IF(ISERR(SEARCH("cell-based",E443)),IF(AND(ISERR(SEARCH("biochem",E443)),ISERR(SEARCH("protein",E443)),ISERR(SEARCH("nucleic",E443))),"",IF(ISERR(SEARCH("target",G443)),"Define a Target component","")),IF(ISERR(SEARCH("cell",G443)),"Define a Cell component",""))&amp;IF(ISERR(SEARCH("small-molecule",E443)),IF(ISBLANK(K443), "Need a Detector Role",""),"")&amp;IF(ISERR(SEARCH("fluorescence",L443)),"",IF(ISBLANK(S443), "Need Emission",IF(ISBLANK(R443), "Need Excitation","")))&amp;IF(ISERR(SEARCH("absorbance",L443)),"",IF(ISBLANK(T443), "Need Absorbance","")))</f>
        <v/>
      </c>
      <c r="G443" s="22" t="s">
        <v>3074</v>
      </c>
      <c r="H443" s="22" t="s">
        <v>3602</v>
      </c>
      <c r="J443" s="26">
        <v>17</v>
      </c>
      <c r="K443" s="22" t="s">
        <v>6575</v>
      </c>
      <c r="L443" s="22" t="s">
        <v>6891</v>
      </c>
    </row>
    <row r="444" spans="1:54" s="22" customFormat="1" x14ac:dyDescent="0.2">
      <c r="A444" s="22" t="s">
        <v>592</v>
      </c>
      <c r="B444" s="22" t="str">
        <f>IF(OR($A442=$A444,ISBLANK($A444)),"",IF(ISERR(SEARCH("cell-based",E444)),IF(AND(ISERR(SEARCH("biochem",E444)),ISERR(SEARCH("protein",E444)),ISERR(SEARCH("nucleic",E444))),"",IF(ISERR(SEARCH("target",G444)),"Define a Target component","")),IF(ISERR(SEARCH("cell",G444)),"Define a Cell component",""))&amp;IF(ISERR(SEARCH("small-molecule",E444)),IF(ISBLANK(K444), "Need a Detector Role",""),"")&amp;IF(ISERR(SEARCH("fluorescence",L444)),"",IF(ISBLANK(S444), "Need Emission",IF(ISBLANK(R444), "Need Excitation","")))&amp;IF(ISERR(SEARCH("absorbance",L444)),"",IF(ISBLANK(T444), "Need Absorbance","")))</f>
        <v/>
      </c>
      <c r="G444" s="22" t="s">
        <v>3318</v>
      </c>
      <c r="H444" s="22" t="s">
        <v>3784</v>
      </c>
      <c r="J444" s="26">
        <v>1</v>
      </c>
      <c r="K444" s="22" t="s">
        <v>3133</v>
      </c>
      <c r="L444" s="22" t="s">
        <v>7123</v>
      </c>
      <c r="N444" s="22" t="s">
        <v>7124</v>
      </c>
      <c r="O444" s="22" t="s">
        <v>3098</v>
      </c>
      <c r="P444" s="22" t="s">
        <v>3136</v>
      </c>
      <c r="Q444" s="22" t="s">
        <v>3422</v>
      </c>
      <c r="R444" s="22" t="s">
        <v>3082</v>
      </c>
      <c r="S444" s="22" t="s">
        <v>3155</v>
      </c>
      <c r="U444" s="22" t="s">
        <v>3269</v>
      </c>
      <c r="V444" s="22" t="s">
        <v>6600</v>
      </c>
      <c r="W444" s="22" t="s">
        <v>6648</v>
      </c>
    </row>
    <row r="445" spans="1:54" s="22" customFormat="1" x14ac:dyDescent="0.2">
      <c r="J445" s="26"/>
    </row>
    <row r="446" spans="1:54" s="22" customFormat="1" x14ac:dyDescent="0.2">
      <c r="A446" s="22" t="s">
        <v>600</v>
      </c>
      <c r="B446" s="22" t="str">
        <f>IF(OR($A441=$A446,ISBLANK($A446)),"",IF(ISERR(SEARCH("cell-based",E446)),IF(AND(ISERR(SEARCH("biochem",E446)),ISERR(SEARCH("protein",E446)),ISERR(SEARCH("nucleic",E446))),"",IF(ISERR(SEARCH("target",G446)),"Define a Target component","")),IF(ISERR(SEARCH("cell",G446)),"Define a Cell component",""))&amp;IF(ISERR(SEARCH("small-molecule",E446)),IF(ISBLANK(K446), "Need a Detector Role",""),"")&amp;IF(ISERR(SEARCH("fluorescence",L446)),"",IF(ISBLANK(S446), "Need Emission",IF(ISBLANK(R446), "Need Excitation","")))&amp;IF(ISERR(SEARCH("absorbance",L446)),"",IF(ISBLANK(T446), "Need Absorbance","")))</f>
        <v/>
      </c>
      <c r="C446" s="22" t="s">
        <v>3224</v>
      </c>
      <c r="D446" s="22" t="s">
        <v>5188</v>
      </c>
      <c r="E446" s="22" t="s">
        <v>3162</v>
      </c>
      <c r="F446" s="22" t="s">
        <v>3600</v>
      </c>
      <c r="G446" s="22" t="s">
        <v>3631</v>
      </c>
      <c r="H446" s="22" t="s">
        <v>3597</v>
      </c>
      <c r="J446" s="26">
        <v>500000</v>
      </c>
      <c r="K446" s="22" t="s">
        <v>3372</v>
      </c>
      <c r="L446" s="22" t="s">
        <v>7122</v>
      </c>
      <c r="M446" s="22" t="s">
        <v>3310</v>
      </c>
      <c r="AJ446" s="22" t="s">
        <v>593</v>
      </c>
      <c r="AK446" s="22" t="s">
        <v>598</v>
      </c>
      <c r="AL446" s="22" t="s">
        <v>90</v>
      </c>
      <c r="AM446" s="22" t="s">
        <v>75</v>
      </c>
      <c r="AN446" s="22" t="s">
        <v>74</v>
      </c>
      <c r="AO446" s="22" t="s">
        <v>74</v>
      </c>
      <c r="AP446" s="22" t="s">
        <v>75</v>
      </c>
      <c r="AQ446" s="22" t="s">
        <v>75</v>
      </c>
      <c r="AR446" s="22" t="s">
        <v>75</v>
      </c>
      <c r="AS446" s="22" t="s">
        <v>75</v>
      </c>
      <c r="AT446" s="22" t="s">
        <v>75</v>
      </c>
      <c r="AU446" s="22" t="s">
        <v>75</v>
      </c>
      <c r="AV446" s="22" t="s">
        <v>595</v>
      </c>
      <c r="AW446" s="22" t="s">
        <v>1</v>
      </c>
      <c r="AX446" s="22" t="s">
        <v>1</v>
      </c>
      <c r="AY446" s="22" t="s">
        <v>599</v>
      </c>
      <c r="AZ446" s="22" t="s">
        <v>597</v>
      </c>
      <c r="BA446" s="22" t="s">
        <v>1</v>
      </c>
      <c r="BB446" s="22" t="s">
        <v>1</v>
      </c>
    </row>
    <row r="447" spans="1:54" s="22" customFormat="1" x14ac:dyDescent="0.2">
      <c r="A447" s="22" t="s">
        <v>600</v>
      </c>
      <c r="B447" s="22" t="str">
        <f>IF(OR($A442=$A447,ISBLANK($A447)),"",IF(ISERR(SEARCH("cell-based",E447)),IF(AND(ISERR(SEARCH("biochem",E447)),ISERR(SEARCH("protein",E447)),ISERR(SEARCH("nucleic",E447))),"",IF(ISERR(SEARCH("target",G447)),"Define a Target component","")),IF(ISERR(SEARCH("cell",G447)),"Define a Cell component",""))&amp;IF(ISERR(SEARCH("small-molecule",E447)),IF(ISBLANK(K447), "Need a Detector Role",""),"")&amp;IF(ISERR(SEARCH("fluorescence",L447)),"",IF(ISBLANK(S447), "Need Emission",IF(ISBLANK(R447), "Need Excitation","")))&amp;IF(ISERR(SEARCH("absorbance",L447)),"",IF(ISBLANK(T447), "Need Absorbance","")))</f>
        <v/>
      </c>
      <c r="G447" s="22" t="s">
        <v>3451</v>
      </c>
      <c r="H447" s="22" t="s">
        <v>3784</v>
      </c>
      <c r="J447" s="26">
        <v>50</v>
      </c>
      <c r="K447" s="22" t="s">
        <v>3133</v>
      </c>
      <c r="L447" s="22" t="s">
        <v>7121</v>
      </c>
    </row>
    <row r="448" spans="1:54" s="22" customFormat="1" x14ac:dyDescent="0.2">
      <c r="A448" s="22" t="s">
        <v>600</v>
      </c>
      <c r="B448" s="22" t="str">
        <f>IF(OR($A443=$A448,ISBLANK($A448)),"",IF(ISERR(SEARCH("cell-based",E448)),IF(AND(ISERR(SEARCH("biochem",E448)),ISERR(SEARCH("protein",E448)),ISERR(SEARCH("nucleic",E448))),"",IF(ISERR(SEARCH("target",G448)),"Define a Target component","")),IF(ISERR(SEARCH("cell",G448)),"Define a Cell component",""))&amp;IF(ISERR(SEARCH("small-molecule",E448)),IF(ISBLANK(K448), "Need a Detector Role",""),"")&amp;IF(ISERR(SEARCH("fluorescence",L448)),"",IF(ISBLANK(S448), "Need Emission",IF(ISBLANK(R448), "Need Excitation","")))&amp;IF(ISERR(SEARCH("absorbance",L448)),"",IF(ISBLANK(T448), "Need Absorbance","")))</f>
        <v/>
      </c>
      <c r="G448" s="22" t="s">
        <v>3074</v>
      </c>
      <c r="H448" s="22" t="s">
        <v>3602</v>
      </c>
      <c r="J448" s="26">
        <v>17</v>
      </c>
      <c r="K448" s="22" t="s">
        <v>6575</v>
      </c>
      <c r="L448" s="22" t="s">
        <v>6891</v>
      </c>
    </row>
    <row r="449" spans="1:54" s="22" customFormat="1" x14ac:dyDescent="0.2">
      <c r="A449" s="22" t="s">
        <v>600</v>
      </c>
      <c r="B449" s="22" t="str">
        <f>IF(OR($A444=$A449,ISBLANK($A449)),"",IF(ISERR(SEARCH("cell-based",E449)),IF(AND(ISERR(SEARCH("biochem",E449)),ISERR(SEARCH("protein",E449)),ISERR(SEARCH("nucleic",E449))),"",IF(ISERR(SEARCH("target",G449)),"Define a Target component","")),IF(ISERR(SEARCH("cell",G449)),"Define a Cell component",""))&amp;IF(ISERR(SEARCH("small-molecule",E449)),IF(ISBLANK(K449), "Need a Detector Role",""),"")&amp;IF(ISERR(SEARCH("fluorescence",L449)),"",IF(ISBLANK(S449), "Need Emission",IF(ISBLANK(R449), "Need Excitation","")))&amp;IF(ISERR(SEARCH("absorbance",L449)),"",IF(ISBLANK(T449), "Need Absorbance","")))</f>
        <v/>
      </c>
      <c r="G449" s="22" t="s">
        <v>3318</v>
      </c>
      <c r="H449" s="22" t="s">
        <v>3784</v>
      </c>
      <c r="J449" s="26">
        <v>1</v>
      </c>
      <c r="K449" s="22" t="s">
        <v>3133</v>
      </c>
      <c r="L449" s="22" t="s">
        <v>7123</v>
      </c>
      <c r="N449" s="22" t="s">
        <v>7124</v>
      </c>
      <c r="O449" s="22" t="s">
        <v>3098</v>
      </c>
      <c r="P449" s="22" t="s">
        <v>3136</v>
      </c>
      <c r="Q449" s="22" t="s">
        <v>3422</v>
      </c>
      <c r="R449" s="22" t="s">
        <v>3082</v>
      </c>
      <c r="S449" s="22" t="s">
        <v>3155</v>
      </c>
      <c r="U449" s="22" t="s">
        <v>3269</v>
      </c>
      <c r="V449" s="22" t="s">
        <v>6600</v>
      </c>
      <c r="W449" s="22" t="s">
        <v>6648</v>
      </c>
    </row>
    <row r="450" spans="1:54" s="22" customFormat="1" x14ac:dyDescent="0.2">
      <c r="J450" s="26"/>
    </row>
    <row r="451" spans="1:54" s="22" customFormat="1" x14ac:dyDescent="0.2">
      <c r="A451" s="22" t="s">
        <v>1170</v>
      </c>
      <c r="B451" s="22" t="str">
        <f>IF(OR($A446=$A451,ISBLANK($A451)),"",IF(ISERR(SEARCH("cell-based",E451)),IF(AND(ISERR(SEARCH("biochem",E451)),ISERR(SEARCH("protein",E451)),ISERR(SEARCH("nucleic",E451))),"",IF(ISERR(SEARCH("target",G451)),"Define a Target component","")),IF(ISERR(SEARCH("cell",G451)),"Define a Cell component",""))&amp;IF(ISERR(SEARCH("small-molecule",E451)),IF(ISBLANK(K451), "Need a Detector Role",""),"")&amp;IF(ISERR(SEARCH("fluorescence",L451)),"",IF(ISBLANK(S451), "Need Emission",IF(ISBLANK(R451), "Need Excitation","")))&amp;IF(ISERR(SEARCH("absorbance",L451)),"",IF(ISBLANK(T451), "Need Absorbance","")))</f>
        <v/>
      </c>
      <c r="C451" s="22" t="s">
        <v>3224</v>
      </c>
      <c r="D451" s="22" t="s">
        <v>5196</v>
      </c>
      <c r="E451" s="22" t="s">
        <v>3072</v>
      </c>
      <c r="F451" s="22" t="s">
        <v>3111</v>
      </c>
      <c r="G451" s="22" t="s">
        <v>3627</v>
      </c>
      <c r="H451" s="22" t="s">
        <v>3779</v>
      </c>
      <c r="J451" s="26">
        <v>15</v>
      </c>
      <c r="K451" s="22" t="s">
        <v>3133</v>
      </c>
      <c r="L451" s="22" t="s">
        <v>7125</v>
      </c>
      <c r="M451" s="22" t="s">
        <v>3310</v>
      </c>
      <c r="AJ451" s="22" t="s">
        <v>1008</v>
      </c>
      <c r="AK451" s="22" t="s">
        <v>1171</v>
      </c>
      <c r="AL451" s="22" t="s">
        <v>83</v>
      </c>
      <c r="AM451" s="22" t="s">
        <v>91</v>
      </c>
      <c r="AN451" s="22" t="s">
        <v>74</v>
      </c>
      <c r="AO451" s="22" t="s">
        <v>74</v>
      </c>
      <c r="AP451" s="22" t="s">
        <v>461</v>
      </c>
      <c r="AQ451" s="22" t="s">
        <v>92</v>
      </c>
      <c r="AR451" s="22" t="s">
        <v>930</v>
      </c>
      <c r="AS451" s="22" t="s">
        <v>169</v>
      </c>
      <c r="AT451" s="22" t="s">
        <v>499</v>
      </c>
      <c r="AU451" s="22" t="s">
        <v>75</v>
      </c>
      <c r="AV451" s="22" t="s">
        <v>1010</v>
      </c>
      <c r="AW451" s="22" t="s">
        <v>1011</v>
      </c>
      <c r="AX451" s="22" t="s">
        <v>555</v>
      </c>
      <c r="AY451" s="22" t="s">
        <v>1172</v>
      </c>
      <c r="AZ451" s="22" t="s">
        <v>115</v>
      </c>
      <c r="BA451" s="22" t="s">
        <v>1</v>
      </c>
      <c r="BB451" s="22" t="s">
        <v>1</v>
      </c>
    </row>
    <row r="452" spans="1:54" s="22" customFormat="1" x14ac:dyDescent="0.2">
      <c r="A452" s="22" t="s">
        <v>1170</v>
      </c>
      <c r="B452" s="22" t="str">
        <f>IF(OR($A447=$A452,ISBLANK($A452)),"",IF(ISERR(SEARCH("cell-based",E452)),IF(AND(ISERR(SEARCH("biochem",E452)),ISERR(SEARCH("protein",E452)),ISERR(SEARCH("nucleic",E452))),"",IF(ISERR(SEARCH("target",G452)),"Define a Target component","")),IF(ISERR(SEARCH("cell",G452)),"Define a Cell component",""))&amp;IF(ISERR(SEARCH("small-molecule",E452)),IF(ISBLANK(K452), "Need a Detector Role",""),"")&amp;IF(ISERR(SEARCH("fluorescence",L452)),"",IF(ISBLANK(S452), "Need Emission",IF(ISBLANK(R452), "Need Excitation","")))&amp;IF(ISERR(SEARCH("absorbance",L452)),"",IF(ISBLANK(T452), "Need Absorbance","")))</f>
        <v/>
      </c>
      <c r="G452" s="22" t="s">
        <v>3581</v>
      </c>
      <c r="H452" s="22" t="s">
        <v>3784</v>
      </c>
      <c r="J452" s="26">
        <v>50</v>
      </c>
      <c r="K452" s="22" t="s">
        <v>3133</v>
      </c>
      <c r="L452" s="22" t="s">
        <v>6884</v>
      </c>
    </row>
    <row r="453" spans="1:54" s="22" customFormat="1" x14ac:dyDescent="0.2">
      <c r="A453" s="22" t="s">
        <v>1170</v>
      </c>
      <c r="B453" s="22" t="str">
        <f>IF(OR($A448=$A453,ISBLANK($A453)),"",IF(ISERR(SEARCH("cell-based",E453)),IF(AND(ISERR(SEARCH("biochem",E453)),ISERR(SEARCH("protein",E453)),ISERR(SEARCH("nucleic",E453))),"",IF(ISERR(SEARCH("target",G453)),"Define a Target component","")),IF(ISERR(SEARCH("cell",G453)),"Define a Cell component",""))&amp;IF(ISERR(SEARCH("small-molecule",E453)),IF(ISBLANK(K453), "Need a Detector Role",""),"")&amp;IF(ISERR(SEARCH("fluorescence",L453)),"",IF(ISBLANK(S453), "Need Emission",IF(ISBLANK(R453), "Need Excitation","")))&amp;IF(ISERR(SEARCH("absorbance",L453)),"",IF(ISBLANK(T453), "Need Absorbance","")))</f>
        <v/>
      </c>
      <c r="G453" s="22" t="s">
        <v>3318</v>
      </c>
      <c r="H453" s="22" t="s">
        <v>3784</v>
      </c>
      <c r="J453" s="22">
        <v>30</v>
      </c>
      <c r="K453" s="22" t="s">
        <v>3133</v>
      </c>
      <c r="L453" s="22" t="s">
        <v>7126</v>
      </c>
      <c r="N453" s="22" t="s">
        <v>7127</v>
      </c>
      <c r="O453" s="22" t="s">
        <v>3098</v>
      </c>
      <c r="P453" s="22" t="s">
        <v>3136</v>
      </c>
      <c r="Q453" s="22" t="s">
        <v>3422</v>
      </c>
      <c r="R453" s="22" t="s">
        <v>3101</v>
      </c>
      <c r="S453" s="22" t="s">
        <v>3206</v>
      </c>
      <c r="U453" s="22" t="s">
        <v>3302</v>
      </c>
      <c r="V453" s="22" t="s">
        <v>6852</v>
      </c>
      <c r="W453" s="22" t="s">
        <v>6864</v>
      </c>
    </row>
    <row r="454" spans="1:54" s="22" customFormat="1" x14ac:dyDescent="0.2">
      <c r="A454" s="22" t="s">
        <v>1170</v>
      </c>
      <c r="B454" s="22" t="str">
        <f>IF(OR($A449=$A454,ISBLANK($A454)),"",IF(ISERR(SEARCH("cell-based",E454)),IF(AND(ISERR(SEARCH("biochem",E454)),ISERR(SEARCH("protein",E454)),ISERR(SEARCH("nucleic",E454))),"",IF(ISERR(SEARCH("target",G454)),"Define a Target component","")),IF(ISERR(SEARCH("cell",G454)),"Define a Cell component",""))&amp;IF(ISERR(SEARCH("small-molecule",E454)),IF(ISBLANK(K454), "Need a Detector Role",""),"")&amp;IF(ISERR(SEARCH("fluorescence",L454)),"",IF(ISBLANK(S454), "Need Emission",IF(ISBLANK(R454), "Need Excitation","")))&amp;IF(ISERR(SEARCH("absorbance",L454)),"",IF(ISBLANK(T454), "Need Absorbance","")))</f>
        <v/>
      </c>
      <c r="G454" s="22" t="s">
        <v>3074</v>
      </c>
      <c r="H454" s="22" t="s">
        <v>3602</v>
      </c>
      <c r="J454" s="26">
        <v>4</v>
      </c>
      <c r="K454" s="22" t="s">
        <v>6575</v>
      </c>
      <c r="L454" s="22" t="s">
        <v>6753</v>
      </c>
    </row>
    <row r="455" spans="1:54" s="22" customFormat="1" x14ac:dyDescent="0.2">
      <c r="J455" s="26"/>
    </row>
    <row r="456" spans="1:54" s="22" customFormat="1" x14ac:dyDescent="0.2">
      <c r="A456" s="22" t="s">
        <v>1007</v>
      </c>
      <c r="B456" s="22" t="str">
        <f>IF(OR($A451=$A456,ISBLANK($A456)),"",IF(ISERR(SEARCH("cell-based",E456)),IF(AND(ISERR(SEARCH("biochem",E456)),ISERR(SEARCH("protein",E456)),ISERR(SEARCH("nucleic",E456))),"",IF(ISERR(SEARCH("target",G456)),"Define a Target component","")),IF(ISERR(SEARCH("cell",G456)),"Define a Cell component",""))&amp;IF(ISERR(SEARCH("small-molecule",E456)),IF(ISBLANK(K456), "Need a Detector Role",""),"")&amp;IF(ISERR(SEARCH("fluorescence",L456)),"",IF(ISBLANK(S456), "Need Emission",IF(ISBLANK(R456), "Need Excitation","")))&amp;IF(ISERR(SEARCH("absorbance",L456)),"",IF(ISBLANK(T456), "Need Absorbance","")))</f>
        <v/>
      </c>
      <c r="C456" s="22" t="s">
        <v>3224</v>
      </c>
      <c r="D456" s="23" t="s">
        <v>6757</v>
      </c>
      <c r="E456" s="22" t="s">
        <v>3072</v>
      </c>
      <c r="F456" s="22" t="s">
        <v>3111</v>
      </c>
      <c r="G456" s="22" t="s">
        <v>3627</v>
      </c>
      <c r="H456" s="22" t="s">
        <v>3779</v>
      </c>
      <c r="J456" s="22">
        <v>0.24</v>
      </c>
      <c r="K456" s="22" t="s">
        <v>3133</v>
      </c>
      <c r="L456" s="26" t="s">
        <v>7128</v>
      </c>
      <c r="M456" s="22" t="s">
        <v>3310</v>
      </c>
      <c r="AJ456" s="22" t="s">
        <v>1008</v>
      </c>
      <c r="AK456" s="22" t="s">
        <v>1009</v>
      </c>
      <c r="AL456" s="22" t="s">
        <v>90</v>
      </c>
      <c r="AM456" s="22" t="s">
        <v>91</v>
      </c>
      <c r="AN456" s="22" t="s">
        <v>74</v>
      </c>
      <c r="AO456" s="22" t="s">
        <v>74</v>
      </c>
      <c r="AP456" s="22" t="s">
        <v>461</v>
      </c>
      <c r="AQ456" s="22" t="s">
        <v>92</v>
      </c>
      <c r="AR456" s="22" t="s">
        <v>930</v>
      </c>
      <c r="AS456" s="22" t="s">
        <v>169</v>
      </c>
      <c r="AT456" s="22" t="s">
        <v>499</v>
      </c>
      <c r="AU456" s="22" t="s">
        <v>75</v>
      </c>
      <c r="AV456" s="22" t="s">
        <v>1010</v>
      </c>
      <c r="AW456" s="22" t="s">
        <v>1011</v>
      </c>
      <c r="AX456" s="22" t="s">
        <v>555</v>
      </c>
      <c r="AY456" s="22" t="s">
        <v>1012</v>
      </c>
      <c r="AZ456" s="22" t="s">
        <v>115</v>
      </c>
      <c r="BA456" s="22" t="s">
        <v>1</v>
      </c>
      <c r="BB456" s="22" t="s">
        <v>1</v>
      </c>
    </row>
    <row r="457" spans="1:54" s="22" customFormat="1" x14ac:dyDescent="0.2">
      <c r="A457" s="22" t="s">
        <v>1007</v>
      </c>
      <c r="B457" s="22" t="str">
        <f>IF(OR($A452=$A457,ISBLANK($A457)),"",IF(ISERR(SEARCH("cell-based",E457)),IF(AND(ISERR(SEARCH("biochem",E457)),ISERR(SEARCH("protein",E457)),ISERR(SEARCH("nucleic",E457))),"",IF(ISERR(SEARCH("target",G457)),"Define a Target component","")),IF(ISERR(SEARCH("cell",G457)),"Define a Cell component",""))&amp;IF(ISERR(SEARCH("small-molecule",E457)),IF(ISBLANK(K457), "Need a Detector Role",""),"")&amp;IF(ISERR(SEARCH("fluorescence",L457)),"",IF(ISBLANK(S457), "Need Emission",IF(ISBLANK(R457), "Need Excitation","")))&amp;IF(ISERR(SEARCH("absorbance",L457)),"",IF(ISBLANK(T457), "Need Absorbance","")))</f>
        <v/>
      </c>
      <c r="G457" s="22" t="s">
        <v>3581</v>
      </c>
      <c r="H457" s="22" t="s">
        <v>3784</v>
      </c>
      <c r="J457" s="26">
        <v>50</v>
      </c>
      <c r="K457" s="22" t="s">
        <v>3133</v>
      </c>
      <c r="L457" s="22" t="s">
        <v>6884</v>
      </c>
    </row>
    <row r="458" spans="1:54" s="22" customFormat="1" x14ac:dyDescent="0.2">
      <c r="A458" s="22" t="s">
        <v>1007</v>
      </c>
      <c r="B458" s="22" t="str">
        <f>IF(OR($A453=$A458,ISBLANK($A458)),"",IF(ISERR(SEARCH("cell-based",E458)),IF(AND(ISERR(SEARCH("biochem",E458)),ISERR(SEARCH("protein",E458)),ISERR(SEARCH("nucleic",E458))),"",IF(ISERR(SEARCH("target",G458)),"Define a Target component","")),IF(ISERR(SEARCH("cell",G458)),"Define a Cell component",""))&amp;IF(ISERR(SEARCH("small-molecule",E458)),IF(ISBLANK(K458), "Need a Detector Role",""),"")&amp;IF(ISERR(SEARCH("fluorescence",L458)),"",IF(ISBLANK(S458), "Need Emission",IF(ISBLANK(R458), "Need Excitation","")))&amp;IF(ISERR(SEARCH("absorbance",L458)),"",IF(ISBLANK(T458), "Need Absorbance","")))</f>
        <v/>
      </c>
      <c r="G458" s="22" t="s">
        <v>3318</v>
      </c>
      <c r="H458" s="22" t="s">
        <v>3784</v>
      </c>
      <c r="J458" s="22">
        <v>30</v>
      </c>
      <c r="K458" s="22" t="s">
        <v>3133</v>
      </c>
      <c r="L458" s="22" t="s">
        <v>7126</v>
      </c>
      <c r="N458" s="22" t="s">
        <v>7127</v>
      </c>
      <c r="O458" s="22" t="s">
        <v>3098</v>
      </c>
      <c r="P458" s="22" t="s">
        <v>3136</v>
      </c>
      <c r="Q458" s="22" t="s">
        <v>3422</v>
      </c>
      <c r="R458" s="22" t="s">
        <v>3101</v>
      </c>
      <c r="S458" s="22" t="s">
        <v>3206</v>
      </c>
      <c r="U458" s="22" t="s">
        <v>3302</v>
      </c>
      <c r="V458" s="22" t="s">
        <v>6852</v>
      </c>
      <c r="W458" s="22" t="s">
        <v>6864</v>
      </c>
    </row>
    <row r="459" spans="1:54" s="22" customFormat="1" x14ac:dyDescent="0.2">
      <c r="A459" s="22" t="s">
        <v>1007</v>
      </c>
      <c r="B459" s="22" t="str">
        <f>IF(OR($A454=$A459,ISBLANK($A459)),"",IF(ISERR(SEARCH("cell-based",E459)),IF(AND(ISERR(SEARCH("biochem",E459)),ISERR(SEARCH("protein",E459)),ISERR(SEARCH("nucleic",E459))),"",IF(ISERR(SEARCH("target",G459)),"Define a Target component","")),IF(ISERR(SEARCH("cell",G459)),"Define a Cell component",""))&amp;IF(ISERR(SEARCH("small-molecule",E459)),IF(ISBLANK(K459), "Need a Detector Role",""),"")&amp;IF(ISERR(SEARCH("fluorescence",L459)),"",IF(ISBLANK(S459), "Need Emission",IF(ISBLANK(R459), "Need Excitation","")))&amp;IF(ISERR(SEARCH("absorbance",L459)),"",IF(ISBLANK(T459), "Need Absorbance","")))</f>
        <v/>
      </c>
      <c r="G459" s="22" t="s">
        <v>3451</v>
      </c>
      <c r="H459" s="22" t="s">
        <v>3758</v>
      </c>
      <c r="J459" s="26">
        <v>20</v>
      </c>
      <c r="K459" s="22" t="s">
        <v>3133</v>
      </c>
      <c r="L459" s="22" t="s">
        <v>6752</v>
      </c>
    </row>
    <row r="460" spans="1:54" s="22" customFormat="1" x14ac:dyDescent="0.2">
      <c r="A460" s="22" t="s">
        <v>1007</v>
      </c>
      <c r="B460" s="22" t="str">
        <f>IF(OR($A455=$A460,ISBLANK($A460)),"",IF(ISERR(SEARCH("cell-based",E460)),IF(AND(ISERR(SEARCH("biochem",E460)),ISERR(SEARCH("protein",E460)),ISERR(SEARCH("nucleic",E460))),"",IF(ISERR(SEARCH("target",G460)),"Define a Target component","")),IF(ISERR(SEARCH("cell",G460)),"Define a Cell component",""))&amp;IF(ISERR(SEARCH("small-molecule",E460)),IF(ISBLANK(K460), "Need a Detector Role",""),"")&amp;IF(ISERR(SEARCH("fluorescence",L460)),"",IF(ISBLANK(S460), "Need Emission",IF(ISBLANK(R460), "Need Excitation","")))&amp;IF(ISERR(SEARCH("absorbance",L460)),"",IF(ISBLANK(T460), "Need Absorbance","")))</f>
        <v/>
      </c>
      <c r="G460" s="22" t="s">
        <v>3074</v>
      </c>
      <c r="H460" s="22" t="s">
        <v>3602</v>
      </c>
      <c r="J460" s="26">
        <v>6</v>
      </c>
      <c r="K460" s="22" t="s">
        <v>6575</v>
      </c>
      <c r="L460" s="22" t="s">
        <v>6753</v>
      </c>
    </row>
    <row r="461" spans="1:54" s="22" customFormat="1" ht="13.5" customHeight="1" x14ac:dyDescent="0.2">
      <c r="J461" s="26"/>
    </row>
    <row r="462" spans="1:54" s="22" customFormat="1" x14ac:dyDescent="0.2">
      <c r="A462" s="22" t="s">
        <v>1032</v>
      </c>
      <c r="B462" s="22" t="str">
        <f>IF(OR($A456=$A462,ISBLANK($A462)),"",IF(ISERR(SEARCH("cell-based",E462)),IF(AND(ISERR(SEARCH("biochem",E462)),ISERR(SEARCH("protein",E462)),ISERR(SEARCH("nucleic",E462))),"",IF(ISERR(SEARCH("target",G462)),"Define a Target component","")),IF(ISERR(SEARCH("cell",G462)),"Define a Cell component",""))&amp;IF(ISERR(SEARCH("small-molecule",E462)),IF(ISBLANK(K462), "Need a Detector Role",""),"")&amp;IF(ISERR(SEARCH("fluorescence",L462)),"",IF(ISBLANK(S462), "Need Emission",IF(ISBLANK(R462), "Need Excitation","")))&amp;IF(ISERR(SEARCH("absorbance",L462)),"",IF(ISBLANK(T462), "Need Absorbance","")))</f>
        <v/>
      </c>
      <c r="C462" s="22" t="s">
        <v>3237</v>
      </c>
      <c r="D462" s="23" t="s">
        <v>6748</v>
      </c>
      <c r="E462" s="22" t="s">
        <v>3072</v>
      </c>
      <c r="F462" s="22" t="s">
        <v>3111</v>
      </c>
      <c r="G462" s="22" t="s">
        <v>3627</v>
      </c>
      <c r="H462" s="22" t="s">
        <v>3766</v>
      </c>
      <c r="J462" s="22">
        <v>0.24</v>
      </c>
      <c r="K462" s="22" t="s">
        <v>3133</v>
      </c>
      <c r="L462" s="26" t="s">
        <v>6750</v>
      </c>
      <c r="M462" s="22" t="s">
        <v>3310</v>
      </c>
      <c r="N462" s="22" t="s">
        <v>6754</v>
      </c>
      <c r="O462" s="22" t="s">
        <v>3079</v>
      </c>
      <c r="P462" s="22" t="s">
        <v>3153</v>
      </c>
      <c r="Q462" s="22" t="s">
        <v>3422</v>
      </c>
      <c r="R462" s="22" t="s">
        <v>3101</v>
      </c>
      <c r="S462" s="22" t="s">
        <v>3138</v>
      </c>
      <c r="U462" s="22" t="s">
        <v>3269</v>
      </c>
      <c r="V462" s="22" t="s">
        <v>6755</v>
      </c>
      <c r="W462" s="22" t="s">
        <v>6756</v>
      </c>
      <c r="AJ462" s="22" t="s">
        <v>1008</v>
      </c>
      <c r="AK462" s="22" t="s">
        <v>1033</v>
      </c>
      <c r="AL462" s="22" t="s">
        <v>90</v>
      </c>
      <c r="AM462" s="22" t="s">
        <v>91</v>
      </c>
      <c r="AN462" s="22" t="s">
        <v>74</v>
      </c>
      <c r="AO462" s="22" t="s">
        <v>74</v>
      </c>
      <c r="AP462" s="22" t="s">
        <v>461</v>
      </c>
      <c r="AQ462" s="22" t="s">
        <v>92</v>
      </c>
      <c r="AR462" s="22" t="s">
        <v>930</v>
      </c>
      <c r="AS462" s="22" t="s">
        <v>169</v>
      </c>
      <c r="AT462" s="22" t="s">
        <v>1034</v>
      </c>
      <c r="AU462" s="22" t="s">
        <v>75</v>
      </c>
      <c r="AV462" s="22" t="s">
        <v>1010</v>
      </c>
      <c r="AW462" s="22" t="s">
        <v>1011</v>
      </c>
      <c r="AX462" s="22" t="s">
        <v>555</v>
      </c>
      <c r="AY462" s="22" t="s">
        <v>1035</v>
      </c>
      <c r="AZ462" s="22" t="s">
        <v>115</v>
      </c>
      <c r="BA462" s="22" t="s">
        <v>1</v>
      </c>
      <c r="BB462" s="22" t="s">
        <v>1</v>
      </c>
    </row>
    <row r="463" spans="1:54" s="22" customFormat="1" x14ac:dyDescent="0.2">
      <c r="A463" s="22" t="s">
        <v>1032</v>
      </c>
      <c r="B463" s="22" t="str">
        <f>IF(OR($A457=$A463,ISBLANK($A463)),"",IF(ISERR(SEARCH("cell-based",E463)),IF(AND(ISERR(SEARCH("biochem",E463)),ISERR(SEARCH("protein",E463)),ISERR(SEARCH("nucleic",E463))),"",IF(ISERR(SEARCH("target",G463)),"Define a Target component","")),IF(ISERR(SEARCH("cell",G463)),"Define a Cell component",""))&amp;IF(ISERR(SEARCH("small-molecule",E463)),IF(ISBLANK(K463), "Need a Detector Role",""),"")&amp;IF(ISERR(SEARCH("fluorescence",L463)),"",IF(ISBLANK(S463), "Need Emission",IF(ISBLANK(R463), "Need Excitation","")))&amp;IF(ISERR(SEARCH("absorbance",L463)),"",IF(ISBLANK(T463), "Need Absorbance","")))</f>
        <v/>
      </c>
      <c r="C463" s="22" t="s">
        <v>3224</v>
      </c>
      <c r="D463" s="23" t="s">
        <v>6757</v>
      </c>
      <c r="G463" s="22" t="s">
        <v>3581</v>
      </c>
      <c r="H463" s="22" t="s">
        <v>3766</v>
      </c>
      <c r="J463" s="22">
        <v>15</v>
      </c>
      <c r="K463" s="22" t="s">
        <v>3133</v>
      </c>
      <c r="L463" s="26" t="s">
        <v>6749</v>
      </c>
      <c r="M463" s="22" t="s">
        <v>3310</v>
      </c>
    </row>
    <row r="464" spans="1:54" s="22" customFormat="1" x14ac:dyDescent="0.2">
      <c r="A464" s="22" t="s">
        <v>1032</v>
      </c>
      <c r="B464" s="22" t="str">
        <f>IF(OR($A458=$A464,ISBLANK($A464)),"",IF(ISERR(SEARCH("cell-based",E464)),IF(AND(ISERR(SEARCH("biochem",E464)),ISERR(SEARCH("protein",E464)),ISERR(SEARCH("nucleic",E464))),"",IF(ISERR(SEARCH("target",G464)),"Define a Target component","")),IF(ISERR(SEARCH("cell",G464)),"Define a Cell component",""))&amp;IF(ISERR(SEARCH("small-molecule",E464)),IF(ISBLANK(K464), "Need a Detector Role",""),"")&amp;IF(ISERR(SEARCH("fluorescence",L464)),"",IF(ISBLANK(S464), "Need Emission",IF(ISBLANK(R464), "Need Excitation","")))&amp;IF(ISERR(SEARCH("absorbance",L464)),"",IF(ISBLANK(T464), "Need Absorbance","")))</f>
        <v/>
      </c>
      <c r="G464" s="22" t="s">
        <v>3198</v>
      </c>
      <c r="H464" s="22" t="s">
        <v>3766</v>
      </c>
      <c r="J464" s="22">
        <v>0.25</v>
      </c>
      <c r="K464" s="22" t="s">
        <v>3133</v>
      </c>
      <c r="L464" s="26" t="s">
        <v>6751</v>
      </c>
      <c r="M464" s="22" t="s">
        <v>3310</v>
      </c>
    </row>
    <row r="465" spans="1:54" s="22" customFormat="1" x14ac:dyDescent="0.2">
      <c r="A465" s="22" t="s">
        <v>1032</v>
      </c>
      <c r="B465" s="22" t="str">
        <f>IF(OR($A459=$A465,ISBLANK($A465)),"",IF(ISERR(SEARCH("cell-based",E465)),IF(AND(ISERR(SEARCH("biochem",E465)),ISERR(SEARCH("protein",E465)),ISERR(SEARCH("nucleic",E465))),"",IF(ISERR(SEARCH("target",G465)),"Define a Target component","")),IF(ISERR(SEARCH("cell",G465)),"Define a Cell component",""))&amp;IF(ISERR(SEARCH("small-molecule",E465)),IF(ISBLANK(K465), "Need a Detector Role",""),"")&amp;IF(ISERR(SEARCH("fluorescence",L465)),"",IF(ISBLANK(S465), "Need Emission",IF(ISBLANK(R465), "Need Excitation","")))&amp;IF(ISERR(SEARCH("absorbance",L465)),"",IF(ISBLANK(T465), "Need Absorbance","")))</f>
        <v/>
      </c>
      <c r="G465" s="22" t="s">
        <v>3451</v>
      </c>
      <c r="H465" s="22" t="s">
        <v>3758</v>
      </c>
      <c r="J465" s="26">
        <v>20</v>
      </c>
      <c r="K465" s="22" t="s">
        <v>3133</v>
      </c>
      <c r="L465" s="22" t="s">
        <v>6752</v>
      </c>
    </row>
    <row r="466" spans="1:54" s="22" customFormat="1" x14ac:dyDescent="0.2">
      <c r="A466" s="22" t="s">
        <v>1032</v>
      </c>
      <c r="B466" s="22" t="str">
        <f>IF(OR($A460=$A466,ISBLANK($A466)),"",IF(ISERR(SEARCH("cell-based",E466)),IF(AND(ISERR(SEARCH("biochem",E466)),ISERR(SEARCH("protein",E466)),ISERR(SEARCH("nucleic",E466))),"",IF(ISERR(SEARCH("target",G466)),"Define a Target component","")),IF(ISERR(SEARCH("cell",G466)),"Define a Cell component",""))&amp;IF(ISERR(SEARCH("small-molecule",E466)),IF(ISBLANK(K466), "Need a Detector Role",""),"")&amp;IF(ISERR(SEARCH("fluorescence",L466)),"",IF(ISBLANK(S466), "Need Emission",IF(ISBLANK(R466), "Need Excitation","")))&amp;IF(ISERR(SEARCH("absorbance",L466)),"",IF(ISBLANK(T466), "Need Absorbance","")))</f>
        <v/>
      </c>
      <c r="G466" s="22" t="s">
        <v>3074</v>
      </c>
      <c r="H466" s="22" t="s">
        <v>3602</v>
      </c>
      <c r="J466" s="26">
        <v>6</v>
      </c>
      <c r="K466" s="22" t="s">
        <v>6575</v>
      </c>
      <c r="L466" s="22" t="s">
        <v>6753</v>
      </c>
    </row>
    <row r="467" spans="1:54" s="22" customFormat="1" x14ac:dyDescent="0.2">
      <c r="J467" s="26"/>
    </row>
    <row r="468" spans="1:54" s="19" customFormat="1" x14ac:dyDescent="0.2">
      <c r="A468" s="19" t="s">
        <v>1059</v>
      </c>
      <c r="B468" s="19" t="str">
        <f>IF(OR($A462=$A468,ISBLANK($A468)),"",IF(ISERR(SEARCH("cell-based",E468)),IF(AND(ISERR(SEARCH("biochem",E468)),ISERR(SEARCH("protein",E468)),ISERR(SEARCH("nucleic",E468))),"",IF(ISERR(SEARCH("target",G468)),"Define a Target component","")),IF(ISERR(SEARCH("cell",G468)),"Define a Cell component",""))&amp;IF(ISERR(SEARCH("small-molecule",E468)),IF(ISBLANK(K468), "Need a Detector Role",""),"")&amp;IF(ISERR(SEARCH("fluorescence",L468)),"",IF(ISBLANK(S468), "Need Emission",IF(ISBLANK(R468), "Need Excitation","")))&amp;IF(ISERR(SEARCH("absorbance",L468)),"",IF(ISBLANK(T468), "Need Absorbance","")))</f>
        <v>Need a Detector Role</v>
      </c>
      <c r="C468" s="19" t="s">
        <v>3224</v>
      </c>
      <c r="D468" s="19" t="s">
        <v>5147</v>
      </c>
      <c r="J468" s="21"/>
      <c r="AJ468" s="19" t="s">
        <v>1008</v>
      </c>
      <c r="AK468" s="19" t="s">
        <v>1009</v>
      </c>
      <c r="AL468" s="19" t="s">
        <v>90</v>
      </c>
      <c r="AM468" s="19" t="s">
        <v>91</v>
      </c>
      <c r="AN468" s="19" t="s">
        <v>74</v>
      </c>
      <c r="AO468" s="19" t="s">
        <v>74</v>
      </c>
      <c r="AP468" s="19" t="s">
        <v>461</v>
      </c>
      <c r="AQ468" s="19" t="s">
        <v>92</v>
      </c>
      <c r="AR468" s="19" t="s">
        <v>930</v>
      </c>
      <c r="AS468" s="19" t="s">
        <v>169</v>
      </c>
      <c r="AT468" s="19" t="s">
        <v>499</v>
      </c>
      <c r="AU468" s="19" t="s">
        <v>75</v>
      </c>
      <c r="AV468" s="19" t="s">
        <v>1010</v>
      </c>
      <c r="AW468" s="19" t="s">
        <v>1011</v>
      </c>
      <c r="AX468" s="19" t="s">
        <v>555</v>
      </c>
      <c r="AY468" s="19" t="s">
        <v>1012</v>
      </c>
      <c r="AZ468" s="19" t="s">
        <v>115</v>
      </c>
      <c r="BA468" s="19" t="s">
        <v>1</v>
      </c>
      <c r="BB468" s="19" t="s">
        <v>1</v>
      </c>
    </row>
    <row r="469" spans="1:54" s="22" customFormat="1" x14ac:dyDescent="0.2">
      <c r="J469" s="26"/>
    </row>
    <row r="470" spans="1:54" s="22" customFormat="1" x14ac:dyDescent="0.2">
      <c r="A470" s="22" t="s">
        <v>1119</v>
      </c>
      <c r="B470" s="22" t="str">
        <f>IF(OR($A468=$A470,ISBLANK($A470)),"",IF(ISERR(SEARCH("cell-based",E470)),IF(AND(ISERR(SEARCH("biochem",E470)),ISERR(SEARCH("protein",E470)),ISERR(SEARCH("nucleic",E470))),"",IF(ISERR(SEARCH("target",G470)),"Define a Target component","")),IF(ISERR(SEARCH("cell",G470)),"Define a Cell component",""))&amp;IF(ISERR(SEARCH("small-molecule",E470)),IF(ISBLANK(K470), "Need a Detector Role",""),"")&amp;IF(ISERR(SEARCH("fluorescence",L470)),"",IF(ISBLANK(S470), "Need Emission",IF(ISBLANK(R470), "Need Excitation","")))&amp;IF(ISERR(SEARCH("absorbance",L470)),"",IF(ISBLANK(T470), "Need Absorbance","")))</f>
        <v/>
      </c>
      <c r="C470" s="22" t="s">
        <v>3224</v>
      </c>
      <c r="D470" s="22" t="s">
        <v>5147</v>
      </c>
      <c r="E470" s="22" t="s">
        <v>3072</v>
      </c>
      <c r="F470" s="22" t="s">
        <v>3111</v>
      </c>
      <c r="G470" s="22" t="s">
        <v>3627</v>
      </c>
      <c r="H470" s="22" t="s">
        <v>3779</v>
      </c>
      <c r="J470" s="22">
        <v>0.24</v>
      </c>
      <c r="K470" s="22" t="s">
        <v>3133</v>
      </c>
      <c r="L470" s="26" t="s">
        <v>7128</v>
      </c>
      <c r="M470" s="22" t="s">
        <v>3310</v>
      </c>
      <c r="AJ470" s="22" t="s">
        <v>1008</v>
      </c>
      <c r="AK470" s="22" t="s">
        <v>1009</v>
      </c>
      <c r="AL470" s="22" t="s">
        <v>90</v>
      </c>
      <c r="AM470" s="22" t="s">
        <v>91</v>
      </c>
      <c r="AN470" s="22" t="s">
        <v>74</v>
      </c>
      <c r="AO470" s="22" t="s">
        <v>74</v>
      </c>
      <c r="AP470" s="22" t="s">
        <v>461</v>
      </c>
      <c r="AQ470" s="22" t="s">
        <v>92</v>
      </c>
      <c r="AR470" s="22" t="s">
        <v>930</v>
      </c>
      <c r="AS470" s="22" t="s">
        <v>169</v>
      </c>
      <c r="AT470" s="22" t="s">
        <v>499</v>
      </c>
      <c r="AU470" s="22" t="s">
        <v>75</v>
      </c>
      <c r="AV470" s="22" t="s">
        <v>1010</v>
      </c>
      <c r="AW470" s="22" t="s">
        <v>1011</v>
      </c>
      <c r="AX470" s="22" t="s">
        <v>555</v>
      </c>
      <c r="AY470" s="22" t="s">
        <v>1012</v>
      </c>
      <c r="AZ470" s="22" t="s">
        <v>115</v>
      </c>
      <c r="BA470" s="22" t="s">
        <v>1</v>
      </c>
      <c r="BB470" s="22" t="s">
        <v>1</v>
      </c>
    </row>
    <row r="471" spans="1:54" s="22" customFormat="1" x14ac:dyDescent="0.2">
      <c r="A471" s="22" t="s">
        <v>1119</v>
      </c>
      <c r="B471" s="22" t="str">
        <f>IF(OR($A469=$A471,ISBLANK($A471)),"",IF(ISERR(SEARCH("cell-based",E471)),IF(AND(ISERR(SEARCH("biochem",E471)),ISERR(SEARCH("protein",E471)),ISERR(SEARCH("nucleic",E471))),"",IF(ISERR(SEARCH("target",G471)),"Define a Target component","")),IF(ISERR(SEARCH("cell",G471)),"Define a Cell component",""))&amp;IF(ISERR(SEARCH("small-molecule",E471)),IF(ISBLANK(K471), "Need a Detector Role",""),"")&amp;IF(ISERR(SEARCH("fluorescence",L471)),"",IF(ISBLANK(S471), "Need Emission",IF(ISBLANK(R471), "Need Excitation","")))&amp;IF(ISERR(SEARCH("absorbance",L471)),"",IF(ISBLANK(T471), "Need Absorbance","")))</f>
        <v/>
      </c>
      <c r="G471" s="22" t="s">
        <v>3581</v>
      </c>
      <c r="H471" s="22" t="s">
        <v>3784</v>
      </c>
      <c r="J471" s="26">
        <v>50</v>
      </c>
      <c r="K471" s="22" t="s">
        <v>3133</v>
      </c>
      <c r="L471" s="22" t="s">
        <v>6884</v>
      </c>
    </row>
    <row r="472" spans="1:54" s="22" customFormat="1" x14ac:dyDescent="0.2">
      <c r="A472" s="22" t="s">
        <v>1119</v>
      </c>
      <c r="B472" s="22" t="str">
        <f>IF(OR($A470=$A472,ISBLANK($A472)),"",IF(ISERR(SEARCH("cell-based",E472)),IF(AND(ISERR(SEARCH("biochem",E472)),ISERR(SEARCH("protein",E472)),ISERR(SEARCH("nucleic",E472))),"",IF(ISERR(SEARCH("target",G472)),"Define a Target component","")),IF(ISERR(SEARCH("cell",G472)),"Define a Cell component",""))&amp;IF(ISERR(SEARCH("small-molecule",E472)),IF(ISBLANK(K472), "Need a Detector Role",""),"")&amp;IF(ISERR(SEARCH("fluorescence",L472)),"",IF(ISBLANK(S472), "Need Emission",IF(ISBLANK(R472), "Need Excitation","")))&amp;IF(ISERR(SEARCH("absorbance",L472)),"",IF(ISBLANK(T472), "Need Absorbance","")))</f>
        <v/>
      </c>
      <c r="G472" s="22" t="s">
        <v>3318</v>
      </c>
      <c r="H472" s="22" t="s">
        <v>3784</v>
      </c>
      <c r="J472" s="22">
        <v>30</v>
      </c>
      <c r="K472" s="22" t="s">
        <v>3133</v>
      </c>
      <c r="L472" s="22" t="s">
        <v>7126</v>
      </c>
      <c r="N472" s="22" t="s">
        <v>7127</v>
      </c>
      <c r="O472" s="22" t="s">
        <v>3098</v>
      </c>
      <c r="P472" s="22" t="s">
        <v>3136</v>
      </c>
      <c r="Q472" s="22" t="s">
        <v>3422</v>
      </c>
      <c r="R472" s="22" t="s">
        <v>3101</v>
      </c>
      <c r="S472" s="22" t="s">
        <v>3206</v>
      </c>
      <c r="U472" s="22" t="s">
        <v>3269</v>
      </c>
      <c r="V472" s="22" t="s">
        <v>6852</v>
      </c>
      <c r="W472" s="22" t="s">
        <v>6864</v>
      </c>
    </row>
    <row r="473" spans="1:54" s="22" customFormat="1" x14ac:dyDescent="0.2">
      <c r="A473" s="22" t="s">
        <v>1119</v>
      </c>
      <c r="B473" s="22" t="str">
        <f>IF(OR($A471=$A473,ISBLANK($A473)),"",IF(ISERR(SEARCH("cell-based",E473)),IF(AND(ISERR(SEARCH("biochem",E473)),ISERR(SEARCH("protein",E473)),ISERR(SEARCH("nucleic",E473))),"",IF(ISERR(SEARCH("target",G473)),"Define a Target component","")),IF(ISERR(SEARCH("cell",G473)),"Define a Cell component",""))&amp;IF(ISERR(SEARCH("small-molecule",E473)),IF(ISBLANK(K473), "Need a Detector Role",""),"")&amp;IF(ISERR(SEARCH("fluorescence",L473)),"",IF(ISBLANK(S473), "Need Emission",IF(ISBLANK(R473), "Need Excitation","")))&amp;IF(ISERR(SEARCH("absorbance",L473)),"",IF(ISBLANK(T473), "Need Absorbance","")))</f>
        <v/>
      </c>
      <c r="G473" s="22" t="s">
        <v>3451</v>
      </c>
      <c r="H473" s="22" t="s">
        <v>3758</v>
      </c>
      <c r="J473" s="26">
        <v>20</v>
      </c>
      <c r="K473" s="22" t="s">
        <v>3133</v>
      </c>
      <c r="L473" s="22" t="s">
        <v>6752</v>
      </c>
    </row>
    <row r="474" spans="1:54" s="22" customFormat="1" x14ac:dyDescent="0.2">
      <c r="A474" s="22" t="s">
        <v>1119</v>
      </c>
      <c r="B474" s="22" t="str">
        <f>IF(OR($A472=$A474,ISBLANK($A474)),"",IF(ISERR(SEARCH("cell-based",E474)),IF(AND(ISERR(SEARCH("biochem",E474)),ISERR(SEARCH("protein",E474)),ISERR(SEARCH("nucleic",E474))),"",IF(ISERR(SEARCH("target",G474)),"Define a Target component","")),IF(ISERR(SEARCH("cell",G474)),"Define a Cell component",""))&amp;IF(ISERR(SEARCH("small-molecule",E474)),IF(ISBLANK(K474), "Need a Detector Role",""),"")&amp;IF(ISERR(SEARCH("fluorescence",L474)),"",IF(ISBLANK(S474), "Need Emission",IF(ISBLANK(R474), "Need Excitation","")))&amp;IF(ISERR(SEARCH("absorbance",L474)),"",IF(ISBLANK(T474), "Need Absorbance","")))</f>
        <v/>
      </c>
      <c r="G474" s="22" t="s">
        <v>3074</v>
      </c>
      <c r="H474" s="22" t="s">
        <v>3602</v>
      </c>
      <c r="J474" s="26">
        <v>6</v>
      </c>
      <c r="K474" s="22" t="s">
        <v>6575</v>
      </c>
      <c r="L474" s="22" t="s">
        <v>6753</v>
      </c>
    </row>
    <row r="475" spans="1:54" s="22" customFormat="1" x14ac:dyDescent="0.2">
      <c r="J475" s="26"/>
    </row>
    <row r="476" spans="1:54" s="22" customFormat="1" x14ac:dyDescent="0.2">
      <c r="A476" s="22" t="s">
        <v>1120</v>
      </c>
      <c r="B476" s="22" t="str">
        <f>IF(OR($A470=$A476,ISBLANK($A476)),"",IF(ISERR(SEARCH("cell-based",E476)),IF(AND(ISERR(SEARCH("biochem",E476)),ISERR(SEARCH("protein",E476)),ISERR(SEARCH("nucleic",E476))),"",IF(ISERR(SEARCH("target",G476)),"Define a Target component","")),IF(ISERR(SEARCH("cell",G476)),"Define a Cell component",""))&amp;IF(ISERR(SEARCH("small-molecule",E476)),IF(ISBLANK(K476), "Need a Detector Role",""),"")&amp;IF(ISERR(SEARCH("fluorescence",L476)),"",IF(ISBLANK(S476), "Need Emission",IF(ISBLANK(R476), "Need Excitation","")))&amp;IF(ISERR(SEARCH("absorbance",L476)),"",IF(ISBLANK(T476), "Need Absorbance","")))</f>
        <v/>
      </c>
      <c r="C476" s="22" t="s">
        <v>3237</v>
      </c>
      <c r="D476" s="23" t="s">
        <v>6748</v>
      </c>
      <c r="E476" s="22" t="s">
        <v>3072</v>
      </c>
      <c r="F476" s="22" t="s">
        <v>3111</v>
      </c>
      <c r="G476" s="22" t="s">
        <v>3627</v>
      </c>
      <c r="H476" s="22" t="s">
        <v>3766</v>
      </c>
      <c r="J476" s="22">
        <v>0.24</v>
      </c>
      <c r="K476" s="22" t="s">
        <v>3133</v>
      </c>
      <c r="L476" s="26" t="s">
        <v>6750</v>
      </c>
      <c r="M476" s="22" t="s">
        <v>3310</v>
      </c>
      <c r="N476" s="22" t="s">
        <v>6754</v>
      </c>
      <c r="O476" s="22" t="s">
        <v>3079</v>
      </c>
      <c r="P476" s="22" t="s">
        <v>3153</v>
      </c>
      <c r="Q476" s="22" t="s">
        <v>3422</v>
      </c>
      <c r="R476" s="22" t="s">
        <v>3101</v>
      </c>
      <c r="S476" s="22" t="s">
        <v>3138</v>
      </c>
      <c r="U476" s="22" t="s">
        <v>3269</v>
      </c>
      <c r="V476" s="22" t="s">
        <v>6755</v>
      </c>
      <c r="W476" s="22" t="s">
        <v>6756</v>
      </c>
      <c r="AJ476" s="22" t="s">
        <v>1008</v>
      </c>
      <c r="AK476" s="22" t="s">
        <v>1009</v>
      </c>
      <c r="AL476" s="22" t="s">
        <v>90</v>
      </c>
      <c r="AM476" s="22" t="s">
        <v>91</v>
      </c>
      <c r="AN476" s="22" t="s">
        <v>74</v>
      </c>
      <c r="AO476" s="22" t="s">
        <v>74</v>
      </c>
      <c r="AP476" s="22" t="s">
        <v>461</v>
      </c>
      <c r="AQ476" s="22" t="s">
        <v>92</v>
      </c>
      <c r="AR476" s="22" t="s">
        <v>930</v>
      </c>
      <c r="AS476" s="22" t="s">
        <v>169</v>
      </c>
      <c r="AT476" s="22" t="s">
        <v>1034</v>
      </c>
      <c r="AU476" s="22" t="s">
        <v>75</v>
      </c>
      <c r="AV476" s="22" t="s">
        <v>1010</v>
      </c>
      <c r="AW476" s="22" t="s">
        <v>1011</v>
      </c>
      <c r="AX476" s="22" t="s">
        <v>555</v>
      </c>
      <c r="AY476" s="22" t="s">
        <v>1012</v>
      </c>
      <c r="AZ476" s="22" t="s">
        <v>115</v>
      </c>
      <c r="BA476" s="22" t="s">
        <v>1</v>
      </c>
      <c r="BB476" s="22" t="s">
        <v>1</v>
      </c>
    </row>
    <row r="477" spans="1:54" s="22" customFormat="1" x14ac:dyDescent="0.2">
      <c r="A477" s="22" t="s">
        <v>1120</v>
      </c>
      <c r="B477" s="22" t="str">
        <f>IF(OR($A471=$A477,ISBLANK($A477)),"",IF(ISERR(SEARCH("cell-based",E477)),IF(AND(ISERR(SEARCH("biochem",E477)),ISERR(SEARCH("protein",E477)),ISERR(SEARCH("nucleic",E477))),"",IF(ISERR(SEARCH("target",G477)),"Define a Target component","")),IF(ISERR(SEARCH("cell",G477)),"Define a Cell component",""))&amp;IF(ISERR(SEARCH("small-molecule",E477)),IF(ISBLANK(K477), "Need a Detector Role",""),"")&amp;IF(ISERR(SEARCH("fluorescence",L477)),"",IF(ISBLANK(S477), "Need Emission",IF(ISBLANK(R477), "Need Excitation","")))&amp;IF(ISERR(SEARCH("absorbance",L477)),"",IF(ISBLANK(T477), "Need Absorbance","")))</f>
        <v/>
      </c>
      <c r="C477" s="22" t="s">
        <v>3224</v>
      </c>
      <c r="D477" s="23" t="s">
        <v>6757</v>
      </c>
      <c r="G477" s="22" t="s">
        <v>3581</v>
      </c>
      <c r="H477" s="22" t="s">
        <v>3766</v>
      </c>
      <c r="J477" s="22">
        <v>15</v>
      </c>
      <c r="K477" s="22" t="s">
        <v>3133</v>
      </c>
      <c r="L477" s="26" t="s">
        <v>6749</v>
      </c>
      <c r="M477" s="22" t="s">
        <v>3310</v>
      </c>
    </row>
    <row r="478" spans="1:54" s="22" customFormat="1" x14ac:dyDescent="0.2">
      <c r="A478" s="22" t="s">
        <v>1120</v>
      </c>
      <c r="B478" s="22" t="str">
        <f>IF(OR($A472=$A478,ISBLANK($A478)),"",IF(ISERR(SEARCH("cell-based",E478)),IF(AND(ISERR(SEARCH("biochem",E478)),ISERR(SEARCH("protein",E478)),ISERR(SEARCH("nucleic",E478))),"",IF(ISERR(SEARCH("target",G478)),"Define a Target component","")),IF(ISERR(SEARCH("cell",G478)),"Define a Cell component",""))&amp;IF(ISERR(SEARCH("small-molecule",E478)),IF(ISBLANK(K478), "Need a Detector Role",""),"")&amp;IF(ISERR(SEARCH("fluorescence",L478)),"",IF(ISBLANK(S478), "Need Emission",IF(ISBLANK(R478), "Need Excitation","")))&amp;IF(ISERR(SEARCH("absorbance",L478)),"",IF(ISBLANK(T478), "Need Absorbance","")))</f>
        <v/>
      </c>
      <c r="G478" s="22" t="s">
        <v>3198</v>
      </c>
      <c r="H478" s="22" t="s">
        <v>3766</v>
      </c>
      <c r="J478" s="22">
        <v>0.25</v>
      </c>
      <c r="K478" s="22" t="s">
        <v>3133</v>
      </c>
      <c r="L478" s="26" t="s">
        <v>6751</v>
      </c>
      <c r="M478" s="22" t="s">
        <v>3310</v>
      </c>
    </row>
    <row r="479" spans="1:54" s="22" customFormat="1" x14ac:dyDescent="0.2">
      <c r="A479" s="22" t="s">
        <v>1120</v>
      </c>
      <c r="B479" s="22" t="str">
        <f>IF(OR($A473=$A479,ISBLANK($A479)),"",IF(ISERR(SEARCH("cell-based",E479)),IF(AND(ISERR(SEARCH("biochem",E479)),ISERR(SEARCH("protein",E479)),ISERR(SEARCH("nucleic",E479))),"",IF(ISERR(SEARCH("target",G479)),"Define a Target component","")),IF(ISERR(SEARCH("cell",G479)),"Define a Cell component",""))&amp;IF(ISERR(SEARCH("small-molecule",E479)),IF(ISBLANK(K479), "Need a Detector Role",""),"")&amp;IF(ISERR(SEARCH("fluorescence",L479)),"",IF(ISBLANK(S479), "Need Emission",IF(ISBLANK(R479), "Need Excitation","")))&amp;IF(ISERR(SEARCH("absorbance",L479)),"",IF(ISBLANK(T479), "Need Absorbance","")))</f>
        <v/>
      </c>
      <c r="G479" s="22" t="s">
        <v>3451</v>
      </c>
      <c r="H479" s="22" t="s">
        <v>3758</v>
      </c>
      <c r="J479" s="26">
        <v>20</v>
      </c>
      <c r="K479" s="22" t="s">
        <v>3133</v>
      </c>
      <c r="L479" s="22" t="s">
        <v>6752</v>
      </c>
    </row>
    <row r="480" spans="1:54" s="22" customFormat="1" x14ac:dyDescent="0.2">
      <c r="A480" s="22" t="s">
        <v>1120</v>
      </c>
      <c r="B480" s="22" t="str">
        <f>IF(OR($A474=$A480,ISBLANK($A480)),"",IF(ISERR(SEARCH("cell-based",E480)),IF(AND(ISERR(SEARCH("biochem",E480)),ISERR(SEARCH("protein",E480)),ISERR(SEARCH("nucleic",E480))),"",IF(ISERR(SEARCH("target",G480)),"Define a Target component","")),IF(ISERR(SEARCH("cell",G480)),"Define a Cell component",""))&amp;IF(ISERR(SEARCH("small-molecule",E480)),IF(ISBLANK(K480), "Need a Detector Role",""),"")&amp;IF(ISERR(SEARCH("fluorescence",L480)),"",IF(ISBLANK(S480), "Need Emission",IF(ISBLANK(R480), "Need Excitation","")))&amp;IF(ISERR(SEARCH("absorbance",L480)),"",IF(ISBLANK(T480), "Need Absorbance","")))</f>
        <v/>
      </c>
      <c r="G480" s="22" t="s">
        <v>3074</v>
      </c>
      <c r="H480" s="22" t="s">
        <v>3602</v>
      </c>
      <c r="J480" s="26">
        <v>6</v>
      </c>
      <c r="K480" s="22" t="s">
        <v>6575</v>
      </c>
      <c r="L480" s="22" t="s">
        <v>6753</v>
      </c>
    </row>
    <row r="481" spans="1:54" s="22" customFormat="1" x14ac:dyDescent="0.2">
      <c r="J481" s="26"/>
    </row>
    <row r="482" spans="1:54" s="22" customFormat="1" x14ac:dyDescent="0.2">
      <c r="A482" s="22" t="s">
        <v>1148</v>
      </c>
      <c r="B482" s="22" t="str">
        <f>IF(OR($A476=$A482,ISBLANK($A482)),"",IF(ISERR(SEARCH("cell-based",E482)),IF(AND(ISERR(SEARCH("biochem",E482)),ISERR(SEARCH("protein",E482)),ISERR(SEARCH("nucleic",E482))),"",IF(ISERR(SEARCH("target",G482)),"Define a Target component","")),IF(ISERR(SEARCH("cell",G482)),"Define a Cell component",""))&amp;IF(ISERR(SEARCH("small-molecule",E482)),IF(ISBLANK(K482), "Need a Detector Role",""),"")&amp;IF(ISERR(SEARCH("fluorescence",L482)),"",IF(ISBLANK(S482), "Need Emission",IF(ISBLANK(R482), "Need Excitation","")))&amp;IF(ISERR(SEARCH("absorbance",L482)),"",IF(ISBLANK(T482), "Need Absorbance","")))</f>
        <v/>
      </c>
      <c r="C482" s="22" t="s">
        <v>3237</v>
      </c>
      <c r="D482" s="23" t="s">
        <v>6748</v>
      </c>
      <c r="E482" s="22" t="s">
        <v>3072</v>
      </c>
      <c r="F482" s="22" t="s">
        <v>3111</v>
      </c>
      <c r="G482" s="22" t="s">
        <v>3627</v>
      </c>
      <c r="H482" s="22" t="s">
        <v>3766</v>
      </c>
      <c r="J482" s="22">
        <v>0.24</v>
      </c>
      <c r="K482" s="22" t="s">
        <v>3133</v>
      </c>
      <c r="L482" s="26" t="s">
        <v>6750</v>
      </c>
      <c r="M482" s="22" t="s">
        <v>3310</v>
      </c>
      <c r="N482" s="22" t="s">
        <v>6754</v>
      </c>
      <c r="O482" s="22" t="s">
        <v>3079</v>
      </c>
      <c r="P482" s="22" t="s">
        <v>3136</v>
      </c>
      <c r="Q482" s="22" t="s">
        <v>3422</v>
      </c>
      <c r="R482" s="22" t="s">
        <v>3101</v>
      </c>
      <c r="S482" s="22" t="s">
        <v>3206</v>
      </c>
      <c r="U482" s="22" t="s">
        <v>3269</v>
      </c>
      <c r="V482" s="22" t="s">
        <v>6755</v>
      </c>
      <c r="W482" s="22" t="s">
        <v>6756</v>
      </c>
      <c r="AJ482" s="22" t="s">
        <v>1008</v>
      </c>
      <c r="AK482" s="22" t="s">
        <v>1009</v>
      </c>
      <c r="AL482" s="22" t="s">
        <v>90</v>
      </c>
      <c r="AM482" s="22" t="s">
        <v>91</v>
      </c>
      <c r="AN482" s="22" t="s">
        <v>74</v>
      </c>
      <c r="AO482" s="22" t="s">
        <v>74</v>
      </c>
      <c r="AP482" s="22" t="s">
        <v>461</v>
      </c>
      <c r="AQ482" s="22" t="s">
        <v>92</v>
      </c>
      <c r="AR482" s="22" t="s">
        <v>930</v>
      </c>
      <c r="AS482" s="22" t="s">
        <v>169</v>
      </c>
      <c r="AT482" s="22" t="s">
        <v>499</v>
      </c>
      <c r="AU482" s="22" t="s">
        <v>75</v>
      </c>
      <c r="AV482" s="22" t="s">
        <v>1010</v>
      </c>
      <c r="AW482" s="22" t="s">
        <v>1011</v>
      </c>
      <c r="AX482" s="22" t="s">
        <v>555</v>
      </c>
      <c r="AY482" s="22" t="s">
        <v>1012</v>
      </c>
      <c r="AZ482" s="22" t="s">
        <v>115</v>
      </c>
      <c r="BA482" s="22" t="s">
        <v>1</v>
      </c>
      <c r="BB482" s="22" t="s">
        <v>1</v>
      </c>
    </row>
    <row r="483" spans="1:54" s="22" customFormat="1" x14ac:dyDescent="0.2">
      <c r="A483" s="22" t="s">
        <v>1148</v>
      </c>
      <c r="B483" s="22" t="str">
        <f>IF(OR($A477=$A483,ISBLANK($A483)),"",IF(ISERR(SEARCH("cell-based",E483)),IF(AND(ISERR(SEARCH("biochem",E483)),ISERR(SEARCH("protein",E483)),ISERR(SEARCH("nucleic",E483))),"",IF(ISERR(SEARCH("target",G483)),"Define a Target component","")),IF(ISERR(SEARCH("cell",G483)),"Define a Cell component",""))&amp;IF(ISERR(SEARCH("small-molecule",E483)),IF(ISBLANK(K483), "Need a Detector Role",""),"")&amp;IF(ISERR(SEARCH("fluorescence",L483)),"",IF(ISBLANK(S483), "Need Emission",IF(ISBLANK(R483), "Need Excitation","")))&amp;IF(ISERR(SEARCH("absorbance",L483)),"",IF(ISBLANK(T483), "Need Absorbance","")))</f>
        <v/>
      </c>
      <c r="C483" s="22" t="s">
        <v>3224</v>
      </c>
      <c r="D483" s="23" t="s">
        <v>6757</v>
      </c>
      <c r="G483" s="22" t="s">
        <v>3581</v>
      </c>
      <c r="H483" s="22" t="s">
        <v>3766</v>
      </c>
      <c r="J483" s="22">
        <v>15</v>
      </c>
      <c r="K483" s="22" t="s">
        <v>3133</v>
      </c>
      <c r="L483" s="26" t="s">
        <v>6749</v>
      </c>
      <c r="M483" s="22" t="s">
        <v>3310</v>
      </c>
    </row>
    <row r="484" spans="1:54" s="22" customFormat="1" x14ac:dyDescent="0.2">
      <c r="A484" s="22" t="s">
        <v>1148</v>
      </c>
      <c r="B484" s="22" t="str">
        <f>IF(OR($A478=$A484,ISBLANK($A484)),"",IF(ISERR(SEARCH("cell-based",E484)),IF(AND(ISERR(SEARCH("biochem",E484)),ISERR(SEARCH("protein",E484)),ISERR(SEARCH("nucleic",E484))),"",IF(ISERR(SEARCH("target",G484)),"Define a Target component","")),IF(ISERR(SEARCH("cell",G484)),"Define a Cell component",""))&amp;IF(ISERR(SEARCH("small-molecule",E484)),IF(ISBLANK(K484), "Need a Detector Role",""),"")&amp;IF(ISERR(SEARCH("fluorescence",L484)),"",IF(ISBLANK(S484), "Need Emission",IF(ISBLANK(R484), "Need Excitation","")))&amp;IF(ISERR(SEARCH("absorbance",L484)),"",IF(ISBLANK(T484), "Need Absorbance","")))</f>
        <v/>
      </c>
      <c r="G484" s="22" t="s">
        <v>3198</v>
      </c>
      <c r="H484" s="22" t="s">
        <v>3766</v>
      </c>
      <c r="J484" s="22">
        <v>0.25</v>
      </c>
      <c r="K484" s="22" t="s">
        <v>3133</v>
      </c>
      <c r="L484" s="26" t="s">
        <v>6751</v>
      </c>
      <c r="M484" s="22" t="s">
        <v>3310</v>
      </c>
    </row>
    <row r="485" spans="1:54" s="22" customFormat="1" x14ac:dyDescent="0.2">
      <c r="A485" s="22" t="s">
        <v>1148</v>
      </c>
      <c r="B485" s="22" t="str">
        <f>IF(OR($A479=$A485,ISBLANK($A485)),"",IF(ISERR(SEARCH("cell-based",E485)),IF(AND(ISERR(SEARCH("biochem",E485)),ISERR(SEARCH("protein",E485)),ISERR(SEARCH("nucleic",E485))),"",IF(ISERR(SEARCH("target",G485)),"Define a Target component","")),IF(ISERR(SEARCH("cell",G485)),"Define a Cell component",""))&amp;IF(ISERR(SEARCH("small-molecule",E485)),IF(ISBLANK(K485), "Need a Detector Role",""),"")&amp;IF(ISERR(SEARCH("fluorescence",L485)),"",IF(ISBLANK(S485), "Need Emission",IF(ISBLANK(R485), "Need Excitation","")))&amp;IF(ISERR(SEARCH("absorbance",L485)),"",IF(ISBLANK(T485), "Need Absorbance","")))</f>
        <v/>
      </c>
      <c r="G485" s="22" t="s">
        <v>3451</v>
      </c>
      <c r="H485" s="22" t="s">
        <v>3758</v>
      </c>
      <c r="J485" s="26">
        <v>20</v>
      </c>
      <c r="K485" s="22" t="s">
        <v>3133</v>
      </c>
      <c r="L485" s="22" t="s">
        <v>6752</v>
      </c>
    </row>
    <row r="486" spans="1:54" s="22" customFormat="1" x14ac:dyDescent="0.2">
      <c r="A486" s="22" t="s">
        <v>1148</v>
      </c>
      <c r="B486" s="22" t="str">
        <f>IF(OR($A480=$A486,ISBLANK($A486)),"",IF(ISERR(SEARCH("cell-based",E486)),IF(AND(ISERR(SEARCH("biochem",E486)),ISERR(SEARCH("protein",E486)),ISERR(SEARCH("nucleic",E486))),"",IF(ISERR(SEARCH("target",G486)),"Define a Target component","")),IF(ISERR(SEARCH("cell",G486)),"Define a Cell component",""))&amp;IF(ISERR(SEARCH("small-molecule",E486)),IF(ISBLANK(K486), "Need a Detector Role",""),"")&amp;IF(ISERR(SEARCH("fluorescence",L486)),"",IF(ISBLANK(S486), "Need Emission",IF(ISBLANK(R486), "Need Excitation","")))&amp;IF(ISERR(SEARCH("absorbance",L486)),"",IF(ISBLANK(T486), "Need Absorbance","")))</f>
        <v/>
      </c>
      <c r="G486" s="22" t="s">
        <v>3074</v>
      </c>
      <c r="H486" s="22" t="s">
        <v>3602</v>
      </c>
      <c r="J486" s="26">
        <v>6</v>
      </c>
      <c r="K486" s="22" t="s">
        <v>6575</v>
      </c>
      <c r="L486" s="22" t="s">
        <v>6753</v>
      </c>
    </row>
    <row r="487" spans="1:54" s="22" customFormat="1" x14ac:dyDescent="0.2">
      <c r="J487" s="26"/>
    </row>
    <row r="488" spans="1:54" s="22" customFormat="1" x14ac:dyDescent="0.2">
      <c r="A488" s="22" t="s">
        <v>1163</v>
      </c>
      <c r="B488" s="22" t="str">
        <f>IF(OR($A482=$A488,ISBLANK($A488)),"",IF(ISERR(SEARCH("cell-based",E488)),IF(AND(ISERR(SEARCH("biochem",E488)),ISERR(SEARCH("protein",E488)),ISERR(SEARCH("nucleic",E488))),"",IF(ISERR(SEARCH("target",G488)),"Define a Target component","")),IF(ISERR(SEARCH("cell",G488)),"Define a Cell component",""))&amp;IF(ISERR(SEARCH("small-molecule",E488)),IF(ISBLANK(K488), "Need a Detector Role",""),"")&amp;IF(ISERR(SEARCH("fluorescence",L489)),"",IF(ISBLANK(S488), "Need Emission",IF(ISBLANK(R488), "Need Excitation","")))&amp;IF(ISERR(SEARCH("absorbance",L489)),"",IF(ISBLANK(T488), "Need Absorbance","")))</f>
        <v/>
      </c>
      <c r="C488" s="22" t="s">
        <v>3224</v>
      </c>
      <c r="D488" s="22" t="s">
        <v>5147</v>
      </c>
      <c r="E488" s="22" t="s">
        <v>3072</v>
      </c>
      <c r="F488" s="22" t="s">
        <v>3111</v>
      </c>
      <c r="G488" s="22" t="s">
        <v>3627</v>
      </c>
      <c r="H488" s="22" t="s">
        <v>3779</v>
      </c>
      <c r="J488" s="26">
        <v>40</v>
      </c>
      <c r="K488" s="22" t="s">
        <v>3133</v>
      </c>
      <c r="L488" s="22" t="s">
        <v>7130</v>
      </c>
      <c r="M488" s="22" t="s">
        <v>3310</v>
      </c>
      <c r="N488" s="22" t="s">
        <v>7132</v>
      </c>
      <c r="O488" s="22" t="s">
        <v>3117</v>
      </c>
      <c r="P488" s="22" t="s">
        <v>3659</v>
      </c>
      <c r="Q488" s="22" t="s">
        <v>3466</v>
      </c>
      <c r="R488" s="22" t="s">
        <v>3082</v>
      </c>
      <c r="S488" s="22" t="s">
        <v>3221</v>
      </c>
      <c r="U488" s="22" t="s">
        <v>3302</v>
      </c>
      <c r="X488" s="22" t="s">
        <v>6851</v>
      </c>
      <c r="AJ488" s="22" t="s">
        <v>1008</v>
      </c>
      <c r="AK488" s="22" t="s">
        <v>1164</v>
      </c>
      <c r="AL488" s="22" t="s">
        <v>83</v>
      </c>
      <c r="AM488" s="22" t="s">
        <v>91</v>
      </c>
      <c r="AN488" s="22" t="s">
        <v>74</v>
      </c>
      <c r="AO488" s="22" t="s">
        <v>74</v>
      </c>
      <c r="AP488" s="22" t="s">
        <v>461</v>
      </c>
      <c r="AQ488" s="22" t="s">
        <v>92</v>
      </c>
      <c r="AR488" s="22" t="s">
        <v>1165</v>
      </c>
      <c r="AS488" s="22" t="s">
        <v>169</v>
      </c>
      <c r="AT488" s="22" t="s">
        <v>464</v>
      </c>
      <c r="AU488" s="22" t="s">
        <v>75</v>
      </c>
      <c r="AV488" s="22" t="s">
        <v>1010</v>
      </c>
      <c r="AW488" s="22" t="s">
        <v>1011</v>
      </c>
      <c r="AX488" s="22" t="s">
        <v>555</v>
      </c>
      <c r="AY488" s="22" t="s">
        <v>1166</v>
      </c>
      <c r="AZ488" s="22" t="s">
        <v>115</v>
      </c>
      <c r="BA488" s="22" t="s">
        <v>1</v>
      </c>
      <c r="BB488" s="22" t="s">
        <v>1</v>
      </c>
    </row>
    <row r="489" spans="1:54" s="22" customFormat="1" x14ac:dyDescent="0.2">
      <c r="A489" s="22" t="s">
        <v>1163</v>
      </c>
      <c r="B489" s="22" t="str">
        <f>IF(OR($A483=$A489,ISBLANK($A489)),"",IF(ISERR(SEARCH("cell-based",E489)),IF(AND(ISERR(SEARCH("biochem",E489)),ISERR(SEARCH("protein",E489)),ISERR(SEARCH("nucleic",E489))),"",IF(ISERR(SEARCH("target",G489)),"Define a Target component","")),IF(ISERR(SEARCH("cell",G489)),"Define a Cell component",""))&amp;IF(ISERR(SEARCH("small-molecule",E489)),IF(ISBLANK(K489), "Need a Detector Role",""),"")&amp;IF(ISERR(SEARCH("fluorescence",L490)),"",IF(ISBLANK(S489), "Need Emission",IF(ISBLANK(R489), "Need Excitation","")))&amp;IF(ISERR(SEARCH("absorbance",L490)),"",IF(ISBLANK(T489), "Need Absorbance","")))</f>
        <v/>
      </c>
      <c r="G489" s="22" t="s">
        <v>3581</v>
      </c>
      <c r="H489" s="22" t="s">
        <v>3779</v>
      </c>
      <c r="J489" s="26">
        <v>30</v>
      </c>
      <c r="K489" s="22" t="s">
        <v>3133</v>
      </c>
      <c r="L489" s="22" t="s">
        <v>7129</v>
      </c>
      <c r="M489" s="22" t="s">
        <v>3116</v>
      </c>
    </row>
    <row r="490" spans="1:54" s="22" customFormat="1" x14ac:dyDescent="0.2">
      <c r="A490" s="22" t="s">
        <v>1163</v>
      </c>
      <c r="B490" s="22" t="str">
        <f>IF(OR($A484=$A490,ISBLANK($A490)),"",IF(ISERR(SEARCH("cell-based",E490)),IF(AND(ISERR(SEARCH("biochem",E490)),ISERR(SEARCH("protein",E490)),ISERR(SEARCH("nucleic",E490))),"",IF(ISERR(SEARCH("target",G490)),"Define a Target component","")),IF(ISERR(SEARCH("cell",G490)),"Define a Cell component",""))&amp;IF(ISERR(SEARCH("small-molecule",E490)),IF(ISBLANK(K490), "Need a Detector Role",""),"")&amp;IF(ISERR(SEARCH("fluorescence",L491)),"",IF(ISBLANK(S490), "Need Emission",IF(ISBLANK(R490), "Need Excitation","")))&amp;IF(ISERR(SEARCH("absorbance",L491)),"",IF(ISBLANK(T490), "Need Absorbance","")))</f>
        <v/>
      </c>
      <c r="G490" s="22" t="s">
        <v>3581</v>
      </c>
      <c r="H490" s="22" t="s">
        <v>3784</v>
      </c>
      <c r="J490" s="26">
        <v>50</v>
      </c>
      <c r="K490" s="22" t="s">
        <v>3133</v>
      </c>
      <c r="L490" s="22" t="s">
        <v>6884</v>
      </c>
    </row>
    <row r="491" spans="1:54" s="22" customFormat="1" x14ac:dyDescent="0.2">
      <c r="A491" s="22" t="s">
        <v>1163</v>
      </c>
      <c r="B491" s="22" t="str">
        <f>IF(OR($A485=$A491,ISBLANK($A491)),"",IF(ISERR(SEARCH("cell-based",E491)),IF(AND(ISERR(SEARCH("biochem",E491)),ISERR(SEARCH("protein",E491)),ISERR(SEARCH("nucleic",E491))),"",IF(ISERR(SEARCH("target",G491)),"Define a Target component","")),IF(ISERR(SEARCH("cell",G491)),"Define a Cell component",""))&amp;IF(ISERR(SEARCH("small-molecule",E491)),IF(ISBLANK(K491), "Need a Detector Role",""),"")&amp;IF(ISERR(SEARCH("fluorescence",#REF!)),"",IF(ISBLANK(S491), "Need Emission",IF(ISBLANK(R491), "Need Excitation","")))&amp;IF(ISERR(SEARCH("absorbance",#REF!)),"",IF(ISBLANK(T491), "Need Absorbance","")))</f>
        <v/>
      </c>
      <c r="G491" s="22" t="s">
        <v>3451</v>
      </c>
      <c r="H491" s="22" t="s">
        <v>3784</v>
      </c>
      <c r="J491" s="26">
        <v>2</v>
      </c>
      <c r="K491" s="22" t="s">
        <v>3201</v>
      </c>
      <c r="L491" s="22" t="s">
        <v>7131</v>
      </c>
    </row>
    <row r="492" spans="1:54" s="22" customFormat="1" x14ac:dyDescent="0.2">
      <c r="J492" s="26"/>
    </row>
    <row r="493" spans="1:54" s="22" customFormat="1" x14ac:dyDescent="0.2">
      <c r="A493" s="22" t="s">
        <v>1173</v>
      </c>
      <c r="B493" s="22" t="str">
        <f>IF(OR($A488=$A493,ISBLANK($A493)),"",IF(ISERR(SEARCH("cell-based",E493)),IF(AND(ISERR(SEARCH("biochem",E493)),ISERR(SEARCH("protein",E493)),ISERR(SEARCH("nucleic",E493))),"",IF(ISERR(SEARCH("target",G493)),"Define a Target component","")),IF(ISERR(SEARCH("cell",G493)),"Define a Cell component",""))&amp;IF(ISERR(SEARCH("small-molecule",E493)),IF(ISBLANK(K493), "Need a Detector Role",""),"")&amp;IF(ISERR(SEARCH("fluorescence",L493)),"",IF(ISBLANK(S493), "Need Emission",IF(ISBLANK(R493), "Need Excitation","")))&amp;IF(ISERR(SEARCH("absorbance",L493)),"",IF(ISBLANK(T493), "Need Absorbance","")))</f>
        <v/>
      </c>
      <c r="C493" s="22" t="s">
        <v>3224</v>
      </c>
      <c r="D493" s="22" t="s">
        <v>5147</v>
      </c>
      <c r="E493" s="22" t="s">
        <v>3072</v>
      </c>
      <c r="F493" s="22" t="s">
        <v>3073</v>
      </c>
      <c r="G493" s="22" t="s">
        <v>3627</v>
      </c>
      <c r="H493" s="22" t="s">
        <v>3779</v>
      </c>
      <c r="J493" s="22">
        <v>15</v>
      </c>
      <c r="K493" s="22" t="s">
        <v>3133</v>
      </c>
      <c r="L493" s="26" t="s">
        <v>7128</v>
      </c>
      <c r="M493" s="22" t="s">
        <v>3310</v>
      </c>
      <c r="AJ493" s="22" t="s">
        <v>1008</v>
      </c>
      <c r="AK493" s="22" t="s">
        <v>1174</v>
      </c>
      <c r="AL493" s="22" t="s">
        <v>83</v>
      </c>
      <c r="AM493" s="22" t="s">
        <v>91</v>
      </c>
      <c r="AN493" s="22" t="s">
        <v>74</v>
      </c>
      <c r="AO493" s="22" t="s">
        <v>74</v>
      </c>
      <c r="AP493" s="22" t="s">
        <v>461</v>
      </c>
      <c r="AQ493" s="22" t="s">
        <v>92</v>
      </c>
      <c r="AR493" s="22" t="s">
        <v>930</v>
      </c>
      <c r="AS493" s="22" t="s">
        <v>169</v>
      </c>
      <c r="AT493" s="22" t="s">
        <v>1175</v>
      </c>
      <c r="AU493" s="22" t="s">
        <v>75</v>
      </c>
      <c r="AV493" s="22" t="s">
        <v>1010</v>
      </c>
      <c r="AW493" s="22" t="s">
        <v>1011</v>
      </c>
      <c r="AX493" s="22" t="s">
        <v>555</v>
      </c>
      <c r="AY493" s="22" t="s">
        <v>1176</v>
      </c>
      <c r="AZ493" s="22" t="s">
        <v>115</v>
      </c>
      <c r="BA493" s="22" t="s">
        <v>1</v>
      </c>
      <c r="BB493" s="22" t="s">
        <v>1</v>
      </c>
    </row>
    <row r="494" spans="1:54" s="22" customFormat="1" x14ac:dyDescent="0.2">
      <c r="A494" s="22" t="s">
        <v>1173</v>
      </c>
      <c r="B494" s="22" t="str">
        <f>IF(OR($A489=$A494,ISBLANK($A494)),"",IF(ISERR(SEARCH("cell-based",E494)),IF(AND(ISERR(SEARCH("biochem",E494)),ISERR(SEARCH("protein",E494)),ISERR(SEARCH("nucleic",E494))),"",IF(ISERR(SEARCH("target",G494)),"Define a Target component","")),IF(ISERR(SEARCH("cell",G494)),"Define a Cell component",""))&amp;IF(ISERR(SEARCH("small-molecule",E494)),IF(ISBLANK(K494), "Need a Detector Role",""),"")&amp;IF(ISERR(SEARCH("fluorescence",L494)),"",IF(ISBLANK(S494), "Need Emission",IF(ISBLANK(R494), "Need Excitation","")))&amp;IF(ISERR(SEARCH("absorbance",L494)),"",IF(ISBLANK(T494), "Need Absorbance","")))</f>
        <v/>
      </c>
      <c r="G494" s="22" t="s">
        <v>3451</v>
      </c>
      <c r="H494" s="22" t="s">
        <v>3758</v>
      </c>
      <c r="J494" s="26">
        <v>20</v>
      </c>
      <c r="K494" s="22" t="s">
        <v>3133</v>
      </c>
      <c r="L494" s="22" t="s">
        <v>6752</v>
      </c>
    </row>
    <row r="495" spans="1:54" s="22" customFormat="1" x14ac:dyDescent="0.2">
      <c r="A495" s="22" t="s">
        <v>1173</v>
      </c>
      <c r="B495" s="22" t="str">
        <f>IF(OR($A490=$A495,ISBLANK($A495)),"",IF(ISERR(SEARCH("cell-based",E495)),IF(AND(ISERR(SEARCH("biochem",E495)),ISERR(SEARCH("protein",E495)),ISERR(SEARCH("nucleic",E495))),"",IF(ISERR(SEARCH("target",G495)),"Define a Target component","")),IF(ISERR(SEARCH("cell",G495)),"Define a Cell component",""))&amp;IF(ISERR(SEARCH("small-molecule",E495)),IF(ISBLANK(K495), "Need a Detector Role",""),"")&amp;IF(ISERR(SEARCH("fluorescence",L495)),"",IF(ISBLANK(S495), "Need Emission",IF(ISBLANK(R495), "Need Excitation","")))&amp;IF(ISERR(SEARCH("absorbance",L495)),"",IF(ISBLANK(T495), "Need Absorbance","")))</f>
        <v/>
      </c>
      <c r="G495" s="22" t="s">
        <v>3581</v>
      </c>
      <c r="H495" s="22" t="s">
        <v>3784</v>
      </c>
      <c r="J495" s="22">
        <v>12.5</v>
      </c>
      <c r="K495" s="22" t="s">
        <v>3133</v>
      </c>
      <c r="L495" s="22" t="s">
        <v>7126</v>
      </c>
    </row>
    <row r="496" spans="1:54" s="22" customFormat="1" x14ac:dyDescent="0.2">
      <c r="A496" s="22" t="s">
        <v>1173</v>
      </c>
      <c r="B496" s="22" t="str">
        <f>IF(OR($A491=$A496,ISBLANK($A496)),"",IF(ISERR(SEARCH("cell-based",E496)),IF(AND(ISERR(SEARCH("biochem",E496)),ISERR(SEARCH("protein",E496)),ISERR(SEARCH("nucleic",E496))),"",IF(ISERR(SEARCH("target",G496)),"Define a Target component","")),IF(ISERR(SEARCH("cell",G496)),"Define a Cell component",""))&amp;IF(ISERR(SEARCH("small-molecule",E496)),IF(ISBLANK(K496), "Need a Detector Role",""),"")&amp;IF(ISERR(SEARCH("fluorescence",L496)),"",IF(ISBLANK(S496), "Need Emission",IF(ISBLANK(R496), "Need Excitation","")))&amp;IF(ISERR(SEARCH("absorbance",L496)),"",IF(ISBLANK(T496), "Need Absorbance","")))</f>
        <v/>
      </c>
      <c r="G496" s="22" t="s">
        <v>3581</v>
      </c>
      <c r="H496" s="22" t="s">
        <v>3784</v>
      </c>
      <c r="J496" s="26">
        <v>100</v>
      </c>
      <c r="K496" s="22" t="s">
        <v>3133</v>
      </c>
      <c r="L496" s="22" t="s">
        <v>6884</v>
      </c>
    </row>
    <row r="497" spans="1:54" s="22" customFormat="1" x14ac:dyDescent="0.2">
      <c r="A497" s="22" t="s">
        <v>1173</v>
      </c>
      <c r="B497" s="22" t="str">
        <f>IF(OR($A492=$A497,ISBLANK($A497)),"",IF(ISERR(SEARCH("cell-based",E497)),IF(AND(ISERR(SEARCH("biochem",E497)),ISERR(SEARCH("protein",E497)),ISERR(SEARCH("nucleic",E497))),"",IF(ISERR(SEARCH("target",G497)),"Define a Target component","")),IF(ISERR(SEARCH("cell",G497)),"Define a Cell component",""))&amp;IF(ISERR(SEARCH("small-molecule",E497)),IF(ISBLANK(K497), "Need a Detector Role",""),"")&amp;IF(ISERR(SEARCH("fluorescence",L497)),"",IF(ISBLANK(S497), "Need Emission",IF(ISBLANK(R497), "Need Excitation","")))&amp;IF(ISERR(SEARCH("absorbance",L497)),"",IF(ISBLANK(T497), "Need Absorbance","")))</f>
        <v/>
      </c>
      <c r="G497" s="22" t="s">
        <v>3318</v>
      </c>
      <c r="H497" s="22" t="s">
        <v>3784</v>
      </c>
      <c r="J497" s="26">
        <v>15</v>
      </c>
      <c r="K497" s="22" t="s">
        <v>3133</v>
      </c>
      <c r="L497" s="22" t="s">
        <v>7138</v>
      </c>
      <c r="N497" s="22" t="s">
        <v>7133</v>
      </c>
      <c r="O497" s="22" t="s">
        <v>3098</v>
      </c>
      <c r="P497" s="22" t="s">
        <v>3289</v>
      </c>
      <c r="Q497" s="22" t="s">
        <v>3540</v>
      </c>
      <c r="R497" s="22" t="s">
        <v>3082</v>
      </c>
      <c r="S497" s="22" t="s">
        <v>3189</v>
      </c>
    </row>
    <row r="498" spans="1:54" s="22" customFormat="1" x14ac:dyDescent="0.2">
      <c r="J498" s="26"/>
    </row>
    <row r="499" spans="1:54" s="22" customFormat="1" x14ac:dyDescent="0.2">
      <c r="A499" s="22" t="s">
        <v>1177</v>
      </c>
      <c r="B499" s="22" t="str">
        <f t="shared" ref="B499:B504" si="17">IF(OR($A493=$A499,ISBLANK($A499)),"",IF(ISERR(SEARCH("cell-based",E499)),IF(AND(ISERR(SEARCH("biochem",E499)),ISERR(SEARCH("protein",E499)),ISERR(SEARCH("nucleic",E499))),"",IF(ISERR(SEARCH("target",G499)),"Define a Target component","")),IF(ISERR(SEARCH("cell",G499)),"Define a Cell component",""))&amp;IF(ISERR(SEARCH("small-molecule",E499)),IF(ISBLANK(K499), "Need a Detector Role",""),"")&amp;IF(ISERR(SEARCH("fluorescence",L499)),"",IF(ISBLANK(S499), "Need Emission",IF(ISBLANK(R499), "Need Excitation","")))&amp;IF(ISERR(SEARCH("absorbance",L499)),"",IF(ISBLANK(T499), "Need Absorbance","")))</f>
        <v/>
      </c>
      <c r="C499" s="22" t="s">
        <v>3224</v>
      </c>
      <c r="D499" s="22" t="s">
        <v>5147</v>
      </c>
      <c r="E499" s="22" t="s">
        <v>3072</v>
      </c>
      <c r="F499" s="22" t="s">
        <v>3073</v>
      </c>
      <c r="G499" s="22" t="s">
        <v>3627</v>
      </c>
      <c r="H499" s="22" t="s">
        <v>3779</v>
      </c>
      <c r="J499" s="22">
        <v>15</v>
      </c>
      <c r="K499" s="22" t="s">
        <v>3133</v>
      </c>
      <c r="L499" s="26" t="s">
        <v>7128</v>
      </c>
      <c r="M499" s="22" t="s">
        <v>3310</v>
      </c>
      <c r="AJ499" s="22" t="s">
        <v>1008</v>
      </c>
      <c r="AK499" s="22" t="s">
        <v>1178</v>
      </c>
      <c r="AL499" s="22" t="s">
        <v>83</v>
      </c>
      <c r="AM499" s="22" t="s">
        <v>91</v>
      </c>
      <c r="AN499" s="22" t="s">
        <v>74</v>
      </c>
      <c r="AO499" s="22" t="s">
        <v>74</v>
      </c>
      <c r="AP499" s="22" t="s">
        <v>461</v>
      </c>
      <c r="AQ499" s="22" t="s">
        <v>92</v>
      </c>
      <c r="AR499" s="22" t="s">
        <v>930</v>
      </c>
      <c r="AS499" s="22" t="s">
        <v>169</v>
      </c>
      <c r="AT499" s="22" t="s">
        <v>1175</v>
      </c>
      <c r="AU499" s="22" t="s">
        <v>75</v>
      </c>
      <c r="AV499" s="22" t="s">
        <v>1010</v>
      </c>
      <c r="AW499" s="22" t="s">
        <v>1011</v>
      </c>
      <c r="AX499" s="22" t="s">
        <v>555</v>
      </c>
      <c r="AY499" s="22" t="s">
        <v>1179</v>
      </c>
      <c r="AZ499" s="22" t="s">
        <v>115</v>
      </c>
      <c r="BA499" s="22" t="s">
        <v>1</v>
      </c>
      <c r="BB499" s="22" t="s">
        <v>1</v>
      </c>
    </row>
    <row r="500" spans="1:54" s="22" customFormat="1" x14ac:dyDescent="0.2">
      <c r="A500" s="22" t="s">
        <v>1177</v>
      </c>
      <c r="B500" s="22" t="str">
        <f t="shared" si="17"/>
        <v/>
      </c>
      <c r="G500" s="22" t="s">
        <v>3451</v>
      </c>
      <c r="H500" s="22" t="s">
        <v>3758</v>
      </c>
      <c r="J500" s="26">
        <v>20</v>
      </c>
      <c r="K500" s="22" t="s">
        <v>3133</v>
      </c>
      <c r="L500" s="22" t="s">
        <v>6752</v>
      </c>
    </row>
    <row r="501" spans="1:54" s="22" customFormat="1" x14ac:dyDescent="0.2">
      <c r="A501" s="22" t="s">
        <v>1177</v>
      </c>
      <c r="B501" s="22" t="str">
        <f t="shared" si="17"/>
        <v/>
      </c>
      <c r="G501" s="22" t="s">
        <v>3581</v>
      </c>
      <c r="H501" s="22" t="s">
        <v>3784</v>
      </c>
      <c r="J501" s="22">
        <v>12.5</v>
      </c>
      <c r="K501" s="22" t="s">
        <v>3133</v>
      </c>
      <c r="L501" s="22" t="s">
        <v>7126</v>
      </c>
    </row>
    <row r="502" spans="1:54" s="22" customFormat="1" x14ac:dyDescent="0.2">
      <c r="A502" s="22" t="s">
        <v>1177</v>
      </c>
      <c r="B502" s="22" t="str">
        <f t="shared" si="17"/>
        <v/>
      </c>
      <c r="G502" s="22" t="s">
        <v>3581</v>
      </c>
      <c r="H502" s="22" t="s">
        <v>3784</v>
      </c>
      <c r="J502" s="26">
        <v>100</v>
      </c>
      <c r="K502" s="22" t="s">
        <v>3133</v>
      </c>
      <c r="L502" s="22" t="s">
        <v>6884</v>
      </c>
    </row>
    <row r="503" spans="1:54" s="22" customFormat="1" x14ac:dyDescent="0.2">
      <c r="A503" s="22" t="s">
        <v>1177</v>
      </c>
      <c r="B503" s="22" t="str">
        <f t="shared" si="17"/>
        <v/>
      </c>
      <c r="G503" s="22" t="s">
        <v>3074</v>
      </c>
      <c r="J503" s="26">
        <v>12.5</v>
      </c>
      <c r="K503" s="22" t="s">
        <v>6689</v>
      </c>
      <c r="L503" s="22" t="s">
        <v>7136</v>
      </c>
    </row>
    <row r="504" spans="1:54" s="22" customFormat="1" x14ac:dyDescent="0.2">
      <c r="A504" s="22" t="s">
        <v>1177</v>
      </c>
      <c r="B504" s="22" t="str">
        <f t="shared" si="17"/>
        <v/>
      </c>
      <c r="G504" s="22" t="s">
        <v>3318</v>
      </c>
      <c r="H504" s="22" t="s">
        <v>3784</v>
      </c>
      <c r="J504" s="34" t="s">
        <v>6637</v>
      </c>
      <c r="K504" s="22" t="s">
        <v>3652</v>
      </c>
      <c r="L504" s="22" t="s">
        <v>6970</v>
      </c>
      <c r="N504" s="22" t="s">
        <v>7137</v>
      </c>
      <c r="O504" s="22" t="s">
        <v>3098</v>
      </c>
      <c r="P504" s="22" t="s">
        <v>3245</v>
      </c>
      <c r="Q504" s="22" t="s">
        <v>3540</v>
      </c>
      <c r="R504" s="22" t="s">
        <v>3101</v>
      </c>
      <c r="S504" s="22" t="s">
        <v>3206</v>
      </c>
    </row>
    <row r="505" spans="1:54" s="22" customFormat="1" x14ac:dyDescent="0.2">
      <c r="J505" s="26"/>
    </row>
    <row r="506" spans="1:54" s="22" customFormat="1" x14ac:dyDescent="0.2">
      <c r="A506" s="22" t="s">
        <v>1167</v>
      </c>
      <c r="B506" s="22" t="str">
        <f>IF(OR($A499=$A506,ISBLANK($A506)),"",IF(ISERR(SEARCH("cell-based",E506)),IF(AND(ISERR(SEARCH("biochem",E506)),ISERR(SEARCH("protein",E506)),ISERR(SEARCH("nucleic",E506))),"",IF(ISERR(SEARCH("target",G506)),"Define a Target component","")),IF(ISERR(SEARCH("cell",G506)),"Define a Cell component",""))&amp;IF(ISERR(SEARCH("small-molecule",E506)),IF(ISBLANK(K506), "Need a Detector Role",""),"")&amp;IF(ISERR(SEARCH("fluorescence",L506)),"",IF(ISBLANK(S506), "Need Emission",IF(ISBLANK(R506), "Need Excitation","")))&amp;IF(ISERR(SEARCH("absorbance",L506)),"",IF(ISBLANK(T506), "Need Absorbance","")))</f>
        <v/>
      </c>
      <c r="C506" s="22" t="s">
        <v>3224</v>
      </c>
      <c r="D506" s="22" t="s">
        <v>5180</v>
      </c>
      <c r="E506" s="22" t="s">
        <v>3072</v>
      </c>
      <c r="F506" s="22" t="s">
        <v>3251</v>
      </c>
      <c r="G506" s="22" t="s">
        <v>3627</v>
      </c>
      <c r="H506" s="22" t="s">
        <v>3779</v>
      </c>
      <c r="J506" s="26">
        <v>100</v>
      </c>
      <c r="K506" s="22" t="s">
        <v>3217</v>
      </c>
      <c r="L506" s="22" t="s">
        <v>4033</v>
      </c>
      <c r="M506" s="22" t="s">
        <v>3310</v>
      </c>
      <c r="AJ506" s="22" t="s">
        <v>1008</v>
      </c>
      <c r="AK506" s="22" t="s">
        <v>1168</v>
      </c>
      <c r="AL506" s="22" t="s">
        <v>83</v>
      </c>
      <c r="AM506" s="22" t="s">
        <v>75</v>
      </c>
      <c r="AN506" s="22" t="s">
        <v>74</v>
      </c>
      <c r="AO506" s="22" t="s">
        <v>74</v>
      </c>
      <c r="AP506" s="22" t="s">
        <v>461</v>
      </c>
      <c r="AQ506" s="22" t="s">
        <v>92</v>
      </c>
      <c r="AR506" s="22" t="s">
        <v>462</v>
      </c>
      <c r="AS506" s="22" t="s">
        <v>248</v>
      </c>
      <c r="AT506" s="22" t="s">
        <v>499</v>
      </c>
      <c r="AU506" s="22" t="s">
        <v>75</v>
      </c>
      <c r="AV506" s="22" t="s">
        <v>1010</v>
      </c>
      <c r="AW506" s="22" t="s">
        <v>1011</v>
      </c>
      <c r="AX506" s="22" t="s">
        <v>555</v>
      </c>
      <c r="AY506" s="22" t="s">
        <v>1169</v>
      </c>
      <c r="AZ506" s="22" t="s">
        <v>115</v>
      </c>
      <c r="BA506" s="22" t="s">
        <v>1</v>
      </c>
      <c r="BB506" s="22" t="s">
        <v>1</v>
      </c>
    </row>
    <row r="507" spans="1:54" s="22" customFormat="1" x14ac:dyDescent="0.2">
      <c r="A507" s="22" t="s">
        <v>1167</v>
      </c>
      <c r="B507" s="22" t="str">
        <f>IF(OR($A500=$A507,ISBLANK($A507)),"",IF(ISERR(SEARCH("cell-based",E507)),IF(AND(ISERR(SEARCH("biochem",E507)),ISERR(SEARCH("protein",E507)),ISERR(SEARCH("nucleic",E507))),"",IF(ISERR(SEARCH("target",G507)),"Define a Target component","")),IF(ISERR(SEARCH("cell",G507)),"Define a Cell component",""))&amp;IF(ISERR(SEARCH("small-molecule",E507)),IF(ISBLANK(K507), "Need a Detector Role",""),"")&amp;IF(ISERR(SEARCH("fluorescence",L507)),"",IF(ISBLANK(S507), "Need Emission",IF(ISBLANK(R507), "Need Excitation","")))&amp;IF(ISERR(SEARCH("absorbance",L507)),"",IF(ISBLANK(T507), "Need Absorbance","")))</f>
        <v/>
      </c>
      <c r="G507" s="22" t="s">
        <v>3379</v>
      </c>
      <c r="H507" s="22" t="s">
        <v>3758</v>
      </c>
      <c r="J507" s="26">
        <v>20</v>
      </c>
      <c r="K507" s="22" t="s">
        <v>3133</v>
      </c>
      <c r="L507" s="22" t="s">
        <v>7134</v>
      </c>
      <c r="N507" s="22" t="s">
        <v>7135</v>
      </c>
      <c r="O507" s="22" t="s">
        <v>3203</v>
      </c>
      <c r="P507" s="22" t="s">
        <v>3136</v>
      </c>
      <c r="Q507" s="22" t="s">
        <v>3439</v>
      </c>
      <c r="R507" s="22" t="s">
        <v>3101</v>
      </c>
      <c r="S507" s="22" t="s">
        <v>3206</v>
      </c>
      <c r="U507" s="22" t="s">
        <v>3269</v>
      </c>
      <c r="V507" s="22" t="s">
        <v>6600</v>
      </c>
      <c r="W507" s="22" t="s">
        <v>6660</v>
      </c>
    </row>
    <row r="508" spans="1:54" s="22" customFormat="1" x14ac:dyDescent="0.2">
      <c r="A508" s="22" t="s">
        <v>1167</v>
      </c>
      <c r="B508" s="22" t="str">
        <f>IF(OR($A501=$A508,ISBLANK($A508)),"",IF(ISERR(SEARCH("cell-based",E508)),IF(AND(ISERR(SEARCH("biochem",E508)),ISERR(SEARCH("protein",E508)),ISERR(SEARCH("nucleic",E508))),"",IF(ISERR(SEARCH("target",G508)),"Define a Target component","")),IF(ISERR(SEARCH("cell",G508)),"Define a Cell component",""))&amp;IF(ISERR(SEARCH("small-molecule",E508)),IF(ISBLANK(K508), "Need a Detector Role",""),"")&amp;IF(ISERR(SEARCH("fluorescence",L508)),"",IF(ISBLANK(S508), "Need Emission",IF(ISBLANK(R508), "Need Excitation","")))&amp;IF(ISERR(SEARCH("absorbance",L508)),"",IF(ISBLANK(T508), "Need Absorbance","")))</f>
        <v/>
      </c>
      <c r="G508" s="22" t="s">
        <v>3581</v>
      </c>
      <c r="H508" s="22" t="s">
        <v>3784</v>
      </c>
      <c r="J508" s="26">
        <v>100</v>
      </c>
      <c r="K508" s="22" t="s">
        <v>3133</v>
      </c>
      <c r="L508" s="22" t="s">
        <v>6884</v>
      </c>
    </row>
    <row r="509" spans="1:54" s="22" customFormat="1" x14ac:dyDescent="0.2">
      <c r="J509" s="26"/>
    </row>
    <row r="510" spans="1:54" s="22" customFormat="1" x14ac:dyDescent="0.2">
      <c r="A510" s="22" t="s">
        <v>1019</v>
      </c>
      <c r="B510" s="22" t="str">
        <f t="shared" ref="B510:B515" si="18">IF(OR($A510=$A510,ISBLANK($A510)),"",IF(ISERR(SEARCH("cell-based",E510)),IF(AND(ISERR(SEARCH("biochem",E510)),ISERR(SEARCH("protein",E510)),ISERR(SEARCH("nucleic",E510))),"",IF(ISERR(SEARCH("target",G510)),"Define a Target component","")),IF(ISERR(SEARCH("cell",G510)),"Define a Cell component",""))&amp;IF(ISERR(SEARCH("small-molecule",E510)),IF(ISBLANK(K510), "Need a Detector Role",""),"")&amp;IF(ISERR(SEARCH("fluorescence",L510)),"",IF(ISBLANK(S510), "Need Emission",IF(ISBLANK(R510), "Need Excitation","")))&amp;IF(ISERR(SEARCH("absorbance",L510)),"",IF(ISBLANK(T510), "Need Absorbance","")))</f>
        <v/>
      </c>
      <c r="C510" s="22" t="s">
        <v>3237</v>
      </c>
      <c r="D510" s="23" t="s">
        <v>6748</v>
      </c>
      <c r="E510" s="22" t="s">
        <v>3128</v>
      </c>
      <c r="G510" s="22" t="s">
        <v>3627</v>
      </c>
      <c r="H510" s="22" t="s">
        <v>3766</v>
      </c>
      <c r="J510" s="22">
        <v>0.24</v>
      </c>
      <c r="K510" s="22" t="s">
        <v>3133</v>
      </c>
      <c r="L510" s="26" t="s">
        <v>6750</v>
      </c>
      <c r="M510" s="22" t="s">
        <v>3310</v>
      </c>
      <c r="N510" s="22" t="s">
        <v>6754</v>
      </c>
      <c r="O510" s="22" t="s">
        <v>3079</v>
      </c>
      <c r="P510" s="22" t="s">
        <v>3153</v>
      </c>
      <c r="Q510" s="22" t="s">
        <v>3422</v>
      </c>
      <c r="R510" s="22" t="s">
        <v>3101</v>
      </c>
      <c r="S510" s="22" t="s">
        <v>3138</v>
      </c>
      <c r="U510" s="22" t="s">
        <v>3269</v>
      </c>
      <c r="V510" s="22" t="s">
        <v>6755</v>
      </c>
      <c r="W510" s="22" t="s">
        <v>6756</v>
      </c>
      <c r="AJ510" s="22" t="s">
        <v>1008</v>
      </c>
      <c r="AK510" s="22" t="s">
        <v>1009</v>
      </c>
      <c r="AL510" s="22" t="s">
        <v>90</v>
      </c>
      <c r="AM510" s="22" t="s">
        <v>91</v>
      </c>
      <c r="AN510" s="22" t="s">
        <v>74</v>
      </c>
      <c r="AO510" s="22" t="s">
        <v>74</v>
      </c>
      <c r="AP510" s="22" t="s">
        <v>461</v>
      </c>
      <c r="AQ510" s="22" t="s">
        <v>92</v>
      </c>
      <c r="AR510" s="22" t="s">
        <v>930</v>
      </c>
      <c r="AS510" s="22" t="s">
        <v>169</v>
      </c>
      <c r="AT510" s="22" t="s">
        <v>499</v>
      </c>
      <c r="AU510" s="22" t="s">
        <v>75</v>
      </c>
      <c r="AV510" s="22" t="s">
        <v>1010</v>
      </c>
      <c r="AW510" s="22" t="s">
        <v>1011</v>
      </c>
      <c r="AX510" s="22" t="s">
        <v>555</v>
      </c>
      <c r="AY510" s="22" t="s">
        <v>1012</v>
      </c>
      <c r="AZ510" s="22" t="s">
        <v>115</v>
      </c>
      <c r="BA510" s="22" t="s">
        <v>1</v>
      </c>
      <c r="BB510" s="22" t="s">
        <v>1</v>
      </c>
    </row>
    <row r="511" spans="1:54" s="22" customFormat="1" x14ac:dyDescent="0.2">
      <c r="A511" s="22" t="s">
        <v>1019</v>
      </c>
      <c r="B511" s="22" t="str">
        <f t="shared" si="18"/>
        <v/>
      </c>
      <c r="C511" s="22" t="s">
        <v>3224</v>
      </c>
      <c r="D511" s="23" t="s">
        <v>6757</v>
      </c>
      <c r="G511" s="22" t="s">
        <v>3581</v>
      </c>
      <c r="H511" s="22" t="s">
        <v>3766</v>
      </c>
      <c r="J511" s="22">
        <v>15</v>
      </c>
      <c r="K511" s="22" t="s">
        <v>3133</v>
      </c>
      <c r="L511" s="26" t="s">
        <v>6749</v>
      </c>
      <c r="M511" s="22" t="s">
        <v>3310</v>
      </c>
    </row>
    <row r="512" spans="1:54" s="22" customFormat="1" x14ac:dyDescent="0.2">
      <c r="A512" s="22" t="s">
        <v>1019</v>
      </c>
      <c r="B512" s="22" t="str">
        <f t="shared" si="18"/>
        <v/>
      </c>
      <c r="G512" s="22" t="s">
        <v>3198</v>
      </c>
      <c r="H512" s="22" t="s">
        <v>3766</v>
      </c>
      <c r="J512" s="22">
        <v>0.25</v>
      </c>
      <c r="K512" s="22" t="s">
        <v>3133</v>
      </c>
      <c r="L512" s="26" t="s">
        <v>6751</v>
      </c>
      <c r="M512" s="22" t="s">
        <v>3310</v>
      </c>
    </row>
    <row r="513" spans="1:54" s="22" customFormat="1" x14ac:dyDescent="0.2">
      <c r="A513" s="22" t="s">
        <v>1019</v>
      </c>
      <c r="B513" s="22" t="str">
        <f t="shared" si="18"/>
        <v/>
      </c>
      <c r="G513" s="22" t="s">
        <v>3451</v>
      </c>
      <c r="H513" s="22" t="s">
        <v>3758</v>
      </c>
      <c r="J513" s="26">
        <v>20</v>
      </c>
      <c r="K513" s="22" t="s">
        <v>3133</v>
      </c>
      <c r="L513" s="22" t="s">
        <v>6752</v>
      </c>
    </row>
    <row r="514" spans="1:54" s="22" customFormat="1" x14ac:dyDescent="0.2">
      <c r="A514" s="22" t="s">
        <v>1019</v>
      </c>
      <c r="B514" s="22" t="str">
        <f t="shared" si="18"/>
        <v/>
      </c>
      <c r="G514" s="22" t="s">
        <v>3074</v>
      </c>
      <c r="H514" s="22" t="s">
        <v>3602</v>
      </c>
      <c r="J514" s="26">
        <v>6</v>
      </c>
      <c r="K514" s="22" t="s">
        <v>6575</v>
      </c>
      <c r="L514" s="22" t="s">
        <v>6753</v>
      </c>
    </row>
    <row r="515" spans="1:54" s="22" customFormat="1" x14ac:dyDescent="0.2">
      <c r="B515" s="22" t="str">
        <f t="shared" si="18"/>
        <v/>
      </c>
      <c r="J515" s="26"/>
    </row>
    <row r="516" spans="1:54" s="22" customFormat="1" x14ac:dyDescent="0.2">
      <c r="A516" s="22" t="s">
        <v>1426</v>
      </c>
      <c r="B516" s="22" t="str">
        <f>IF(OR($A510=$A516,ISBLANK($A516)),"",IF(ISERR(SEARCH("cell-based",E516)),IF(AND(ISERR(SEARCH("biochem",E516)),ISERR(SEARCH("protein",E516)),ISERR(SEARCH("nucleic",E516))),"",IF(ISERR(SEARCH("target",G516)),"Define a Target component","")),IF(ISERR(SEARCH("cell",G516)),"Define a Cell component",""))&amp;IF(ISERR(SEARCH("small-molecule",E516)),IF(ISBLANK(K516), "Need a Detector Role",""),"")&amp;IF(ISERR(SEARCH("fluorescence",L516)),"",IF(ISBLANK(S516), "Need Emission",IF(ISBLANK(R516), "Need Excitation","")))&amp;IF(ISERR(SEARCH("absorbance",L516)),"",IF(ISBLANK(T516), "Need Absorbance","")))</f>
        <v/>
      </c>
      <c r="C516" s="22" t="s">
        <v>3224</v>
      </c>
      <c r="D516" s="22" t="s">
        <v>5378</v>
      </c>
      <c r="E516" s="22" t="s">
        <v>3072</v>
      </c>
      <c r="F516" s="22" t="s">
        <v>3111</v>
      </c>
      <c r="G516" s="22" t="s">
        <v>3627</v>
      </c>
      <c r="H516" s="22" t="s">
        <v>3779</v>
      </c>
      <c r="J516" s="26">
        <v>1</v>
      </c>
      <c r="K516" s="22" t="s">
        <v>3133</v>
      </c>
      <c r="L516" s="22" t="s">
        <v>7145</v>
      </c>
      <c r="M516" s="22" t="s">
        <v>3310</v>
      </c>
      <c r="AJ516" s="22" t="s">
        <v>1037</v>
      </c>
      <c r="AK516" s="22" t="s">
        <v>1427</v>
      </c>
      <c r="AL516" s="22" t="s">
        <v>83</v>
      </c>
      <c r="AM516" s="22" t="s">
        <v>91</v>
      </c>
      <c r="AN516" s="22" t="s">
        <v>74</v>
      </c>
      <c r="AO516" s="22" t="s">
        <v>74</v>
      </c>
      <c r="AP516" s="22" t="s">
        <v>461</v>
      </c>
      <c r="AQ516" s="22" t="s">
        <v>92</v>
      </c>
      <c r="AR516" s="22" t="s">
        <v>930</v>
      </c>
      <c r="AS516" s="22" t="s">
        <v>1039</v>
      </c>
      <c r="AT516" s="22" t="s">
        <v>1034</v>
      </c>
      <c r="AU516" s="22" t="s">
        <v>909</v>
      </c>
      <c r="AV516" s="22" t="s">
        <v>1040</v>
      </c>
      <c r="AW516" s="22" t="s">
        <v>1041</v>
      </c>
      <c r="AX516" s="22" t="s">
        <v>555</v>
      </c>
      <c r="AY516" s="22" t="s">
        <v>1428</v>
      </c>
      <c r="AZ516" s="22" t="s">
        <v>1043</v>
      </c>
      <c r="BA516" s="22" t="s">
        <v>1</v>
      </c>
      <c r="BB516" s="22" t="s">
        <v>1</v>
      </c>
    </row>
    <row r="517" spans="1:54" s="22" customFormat="1" x14ac:dyDescent="0.2">
      <c r="A517" s="22" t="s">
        <v>1426</v>
      </c>
      <c r="B517" s="22" t="str">
        <f>IF(OR($A511=$A517,ISBLANK($A517)),"",IF(ISERR(SEARCH("cell-based",E517)),IF(AND(ISERR(SEARCH("biochem",E517)),ISERR(SEARCH("protein",E517)),ISERR(SEARCH("nucleic",E517))),"",IF(ISERR(SEARCH("target",G517)),"Define a Target component","")),IF(ISERR(SEARCH("cell",G517)),"Define a Cell component",""))&amp;IF(ISERR(SEARCH("small-molecule",E517)),IF(ISBLANK(K517), "Need a Detector Role",""),"")&amp;IF(ISERR(SEARCH("fluorescence",L517)),"",IF(ISBLANK(S517), "Need Emission",IF(ISBLANK(R517), "Need Excitation","")))&amp;IF(ISERR(SEARCH("absorbance",L517)),"",IF(ISBLANK(T517), "Need Absorbance","")))</f>
        <v/>
      </c>
      <c r="G517" s="22" t="s">
        <v>3360</v>
      </c>
      <c r="H517" s="22" t="s">
        <v>3766</v>
      </c>
      <c r="J517" s="26">
        <v>10</v>
      </c>
      <c r="K517" s="22" t="s">
        <v>3217</v>
      </c>
      <c r="L517" s="22" t="s">
        <v>7143</v>
      </c>
      <c r="N517" s="22" t="s">
        <v>7144</v>
      </c>
      <c r="O517" s="22" t="s">
        <v>3169</v>
      </c>
      <c r="P517" s="22" t="s">
        <v>3153</v>
      </c>
      <c r="Q517" s="22" t="s">
        <v>3422</v>
      </c>
      <c r="R517" s="22" t="s">
        <v>3101</v>
      </c>
      <c r="S517" s="22" t="s">
        <v>3138</v>
      </c>
      <c r="T517" s="22" t="s">
        <v>3139</v>
      </c>
      <c r="U517" s="22" t="s">
        <v>3302</v>
      </c>
      <c r="V517" s="22" t="s">
        <v>6755</v>
      </c>
      <c r="W517" s="22" t="s">
        <v>6756</v>
      </c>
    </row>
    <row r="518" spans="1:54" s="22" customFormat="1" x14ac:dyDescent="0.2">
      <c r="A518" s="22" t="s">
        <v>1426</v>
      </c>
      <c r="B518" s="22" t="str">
        <f>IF(OR($A512=$A518,ISBLANK($A518)),"",IF(ISERR(SEARCH("cell-based",E518)),IF(AND(ISERR(SEARCH("biochem",E518)),ISERR(SEARCH("protein",E518)),ISERR(SEARCH("nucleic",E518))),"",IF(ISERR(SEARCH("target",G518)),"Define a Target component","")),IF(ISERR(SEARCH("cell",G518)),"Define a Cell component",""))&amp;IF(ISERR(SEARCH("small-molecule",E518)),IF(ISBLANK(K518), "Need a Detector Role",""),"")&amp;IF(ISERR(SEARCH("fluorescence",L518)),"",IF(ISBLANK(S518), "Need Emission",IF(ISBLANK(R518), "Need Excitation","")))&amp;IF(ISERR(SEARCH("absorbance",L518)),"",IF(ISBLANK(T518), "Need Absorbance","")))</f>
        <v/>
      </c>
      <c r="G518" s="22" t="s">
        <v>3581</v>
      </c>
      <c r="H518" s="22" t="s">
        <v>3784</v>
      </c>
      <c r="J518" s="26">
        <v>130</v>
      </c>
      <c r="K518" s="22" t="s">
        <v>3133</v>
      </c>
      <c r="L518" s="22" t="s">
        <v>6884</v>
      </c>
    </row>
    <row r="519" spans="1:54" s="22" customFormat="1" x14ac:dyDescent="0.2">
      <c r="A519" s="22" t="s">
        <v>1426</v>
      </c>
      <c r="B519" s="22" t="str">
        <f>IF(OR($A513=$A519,ISBLANK($A519)),"",IF(ISERR(SEARCH("cell-based",E519)),IF(AND(ISERR(SEARCH("biochem",E519)),ISERR(SEARCH("protein",E519)),ISERR(SEARCH("nucleic",E519))),"",IF(ISERR(SEARCH("target",G519)),"Define a Target component","")),IF(ISERR(SEARCH("cell",G519)),"Define a Cell component",""))&amp;IF(ISERR(SEARCH("small-molecule",E519)),IF(ISBLANK(K519), "Need a Detector Role",""),"")&amp;IF(ISERR(SEARCH("fluorescence",L519)),"",IF(ISBLANK(S519), "Need Emission",IF(ISBLANK(R519), "Need Excitation","")))&amp;IF(ISERR(SEARCH("absorbance",L519)),"",IF(ISBLANK(T519), "Need Absorbance","")))</f>
        <v/>
      </c>
      <c r="G519" s="22" t="s">
        <v>3074</v>
      </c>
      <c r="J519" s="26">
        <v>3</v>
      </c>
      <c r="K519" s="22" t="s">
        <v>6575</v>
      </c>
      <c r="L519" s="22" t="s">
        <v>6753</v>
      </c>
    </row>
    <row r="520" spans="1:54" s="22" customFormat="1" x14ac:dyDescent="0.2"/>
    <row r="521" spans="1:54" s="22" customFormat="1" x14ac:dyDescent="0.2">
      <c r="A521" s="22" t="s">
        <v>1036</v>
      </c>
      <c r="B521" s="22" t="str">
        <f>IF(OR($A516=$A521,ISBLANK($A521)),"",IF(ISERR(SEARCH("cell-based",E521)),IF(AND(ISERR(SEARCH("biochem",E521)),ISERR(SEARCH("protein",E521)),ISERR(SEARCH("nucleic",E521))),"",IF(ISERR(SEARCH("target",G521)),"Define a Target component","")),IF(ISERR(SEARCH("cell",G521)),"Define a Cell component",""))&amp;IF(ISERR(SEARCH("small-molecule",E521)),IF(ISBLANK(K521), "Need a Detector Role",""),"")&amp;IF(ISERR(SEARCH("fluorescence",L521)),"",IF(ISBLANK(S521), "Need Emission",IF(ISBLANK(R521), "Need Excitation","")))&amp;IF(ISERR(SEARCH("absorbance",L521)),"",IF(ISBLANK(T521), "Need Absorbance","")))</f>
        <v/>
      </c>
      <c r="C521" s="22" t="s">
        <v>3224</v>
      </c>
      <c r="D521" s="22" t="s">
        <v>5233</v>
      </c>
      <c r="E521" s="22" t="s">
        <v>3072</v>
      </c>
      <c r="F521" s="22" t="s">
        <v>3111</v>
      </c>
      <c r="G521" s="22" t="s">
        <v>3627</v>
      </c>
      <c r="H521" s="22" t="s">
        <v>3779</v>
      </c>
      <c r="J521" s="26">
        <v>0.6</v>
      </c>
      <c r="K521" s="22" t="s">
        <v>3133</v>
      </c>
      <c r="L521" s="22" t="s">
        <v>7141</v>
      </c>
      <c r="M521" s="22" t="s">
        <v>3310</v>
      </c>
      <c r="AJ521" s="22" t="s">
        <v>1037</v>
      </c>
      <c r="AK521" s="22" t="s">
        <v>1038</v>
      </c>
      <c r="AL521" s="22" t="s">
        <v>90</v>
      </c>
      <c r="AM521" s="22" t="s">
        <v>91</v>
      </c>
      <c r="AN521" s="22" t="s">
        <v>74</v>
      </c>
      <c r="AO521" s="22" t="s">
        <v>74</v>
      </c>
      <c r="AP521" s="22" t="s">
        <v>461</v>
      </c>
      <c r="AQ521" s="22" t="s">
        <v>92</v>
      </c>
      <c r="AR521" s="22" t="s">
        <v>930</v>
      </c>
      <c r="AS521" s="22" t="s">
        <v>1039</v>
      </c>
      <c r="AT521" s="22" t="s">
        <v>1034</v>
      </c>
      <c r="AU521" s="22" t="s">
        <v>75</v>
      </c>
      <c r="AV521" s="22" t="s">
        <v>1040</v>
      </c>
      <c r="AW521" s="22" t="s">
        <v>1041</v>
      </c>
      <c r="AX521" s="22" t="s">
        <v>555</v>
      </c>
      <c r="AY521" s="22" t="s">
        <v>1042</v>
      </c>
      <c r="AZ521" s="22" t="s">
        <v>1043</v>
      </c>
      <c r="BA521" s="22" t="s">
        <v>1</v>
      </c>
      <c r="BB521" s="22" t="s">
        <v>1</v>
      </c>
    </row>
    <row r="522" spans="1:54" s="22" customFormat="1" x14ac:dyDescent="0.2">
      <c r="A522" s="22" t="s">
        <v>1036</v>
      </c>
      <c r="B522" s="22" t="str">
        <f>IF(OR($A517=$A522,ISBLANK($A522)),"",IF(ISERR(SEARCH("cell-based",E522)),IF(AND(ISERR(SEARCH("biochem",E522)),ISERR(SEARCH("protein",E522)),ISERR(SEARCH("nucleic",E522))),"",IF(ISERR(SEARCH("target",G522)),"Define a Target component","")),IF(ISERR(SEARCH("cell",G522)),"Define a Cell component",""))&amp;IF(ISERR(SEARCH("small-molecule",E522)),IF(ISBLANK(K522), "Need a Detector Role",""),"")&amp;IF(ISERR(SEARCH("fluorescence",L522)),"",IF(ISBLANK(S522), "Need Emission",IF(ISBLANK(R522), "Need Excitation","")))&amp;IF(ISERR(SEARCH("absorbance",L522)),"",IF(ISBLANK(T522), "Need Absorbance","")))</f>
        <v/>
      </c>
      <c r="G522" s="22" t="s">
        <v>3360</v>
      </c>
      <c r="H522" s="22" t="s">
        <v>3766</v>
      </c>
      <c r="J522" s="26">
        <v>20</v>
      </c>
      <c r="K522" s="22" t="s">
        <v>3217</v>
      </c>
      <c r="L522" s="22" t="s">
        <v>7143</v>
      </c>
      <c r="N522" s="22" t="s">
        <v>7144</v>
      </c>
      <c r="O522" s="22" t="s">
        <v>3169</v>
      </c>
      <c r="P522" s="22" t="s">
        <v>3153</v>
      </c>
      <c r="Q522" s="22" t="s">
        <v>3422</v>
      </c>
      <c r="R522" s="22" t="s">
        <v>3101</v>
      </c>
      <c r="S522" s="22" t="s">
        <v>3138</v>
      </c>
      <c r="T522" s="22" t="s">
        <v>3139</v>
      </c>
      <c r="U522" s="22" t="s">
        <v>3269</v>
      </c>
      <c r="V522" s="22" t="s">
        <v>6755</v>
      </c>
      <c r="W522" s="22" t="s">
        <v>6756</v>
      </c>
    </row>
    <row r="523" spans="1:54" s="22" customFormat="1" x14ac:dyDescent="0.2">
      <c r="A523" s="22" t="s">
        <v>1036</v>
      </c>
      <c r="B523" s="22" t="str">
        <f>IF(OR($A518=$A523,ISBLANK($A523)),"",IF(ISERR(SEARCH("cell-based",E523)),IF(AND(ISERR(SEARCH("biochem",E523)),ISERR(SEARCH("protein",E523)),ISERR(SEARCH("nucleic",E523))),"",IF(ISERR(SEARCH("target",G523)),"Define a Target component","")),IF(ISERR(SEARCH("cell",G523)),"Define a Cell component",""))&amp;IF(ISERR(SEARCH("small-molecule",E523)),IF(ISBLANK(K523), "Need a Detector Role",""),"")&amp;IF(ISERR(SEARCH("fluorescence",L523)),"",IF(ISBLANK(S523), "Need Emission",IF(ISBLANK(R523), "Need Excitation","")))&amp;IF(ISERR(SEARCH("absorbance",L523)),"",IF(ISBLANK(T523), "Need Absorbance","")))</f>
        <v/>
      </c>
      <c r="G523" s="22" t="s">
        <v>3074</v>
      </c>
      <c r="J523" s="26">
        <v>5</v>
      </c>
      <c r="K523" s="22" t="s">
        <v>6575</v>
      </c>
      <c r="L523" s="22" t="s">
        <v>6753</v>
      </c>
    </row>
    <row r="524" spans="1:54" s="22" customFormat="1" x14ac:dyDescent="0.2">
      <c r="J524" s="26"/>
    </row>
    <row r="525" spans="1:54" s="22" customFormat="1" x14ac:dyDescent="0.2">
      <c r="A525" s="22" t="s">
        <v>1075</v>
      </c>
      <c r="B525" s="22" t="str">
        <f>IF(OR($A521=$A525,ISBLANK($A525)),"",IF(ISERR(SEARCH("cell-based",E525)),IF(AND(ISERR(SEARCH("biochem",E525)),ISERR(SEARCH("protein",E525)),ISERR(SEARCH("nucleic",E525))),"",IF(ISERR(SEARCH("target",G525)),"Define a Target component","")),IF(ISERR(SEARCH("cell",G525)),"Define a Cell component",""))&amp;IF(ISERR(SEARCH("small-molecule",E525)),IF(ISBLANK(K525), "Need a Detector Role",""),"")&amp;IF(ISERR(SEARCH("fluorescence",L525)),"",IF(ISBLANK(S525), "Need Emission",IF(ISBLANK(R525), "Need Excitation","")))&amp;IF(ISERR(SEARCH("absorbance",L525)),"",IF(ISBLANK(T525), "Need Absorbance","")))</f>
        <v/>
      </c>
      <c r="C525" s="22" t="s">
        <v>3224</v>
      </c>
      <c r="D525" s="22" t="s">
        <v>5233</v>
      </c>
      <c r="E525" s="22" t="s">
        <v>3072</v>
      </c>
      <c r="F525" s="22" t="s">
        <v>3111</v>
      </c>
      <c r="G525" s="22" t="s">
        <v>3627</v>
      </c>
      <c r="H525" s="22" t="s">
        <v>3779</v>
      </c>
      <c r="J525" s="26">
        <v>0.6</v>
      </c>
      <c r="K525" s="22" t="s">
        <v>3133</v>
      </c>
      <c r="L525" s="22" t="s">
        <v>7141</v>
      </c>
      <c r="M525" s="22" t="s">
        <v>3310</v>
      </c>
      <c r="AJ525" s="22" t="s">
        <v>1037</v>
      </c>
      <c r="AK525" s="22" t="s">
        <v>1038</v>
      </c>
      <c r="AL525" s="22" t="s">
        <v>90</v>
      </c>
      <c r="AM525" s="22" t="s">
        <v>91</v>
      </c>
      <c r="AN525" s="22" t="s">
        <v>74</v>
      </c>
      <c r="AO525" s="22" t="s">
        <v>74</v>
      </c>
      <c r="AP525" s="22" t="s">
        <v>461</v>
      </c>
      <c r="AQ525" s="22" t="s">
        <v>92</v>
      </c>
      <c r="AR525" s="22" t="s">
        <v>930</v>
      </c>
      <c r="AS525" s="22" t="s">
        <v>1039</v>
      </c>
      <c r="AT525" s="22" t="s">
        <v>1034</v>
      </c>
      <c r="AU525" s="22" t="s">
        <v>75</v>
      </c>
      <c r="AV525" s="22" t="s">
        <v>1040</v>
      </c>
      <c r="AW525" s="22" t="s">
        <v>1041</v>
      </c>
      <c r="AX525" s="22" t="s">
        <v>555</v>
      </c>
      <c r="AY525" s="22" t="s">
        <v>1042</v>
      </c>
      <c r="AZ525" s="22" t="s">
        <v>1043</v>
      </c>
      <c r="BA525" s="22" t="s">
        <v>1</v>
      </c>
      <c r="BB525" s="22" t="s">
        <v>1</v>
      </c>
    </row>
    <row r="526" spans="1:54" s="22" customFormat="1" x14ac:dyDescent="0.2">
      <c r="A526" s="22" t="s">
        <v>1075</v>
      </c>
      <c r="B526" s="22" t="str">
        <f>IF(OR($A522=$A526,ISBLANK($A526)),"",IF(ISERR(SEARCH("cell-based",E526)),IF(AND(ISERR(SEARCH("biochem",E526)),ISERR(SEARCH("protein",E526)),ISERR(SEARCH("nucleic",E526))),"",IF(ISERR(SEARCH("target",G526)),"Define a Target component","")),IF(ISERR(SEARCH("cell",G526)),"Define a Cell component",""))&amp;IF(ISERR(SEARCH("small-molecule",E526)),IF(ISBLANK(K526), "Need a Detector Role",""),"")&amp;IF(ISERR(SEARCH("fluorescence",L526)),"",IF(ISBLANK(S526), "Need Emission",IF(ISBLANK(R526), "Need Excitation","")))&amp;IF(ISERR(SEARCH("absorbance",L526)),"",IF(ISBLANK(T526), "Need Absorbance","")))</f>
        <v/>
      </c>
      <c r="G526" s="22" t="s">
        <v>3360</v>
      </c>
      <c r="H526" s="22" t="s">
        <v>3766</v>
      </c>
      <c r="J526" s="26">
        <v>20</v>
      </c>
      <c r="K526" s="22" t="s">
        <v>3217</v>
      </c>
      <c r="L526" s="22" t="s">
        <v>7143</v>
      </c>
      <c r="N526" s="22" t="s">
        <v>7142</v>
      </c>
      <c r="O526" s="22" t="s">
        <v>3169</v>
      </c>
      <c r="P526" s="22" t="s">
        <v>3136</v>
      </c>
      <c r="Q526" s="22" t="s">
        <v>3422</v>
      </c>
      <c r="R526" s="22" t="s">
        <v>3101</v>
      </c>
      <c r="S526" s="22" t="s">
        <v>3206</v>
      </c>
      <c r="U526" s="22" t="s">
        <v>3269</v>
      </c>
      <c r="V526" s="22" t="s">
        <v>6755</v>
      </c>
      <c r="W526" s="22" t="s">
        <v>6756</v>
      </c>
    </row>
    <row r="527" spans="1:54" s="22" customFormat="1" x14ac:dyDescent="0.2">
      <c r="A527" s="22" t="s">
        <v>1075</v>
      </c>
      <c r="B527" s="22" t="str">
        <f>IF(OR($A523=$A527,ISBLANK($A527)),"",IF(ISERR(SEARCH("cell-based",E527)),IF(AND(ISERR(SEARCH("biochem",E527)),ISERR(SEARCH("protein",E527)),ISERR(SEARCH("nucleic",E527))),"",IF(ISERR(SEARCH("target",G527)),"Define a Target component","")),IF(ISERR(SEARCH("cell",G527)),"Define a Cell component",""))&amp;IF(ISERR(SEARCH("small-molecule",E527)),IF(ISBLANK(K527), "Need a Detector Role",""),"")&amp;IF(ISERR(SEARCH("fluorescence",L527)),"",IF(ISBLANK(S527), "Need Emission",IF(ISBLANK(R527), "Need Excitation","")))&amp;IF(ISERR(SEARCH("absorbance",L527)),"",IF(ISBLANK(T527), "Need Absorbance","")))</f>
        <v/>
      </c>
      <c r="G527" s="22" t="s">
        <v>3074</v>
      </c>
      <c r="J527" s="26">
        <v>5</v>
      </c>
      <c r="K527" s="22" t="s">
        <v>6575</v>
      </c>
      <c r="L527" s="22" t="s">
        <v>6753</v>
      </c>
    </row>
    <row r="528" spans="1:54" s="22" customFormat="1" x14ac:dyDescent="0.2">
      <c r="J528" s="26"/>
    </row>
    <row r="529" spans="1:54" s="9" customFormat="1" x14ac:dyDescent="0.2">
      <c r="A529" s="10" t="s">
        <v>1078</v>
      </c>
      <c r="B529" s="10" t="str">
        <f>IF(OR($A525=$A529,ISBLANK($A529)),"",IF(ISERR(SEARCH("cell-based",E529)),IF(AND(ISERR(SEARCH("biochem",E529)),ISERR(SEARCH("protein",E529)),ISERR(SEARCH("nucleic",E529))),"",IF(ISERR(SEARCH("target",G529)),"Define a Target component","")),IF(ISERR(SEARCH("cell",G529)),"Define a Cell component",""))&amp;IF(ISERR(SEARCH("small-molecule",E529)),IF(ISBLANK(K529), "Need a Detector Role",""),"")&amp;IF(ISERR(SEARCH("fluorescence",L529)),"",IF(ISBLANK(S529), "Need Emission",IF(ISBLANK(R529), "Need Excitation","")))&amp;IF(ISERR(SEARCH("absorbance",L529)),"",IF(ISBLANK(T529), "Need Absorbance","")))</f>
        <v>Need a Detector Role</v>
      </c>
      <c r="C529" s="10" t="s">
        <v>3224</v>
      </c>
      <c r="D529" s="10" t="s">
        <v>5233</v>
      </c>
      <c r="E529" s="10"/>
      <c r="F529" s="10"/>
      <c r="G529" s="10"/>
      <c r="H529" s="10"/>
      <c r="I529" s="10"/>
      <c r="J529" s="13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 t="s">
        <v>1037</v>
      </c>
      <c r="AK529" s="10" t="s">
        <v>1038</v>
      </c>
      <c r="AL529" s="10" t="s">
        <v>90</v>
      </c>
      <c r="AM529" s="10" t="s">
        <v>91</v>
      </c>
      <c r="AN529" s="10" t="s">
        <v>74</v>
      </c>
      <c r="AO529" s="10" t="s">
        <v>74</v>
      </c>
      <c r="AP529" s="10" t="s">
        <v>461</v>
      </c>
      <c r="AQ529" s="10" t="s">
        <v>92</v>
      </c>
      <c r="AR529" s="10" t="s">
        <v>930</v>
      </c>
      <c r="AS529" s="10" t="s">
        <v>1039</v>
      </c>
      <c r="AT529" s="10" t="s">
        <v>1034</v>
      </c>
      <c r="AU529" s="10" t="s">
        <v>75</v>
      </c>
      <c r="AV529" s="10" t="s">
        <v>1040</v>
      </c>
      <c r="AW529" s="10" t="s">
        <v>1041</v>
      </c>
      <c r="AX529" s="10" t="s">
        <v>555</v>
      </c>
      <c r="AY529" s="10" t="s">
        <v>1042</v>
      </c>
      <c r="AZ529" s="10" t="s">
        <v>1043</v>
      </c>
      <c r="BA529" s="10" t="s">
        <v>1</v>
      </c>
      <c r="BB529" s="10" t="s">
        <v>1</v>
      </c>
    </row>
    <row r="530" spans="1:54" s="9" customFormat="1" x14ac:dyDescent="0.2">
      <c r="A530" s="10" t="s">
        <v>1124</v>
      </c>
      <c r="B530" s="10" t="str">
        <f>IF(OR($A529=$A530,ISBLANK($A530)),"",IF(ISERR(SEARCH("cell-based",E530)),IF(AND(ISERR(SEARCH("biochem",E530)),ISERR(SEARCH("protein",E530)),ISERR(SEARCH("nucleic",E530))),"",IF(ISERR(SEARCH("target",G530)),"Define a Target component","")),IF(ISERR(SEARCH("cell",G530)),"Define a Cell component",""))&amp;IF(ISERR(SEARCH("small-molecule",E530)),IF(ISBLANK(K530), "Need a Detector Role",""),"")&amp;IF(ISERR(SEARCH("fluorescence",L530)),"",IF(ISBLANK(S530), "Need Emission",IF(ISBLANK(R530), "Need Excitation","")))&amp;IF(ISERR(SEARCH("absorbance",L530)),"",IF(ISBLANK(T530), "Need Absorbance","")))</f>
        <v>Need a Detector Role</v>
      </c>
      <c r="C530" s="10" t="s">
        <v>3224</v>
      </c>
      <c r="D530" s="10" t="s">
        <v>5233</v>
      </c>
      <c r="E530" s="10"/>
      <c r="F530" s="10"/>
      <c r="G530" s="10"/>
      <c r="H530" s="10"/>
      <c r="I530" s="10"/>
      <c r="J530" s="13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 t="s">
        <v>1037</v>
      </c>
      <c r="AK530" s="10" t="s">
        <v>1125</v>
      </c>
      <c r="AL530" s="10" t="s">
        <v>83</v>
      </c>
      <c r="AM530" s="10" t="s">
        <v>91</v>
      </c>
      <c r="AN530" s="10" t="s">
        <v>74</v>
      </c>
      <c r="AO530" s="10" t="s">
        <v>74</v>
      </c>
      <c r="AP530" s="10" t="s">
        <v>461</v>
      </c>
      <c r="AQ530" s="10" t="s">
        <v>664</v>
      </c>
      <c r="AR530" s="10" t="s">
        <v>1003</v>
      </c>
      <c r="AS530" s="10" t="s">
        <v>169</v>
      </c>
      <c r="AT530" s="10" t="s">
        <v>1126</v>
      </c>
      <c r="AU530" s="10" t="s">
        <v>315</v>
      </c>
      <c r="AV530" s="10" t="s">
        <v>1040</v>
      </c>
      <c r="AW530" s="10" t="s">
        <v>1041</v>
      </c>
      <c r="AX530" s="10" t="s">
        <v>555</v>
      </c>
      <c r="AY530" s="10" t="s">
        <v>1127</v>
      </c>
      <c r="AZ530" s="10" t="s">
        <v>1043</v>
      </c>
      <c r="BA530" s="10" t="s">
        <v>1</v>
      </c>
      <c r="BB530" s="10" t="s">
        <v>79</v>
      </c>
    </row>
    <row r="531" spans="1:54" s="9" customFormat="1" x14ac:dyDescent="0.2">
      <c r="A531" s="10" t="s">
        <v>1128</v>
      </c>
      <c r="B531" s="10" t="str">
        <f>IF(OR($A530=$A531,ISBLANK($A531)),"",IF(ISERR(SEARCH("cell-based",E531)),IF(AND(ISERR(SEARCH("biochem",E531)),ISERR(SEARCH("protein",E531)),ISERR(SEARCH("nucleic",E531))),"",IF(ISERR(SEARCH("target",G531)),"Define a Target component","")),IF(ISERR(SEARCH("cell",G531)),"Define a Cell component",""))&amp;IF(ISERR(SEARCH("small-molecule",E531)),IF(ISBLANK(K531), "Need a Detector Role",""),"")&amp;IF(ISERR(SEARCH("fluorescence",L531)),"",IF(ISBLANK(S531), "Need Emission",IF(ISBLANK(R531), "Need Excitation","")))&amp;IF(ISERR(SEARCH("absorbance",L531)),"",IF(ISBLANK(T531), "Need Absorbance","")))</f>
        <v>Need a Detector Role</v>
      </c>
      <c r="C531" s="10" t="s">
        <v>3224</v>
      </c>
      <c r="D531" s="10" t="s">
        <v>5233</v>
      </c>
      <c r="E531" s="10"/>
      <c r="F531" s="10"/>
      <c r="G531" s="10"/>
      <c r="H531" s="10"/>
      <c r="I531" s="10"/>
      <c r="J531" s="13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 t="s">
        <v>1037</v>
      </c>
      <c r="AK531" s="10" t="s">
        <v>1129</v>
      </c>
      <c r="AL531" s="10" t="s">
        <v>83</v>
      </c>
      <c r="AM531" s="10" t="s">
        <v>91</v>
      </c>
      <c r="AN531" s="10" t="s">
        <v>74</v>
      </c>
      <c r="AO531" s="10" t="s">
        <v>74</v>
      </c>
      <c r="AP531" s="10" t="s">
        <v>461</v>
      </c>
      <c r="AQ531" s="10" t="s">
        <v>664</v>
      </c>
      <c r="AR531" s="10" t="s">
        <v>958</v>
      </c>
      <c r="AS531" s="10" t="s">
        <v>169</v>
      </c>
      <c r="AT531" s="10" t="s">
        <v>1126</v>
      </c>
      <c r="AU531" s="10" t="s">
        <v>315</v>
      </c>
      <c r="AV531" s="10" t="s">
        <v>1040</v>
      </c>
      <c r="AW531" s="10" t="s">
        <v>1041</v>
      </c>
      <c r="AX531" s="10" t="s">
        <v>555</v>
      </c>
      <c r="AY531" s="10" t="s">
        <v>1130</v>
      </c>
      <c r="AZ531" s="10" t="s">
        <v>1043</v>
      </c>
      <c r="BA531" s="10" t="s">
        <v>1</v>
      </c>
      <c r="BB531" s="10" t="s">
        <v>79</v>
      </c>
    </row>
    <row r="532" spans="1:54" s="22" customFormat="1" x14ac:dyDescent="0.2">
      <c r="J532" s="26"/>
    </row>
    <row r="533" spans="1:54" s="22" customFormat="1" x14ac:dyDescent="0.2">
      <c r="A533" s="22" t="s">
        <v>1132</v>
      </c>
      <c r="B533" s="22" t="str">
        <f>IF(OR($A531=$A533,ISBLANK($A533)),"",IF(ISERR(SEARCH("cell-based",E533)),IF(AND(ISERR(SEARCH("biochem",E533)),ISERR(SEARCH("protein",E533)),ISERR(SEARCH("nucleic",E533))),"",IF(ISERR(SEARCH("target",G533)),"Define a Target component","")),IF(ISERR(SEARCH("cell",G533)),"Define a Cell component",""))&amp;IF(ISERR(SEARCH("small-molecule",E533)),IF(ISBLANK(K533), "Need a Detector Role",""),"")&amp;IF(ISERR(SEARCH("fluorescence",L533)),"",IF(ISBLANK(S533), "Need Emission",IF(ISBLANK(R533), "Need Excitation","")))&amp;IF(ISERR(SEARCH("absorbance",L533)),"",IF(ISBLANK(T533), "Need Absorbance","")))</f>
        <v/>
      </c>
      <c r="C533" s="22" t="s">
        <v>3224</v>
      </c>
      <c r="D533" s="22" t="s">
        <v>5233</v>
      </c>
      <c r="E533" s="22" t="s">
        <v>3072</v>
      </c>
      <c r="F533" s="22" t="s">
        <v>3111</v>
      </c>
      <c r="G533" s="22" t="s">
        <v>3627</v>
      </c>
      <c r="H533" s="22" t="s">
        <v>3779</v>
      </c>
      <c r="J533" s="26">
        <v>0.6</v>
      </c>
      <c r="K533" s="22" t="s">
        <v>3133</v>
      </c>
      <c r="L533" s="22" t="s">
        <v>7141</v>
      </c>
      <c r="M533" s="22" t="s">
        <v>3310</v>
      </c>
      <c r="AJ533" s="22" t="s">
        <v>1037</v>
      </c>
      <c r="AK533" s="22" t="s">
        <v>1133</v>
      </c>
      <c r="AL533" s="22" t="s">
        <v>83</v>
      </c>
      <c r="AM533" s="22" t="s">
        <v>91</v>
      </c>
      <c r="AN533" s="22" t="s">
        <v>74</v>
      </c>
      <c r="AO533" s="22" t="s">
        <v>74</v>
      </c>
      <c r="AP533" s="22" t="s">
        <v>461</v>
      </c>
      <c r="AQ533" s="22" t="s">
        <v>92</v>
      </c>
      <c r="AR533" s="22" t="s">
        <v>930</v>
      </c>
      <c r="AS533" s="22" t="s">
        <v>1039</v>
      </c>
      <c r="AT533" s="22" t="s">
        <v>1034</v>
      </c>
      <c r="AU533" s="22" t="s">
        <v>486</v>
      </c>
      <c r="AV533" s="22" t="s">
        <v>1040</v>
      </c>
      <c r="AW533" s="22" t="s">
        <v>1041</v>
      </c>
      <c r="AX533" s="22" t="s">
        <v>555</v>
      </c>
      <c r="AY533" s="22" t="s">
        <v>1134</v>
      </c>
      <c r="AZ533" s="22" t="s">
        <v>1043</v>
      </c>
      <c r="BA533" s="22" t="s">
        <v>1</v>
      </c>
      <c r="BB533" s="22" t="s">
        <v>1</v>
      </c>
    </row>
    <row r="534" spans="1:54" s="22" customFormat="1" x14ac:dyDescent="0.2">
      <c r="A534" s="22" t="s">
        <v>1132</v>
      </c>
      <c r="B534" s="22" t="str">
        <f>IF(OR($A532=$A534,ISBLANK($A534)),"",IF(ISERR(SEARCH("cell-based",E534)),IF(AND(ISERR(SEARCH("biochem",E534)),ISERR(SEARCH("protein",E534)),ISERR(SEARCH("nucleic",E534))),"",IF(ISERR(SEARCH("target",G534)),"Define a Target component","")),IF(ISERR(SEARCH("cell",G534)),"Define a Cell component",""))&amp;IF(ISERR(SEARCH("small-molecule",E534)),IF(ISBLANK(K534), "Need a Detector Role",""),"")&amp;IF(ISERR(SEARCH("fluorescence",L534)),"",IF(ISBLANK(S534), "Need Emission",IF(ISBLANK(R534), "Need Excitation","")))&amp;IF(ISERR(SEARCH("absorbance",L534)),"",IF(ISBLANK(T534), "Need Absorbance","")))</f>
        <v/>
      </c>
      <c r="G534" s="22" t="s">
        <v>3360</v>
      </c>
      <c r="H534" s="22" t="s">
        <v>3766</v>
      </c>
      <c r="J534" s="26">
        <v>20</v>
      </c>
      <c r="K534" s="22" t="s">
        <v>3217</v>
      </c>
      <c r="L534" s="22" t="s">
        <v>7146</v>
      </c>
      <c r="N534" s="22" t="s">
        <v>7144</v>
      </c>
      <c r="O534" s="22" t="s">
        <v>3169</v>
      </c>
      <c r="P534" s="22" t="s">
        <v>3153</v>
      </c>
      <c r="Q534" s="22" t="s">
        <v>3422</v>
      </c>
      <c r="R534" s="22" t="s">
        <v>3101</v>
      </c>
      <c r="S534" s="22" t="s">
        <v>3138</v>
      </c>
      <c r="T534" s="22" t="s">
        <v>3139</v>
      </c>
      <c r="U534" s="22" t="s">
        <v>3269</v>
      </c>
      <c r="V534" s="22" t="s">
        <v>6795</v>
      </c>
      <c r="W534" s="22" t="s">
        <v>6570</v>
      </c>
    </row>
    <row r="535" spans="1:54" s="22" customFormat="1" x14ac:dyDescent="0.2">
      <c r="A535" s="22" t="s">
        <v>1132</v>
      </c>
      <c r="B535" s="22" t="str">
        <f>IF(OR($A533=$A535,ISBLANK($A535)),"",IF(ISERR(SEARCH("cell-based",E535)),IF(AND(ISERR(SEARCH("biochem",E535)),ISERR(SEARCH("protein",E535)),ISERR(SEARCH("nucleic",E535))),"",IF(ISERR(SEARCH("target",G535)),"Define a Target component","")),IF(ISERR(SEARCH("cell",G535)),"Define a Cell component",""))&amp;IF(ISERR(SEARCH("small-molecule",E535)),IF(ISBLANK(K535), "Need a Detector Role",""),"")&amp;IF(ISERR(SEARCH("fluorescence",L535)),"",IF(ISBLANK(S535), "Need Emission",IF(ISBLANK(R535), "Need Excitation","")))&amp;IF(ISERR(SEARCH("absorbance",L535)),"",IF(ISBLANK(T535), "Need Absorbance","")))</f>
        <v/>
      </c>
      <c r="G535" s="22" t="s">
        <v>3581</v>
      </c>
      <c r="H535" s="22" t="s">
        <v>3784</v>
      </c>
      <c r="J535" s="26">
        <v>50</v>
      </c>
      <c r="K535" s="22" t="s">
        <v>3133</v>
      </c>
      <c r="L535" s="22" t="s">
        <v>6884</v>
      </c>
    </row>
    <row r="536" spans="1:54" s="22" customFormat="1" x14ac:dyDescent="0.2">
      <c r="A536" s="22" t="s">
        <v>1132</v>
      </c>
      <c r="B536" s="22" t="str">
        <f>IF(OR($A534=$A536,ISBLANK($A536)),"",IF(ISERR(SEARCH("cell-based",E536)),IF(AND(ISERR(SEARCH("biochem",E536)),ISERR(SEARCH("protein",E536)),ISERR(SEARCH("nucleic",E536))),"",IF(ISERR(SEARCH("target",G536)),"Define a Target component","")),IF(ISERR(SEARCH("cell",G536)),"Define a Cell component",""))&amp;IF(ISERR(SEARCH("small-molecule",E536)),IF(ISBLANK(K536), "Need a Detector Role",""),"")&amp;IF(ISERR(SEARCH("fluorescence",L536)),"",IF(ISBLANK(S536), "Need Emission",IF(ISBLANK(R536), "Need Excitation","")))&amp;IF(ISERR(SEARCH("absorbance",L536)),"",IF(ISBLANK(T536), "Need Absorbance","")))</f>
        <v/>
      </c>
      <c r="G536" s="22" t="s">
        <v>3074</v>
      </c>
      <c r="J536" s="26">
        <v>5</v>
      </c>
      <c r="K536" s="22" t="s">
        <v>6575</v>
      </c>
      <c r="L536" s="22" t="s">
        <v>6753</v>
      </c>
    </row>
    <row r="537" spans="1:54" s="22" customFormat="1" x14ac:dyDescent="0.2">
      <c r="J537" s="26"/>
    </row>
    <row r="538" spans="1:54" s="22" customFormat="1" x14ac:dyDescent="0.2">
      <c r="A538" s="22" t="s">
        <v>1135</v>
      </c>
      <c r="B538" s="22" t="str">
        <f>IF(OR($A533=$A538,ISBLANK($A538)),"",IF(ISERR(SEARCH("cell-based",E538)),IF(AND(ISERR(SEARCH("biochem",E538)),ISERR(SEARCH("protein",E538)),ISERR(SEARCH("nucleic",E538))),"",IF(ISERR(SEARCH("target",G538)),"Define a Target component","")),IF(ISERR(SEARCH("cell",G538)),"Define a Cell component",""))&amp;IF(ISERR(SEARCH("small-molecule",E538)),IF(ISBLANK(K538), "Need a Detector Role",""),"")&amp;IF(ISERR(SEARCH("fluorescence",L538)),"",IF(ISBLANK(S538), "Need Emission",IF(ISBLANK(R538), "Need Excitation","")))&amp;IF(ISERR(SEARCH("absorbance",L538)),"",IF(ISBLANK(T538), "Need Absorbance","")))</f>
        <v/>
      </c>
      <c r="C538" s="22" t="s">
        <v>3224</v>
      </c>
      <c r="D538" s="22" t="s">
        <v>5233</v>
      </c>
      <c r="E538" s="22" t="s">
        <v>3072</v>
      </c>
      <c r="F538" s="22" t="s">
        <v>3111</v>
      </c>
      <c r="G538" s="22" t="s">
        <v>3627</v>
      </c>
      <c r="H538" s="22" t="s">
        <v>3779</v>
      </c>
      <c r="J538" s="26">
        <v>0.6</v>
      </c>
      <c r="K538" s="22" t="s">
        <v>3133</v>
      </c>
      <c r="L538" s="22" t="s">
        <v>7141</v>
      </c>
      <c r="M538" s="22" t="s">
        <v>3310</v>
      </c>
      <c r="AJ538" s="22" t="s">
        <v>1037</v>
      </c>
      <c r="AK538" s="22" t="s">
        <v>1133</v>
      </c>
      <c r="AL538" s="22" t="s">
        <v>83</v>
      </c>
      <c r="AM538" s="22" t="s">
        <v>91</v>
      </c>
      <c r="AN538" s="22" t="s">
        <v>74</v>
      </c>
      <c r="AO538" s="22" t="s">
        <v>74</v>
      </c>
      <c r="AP538" s="22" t="s">
        <v>461</v>
      </c>
      <c r="AQ538" s="22" t="s">
        <v>92</v>
      </c>
      <c r="AR538" s="22" t="s">
        <v>930</v>
      </c>
      <c r="AS538" s="22" t="s">
        <v>1039</v>
      </c>
      <c r="AT538" s="22" t="s">
        <v>1034</v>
      </c>
      <c r="AU538" s="22" t="s">
        <v>486</v>
      </c>
      <c r="AV538" s="22" t="s">
        <v>1040</v>
      </c>
      <c r="AW538" s="22" t="s">
        <v>1041</v>
      </c>
      <c r="AX538" s="22" t="s">
        <v>555</v>
      </c>
      <c r="AY538" s="22" t="s">
        <v>1134</v>
      </c>
      <c r="AZ538" s="22" t="s">
        <v>1043</v>
      </c>
      <c r="BA538" s="22" t="s">
        <v>1</v>
      </c>
      <c r="BB538" s="22" t="s">
        <v>1</v>
      </c>
    </row>
    <row r="539" spans="1:54" s="22" customFormat="1" x14ac:dyDescent="0.2">
      <c r="A539" s="22" t="s">
        <v>1135</v>
      </c>
      <c r="B539" s="22" t="str">
        <f>IF(OR($A534=$A539,ISBLANK($A539)),"",IF(ISERR(SEARCH("cell-based",E539)),IF(AND(ISERR(SEARCH("biochem",E539)),ISERR(SEARCH("protein",E539)),ISERR(SEARCH("nucleic",E539))),"",IF(ISERR(SEARCH("target",G539)),"Define a Target component","")),IF(ISERR(SEARCH("cell",G539)),"Define a Cell component",""))&amp;IF(ISERR(SEARCH("small-molecule",E539)),IF(ISBLANK(K539), "Need a Detector Role",""),"")&amp;IF(ISERR(SEARCH("fluorescence",L539)),"",IF(ISBLANK(S539), "Need Emission",IF(ISBLANK(R539), "Need Excitation","")))&amp;IF(ISERR(SEARCH("absorbance",L539)),"",IF(ISBLANK(T539), "Need Absorbance","")))</f>
        <v/>
      </c>
      <c r="G539" s="22" t="s">
        <v>3360</v>
      </c>
      <c r="H539" s="22" t="s">
        <v>3766</v>
      </c>
      <c r="J539" s="26">
        <v>20</v>
      </c>
      <c r="K539" s="22" t="s">
        <v>3217</v>
      </c>
      <c r="L539" s="22" t="s">
        <v>7146</v>
      </c>
      <c r="N539" s="22" t="s">
        <v>7144</v>
      </c>
      <c r="O539" s="22" t="s">
        <v>3169</v>
      </c>
      <c r="P539" s="22" t="s">
        <v>3136</v>
      </c>
      <c r="Q539" s="22" t="s">
        <v>3422</v>
      </c>
      <c r="R539" s="22" t="s">
        <v>3101</v>
      </c>
      <c r="S539" s="22" t="s">
        <v>3206</v>
      </c>
      <c r="T539" s="22" t="s">
        <v>3139</v>
      </c>
      <c r="U539" s="22" t="s">
        <v>3269</v>
      </c>
      <c r="V539" s="22" t="s">
        <v>6795</v>
      </c>
      <c r="W539" s="22" t="s">
        <v>6570</v>
      </c>
    </row>
    <row r="540" spans="1:54" s="22" customFormat="1" x14ac:dyDescent="0.2">
      <c r="A540" s="22" t="s">
        <v>1135</v>
      </c>
      <c r="B540" s="22" t="str">
        <f>IF(OR($A535=$A540,ISBLANK($A540)),"",IF(ISERR(SEARCH("cell-based",E540)),IF(AND(ISERR(SEARCH("biochem",E540)),ISERR(SEARCH("protein",E540)),ISERR(SEARCH("nucleic",E540))),"",IF(ISERR(SEARCH("target",G540)),"Define a Target component","")),IF(ISERR(SEARCH("cell",G540)),"Define a Cell component",""))&amp;IF(ISERR(SEARCH("small-molecule",E540)),IF(ISBLANK(K540), "Need a Detector Role",""),"")&amp;IF(ISERR(SEARCH("fluorescence",L540)),"",IF(ISBLANK(S540), "Need Emission",IF(ISBLANK(R540), "Need Excitation","")))&amp;IF(ISERR(SEARCH("absorbance",L540)),"",IF(ISBLANK(T540), "Need Absorbance","")))</f>
        <v/>
      </c>
      <c r="G540" s="22" t="s">
        <v>3581</v>
      </c>
      <c r="H540" s="22" t="s">
        <v>3784</v>
      </c>
      <c r="J540" s="26">
        <v>50</v>
      </c>
      <c r="K540" s="22" t="s">
        <v>3133</v>
      </c>
      <c r="L540" s="22" t="s">
        <v>6884</v>
      </c>
    </row>
    <row r="541" spans="1:54" s="22" customFormat="1" x14ac:dyDescent="0.2">
      <c r="A541" s="22" t="s">
        <v>1135</v>
      </c>
      <c r="B541" s="22" t="str">
        <f>IF(OR($A536=$A541,ISBLANK($A541)),"",IF(ISERR(SEARCH("cell-based",E541)),IF(AND(ISERR(SEARCH("biochem",E541)),ISERR(SEARCH("protein",E541)),ISERR(SEARCH("nucleic",E541))),"",IF(ISERR(SEARCH("target",G541)),"Define a Target component","")),IF(ISERR(SEARCH("cell",G541)),"Define a Cell component",""))&amp;IF(ISERR(SEARCH("small-molecule",E541)),IF(ISBLANK(K541), "Need a Detector Role",""),"")&amp;IF(ISERR(SEARCH("fluorescence",L541)),"",IF(ISBLANK(S541), "Need Emission",IF(ISBLANK(R541), "Need Excitation","")))&amp;IF(ISERR(SEARCH("absorbance",L541)),"",IF(ISBLANK(T541), "Need Absorbance","")))</f>
        <v/>
      </c>
      <c r="G541" s="22" t="s">
        <v>3074</v>
      </c>
      <c r="J541" s="26">
        <v>5</v>
      </c>
      <c r="K541" s="22" t="s">
        <v>6575</v>
      </c>
      <c r="L541" s="22" t="s">
        <v>6753</v>
      </c>
    </row>
    <row r="542" spans="1:54" s="22" customFormat="1" x14ac:dyDescent="0.2">
      <c r="J542" s="26"/>
    </row>
    <row r="543" spans="1:54" s="22" customFormat="1" x14ac:dyDescent="0.2">
      <c r="A543" s="22" t="s">
        <v>1137</v>
      </c>
      <c r="B543" s="22" t="str">
        <f>IF(OR($A538=$A543,ISBLANK($A543)),"",IF(ISERR(SEARCH("cell-based",E543)),IF(AND(ISERR(SEARCH("biochem",E543)),ISERR(SEARCH("protein",E543)),ISERR(SEARCH("nucleic",E543))),"",IF(ISERR(SEARCH("target",G543)),"Define a Target component","")),IF(ISERR(SEARCH("cell",G543)),"Define a Cell component",""))&amp;IF(ISERR(SEARCH("small-molecule",E543)),IF(ISBLANK(K543), "Need a Detector Role",""),"")&amp;IF(ISERR(SEARCH("fluorescence",L543)),"",IF(ISBLANK(S543), "Need Emission",IF(ISBLANK(R543), "Need Excitation","")))&amp;IF(ISERR(SEARCH("absorbance",L543)),"",IF(ISBLANK(T543), "Need Absorbance","")))</f>
        <v/>
      </c>
      <c r="C543" s="22" t="s">
        <v>3224</v>
      </c>
      <c r="D543" s="22" t="s">
        <v>5233</v>
      </c>
      <c r="E543" s="22" t="s">
        <v>3072</v>
      </c>
      <c r="F543" s="22" t="s">
        <v>3111</v>
      </c>
      <c r="G543" s="22" t="s">
        <v>3627</v>
      </c>
      <c r="H543" s="22" t="s">
        <v>3779</v>
      </c>
      <c r="J543" s="26">
        <v>0.6</v>
      </c>
      <c r="K543" s="22" t="s">
        <v>3133</v>
      </c>
      <c r="L543" s="22" t="s">
        <v>7141</v>
      </c>
      <c r="M543" s="22" t="s">
        <v>3310</v>
      </c>
      <c r="AJ543" s="22" t="s">
        <v>1037</v>
      </c>
      <c r="AK543" s="22" t="s">
        <v>1038</v>
      </c>
      <c r="AL543" s="22" t="s">
        <v>90</v>
      </c>
      <c r="AM543" s="22" t="s">
        <v>91</v>
      </c>
      <c r="AN543" s="22" t="s">
        <v>74</v>
      </c>
      <c r="AO543" s="22" t="s">
        <v>74</v>
      </c>
      <c r="AP543" s="22" t="s">
        <v>461</v>
      </c>
      <c r="AQ543" s="22" t="s">
        <v>92</v>
      </c>
      <c r="AR543" s="22" t="s">
        <v>930</v>
      </c>
      <c r="AS543" s="22" t="s">
        <v>1039</v>
      </c>
      <c r="AT543" s="22" t="s">
        <v>1034</v>
      </c>
      <c r="AU543" s="22" t="s">
        <v>75</v>
      </c>
      <c r="AV543" s="22" t="s">
        <v>1040</v>
      </c>
      <c r="AW543" s="22" t="s">
        <v>1041</v>
      </c>
      <c r="AX543" s="22" t="s">
        <v>555</v>
      </c>
      <c r="AY543" s="22" t="s">
        <v>1042</v>
      </c>
      <c r="AZ543" s="22" t="s">
        <v>1043</v>
      </c>
      <c r="BA543" s="22" t="s">
        <v>1</v>
      </c>
      <c r="BB543" s="22" t="s">
        <v>1</v>
      </c>
    </row>
    <row r="544" spans="1:54" s="22" customFormat="1" x14ac:dyDescent="0.2">
      <c r="A544" s="22" t="s">
        <v>1137</v>
      </c>
      <c r="B544" s="22" t="str">
        <f>IF(OR($A539=$A544,ISBLANK($A544)),"",IF(ISERR(SEARCH("cell-based",E544)),IF(AND(ISERR(SEARCH("biochem",E544)),ISERR(SEARCH("protein",E544)),ISERR(SEARCH("nucleic",E544))),"",IF(ISERR(SEARCH("target",G544)),"Define a Target component","")),IF(ISERR(SEARCH("cell",G544)),"Define a Cell component",""))&amp;IF(ISERR(SEARCH("small-molecule",E544)),IF(ISBLANK(K544), "Need a Detector Role",""),"")&amp;IF(ISERR(SEARCH("fluorescence",L544)),"",IF(ISBLANK(S544), "Need Emission",IF(ISBLANK(R544), "Need Excitation","")))&amp;IF(ISERR(SEARCH("absorbance",L544)),"",IF(ISBLANK(T544), "Need Absorbance","")))</f>
        <v/>
      </c>
      <c r="G544" s="22" t="s">
        <v>3360</v>
      </c>
      <c r="H544" s="22" t="s">
        <v>3766</v>
      </c>
      <c r="J544" s="26">
        <v>20</v>
      </c>
      <c r="K544" s="22" t="s">
        <v>3217</v>
      </c>
      <c r="L544" s="22" t="s">
        <v>7143</v>
      </c>
      <c r="N544" s="22" t="s">
        <v>7144</v>
      </c>
      <c r="O544" s="22" t="s">
        <v>3169</v>
      </c>
      <c r="P544" s="22" t="s">
        <v>3153</v>
      </c>
      <c r="Q544" s="22" t="s">
        <v>3422</v>
      </c>
      <c r="R544" s="22" t="s">
        <v>3101</v>
      </c>
      <c r="S544" s="22" t="s">
        <v>3138</v>
      </c>
      <c r="T544" s="22" t="s">
        <v>3139</v>
      </c>
      <c r="U544" s="22" t="s">
        <v>3269</v>
      </c>
      <c r="V544" s="22" t="s">
        <v>6755</v>
      </c>
      <c r="W544" s="22" t="s">
        <v>6756</v>
      </c>
    </row>
    <row r="545" spans="1:54" s="22" customFormat="1" x14ac:dyDescent="0.2">
      <c r="A545" s="22" t="s">
        <v>1137</v>
      </c>
      <c r="B545" s="22" t="str">
        <f>IF(OR($A540=$A545,ISBLANK($A545)),"",IF(ISERR(SEARCH("cell-based",E545)),IF(AND(ISERR(SEARCH("biochem",E545)),ISERR(SEARCH("protein",E545)),ISERR(SEARCH("nucleic",E545))),"",IF(ISERR(SEARCH("target",G545)),"Define a Target component","")),IF(ISERR(SEARCH("cell",G545)),"Define a Cell component",""))&amp;IF(ISERR(SEARCH("small-molecule",E545)),IF(ISBLANK(K545), "Need a Detector Role",""),"")&amp;IF(ISERR(SEARCH("fluorescence",L545)),"",IF(ISBLANK(S545), "Need Emission",IF(ISBLANK(R545), "Need Excitation","")))&amp;IF(ISERR(SEARCH("absorbance",L545)),"",IF(ISBLANK(T545), "Need Absorbance","")))</f>
        <v/>
      </c>
      <c r="G545" s="22" t="s">
        <v>3581</v>
      </c>
      <c r="H545" s="22" t="s">
        <v>3784</v>
      </c>
      <c r="J545" s="26">
        <v>50</v>
      </c>
      <c r="K545" s="22" t="s">
        <v>3133</v>
      </c>
      <c r="L545" s="22" t="s">
        <v>6884</v>
      </c>
    </row>
    <row r="546" spans="1:54" s="22" customFormat="1" x14ac:dyDescent="0.2">
      <c r="A546" s="22" t="s">
        <v>1137</v>
      </c>
      <c r="B546" s="22" t="str">
        <f>IF(OR($A541=$A546,ISBLANK($A546)),"",IF(ISERR(SEARCH("cell-based",E546)),IF(AND(ISERR(SEARCH("biochem",E546)),ISERR(SEARCH("protein",E546)),ISERR(SEARCH("nucleic",E546))),"",IF(ISERR(SEARCH("target",G546)),"Define a Target component","")),IF(ISERR(SEARCH("cell",G546)),"Define a Cell component",""))&amp;IF(ISERR(SEARCH("small-molecule",E546)),IF(ISBLANK(K546), "Need a Detector Role",""),"")&amp;IF(ISERR(SEARCH("fluorescence",L546)),"",IF(ISBLANK(S546), "Need Emission",IF(ISBLANK(R546), "Need Excitation","")))&amp;IF(ISERR(SEARCH("absorbance",L546)),"",IF(ISBLANK(T546), "Need Absorbance","")))</f>
        <v/>
      </c>
      <c r="G546" s="22" t="s">
        <v>3074</v>
      </c>
      <c r="J546" s="26">
        <v>5</v>
      </c>
      <c r="K546" s="22" t="s">
        <v>6575</v>
      </c>
      <c r="L546" s="22" t="s">
        <v>6753</v>
      </c>
    </row>
    <row r="547" spans="1:54" s="22" customFormat="1" x14ac:dyDescent="0.2">
      <c r="J547" s="26"/>
    </row>
    <row r="548" spans="1:54" s="22" customFormat="1" x14ac:dyDescent="0.2">
      <c r="A548" s="22" t="s">
        <v>1422</v>
      </c>
      <c r="B548" s="22" t="str">
        <f t="shared" ref="B548:B554" si="19">IF(OR($A543=$A548,ISBLANK($A548)),"",IF(ISERR(SEARCH("cell-based",E548)),IF(AND(ISERR(SEARCH("biochem",E548)),ISERR(SEARCH("protein",E548)),ISERR(SEARCH("nucleic",E548))),"",IF(ISERR(SEARCH("target",G548)),"Define a Target component","")),IF(ISERR(SEARCH("cell",G548)),"Define a Cell component",""))&amp;IF(ISERR(SEARCH("small-molecule",E548)),IF(ISBLANK(K548), "Need a Detector Role",""),"")&amp;IF(ISERR(SEARCH("fluorescence",L548)),"",IF(ISBLANK(S548), "Need Emission",IF(ISBLANK(R548), "Need Excitation","")))&amp;IF(ISERR(SEARCH("absorbance",L548)),"",IF(ISBLANK(T548), "Need Absorbance","")))</f>
        <v/>
      </c>
      <c r="C548" s="22" t="s">
        <v>3224</v>
      </c>
      <c r="D548" s="22" t="s">
        <v>5233</v>
      </c>
      <c r="E548" s="22" t="s">
        <v>3072</v>
      </c>
      <c r="F548" s="22" t="s">
        <v>3111</v>
      </c>
      <c r="G548" s="22" t="s">
        <v>3627</v>
      </c>
      <c r="H548" s="22" t="s">
        <v>3779</v>
      </c>
      <c r="J548" s="26">
        <v>60</v>
      </c>
      <c r="K548" s="22" t="s">
        <v>3217</v>
      </c>
      <c r="L548" s="22" t="s">
        <v>7141</v>
      </c>
      <c r="M548" s="22" t="s">
        <v>3310</v>
      </c>
      <c r="AJ548" s="22" t="s">
        <v>1037</v>
      </c>
      <c r="AK548" s="22" t="s">
        <v>1423</v>
      </c>
      <c r="AL548" s="22" t="s">
        <v>83</v>
      </c>
      <c r="AM548" s="22" t="s">
        <v>91</v>
      </c>
      <c r="AN548" s="22" t="s">
        <v>74</v>
      </c>
      <c r="AO548" s="22" t="s">
        <v>74</v>
      </c>
      <c r="AP548" s="22" t="s">
        <v>461</v>
      </c>
      <c r="AQ548" s="22" t="s">
        <v>92</v>
      </c>
      <c r="AR548" s="22" t="s">
        <v>930</v>
      </c>
      <c r="AS548" s="22" t="s">
        <v>1039</v>
      </c>
      <c r="AT548" s="22" t="s">
        <v>1047</v>
      </c>
      <c r="AU548" s="22" t="s">
        <v>486</v>
      </c>
      <c r="AV548" s="22" t="s">
        <v>1040</v>
      </c>
      <c r="AW548" s="22" t="s">
        <v>1041</v>
      </c>
      <c r="AX548" s="22" t="s">
        <v>555</v>
      </c>
      <c r="AY548" s="22" t="s">
        <v>1424</v>
      </c>
      <c r="AZ548" s="22" t="s">
        <v>1043</v>
      </c>
      <c r="BA548" s="22" t="s">
        <v>1</v>
      </c>
      <c r="BB548" s="22" t="s">
        <v>1</v>
      </c>
    </row>
    <row r="549" spans="1:54" s="22" customFormat="1" x14ac:dyDescent="0.2">
      <c r="A549" s="22" t="s">
        <v>1422</v>
      </c>
      <c r="B549" s="22" t="str">
        <f t="shared" si="19"/>
        <v/>
      </c>
      <c r="G549" s="22" t="s">
        <v>3581</v>
      </c>
      <c r="H549" s="22" t="s">
        <v>3766</v>
      </c>
      <c r="J549" s="26">
        <v>60</v>
      </c>
      <c r="K549" s="22" t="s">
        <v>3217</v>
      </c>
      <c r="L549" s="22" t="s">
        <v>7147</v>
      </c>
    </row>
    <row r="550" spans="1:54" s="22" customFormat="1" x14ac:dyDescent="0.2">
      <c r="A550" s="22" t="s">
        <v>1422</v>
      </c>
      <c r="B550" s="22" t="str">
        <f t="shared" si="19"/>
        <v/>
      </c>
      <c r="G550" s="22" t="s">
        <v>3581</v>
      </c>
      <c r="H550" s="22" t="s">
        <v>3779</v>
      </c>
      <c r="I550" s="24"/>
      <c r="J550" s="28">
        <v>6300</v>
      </c>
      <c r="K550" s="24" t="s">
        <v>3436</v>
      </c>
      <c r="L550" s="24" t="s">
        <v>7148</v>
      </c>
      <c r="M550" s="24"/>
      <c r="N550" s="24"/>
    </row>
    <row r="551" spans="1:54" s="22" customFormat="1" x14ac:dyDescent="0.2">
      <c r="A551" s="22" t="s">
        <v>1422</v>
      </c>
      <c r="B551" s="22" t="str">
        <f t="shared" si="19"/>
        <v/>
      </c>
      <c r="G551" s="24" t="s">
        <v>3328</v>
      </c>
      <c r="H551" s="24" t="s">
        <v>3576</v>
      </c>
      <c r="I551" s="24"/>
      <c r="J551" s="28">
        <v>40000</v>
      </c>
      <c r="K551" s="24" t="s">
        <v>3436</v>
      </c>
      <c r="L551" s="24" t="s">
        <v>7149</v>
      </c>
      <c r="M551" s="24"/>
      <c r="N551" s="24" t="s">
        <v>7150</v>
      </c>
      <c r="O551" s="22" t="s">
        <v>3169</v>
      </c>
      <c r="P551" s="24" t="s">
        <v>3613</v>
      </c>
      <c r="Q551" s="24" t="s">
        <v>3422</v>
      </c>
      <c r="R551" s="24" t="s">
        <v>3101</v>
      </c>
      <c r="S551" s="24" t="s">
        <v>3206</v>
      </c>
      <c r="T551" s="24"/>
      <c r="U551" s="24" t="s">
        <v>3302</v>
      </c>
      <c r="V551" s="24" t="s">
        <v>6519</v>
      </c>
      <c r="W551" s="24" t="s">
        <v>6520</v>
      </c>
    </row>
    <row r="552" spans="1:54" s="22" customFormat="1" x14ac:dyDescent="0.2">
      <c r="A552" s="22" t="s">
        <v>1422</v>
      </c>
      <c r="B552" s="22" t="str">
        <f t="shared" si="19"/>
        <v/>
      </c>
      <c r="G552" s="22" t="s">
        <v>3581</v>
      </c>
      <c r="H552" s="24" t="s">
        <v>3576</v>
      </c>
      <c r="I552" s="24"/>
      <c r="J552" s="28">
        <v>40000</v>
      </c>
      <c r="K552" s="24" t="s">
        <v>3436</v>
      </c>
      <c r="L552" s="24" t="s">
        <v>7151</v>
      </c>
      <c r="M552" s="24"/>
      <c r="N552" s="24"/>
      <c r="P552" s="24"/>
      <c r="Q552" s="24"/>
      <c r="R552" s="24"/>
      <c r="S552" s="24"/>
      <c r="T552" s="24"/>
      <c r="U552" s="24"/>
      <c r="V552" s="24"/>
      <c r="W552" s="24"/>
    </row>
    <row r="553" spans="1:54" s="22" customFormat="1" x14ac:dyDescent="0.2">
      <c r="A553" s="22" t="s">
        <v>1422</v>
      </c>
      <c r="B553" s="22" t="str">
        <f t="shared" si="19"/>
        <v/>
      </c>
      <c r="G553" s="22" t="s">
        <v>3581</v>
      </c>
      <c r="H553" s="22" t="s">
        <v>3784</v>
      </c>
      <c r="J553" s="26">
        <v>200</v>
      </c>
      <c r="K553" s="22" t="s">
        <v>3133</v>
      </c>
      <c r="L553" s="22" t="s">
        <v>6884</v>
      </c>
    </row>
    <row r="554" spans="1:54" s="22" customFormat="1" x14ac:dyDescent="0.2">
      <c r="A554" s="22" t="s">
        <v>1422</v>
      </c>
      <c r="B554" s="22" t="str">
        <f t="shared" si="19"/>
        <v/>
      </c>
      <c r="G554" s="22" t="s">
        <v>3074</v>
      </c>
      <c r="J554" s="26">
        <v>1.5</v>
      </c>
      <c r="K554" s="22" t="s">
        <v>6575</v>
      </c>
      <c r="L554" s="22" t="s">
        <v>6753</v>
      </c>
    </row>
    <row r="555" spans="1:54" s="22" customFormat="1" x14ac:dyDescent="0.2">
      <c r="J555" s="26"/>
    </row>
    <row r="556" spans="1:54" s="22" customFormat="1" x14ac:dyDescent="0.2">
      <c r="A556" s="22" t="s">
        <v>1446</v>
      </c>
      <c r="B556" s="22" t="str">
        <f>IF(OR($A548=$A556,ISBLANK($A556)),"",IF(ISERR(SEARCH("cell-based",E556)),IF(AND(ISERR(SEARCH("biochem",E556)),ISERR(SEARCH("protein",E556)),ISERR(SEARCH("nucleic",E556))),"",IF(ISERR(SEARCH("target",G556)),"Define a Target component","")),IF(ISERR(SEARCH("cell",G556)),"Define a Cell component",""))&amp;IF(ISERR(SEARCH("small-molecule",E556)),IF(ISBLANK(K556), "Need a Detector Role",""),"")&amp;IF(ISERR(SEARCH("fluorescence",L556)),"",IF(ISBLANK(S556), "Need Emission",IF(ISBLANK(R556), "Need Excitation","")))&amp;IF(ISERR(SEARCH("absorbance",L556)),"",IF(ISBLANK(T556), "Need Absorbance","")))</f>
        <v/>
      </c>
      <c r="C556" s="22" t="s">
        <v>3224</v>
      </c>
      <c r="D556" s="22" t="s">
        <v>5233</v>
      </c>
      <c r="E556" s="22" t="s">
        <v>3162</v>
      </c>
      <c r="F556" s="22" t="s">
        <v>3600</v>
      </c>
      <c r="G556" s="22" t="s">
        <v>3631</v>
      </c>
      <c r="H556" s="22" t="s">
        <v>3597</v>
      </c>
      <c r="J556" s="26">
        <v>320000</v>
      </c>
      <c r="K556" s="22" t="s">
        <v>3372</v>
      </c>
      <c r="L556" s="22" t="s">
        <v>7160</v>
      </c>
      <c r="M556" s="22" t="s">
        <v>3310</v>
      </c>
      <c r="AJ556" s="22" t="s">
        <v>1037</v>
      </c>
      <c r="AK556" s="22" t="s">
        <v>1125</v>
      </c>
      <c r="AL556" s="22" t="s">
        <v>83</v>
      </c>
      <c r="AM556" s="22" t="s">
        <v>91</v>
      </c>
      <c r="AN556" s="22" t="s">
        <v>74</v>
      </c>
      <c r="AO556" s="22" t="s">
        <v>74</v>
      </c>
      <c r="AP556" s="22" t="s">
        <v>461</v>
      </c>
      <c r="AQ556" s="22" t="s">
        <v>664</v>
      </c>
      <c r="AR556" s="22" t="s">
        <v>1003</v>
      </c>
      <c r="AS556" s="22" t="s">
        <v>169</v>
      </c>
      <c r="AT556" s="22" t="s">
        <v>1126</v>
      </c>
      <c r="AU556" s="22" t="s">
        <v>315</v>
      </c>
      <c r="AV556" s="22" t="s">
        <v>1040</v>
      </c>
      <c r="AW556" s="22" t="s">
        <v>1041</v>
      </c>
      <c r="AX556" s="22" t="s">
        <v>555</v>
      </c>
      <c r="AY556" s="22" t="s">
        <v>1127</v>
      </c>
      <c r="AZ556" s="22" t="s">
        <v>1043</v>
      </c>
      <c r="BA556" s="22" t="s">
        <v>1</v>
      </c>
      <c r="BB556" s="22" t="s">
        <v>1</v>
      </c>
    </row>
    <row r="557" spans="1:54" s="22" customFormat="1" x14ac:dyDescent="0.2">
      <c r="A557" s="22" t="s">
        <v>1446</v>
      </c>
      <c r="B557" s="22" t="str">
        <f>IF(OR($A549=$A557,ISBLANK($A557)),"",IF(ISERR(SEARCH("cell-based",E557)),IF(AND(ISERR(SEARCH("biochem",E557)),ISERR(SEARCH("protein",E557)),ISERR(SEARCH("nucleic",E557))),"",IF(ISERR(SEARCH("target",G557)),"Define a Target component","")),IF(ISERR(SEARCH("cell",G557)),"Define a Cell component",""))&amp;IF(ISERR(SEARCH("small-molecule",E557)),IF(ISBLANK(K557), "Need a Detector Role",""),"")&amp;IF(ISERR(SEARCH("fluorescence",L557)),"",IF(ISBLANK(S557), "Need Emission",IF(ISBLANK(R557), "Need Excitation","")))&amp;IF(ISERR(SEARCH("absorbance",L557)),"",IF(ISBLANK(T557), "Need Absorbance","")))</f>
        <v/>
      </c>
      <c r="G557" s="22" t="s">
        <v>3451</v>
      </c>
      <c r="H557" s="22" t="s">
        <v>3784</v>
      </c>
      <c r="J557" s="26">
        <v>100</v>
      </c>
      <c r="K557" s="22" t="s">
        <v>3217</v>
      </c>
      <c r="L557" s="22" t="s">
        <v>7161</v>
      </c>
    </row>
    <row r="558" spans="1:54" s="22" customFormat="1" x14ac:dyDescent="0.2">
      <c r="A558" s="22" t="s">
        <v>1446</v>
      </c>
      <c r="B558" s="22" t="str">
        <f>IF(OR($A550=$A558,ISBLANK($A558)),"",IF(ISERR(SEARCH("cell-based",E558)),IF(AND(ISERR(SEARCH("biochem",E558)),ISERR(SEARCH("protein",E558)),ISERR(SEARCH("nucleic",E558))),"",IF(ISERR(SEARCH("target",G558)),"Define a Target component","")),IF(ISERR(SEARCH("cell",G558)),"Define a Cell component",""))&amp;IF(ISERR(SEARCH("small-molecule",E558)),IF(ISBLANK(K558), "Need a Detector Role",""),"")&amp;IF(ISERR(SEARCH("fluorescence",L558)),"",IF(ISBLANK(S558), "Need Emission",IF(ISBLANK(R558), "Need Excitation","")))&amp;IF(ISERR(SEARCH("absorbance",L558)),"",IF(ISBLANK(T558), "Need Absorbance","")))</f>
        <v/>
      </c>
      <c r="G558" s="22" t="s">
        <v>3581</v>
      </c>
      <c r="H558" s="22" t="s">
        <v>3784</v>
      </c>
      <c r="J558" s="26">
        <v>130</v>
      </c>
      <c r="K558" s="22" t="s">
        <v>3133</v>
      </c>
      <c r="L558" s="22" t="s">
        <v>6884</v>
      </c>
    </row>
    <row r="559" spans="1:54" s="22" customFormat="1" x14ac:dyDescent="0.2">
      <c r="A559" s="22" t="s">
        <v>1446</v>
      </c>
      <c r="B559" s="22" t="str">
        <f>IF(OR($A551=$A559,ISBLANK($A559)),"",IF(ISERR(SEARCH("cell-based",E559)),IF(AND(ISERR(SEARCH("biochem",E559)),ISERR(SEARCH("protein",E559)),ISERR(SEARCH("nucleic",E559))),"",IF(ISERR(SEARCH("target",G559)),"Define a Target component","")),IF(ISERR(SEARCH("cell",G559)),"Define a Cell component",""))&amp;IF(ISERR(SEARCH("small-molecule",E559)),IF(ISBLANK(K559), "Need a Detector Role",""),"")&amp;IF(ISERR(SEARCH("fluorescence",L559)),"",IF(ISBLANK(S559), "Need Emission",IF(ISBLANK(R559), "Need Excitation","")))&amp;IF(ISERR(SEARCH("absorbance",L559)),"",IF(ISBLANK(T559), "Need Absorbance","")))</f>
        <v/>
      </c>
      <c r="G559" s="22" t="s">
        <v>3074</v>
      </c>
      <c r="J559" s="26">
        <v>20</v>
      </c>
      <c r="K559" s="22" t="s">
        <v>6575</v>
      </c>
      <c r="L559" s="22" t="s">
        <v>6753</v>
      </c>
    </row>
    <row r="560" spans="1:54" s="22" customFormat="1" x14ac:dyDescent="0.2">
      <c r="A560" s="22" t="s">
        <v>1446</v>
      </c>
      <c r="B560" s="22" t="str">
        <f>IF(OR($A552=$A560,ISBLANK($A560)),"",IF(ISERR(SEARCH("cell-based",E560)),IF(AND(ISERR(SEARCH("biochem",E560)),ISERR(SEARCH("protein",E560)),ISERR(SEARCH("nucleic",E560))),"",IF(ISERR(SEARCH("target",G560)),"Define a Target component","")),IF(ISERR(SEARCH("cell",G560)),"Define a Cell component",""))&amp;IF(ISERR(SEARCH("small-molecule",E560)),IF(ISBLANK(K560), "Need a Detector Role",""),"")&amp;IF(ISERR(SEARCH("fluorescence",L560)),"",IF(ISBLANK(S560), "Need Emission",IF(ISBLANK(R560), "Need Excitation","")))&amp;IF(ISERR(SEARCH("absorbance",L560)),"",IF(ISBLANK(T560), "Need Absorbance","")))</f>
        <v/>
      </c>
      <c r="G560" s="22" t="s">
        <v>3379</v>
      </c>
      <c r="H560" s="22" t="s">
        <v>3229</v>
      </c>
      <c r="J560" s="26">
        <v>0.5</v>
      </c>
      <c r="K560" s="22" t="s">
        <v>6652</v>
      </c>
      <c r="L560" s="22" t="s">
        <v>7162</v>
      </c>
      <c r="N560" s="22" t="s">
        <v>6712</v>
      </c>
      <c r="O560" s="22" t="s">
        <v>3117</v>
      </c>
      <c r="P560" s="22" t="s">
        <v>3625</v>
      </c>
      <c r="Q560" s="22" t="s">
        <v>3422</v>
      </c>
      <c r="R560" s="22" t="s">
        <v>3101</v>
      </c>
      <c r="S560" s="22" t="s">
        <v>3206</v>
      </c>
      <c r="U560" s="22" t="s">
        <v>3302</v>
      </c>
    </row>
    <row r="561" spans="1:54" s="22" customFormat="1" ht="13.5" customHeight="1" x14ac:dyDescent="0.2">
      <c r="J561" s="26"/>
    </row>
    <row r="562" spans="1:54" s="22" customFormat="1" x14ac:dyDescent="0.2">
      <c r="A562" s="22" t="s">
        <v>1447</v>
      </c>
      <c r="B562" s="22" t="str">
        <f>IF(OR($A556=$A562,ISBLANK($A562)),"",IF(ISERR(SEARCH("cell-based",E562)),IF(AND(ISERR(SEARCH("biochem",E562)),ISERR(SEARCH("protein",E562)),ISERR(SEARCH("nucleic",E562))),"",IF(ISERR(SEARCH("target",G562)),"Define a Target component","")),IF(ISERR(SEARCH("cell",G562)),"Define a Cell component",""))&amp;IF(ISERR(SEARCH("small-molecule",E562)),IF(ISBLANK(K562), "Need a Detector Role",""),"")&amp;IF(ISERR(SEARCH("fluorescence",L562)),"",IF(ISBLANK(S562), "Need Emission",IF(ISBLANK(R562), "Need Excitation","")))&amp;IF(ISERR(SEARCH("absorbance",L562)),"",IF(ISBLANK(T562), "Need Absorbance","")))</f>
        <v/>
      </c>
      <c r="C562" s="22" t="s">
        <v>3224</v>
      </c>
      <c r="D562" s="22" t="s">
        <v>5233</v>
      </c>
      <c r="E562" s="22" t="s">
        <v>3072</v>
      </c>
      <c r="F562" s="22" t="s">
        <v>3111</v>
      </c>
      <c r="G562" s="22" t="s">
        <v>3627</v>
      </c>
      <c r="H562" s="22" t="s">
        <v>3779</v>
      </c>
      <c r="J562" s="26">
        <v>0.6</v>
      </c>
      <c r="K562" s="22" t="s">
        <v>3133</v>
      </c>
      <c r="L562" s="22" t="s">
        <v>7141</v>
      </c>
      <c r="M562" s="22" t="s">
        <v>3310</v>
      </c>
      <c r="AJ562" s="22" t="s">
        <v>1037</v>
      </c>
      <c r="AK562" s="22" t="s">
        <v>1133</v>
      </c>
      <c r="AL562" s="22" t="s">
        <v>83</v>
      </c>
      <c r="AM562" s="22" t="s">
        <v>91</v>
      </c>
      <c r="AN562" s="22" t="s">
        <v>74</v>
      </c>
      <c r="AO562" s="22" t="s">
        <v>74</v>
      </c>
      <c r="AP562" s="22" t="s">
        <v>461</v>
      </c>
      <c r="AQ562" s="22" t="s">
        <v>92</v>
      </c>
      <c r="AR562" s="22" t="s">
        <v>930</v>
      </c>
      <c r="AS562" s="22" t="s">
        <v>1039</v>
      </c>
      <c r="AT562" s="22" t="s">
        <v>1034</v>
      </c>
      <c r="AU562" s="22" t="s">
        <v>486</v>
      </c>
      <c r="AV562" s="22" t="s">
        <v>1040</v>
      </c>
      <c r="AW562" s="22" t="s">
        <v>1041</v>
      </c>
      <c r="AX562" s="22" t="s">
        <v>555</v>
      </c>
      <c r="AY562" s="22" t="s">
        <v>1134</v>
      </c>
      <c r="AZ562" s="22" t="s">
        <v>1043</v>
      </c>
      <c r="BA562" s="22" t="s">
        <v>1</v>
      </c>
      <c r="BB562" s="22" t="s">
        <v>1</v>
      </c>
    </row>
    <row r="563" spans="1:54" s="22" customFormat="1" x14ac:dyDescent="0.2">
      <c r="A563" s="22" t="s">
        <v>1447</v>
      </c>
      <c r="B563" s="22" t="str">
        <f>IF(OR($A557=$A563,ISBLANK($A563)),"",IF(ISERR(SEARCH("cell-based",E563)),IF(AND(ISERR(SEARCH("biochem",E563)),ISERR(SEARCH("protein",E563)),ISERR(SEARCH("nucleic",E563))),"",IF(ISERR(SEARCH("target",G563)),"Define a Target component","")),IF(ISERR(SEARCH("cell",G563)),"Define a Cell component",""))&amp;IF(ISERR(SEARCH("small-molecule",E563)),IF(ISBLANK(K563), "Need a Detector Role",""),"")&amp;IF(ISERR(SEARCH("fluorescence",L563)),"",IF(ISBLANK(S563), "Need Emission",IF(ISBLANK(R563), "Need Excitation","")))&amp;IF(ISERR(SEARCH("absorbance",L563)),"",IF(ISBLANK(T563), "Need Absorbance","")))</f>
        <v/>
      </c>
      <c r="G563" s="22" t="s">
        <v>3360</v>
      </c>
      <c r="H563" s="22" t="s">
        <v>3766</v>
      </c>
      <c r="J563" s="26">
        <v>20</v>
      </c>
      <c r="K563" s="22" t="s">
        <v>3217</v>
      </c>
      <c r="L563" s="22" t="s">
        <v>7146</v>
      </c>
      <c r="N563" s="22" t="s">
        <v>7144</v>
      </c>
      <c r="O563" s="22" t="s">
        <v>3169</v>
      </c>
      <c r="P563" s="22" t="s">
        <v>3153</v>
      </c>
      <c r="Q563" s="22" t="s">
        <v>3422</v>
      </c>
      <c r="R563" s="22" t="s">
        <v>3101</v>
      </c>
      <c r="S563" s="22" t="s">
        <v>3138</v>
      </c>
      <c r="T563" s="22" t="s">
        <v>3139</v>
      </c>
      <c r="U563" s="22" t="s">
        <v>3302</v>
      </c>
      <c r="V563" s="22" t="s">
        <v>6795</v>
      </c>
      <c r="W563" s="22" t="s">
        <v>6570</v>
      </c>
    </row>
    <row r="564" spans="1:54" s="22" customFormat="1" x14ac:dyDescent="0.2">
      <c r="A564" s="22" t="s">
        <v>1447</v>
      </c>
      <c r="B564" s="22" t="str">
        <f>IF(OR($A558=$A564,ISBLANK($A564)),"",IF(ISERR(SEARCH("cell-based",E564)),IF(AND(ISERR(SEARCH("biochem",E564)),ISERR(SEARCH("protein",E564)),ISERR(SEARCH("nucleic",E564))),"",IF(ISERR(SEARCH("target",G564)),"Define a Target component","")),IF(ISERR(SEARCH("cell",G564)),"Define a Cell component",""))&amp;IF(ISERR(SEARCH("small-molecule",E564)),IF(ISBLANK(K564), "Need a Detector Role",""),"")&amp;IF(ISERR(SEARCH("fluorescence",L564)),"",IF(ISBLANK(S564), "Need Emission",IF(ISBLANK(R564), "Need Excitation","")))&amp;IF(ISERR(SEARCH("absorbance",L564)),"",IF(ISBLANK(T564), "Need Absorbance","")))</f>
        <v/>
      </c>
      <c r="G564" s="22" t="s">
        <v>3581</v>
      </c>
      <c r="H564" s="22" t="s">
        <v>3784</v>
      </c>
      <c r="J564" s="26">
        <v>130</v>
      </c>
      <c r="K564" s="22" t="s">
        <v>3133</v>
      </c>
      <c r="L564" s="22" t="s">
        <v>6884</v>
      </c>
    </row>
    <row r="565" spans="1:54" s="22" customFormat="1" x14ac:dyDescent="0.2">
      <c r="A565" s="22" t="s">
        <v>1447</v>
      </c>
      <c r="B565" s="22" t="str">
        <f>IF(OR($A559=$A565,ISBLANK($A565)),"",IF(ISERR(SEARCH("cell-based",E565)),IF(AND(ISERR(SEARCH("biochem",E565)),ISERR(SEARCH("protein",E565)),ISERR(SEARCH("nucleic",E565))),"",IF(ISERR(SEARCH("target",G565)),"Define a Target component","")),IF(ISERR(SEARCH("cell",G565)),"Define a Cell component",""))&amp;IF(ISERR(SEARCH("small-molecule",E565)),IF(ISBLANK(K565), "Need a Detector Role",""),"")&amp;IF(ISERR(SEARCH("fluorescence",L565)),"",IF(ISBLANK(S565), "Need Emission",IF(ISBLANK(R565), "Need Excitation","")))&amp;IF(ISERR(SEARCH("absorbance",L565)),"",IF(ISBLANK(T565), "Need Absorbance","")))</f>
        <v/>
      </c>
      <c r="G565" s="22" t="s">
        <v>3074</v>
      </c>
      <c r="J565" s="26">
        <v>3</v>
      </c>
      <c r="K565" s="22" t="s">
        <v>6575</v>
      </c>
      <c r="L565" s="22" t="s">
        <v>6753</v>
      </c>
    </row>
    <row r="566" spans="1:54" s="22" customFormat="1" x14ac:dyDescent="0.2">
      <c r="J566" s="26"/>
    </row>
    <row r="567" spans="1:54" s="22" customFormat="1" x14ac:dyDescent="0.2">
      <c r="A567" s="22" t="s">
        <v>1448</v>
      </c>
      <c r="B567" s="22" t="str">
        <f>IF(OR($A562=$A567,ISBLANK($A567)),"",IF(ISERR(SEARCH("cell-based",E567)),IF(AND(ISERR(SEARCH("biochem",E567)),ISERR(SEARCH("protein",E567)),ISERR(SEARCH("nucleic",E567))),"",IF(ISERR(SEARCH("target",G567)),"Define a Target component","")),IF(ISERR(SEARCH("cell",G567)),"Define a Cell component",""))&amp;IF(ISERR(SEARCH("small-molecule",E567)),IF(ISBLANK(K567), "Need a Detector Role",""),"")&amp;IF(ISERR(SEARCH("fluorescence",L567)),"",IF(ISBLANK(S567), "Need Emission",IF(ISBLANK(R567), "Need Excitation","")))&amp;IF(ISERR(SEARCH("absorbance",L567)),"",IF(ISBLANK(T567), "Need Absorbance","")))</f>
        <v/>
      </c>
      <c r="C567" s="22" t="s">
        <v>3224</v>
      </c>
      <c r="D567" s="22" t="s">
        <v>5233</v>
      </c>
      <c r="E567" s="22" t="s">
        <v>3072</v>
      </c>
      <c r="F567" s="22" t="s">
        <v>3111</v>
      </c>
      <c r="G567" s="22" t="s">
        <v>3627</v>
      </c>
      <c r="H567" s="22" t="s">
        <v>3779</v>
      </c>
      <c r="J567" s="26">
        <v>0.6</v>
      </c>
      <c r="K567" s="22" t="s">
        <v>3133</v>
      </c>
      <c r="L567" s="22" t="s">
        <v>7141</v>
      </c>
      <c r="M567" s="22" t="s">
        <v>3310</v>
      </c>
      <c r="BA567" s="22" t="s">
        <v>1</v>
      </c>
      <c r="BB567" s="22" t="s">
        <v>1</v>
      </c>
    </row>
    <row r="568" spans="1:54" s="22" customFormat="1" x14ac:dyDescent="0.2">
      <c r="A568" s="22" t="s">
        <v>1448</v>
      </c>
      <c r="B568" s="22" t="str">
        <f>IF(OR($A563=$A568,ISBLANK($A568)),"",IF(ISERR(SEARCH("cell-based",E568)),IF(AND(ISERR(SEARCH("biochem",E568)),ISERR(SEARCH("protein",E568)),ISERR(SEARCH("nucleic",E568))),"",IF(ISERR(SEARCH("target",G568)),"Define a Target component","")),IF(ISERR(SEARCH("cell",G568)),"Define a Cell component",""))&amp;IF(ISERR(SEARCH("small-molecule",E568)),IF(ISBLANK(K568), "Need a Detector Role",""),"")&amp;IF(ISERR(SEARCH("fluorescence",L568)),"",IF(ISBLANK(S568), "Need Emission",IF(ISBLANK(R568), "Need Excitation","")))&amp;IF(ISERR(SEARCH("absorbance",L568)),"",IF(ISBLANK(T568), "Need Absorbance","")))</f>
        <v/>
      </c>
      <c r="G568" s="22" t="s">
        <v>3360</v>
      </c>
      <c r="H568" s="22" t="s">
        <v>3766</v>
      </c>
      <c r="J568" s="26">
        <v>20</v>
      </c>
      <c r="K568" s="22" t="s">
        <v>3217</v>
      </c>
      <c r="L568" s="22" t="s">
        <v>7143</v>
      </c>
      <c r="N568" s="22" t="s">
        <v>7144</v>
      </c>
      <c r="O568" s="22" t="s">
        <v>3169</v>
      </c>
      <c r="P568" s="22" t="s">
        <v>3153</v>
      </c>
      <c r="Q568" s="22" t="s">
        <v>3422</v>
      </c>
      <c r="R568" s="22" t="s">
        <v>3101</v>
      </c>
      <c r="S568" s="22" t="s">
        <v>3138</v>
      </c>
      <c r="T568" s="22" t="s">
        <v>3139</v>
      </c>
      <c r="U568" s="22" t="s">
        <v>3302</v>
      </c>
      <c r="V568" s="22" t="s">
        <v>6755</v>
      </c>
      <c r="W568" s="22" t="s">
        <v>6756</v>
      </c>
    </row>
    <row r="569" spans="1:54" s="22" customFormat="1" x14ac:dyDescent="0.2">
      <c r="A569" s="22" t="s">
        <v>1448</v>
      </c>
      <c r="B569" s="22" t="str">
        <f>IF(OR($A564=$A569,ISBLANK($A569)),"",IF(ISERR(SEARCH("cell-based",E569)),IF(AND(ISERR(SEARCH("biochem",E569)),ISERR(SEARCH("protein",E569)),ISERR(SEARCH("nucleic",E569))),"",IF(ISERR(SEARCH("target",G569)),"Define a Target component","")),IF(ISERR(SEARCH("cell",G569)),"Define a Cell component",""))&amp;IF(ISERR(SEARCH("small-molecule",E569)),IF(ISBLANK(K569), "Need a Detector Role",""),"")&amp;IF(ISERR(SEARCH("fluorescence",L569)),"",IF(ISBLANK(S569), "Need Emission",IF(ISBLANK(R569), "Need Excitation","")))&amp;IF(ISERR(SEARCH("absorbance",L569)),"",IF(ISBLANK(T569), "Need Absorbance","")))</f>
        <v/>
      </c>
      <c r="G569" s="22" t="s">
        <v>3581</v>
      </c>
      <c r="H569" s="22" t="s">
        <v>3784</v>
      </c>
      <c r="J569" s="26">
        <v>130</v>
      </c>
      <c r="K569" s="22" t="s">
        <v>3133</v>
      </c>
      <c r="L569" s="22" t="s">
        <v>6884</v>
      </c>
    </row>
    <row r="570" spans="1:54" s="22" customFormat="1" x14ac:dyDescent="0.2">
      <c r="A570" s="22" t="s">
        <v>1448</v>
      </c>
      <c r="B570" s="22" t="str">
        <f>IF(OR($A565=$A570,ISBLANK($A570)),"",IF(ISERR(SEARCH("cell-based",E570)),IF(AND(ISERR(SEARCH("biochem",E570)),ISERR(SEARCH("protein",E570)),ISERR(SEARCH("nucleic",E570))),"",IF(ISERR(SEARCH("target",G570)),"Define a Target component","")),IF(ISERR(SEARCH("cell",G570)),"Define a Cell component",""))&amp;IF(ISERR(SEARCH("small-molecule",E570)),IF(ISBLANK(K570), "Need a Detector Role",""),"")&amp;IF(ISERR(SEARCH("fluorescence",L570)),"",IF(ISBLANK(S570), "Need Emission",IF(ISBLANK(R570), "Need Excitation","")))&amp;IF(ISERR(SEARCH("absorbance",L570)),"",IF(ISBLANK(T570), "Need Absorbance","")))</f>
        <v/>
      </c>
      <c r="G570" s="22" t="s">
        <v>3074</v>
      </c>
      <c r="J570" s="26">
        <v>3</v>
      </c>
      <c r="K570" s="22" t="s">
        <v>6575</v>
      </c>
      <c r="L570" s="22" t="s">
        <v>6753</v>
      </c>
    </row>
    <row r="571" spans="1:54" s="22" customFormat="1" x14ac:dyDescent="0.2">
      <c r="J571" s="26"/>
    </row>
    <row r="572" spans="1:54" s="22" customFormat="1" x14ac:dyDescent="0.2">
      <c r="A572" s="22" t="s">
        <v>1495</v>
      </c>
      <c r="B572" s="22" t="str">
        <f>IF(OR($A567=$A572,ISBLANK($A572)),"",IF(ISERR(SEARCH("cell-based",E572)),IF(AND(ISERR(SEARCH("biochem",E572)),ISERR(SEARCH("protein",E572)),ISERR(SEARCH("nucleic",E572))),"",IF(ISERR(SEARCH("target",G572)),"Define a Target component","")),IF(ISERR(SEARCH("cell",G572)),"Define a Cell component",""))&amp;IF(ISERR(SEARCH("small-molecule",E572)),IF(ISBLANK(K572), "Need a Detector Role",""),"")&amp;IF(ISERR(SEARCH("fluorescence",L572)),"",IF(ISBLANK(S572), "Need Emission",IF(ISBLANK(R572), "Need Excitation","")))&amp;IF(ISERR(SEARCH("absorbance",L572)),"",IF(ISBLANK(T572), "Need Absorbance","")))</f>
        <v/>
      </c>
      <c r="C572" s="22" t="s">
        <v>3224</v>
      </c>
      <c r="D572" s="22" t="s">
        <v>5233</v>
      </c>
      <c r="E572" s="22" t="s">
        <v>3072</v>
      </c>
      <c r="F572" s="22" t="s">
        <v>3111</v>
      </c>
      <c r="G572" s="22" t="s">
        <v>3627</v>
      </c>
      <c r="H572" s="22" t="s">
        <v>3779</v>
      </c>
      <c r="J572" s="26">
        <v>2</v>
      </c>
      <c r="K572" s="22" t="s">
        <v>3133</v>
      </c>
      <c r="L572" s="22" t="s">
        <v>7163</v>
      </c>
      <c r="M572" s="22" t="s">
        <v>3310</v>
      </c>
      <c r="AJ572" s="22" t="s">
        <v>1037</v>
      </c>
      <c r="AK572" s="22" t="s">
        <v>1496</v>
      </c>
      <c r="AL572" s="22" t="s">
        <v>83</v>
      </c>
      <c r="AM572" s="22" t="s">
        <v>91</v>
      </c>
      <c r="AN572" s="22" t="s">
        <v>74</v>
      </c>
      <c r="AO572" s="22" t="s">
        <v>74</v>
      </c>
      <c r="AP572" s="22" t="s">
        <v>461</v>
      </c>
      <c r="AQ572" s="22" t="s">
        <v>92</v>
      </c>
      <c r="AR572" s="22" t="s">
        <v>930</v>
      </c>
      <c r="AS572" s="22" t="s">
        <v>1039</v>
      </c>
      <c r="AT572" s="22" t="s">
        <v>1034</v>
      </c>
      <c r="AU572" s="22" t="s">
        <v>623</v>
      </c>
      <c r="AV572" s="22" t="s">
        <v>1040</v>
      </c>
      <c r="AW572" s="22" t="s">
        <v>1041</v>
      </c>
      <c r="AX572" s="22" t="s">
        <v>555</v>
      </c>
      <c r="AY572" s="22" t="s">
        <v>1497</v>
      </c>
      <c r="AZ572" s="22" t="s">
        <v>1043</v>
      </c>
      <c r="BA572" s="22" t="s">
        <v>1</v>
      </c>
      <c r="BB572" s="22" t="s">
        <v>1</v>
      </c>
    </row>
    <row r="573" spans="1:54" s="22" customFormat="1" x14ac:dyDescent="0.2">
      <c r="A573" s="22" t="s">
        <v>1495</v>
      </c>
      <c r="B573" s="22" t="str">
        <f>IF(OR($A568=$A573,ISBLANK($A573)),"",IF(ISERR(SEARCH("cell-based",E573)),IF(AND(ISERR(SEARCH("biochem",E573)),ISERR(SEARCH("protein",E573)),ISERR(SEARCH("nucleic",E573))),"",IF(ISERR(SEARCH("target",G573)),"Define a Target component","")),IF(ISERR(SEARCH("cell",G573)),"Define a Cell component",""))&amp;IF(ISERR(SEARCH("small-molecule",E573)),IF(ISBLANK(K573), "Need a Detector Role",""),"")&amp;IF(ISERR(SEARCH("fluorescence",L573)),"",IF(ISBLANK(S573), "Need Emission",IF(ISBLANK(R573), "Need Excitation","")))&amp;IF(ISERR(SEARCH("absorbance",L573)),"",IF(ISBLANK(T573), "Need Absorbance","")))</f>
        <v/>
      </c>
      <c r="G573" s="22" t="s">
        <v>3360</v>
      </c>
      <c r="H573" s="22" t="s">
        <v>3766</v>
      </c>
      <c r="J573" s="26">
        <v>40</v>
      </c>
      <c r="K573" s="22" t="s">
        <v>3217</v>
      </c>
      <c r="L573" s="22" t="s">
        <v>7143</v>
      </c>
      <c r="N573" s="22" t="s">
        <v>7144</v>
      </c>
      <c r="O573" s="22" t="s">
        <v>3169</v>
      </c>
      <c r="P573" s="22" t="s">
        <v>3153</v>
      </c>
      <c r="Q573" s="22" t="s">
        <v>3422</v>
      </c>
      <c r="R573" s="22" t="s">
        <v>3101</v>
      </c>
      <c r="S573" s="22" t="s">
        <v>3138</v>
      </c>
      <c r="T573" s="22" t="s">
        <v>3139</v>
      </c>
      <c r="U573" s="22" t="s">
        <v>3302</v>
      </c>
      <c r="V573" s="22" t="s">
        <v>6755</v>
      </c>
      <c r="W573" s="22" t="s">
        <v>6756</v>
      </c>
    </row>
    <row r="574" spans="1:54" s="22" customFormat="1" x14ac:dyDescent="0.2">
      <c r="A574" s="22" t="s">
        <v>1495</v>
      </c>
      <c r="B574" s="22" t="str">
        <f>IF(OR($A569=$A574,ISBLANK($A574)),"",IF(ISERR(SEARCH("cell-based",E574)),IF(AND(ISERR(SEARCH("biochem",E574)),ISERR(SEARCH("protein",E574)),ISERR(SEARCH("nucleic",E574))),"",IF(ISERR(SEARCH("target",G574)),"Define a Target component","")),IF(ISERR(SEARCH("cell",G574)),"Define a Cell component",""))&amp;IF(ISERR(SEARCH("small-molecule",E574)),IF(ISBLANK(K574), "Need a Detector Role",""),"")&amp;IF(ISERR(SEARCH("fluorescence",L574)),"",IF(ISBLANK(S574), "Need Emission",IF(ISBLANK(R574), "Need Excitation","")))&amp;IF(ISERR(SEARCH("absorbance",L574)),"",IF(ISBLANK(T574), "Need Absorbance","")))</f>
        <v/>
      </c>
      <c r="G574" s="22" t="s">
        <v>3581</v>
      </c>
      <c r="H574" s="22" t="s">
        <v>3784</v>
      </c>
      <c r="J574" s="26">
        <v>130</v>
      </c>
      <c r="K574" s="22" t="s">
        <v>3133</v>
      </c>
      <c r="L574" s="22" t="s">
        <v>6884</v>
      </c>
    </row>
    <row r="575" spans="1:54" s="22" customFormat="1" x14ac:dyDescent="0.2">
      <c r="A575" s="22" t="s">
        <v>1495</v>
      </c>
      <c r="B575" s="22" t="str">
        <f>IF(OR($A570=$A575,ISBLANK($A575)),"",IF(ISERR(SEARCH("cell-based",E575)),IF(AND(ISERR(SEARCH("biochem",E575)),ISERR(SEARCH("protein",E575)),ISERR(SEARCH("nucleic",E575))),"",IF(ISERR(SEARCH("target",G575)),"Define a Target component","")),IF(ISERR(SEARCH("cell",G575)),"Define a Cell component",""))&amp;IF(ISERR(SEARCH("small-molecule",E575)),IF(ISBLANK(K575), "Need a Detector Role",""),"")&amp;IF(ISERR(SEARCH("fluorescence",L575)),"",IF(ISBLANK(S575), "Need Emission",IF(ISBLANK(R575), "Need Excitation","")))&amp;IF(ISERR(SEARCH("absorbance",L575)),"",IF(ISBLANK(T575), "Need Absorbance","")))</f>
        <v/>
      </c>
      <c r="G575" s="22" t="s">
        <v>3074</v>
      </c>
      <c r="J575" s="26">
        <v>3</v>
      </c>
      <c r="K575" s="22" t="s">
        <v>6575</v>
      </c>
      <c r="L575" s="22" t="s">
        <v>6753</v>
      </c>
    </row>
    <row r="576" spans="1:54" s="22" customFormat="1" x14ac:dyDescent="0.2">
      <c r="J576" s="26"/>
    </row>
    <row r="577" spans="1:54" s="22" customFormat="1" x14ac:dyDescent="0.2">
      <c r="A577" s="22" t="s">
        <v>1439</v>
      </c>
      <c r="B577" s="22" t="str">
        <f t="shared" ref="B577:B582" si="20">IF(OR($A572=$A577,ISBLANK($A577)),"",IF(ISERR(SEARCH("cell-based",E577)),IF(AND(ISERR(SEARCH("biochem",E577)),ISERR(SEARCH("protein",E577)),ISERR(SEARCH("nucleic",E577))),"",IF(ISERR(SEARCH("target",G577)),"Define a Target component","")),IF(ISERR(SEARCH("cell",G577)),"Define a Cell component",""))&amp;IF(ISERR(SEARCH("small-molecule",E577)),IF(ISBLANK(K577), "Need a Detector Role",""),"")&amp;IF(ISERR(SEARCH("fluorescence",L577)),"",IF(ISBLANK(S577), "Need Emission",IF(ISBLANK(R577), "Need Excitation","")))&amp;IF(ISERR(SEARCH("absorbance",L577)),"",IF(ISBLANK(T577), "Need Absorbance","")))</f>
        <v/>
      </c>
      <c r="C577" s="22" t="s">
        <v>3224</v>
      </c>
      <c r="D577" s="22" t="s">
        <v>5380</v>
      </c>
      <c r="E577" s="22" t="s">
        <v>3072</v>
      </c>
      <c r="F577" s="22" t="s">
        <v>3111</v>
      </c>
      <c r="G577" s="22" t="s">
        <v>3627</v>
      </c>
      <c r="H577" s="22" t="s">
        <v>3779</v>
      </c>
      <c r="J577" s="26">
        <v>1</v>
      </c>
      <c r="K577" s="22" t="s">
        <v>3133</v>
      </c>
      <c r="L577" s="22" t="s">
        <v>7152</v>
      </c>
      <c r="M577" s="22" t="s">
        <v>3310</v>
      </c>
      <c r="AJ577" s="22" t="s">
        <v>1037</v>
      </c>
      <c r="AK577" s="22" t="s">
        <v>1440</v>
      </c>
      <c r="AL577" s="22" t="s">
        <v>83</v>
      </c>
      <c r="AM577" s="22" t="s">
        <v>91</v>
      </c>
      <c r="AN577" s="22" t="s">
        <v>74</v>
      </c>
      <c r="AO577" s="22" t="s">
        <v>74</v>
      </c>
      <c r="AP577" s="22" t="s">
        <v>461</v>
      </c>
      <c r="AQ577" s="22" t="s">
        <v>92</v>
      </c>
      <c r="AR577" s="22" t="s">
        <v>930</v>
      </c>
      <c r="AS577" s="22" t="s">
        <v>1039</v>
      </c>
      <c r="AT577" s="22" t="s">
        <v>1034</v>
      </c>
      <c r="AU577" s="22" t="s">
        <v>909</v>
      </c>
      <c r="AV577" s="22" t="s">
        <v>1040</v>
      </c>
      <c r="AW577" s="22" t="s">
        <v>1041</v>
      </c>
      <c r="AX577" s="22" t="s">
        <v>555</v>
      </c>
      <c r="AY577" s="22" t="s">
        <v>1441</v>
      </c>
      <c r="AZ577" s="22" t="s">
        <v>1043</v>
      </c>
      <c r="BA577" s="22" t="s">
        <v>1</v>
      </c>
      <c r="BB577" s="22" t="s">
        <v>1</v>
      </c>
    </row>
    <row r="578" spans="1:54" s="22" customFormat="1" x14ac:dyDescent="0.2">
      <c r="A578" s="22" t="s">
        <v>1439</v>
      </c>
      <c r="B578" s="22" t="str">
        <f t="shared" si="20"/>
        <v/>
      </c>
      <c r="G578" s="22" t="s">
        <v>3360</v>
      </c>
      <c r="H578" s="22" t="s">
        <v>3766</v>
      </c>
      <c r="J578" s="26">
        <v>5</v>
      </c>
      <c r="K578" s="22" t="s">
        <v>3217</v>
      </c>
      <c r="L578" s="22" t="s">
        <v>7153</v>
      </c>
      <c r="N578" s="22" t="s">
        <v>7144</v>
      </c>
      <c r="O578" s="22" t="s">
        <v>3169</v>
      </c>
      <c r="P578" s="22" t="s">
        <v>3153</v>
      </c>
      <c r="Q578" s="22" t="s">
        <v>3422</v>
      </c>
      <c r="R578" s="22" t="s">
        <v>3101</v>
      </c>
      <c r="S578" s="22" t="s">
        <v>3138</v>
      </c>
      <c r="T578" s="22" t="s">
        <v>3139</v>
      </c>
      <c r="U578" s="22" t="s">
        <v>3302</v>
      </c>
      <c r="V578" s="22" t="s">
        <v>6679</v>
      </c>
      <c r="W578" s="22" t="s">
        <v>6995</v>
      </c>
    </row>
    <row r="579" spans="1:54" s="22" customFormat="1" x14ac:dyDescent="0.2">
      <c r="A579" s="22" t="s">
        <v>1439</v>
      </c>
      <c r="B579" s="22" t="str">
        <f t="shared" si="20"/>
        <v/>
      </c>
      <c r="G579" s="22" t="s">
        <v>3536</v>
      </c>
      <c r="H579" s="22" t="s">
        <v>3576</v>
      </c>
      <c r="J579" s="26">
        <v>25</v>
      </c>
      <c r="K579" s="22" t="s">
        <v>3201</v>
      </c>
      <c r="L579" s="22" t="s">
        <v>7154</v>
      </c>
    </row>
    <row r="580" spans="1:54" s="22" customFormat="1" x14ac:dyDescent="0.2">
      <c r="A580" s="22" t="s">
        <v>1439</v>
      </c>
      <c r="B580" s="22" t="str">
        <f t="shared" si="20"/>
        <v/>
      </c>
      <c r="G580" s="22" t="s">
        <v>3536</v>
      </c>
      <c r="H580" s="22" t="s">
        <v>3576</v>
      </c>
      <c r="J580" s="26">
        <v>6</v>
      </c>
      <c r="K580" s="22" t="s">
        <v>3133</v>
      </c>
      <c r="L580" s="22" t="s">
        <v>7155</v>
      </c>
    </row>
    <row r="581" spans="1:54" s="22" customFormat="1" x14ac:dyDescent="0.2">
      <c r="A581" s="22" t="s">
        <v>1439</v>
      </c>
      <c r="B581" s="22" t="str">
        <f t="shared" si="20"/>
        <v/>
      </c>
      <c r="G581" s="22" t="s">
        <v>3581</v>
      </c>
      <c r="H581" s="22" t="s">
        <v>3784</v>
      </c>
      <c r="J581" s="26">
        <v>130</v>
      </c>
      <c r="K581" s="22" t="s">
        <v>3133</v>
      </c>
      <c r="L581" s="22" t="s">
        <v>6884</v>
      </c>
    </row>
    <row r="582" spans="1:54" s="22" customFormat="1" x14ac:dyDescent="0.2">
      <c r="A582" s="22" t="s">
        <v>1439</v>
      </c>
      <c r="B582" s="22" t="str">
        <f t="shared" si="20"/>
        <v/>
      </c>
      <c r="G582" s="22" t="s">
        <v>3074</v>
      </c>
      <c r="J582" s="26">
        <v>3</v>
      </c>
      <c r="K582" s="22" t="s">
        <v>6575</v>
      </c>
      <c r="L582" s="22" t="s">
        <v>6753</v>
      </c>
    </row>
    <row r="583" spans="1:54" s="22" customFormat="1" x14ac:dyDescent="0.2">
      <c r="J583" s="26"/>
    </row>
    <row r="584" spans="1:54" s="22" customFormat="1" x14ac:dyDescent="0.2">
      <c r="A584" s="22" t="s">
        <v>1429</v>
      </c>
      <c r="B584" s="22" t="str">
        <f t="shared" ref="B584:B589" si="21">IF(OR($A577=$A584,ISBLANK($A584)),"",IF(ISERR(SEARCH("cell-based",E584)),IF(AND(ISERR(SEARCH("biochem",E584)),ISERR(SEARCH("protein",E584)),ISERR(SEARCH("nucleic",E584))),"",IF(ISERR(SEARCH("target",G584)),"Define a Target component","")),IF(ISERR(SEARCH("cell",G584)),"Define a Cell component",""))&amp;IF(ISERR(SEARCH("small-molecule",E584)),IF(ISBLANK(K584), "Need a Detector Role",""),"")&amp;IF(ISERR(SEARCH("fluorescence",L584)),"",IF(ISBLANK(S584), "Need Emission",IF(ISBLANK(R584), "Need Excitation","")))&amp;IF(ISERR(SEARCH("absorbance",L584)),"",IF(ISBLANK(T584), "Need Absorbance","")))</f>
        <v/>
      </c>
      <c r="C584" s="22" t="s">
        <v>3224</v>
      </c>
      <c r="D584" s="22" t="s">
        <v>5379</v>
      </c>
      <c r="E584" s="22" t="s">
        <v>3072</v>
      </c>
      <c r="F584" s="22" t="s">
        <v>3111</v>
      </c>
      <c r="G584" s="22" t="s">
        <v>3627</v>
      </c>
      <c r="H584" s="22" t="s">
        <v>3779</v>
      </c>
      <c r="J584" s="26">
        <v>2</v>
      </c>
      <c r="K584" s="22" t="s">
        <v>3133</v>
      </c>
      <c r="L584" s="22" t="s">
        <v>7156</v>
      </c>
      <c r="M584" s="22" t="s">
        <v>3310</v>
      </c>
      <c r="AJ584" s="22" t="s">
        <v>1037</v>
      </c>
      <c r="AK584" s="22" t="s">
        <v>1430</v>
      </c>
      <c r="AL584" s="22" t="s">
        <v>83</v>
      </c>
      <c r="AM584" s="22" t="s">
        <v>91</v>
      </c>
      <c r="AN584" s="22" t="s">
        <v>74</v>
      </c>
      <c r="AO584" s="22" t="s">
        <v>74</v>
      </c>
      <c r="AP584" s="22" t="s">
        <v>461</v>
      </c>
      <c r="AQ584" s="22" t="s">
        <v>92</v>
      </c>
      <c r="AR584" s="22" t="s">
        <v>930</v>
      </c>
      <c r="AS584" s="22" t="s">
        <v>1039</v>
      </c>
      <c r="AT584" s="22" t="s">
        <v>1034</v>
      </c>
      <c r="AU584" s="22" t="s">
        <v>909</v>
      </c>
      <c r="AV584" s="22" t="s">
        <v>1040</v>
      </c>
      <c r="AW584" s="22" t="s">
        <v>1041</v>
      </c>
      <c r="AX584" s="22" t="s">
        <v>555</v>
      </c>
      <c r="AY584" s="22" t="s">
        <v>1431</v>
      </c>
      <c r="AZ584" s="22" t="s">
        <v>1043</v>
      </c>
      <c r="BA584" s="22" t="s">
        <v>1</v>
      </c>
      <c r="BB584" s="22" t="s">
        <v>1</v>
      </c>
    </row>
    <row r="585" spans="1:54" s="22" customFormat="1" x14ac:dyDescent="0.2">
      <c r="A585" s="22" t="s">
        <v>1429</v>
      </c>
      <c r="B585" s="22" t="str">
        <f t="shared" si="21"/>
        <v/>
      </c>
      <c r="G585" s="22" t="s">
        <v>3360</v>
      </c>
      <c r="H585" s="22" t="s">
        <v>3766</v>
      </c>
      <c r="J585" s="26">
        <v>10</v>
      </c>
      <c r="K585" s="22" t="s">
        <v>3217</v>
      </c>
      <c r="L585" s="22" t="s">
        <v>7157</v>
      </c>
      <c r="N585" s="22" t="s">
        <v>7144</v>
      </c>
      <c r="O585" s="22" t="s">
        <v>3169</v>
      </c>
      <c r="P585" s="22" t="s">
        <v>3153</v>
      </c>
      <c r="Q585" s="22" t="s">
        <v>3422</v>
      </c>
      <c r="R585" s="22" t="s">
        <v>3101</v>
      </c>
      <c r="S585" s="22" t="s">
        <v>3138</v>
      </c>
      <c r="T585" s="22" t="s">
        <v>3139</v>
      </c>
      <c r="U585" s="22" t="s">
        <v>3302</v>
      </c>
      <c r="V585" s="22" t="s">
        <v>6755</v>
      </c>
      <c r="W585" s="22" t="s">
        <v>6756</v>
      </c>
    </row>
    <row r="586" spans="1:54" s="22" customFormat="1" x14ac:dyDescent="0.2">
      <c r="A586" s="22" t="s">
        <v>1429</v>
      </c>
      <c r="B586" s="22" t="str">
        <f t="shared" si="21"/>
        <v/>
      </c>
      <c r="G586" s="22" t="s">
        <v>3536</v>
      </c>
      <c r="H586" s="22" t="s">
        <v>3576</v>
      </c>
      <c r="J586" s="26">
        <v>20</v>
      </c>
      <c r="K586" s="22" t="s">
        <v>3201</v>
      </c>
      <c r="L586" s="22" t="s">
        <v>7158</v>
      </c>
    </row>
    <row r="587" spans="1:54" s="22" customFormat="1" x14ac:dyDescent="0.2">
      <c r="A587" s="22" t="s">
        <v>1429</v>
      </c>
      <c r="B587" s="22" t="str">
        <f t="shared" si="21"/>
        <v/>
      </c>
      <c r="G587" s="22" t="s">
        <v>3536</v>
      </c>
      <c r="H587" s="22" t="s">
        <v>3576</v>
      </c>
      <c r="J587" s="26">
        <v>20</v>
      </c>
      <c r="K587" s="22" t="s">
        <v>3133</v>
      </c>
      <c r="L587" s="22" t="s">
        <v>7159</v>
      </c>
    </row>
    <row r="588" spans="1:54" s="22" customFormat="1" x14ac:dyDescent="0.2">
      <c r="A588" s="22" t="s">
        <v>1429</v>
      </c>
      <c r="B588" s="22" t="str">
        <f t="shared" si="21"/>
        <v/>
      </c>
      <c r="G588" s="22" t="s">
        <v>3581</v>
      </c>
      <c r="H588" s="22" t="s">
        <v>3784</v>
      </c>
      <c r="J588" s="26">
        <v>130</v>
      </c>
      <c r="K588" s="22" t="s">
        <v>3133</v>
      </c>
      <c r="L588" s="22" t="s">
        <v>6884</v>
      </c>
    </row>
    <row r="589" spans="1:54" s="22" customFormat="1" x14ac:dyDescent="0.2">
      <c r="A589" s="22" t="s">
        <v>1429</v>
      </c>
      <c r="B589" s="22" t="str">
        <f t="shared" si="21"/>
        <v/>
      </c>
      <c r="G589" s="22" t="s">
        <v>3074</v>
      </c>
      <c r="J589" s="26">
        <v>3</v>
      </c>
      <c r="K589" s="22" t="s">
        <v>6575</v>
      </c>
      <c r="L589" s="22" t="s">
        <v>6753</v>
      </c>
    </row>
    <row r="590" spans="1:54" s="22" customFormat="1" x14ac:dyDescent="0.2">
      <c r="J590" s="26"/>
    </row>
    <row r="591" spans="1:54" s="22" customFormat="1" x14ac:dyDescent="0.2">
      <c r="A591" s="22" t="s">
        <v>1425</v>
      </c>
      <c r="B591" s="22" t="str">
        <f>IF(OR($A584=$A591,ISBLANK($A591)),"",IF(ISERR(SEARCH("cell-based",E591)),IF(AND(ISERR(SEARCH("biochem",E591)),ISERR(SEARCH("protein",E591)),ISERR(SEARCH("nucleic",E591))),"",IF(ISERR(SEARCH("target",G591)),"Define a Target component","")),IF(ISERR(SEARCH("cell",G591)),"Define a Cell component",""))&amp;IF(ISERR(SEARCH("small-molecule",E591)),IF(ISBLANK(K591), "Need a Detector Role",""),"")&amp;IF(ISERR(SEARCH("fluorescence",L591)),"",IF(ISBLANK(S591), "Need Emission",IF(ISBLANK(R591), "Need Excitation","")))&amp;IF(ISERR(SEARCH("absorbance",L591)),"",IF(ISBLANK(T591), "Need Absorbance","")))</f>
        <v/>
      </c>
      <c r="C591" s="22" t="s">
        <v>3071</v>
      </c>
      <c r="D591" s="23" t="s">
        <v>6609</v>
      </c>
      <c r="E591" s="22" t="s">
        <v>3162</v>
      </c>
      <c r="F591" s="22" t="s">
        <v>3634</v>
      </c>
      <c r="G591" s="22" t="s">
        <v>3631</v>
      </c>
      <c r="H591" s="22" t="s">
        <v>3597</v>
      </c>
      <c r="I591" s="22" t="s">
        <v>3362</v>
      </c>
      <c r="J591" s="26">
        <v>20000</v>
      </c>
      <c r="K591" s="22" t="s">
        <v>3372</v>
      </c>
      <c r="L591" s="30" t="s">
        <v>6758</v>
      </c>
      <c r="M591" s="22" t="s">
        <v>3310</v>
      </c>
      <c r="N591" s="22" t="s">
        <v>6714</v>
      </c>
      <c r="O591" s="24" t="s">
        <v>7187</v>
      </c>
      <c r="AJ591" s="22" t="s">
        <v>1037</v>
      </c>
      <c r="AK591" s="22" t="s">
        <v>1129</v>
      </c>
      <c r="AL591" s="22" t="s">
        <v>83</v>
      </c>
      <c r="AM591" s="22" t="s">
        <v>91</v>
      </c>
      <c r="AN591" s="22" t="s">
        <v>74</v>
      </c>
      <c r="AO591" s="22" t="s">
        <v>74</v>
      </c>
      <c r="AP591" s="22" t="s">
        <v>461</v>
      </c>
      <c r="AQ591" s="22" t="s">
        <v>664</v>
      </c>
      <c r="AR591" s="22" t="s">
        <v>958</v>
      </c>
      <c r="AS591" s="22" t="s">
        <v>169</v>
      </c>
      <c r="AT591" s="22" t="s">
        <v>1126</v>
      </c>
      <c r="AU591" s="22" t="s">
        <v>315</v>
      </c>
      <c r="AV591" s="22" t="s">
        <v>1040</v>
      </c>
      <c r="AW591" s="22" t="s">
        <v>1041</v>
      </c>
      <c r="AX591" s="22" t="s">
        <v>555</v>
      </c>
      <c r="AY591" s="22" t="s">
        <v>1130</v>
      </c>
      <c r="AZ591" s="22" t="s">
        <v>1043</v>
      </c>
      <c r="BA591" s="22" t="s">
        <v>1</v>
      </c>
      <c r="BB591" s="22" t="s">
        <v>1</v>
      </c>
    </row>
    <row r="592" spans="1:54" s="22" customFormat="1" x14ac:dyDescent="0.2">
      <c r="A592" s="22" t="s">
        <v>1425</v>
      </c>
      <c r="B592" s="22" t="str">
        <f>IF(OR($A591=$A592,ISBLANK($A592)),"",IF(ISERR(SEARCH("cell-based",E592)),IF(AND(ISERR(SEARCH("biochem",E592)),ISERR(SEARCH("protein",E592)),ISERR(SEARCH("nucleic",E592))),"",IF(ISERR(SEARCH("target",G592)),"Define a Target component","")),IF(ISERR(SEARCH("cell",G592)),"Define a Cell component",""))&amp;IF(ISERR(SEARCH("small-molecule",E592)),IF(ISBLANK(K592), "Need a Detector Role",""),"")&amp;IF(ISERR(SEARCH("fluorescence",L592)),"",IF(ISBLANK(S592), "Need Emission",IF(ISBLANK(R592), "Need Excitation","")))&amp;IF(ISERR(SEARCH("absorbance",L592)),"",IF(ISBLANK(T592), "Need Absorbance","")))</f>
        <v/>
      </c>
      <c r="E592" s="22" t="s">
        <v>3283</v>
      </c>
      <c r="F592" s="22" t="s">
        <v>3634</v>
      </c>
      <c r="G592" s="22" t="s">
        <v>3307</v>
      </c>
      <c r="H592" s="22" t="s">
        <v>3582</v>
      </c>
      <c r="I592" s="22" t="s">
        <v>3362</v>
      </c>
      <c r="J592" s="26">
        <v>20000</v>
      </c>
      <c r="K592" s="22" t="s">
        <v>3372</v>
      </c>
      <c r="L592" s="30" t="s">
        <v>6759</v>
      </c>
      <c r="N592" s="22" t="s">
        <v>6710</v>
      </c>
      <c r="O592" s="22" t="s">
        <v>3079</v>
      </c>
    </row>
    <row r="593" spans="1:54" s="22" customFormat="1" x14ac:dyDescent="0.2">
      <c r="A593" s="22" t="s">
        <v>1425</v>
      </c>
      <c r="B593" s="22" t="str">
        <f>IF(OR($A592=$A593,ISBLANK($A593)),"",IF(ISERR(SEARCH("cell-based",E593)),IF(AND(ISERR(SEARCH("biochem",E593)),ISERR(SEARCH("protein",E593)),ISERR(SEARCH("nucleic",E593))),"",IF(ISERR(SEARCH("target",G593)),"Define a Target component","")),IF(ISERR(SEARCH("cell",G593)),"Define a Cell component",""))&amp;IF(ISERR(SEARCH("small-molecule",E593)),IF(ISBLANK(K593), "Need a Detector Role",""),"")&amp;IF(ISERR(SEARCH("fluorescence",L593)),"",IF(ISBLANK(S593), "Need Emission",IF(ISBLANK(R593), "Need Excitation","")))&amp;IF(ISERR(SEARCH("absorbance",L593)),"",IF(ISBLANK(T593), "Need Absorbance","")))</f>
        <v/>
      </c>
      <c r="G593" s="22" t="s">
        <v>3328</v>
      </c>
      <c r="H593" s="22" t="s">
        <v>3286</v>
      </c>
      <c r="J593" s="29">
        <v>0.5</v>
      </c>
      <c r="K593" s="24" t="s">
        <v>6652</v>
      </c>
      <c r="L593" s="24" t="s">
        <v>6760</v>
      </c>
      <c r="N593" s="22" t="s">
        <v>6712</v>
      </c>
      <c r="O593" s="22" t="s">
        <v>3117</v>
      </c>
      <c r="P593" s="22" t="s">
        <v>3625</v>
      </c>
      <c r="Q593" s="22" t="s">
        <v>3422</v>
      </c>
      <c r="R593" s="22" t="s">
        <v>3101</v>
      </c>
      <c r="S593" s="22" t="s">
        <v>3206</v>
      </c>
      <c r="U593" s="22" t="s">
        <v>3302</v>
      </c>
    </row>
    <row r="594" spans="1:54" s="22" customFormat="1" x14ac:dyDescent="0.2">
      <c r="A594" s="22" t="s">
        <v>1425</v>
      </c>
      <c r="B594" s="22" t="str">
        <f>IF(OR($A593=$A594,ISBLANK($A594)),"",IF(ISERR(SEARCH("cell-based",E594)),IF(AND(ISERR(SEARCH("biochem",E594)),ISERR(SEARCH("protein",E594)),ISERR(SEARCH("nucleic",E594))),"",IF(ISERR(SEARCH("target",G594)),"Define a Target component","")),IF(ISERR(SEARCH("cell",G594)),"Define a Cell component",""))&amp;IF(ISERR(SEARCH("small-molecule",E594)),IF(ISBLANK(K594), "Need a Detector Role",""),"")&amp;IF(ISERR(SEARCH("fluorescence",L594)),"",IF(ISBLANK(S594), "Need Emission",IF(ISBLANK(R594), "Need Excitation","")))&amp;IF(ISERR(SEARCH("absorbance",L594)),"",IF(ISBLANK(T594), "Need Absorbance","")))</f>
        <v/>
      </c>
      <c r="G594" s="22" t="s">
        <v>3074</v>
      </c>
      <c r="H594" s="22" t="s">
        <v>3602</v>
      </c>
      <c r="J594" s="26">
        <v>72</v>
      </c>
      <c r="K594" s="22" t="s">
        <v>6575</v>
      </c>
      <c r="L594" s="24" t="s">
        <v>6724</v>
      </c>
    </row>
    <row r="595" spans="1:54" s="22" customFormat="1" x14ac:dyDescent="0.2">
      <c r="J595" s="26"/>
    </row>
    <row r="596" spans="1:54" s="22" customFormat="1" x14ac:dyDescent="0.2">
      <c r="A596" s="22" t="s">
        <v>1084</v>
      </c>
      <c r="B596" s="22" t="str">
        <f>IF(OR($A591=$A596,ISBLANK($A596)),"",IF(ISERR(SEARCH("cell-based",E596)),IF(AND(ISERR(SEARCH("biochem",E596)),ISERR(SEARCH("protein",E596)),ISERR(SEARCH("nucleic",E596))),"",IF(ISERR(SEARCH("target",G596)),"Define a Target component","")),IF(ISERR(SEARCH("cell",G596)),"Define a Cell component",""))&amp;IF(ISERR(SEARCH("small-molecule",E596)),IF(ISBLANK(K596), "Need a Detector Role",""),"")&amp;IF(ISERR(SEARCH("fluorescence",L596)),"",IF(ISBLANK(S596), "Need Emission",IF(ISBLANK(R596), "Need Excitation","")))&amp;IF(ISERR(SEARCH("absorbance",L596)),"",IF(ISBLANK(T596), "Need Absorbance","")))</f>
        <v/>
      </c>
      <c r="C596" s="22" t="s">
        <v>3224</v>
      </c>
      <c r="D596" s="23" t="s">
        <v>6761</v>
      </c>
      <c r="E596" s="22" t="s">
        <v>3145</v>
      </c>
      <c r="F596" s="22" t="s">
        <v>3251</v>
      </c>
      <c r="G596" s="22" t="s">
        <v>3627</v>
      </c>
      <c r="H596" s="22" t="s">
        <v>3779</v>
      </c>
      <c r="J596" s="26">
        <v>15</v>
      </c>
      <c r="K596" s="22" t="s">
        <v>3217</v>
      </c>
      <c r="L596" s="22" t="s">
        <v>6762</v>
      </c>
      <c r="M596" s="22" t="s">
        <v>6763</v>
      </c>
      <c r="AD596" s="24" t="s">
        <v>6493</v>
      </c>
      <c r="AJ596" s="22" t="s">
        <v>1085</v>
      </c>
      <c r="AK596" s="22" t="s">
        <v>1086</v>
      </c>
      <c r="AL596" s="22" t="s">
        <v>90</v>
      </c>
      <c r="AM596" s="22" t="s">
        <v>91</v>
      </c>
      <c r="AN596" s="22" t="s">
        <v>74</v>
      </c>
      <c r="AO596" s="22" t="s">
        <v>74</v>
      </c>
      <c r="AP596" s="22" t="s">
        <v>461</v>
      </c>
      <c r="AQ596" s="22" t="s">
        <v>92</v>
      </c>
      <c r="AR596" s="22" t="s">
        <v>462</v>
      </c>
      <c r="AS596" s="22" t="s">
        <v>335</v>
      </c>
      <c r="AT596" s="22" t="s">
        <v>327</v>
      </c>
      <c r="AU596" s="22" t="s">
        <v>75</v>
      </c>
      <c r="AV596" s="22" t="s">
        <v>1087</v>
      </c>
      <c r="AW596" s="22" t="s">
        <v>1088</v>
      </c>
      <c r="AX596" s="22" t="s">
        <v>555</v>
      </c>
      <c r="AY596" s="22" t="s">
        <v>1089</v>
      </c>
      <c r="AZ596" s="22" t="s">
        <v>145</v>
      </c>
      <c r="BA596" s="22" t="s">
        <v>1</v>
      </c>
      <c r="BB596" s="22" t="s">
        <v>1</v>
      </c>
    </row>
    <row r="597" spans="1:54" s="22" customFormat="1" x14ac:dyDescent="0.2">
      <c r="A597" s="22" t="s">
        <v>1084</v>
      </c>
      <c r="B597" s="22" t="str">
        <f>IF(OR($A592=$A597,ISBLANK($A597)),"",IF(ISERR(SEARCH("cell-based",E597)),IF(AND(ISERR(SEARCH("biochem",E597)),ISERR(SEARCH("protein",E597)),ISERR(SEARCH("nucleic",E597))),"",IF(ISERR(SEARCH("target",G597)),"Define a Target component","")),IF(ISERR(SEARCH("cell",G597)),"Define a Cell component",""))&amp;IF(ISERR(SEARCH("small-molecule",E597)),IF(ISBLANK(K597), "Need a Detector Role",""),"")&amp;IF(ISERR(SEARCH("fluorescence",L597)),"",IF(ISBLANK(S597), "Need Emission",IF(ISBLANK(R597), "Need Excitation","")))&amp;IF(ISERR(SEARCH("absorbance",L597)),"",IF(ISBLANK(T597), "Need Absorbance","")))</f>
        <v/>
      </c>
      <c r="G597" s="22" t="s">
        <v>3379</v>
      </c>
      <c r="H597" s="22" t="s">
        <v>3781</v>
      </c>
      <c r="J597" s="26">
        <v>12.5</v>
      </c>
      <c r="K597" s="22" t="s">
        <v>3133</v>
      </c>
      <c r="L597" s="22" t="s">
        <v>6766</v>
      </c>
      <c r="N597" s="22" t="s">
        <v>6764</v>
      </c>
      <c r="O597" s="22" t="s">
        <v>3079</v>
      </c>
      <c r="P597" s="22" t="s">
        <v>3170</v>
      </c>
      <c r="Q597" s="22" t="s">
        <v>3439</v>
      </c>
      <c r="R597" s="22" t="s">
        <v>3082</v>
      </c>
      <c r="S597" s="22" t="s">
        <v>3102</v>
      </c>
      <c r="U597" s="22" t="s">
        <v>3269</v>
      </c>
      <c r="V597" s="22" t="s">
        <v>6660</v>
      </c>
      <c r="W597" s="22" t="s">
        <v>6661</v>
      </c>
      <c r="AD597" s="24"/>
    </row>
    <row r="598" spans="1:54" s="22" customFormat="1" x14ac:dyDescent="0.2">
      <c r="A598" s="22" t="s">
        <v>1084</v>
      </c>
      <c r="B598" s="22" t="str">
        <f>IF(OR($A593=$A598,ISBLANK($A598)),"",IF(ISERR(SEARCH("cell-based",E598)),IF(AND(ISERR(SEARCH("biochem",E598)),ISERR(SEARCH("protein",E598)),ISERR(SEARCH("nucleic",E598))),"",IF(ISERR(SEARCH("target",G598)),"Define a Target component","")),IF(ISERR(SEARCH("cell",G598)),"Define a Cell component",""))&amp;IF(ISERR(SEARCH("small-molecule",E598)),IF(ISBLANK(K598), "Need a Detector Role",""),"")&amp;IF(ISERR(SEARCH("fluorescence",L598)),"",IF(ISBLANK(S598), "Need Emission",IF(ISBLANK(R598), "Need Excitation","")))&amp;IF(ISERR(SEARCH("absorbance",L598)),"",IF(ISBLANK(T598), "Need Absorbance","")))</f>
        <v/>
      </c>
      <c r="G598" s="22" t="s">
        <v>3379</v>
      </c>
      <c r="H598" s="22" t="s">
        <v>3758</v>
      </c>
      <c r="J598" s="26">
        <v>5</v>
      </c>
      <c r="K598" s="22" t="s">
        <v>3133</v>
      </c>
      <c r="L598" s="22" t="s">
        <v>6765</v>
      </c>
      <c r="AD598" s="24"/>
    </row>
    <row r="599" spans="1:54" s="22" customFormat="1" x14ac:dyDescent="0.2">
      <c r="A599" s="22" t="s">
        <v>1084</v>
      </c>
      <c r="B599" s="22" t="str">
        <f>IF(OR($A594=$A599,ISBLANK($A599)),"",IF(ISERR(SEARCH("cell-based",E599)),IF(AND(ISERR(SEARCH("biochem",E599)),ISERR(SEARCH("protein",E599)),ISERR(SEARCH("nucleic",E599))),"",IF(ISERR(SEARCH("target",G599)),"Define a Target component","")),IF(ISERR(SEARCH("cell",G599)),"Define a Cell component",""))&amp;IF(ISERR(SEARCH("small-molecule",E599)),IF(ISBLANK(K599), "Need a Detector Role",""),"")&amp;IF(ISERR(SEARCH("fluorescence",L599)),"",IF(ISBLANK(S599), "Need Emission",IF(ISBLANK(R599), "Need Excitation","")))&amp;IF(ISERR(SEARCH("absorbance",L599)),"",IF(ISBLANK(T599), "Need Absorbance","")))</f>
        <v/>
      </c>
      <c r="G599" s="22" t="s">
        <v>3074</v>
      </c>
      <c r="H599" s="22" t="s">
        <v>3602</v>
      </c>
      <c r="J599" s="26">
        <v>0.5</v>
      </c>
      <c r="K599" s="22" t="s">
        <v>6575</v>
      </c>
      <c r="L599" s="24" t="s">
        <v>6724</v>
      </c>
      <c r="AD599" s="24"/>
    </row>
    <row r="600" spans="1:54" s="22" customFormat="1" x14ac:dyDescent="0.2">
      <c r="J600" s="26"/>
      <c r="AD600" s="24"/>
    </row>
    <row r="601" spans="1:54" s="22" customFormat="1" x14ac:dyDescent="0.2">
      <c r="A601" s="22" t="s">
        <v>1237</v>
      </c>
      <c r="B601" s="22" t="str">
        <f>IF(OR($A596=$A601,ISBLANK($A601)),"",IF(ISERR(SEARCH("cell-based",E601)),IF(AND(ISERR(SEARCH("biochem",E601)),ISERR(SEARCH("protein",E601)),ISERR(SEARCH("nucleic",E601))),"",IF(ISERR(SEARCH("target",G601)),"Define a Target component","")),IF(ISERR(SEARCH("cell",G601)),"Define a Cell component",""))&amp;IF(ISERR(SEARCH("small-molecule",E601)),IF(ISBLANK(K601), "Need a Detector Role",""),"")&amp;IF(ISERR(SEARCH("fluorescence",L601)),"",IF(ISBLANK(S601), "Need Emission",IF(ISBLANK(R601), "Need Excitation","")))&amp;IF(ISERR(SEARCH("absorbance",L601)),"",IF(ISBLANK(T601), "Need Absorbance","")))</f>
        <v>Need a Detector Role</v>
      </c>
      <c r="J601" s="26"/>
      <c r="AJ601" s="22" t="s">
        <v>1085</v>
      </c>
      <c r="AK601" s="22" t="s">
        <v>1086</v>
      </c>
      <c r="AL601" s="22" t="s">
        <v>90</v>
      </c>
      <c r="AM601" s="22" t="s">
        <v>91</v>
      </c>
      <c r="AN601" s="22" t="s">
        <v>74</v>
      </c>
      <c r="AO601" s="22" t="s">
        <v>74</v>
      </c>
      <c r="AP601" s="22" t="s">
        <v>461</v>
      </c>
      <c r="AQ601" s="22" t="s">
        <v>92</v>
      </c>
      <c r="AR601" s="22" t="s">
        <v>462</v>
      </c>
      <c r="AS601" s="22" t="s">
        <v>335</v>
      </c>
      <c r="AT601" s="22" t="s">
        <v>327</v>
      </c>
      <c r="AU601" s="22" t="s">
        <v>75</v>
      </c>
      <c r="AV601" s="22" t="s">
        <v>1087</v>
      </c>
      <c r="AW601" s="22" t="s">
        <v>1088</v>
      </c>
      <c r="AX601" s="22" t="s">
        <v>555</v>
      </c>
      <c r="AY601" s="22" t="s">
        <v>1089</v>
      </c>
      <c r="AZ601" s="22" t="s">
        <v>145</v>
      </c>
      <c r="BA601" s="22" t="s">
        <v>1</v>
      </c>
      <c r="BB601" s="22" t="s">
        <v>1</v>
      </c>
    </row>
    <row r="602" spans="1:54" s="22" customFormat="1" x14ac:dyDescent="0.2">
      <c r="A602" s="22" t="s">
        <v>1627</v>
      </c>
      <c r="B602" s="22" t="str">
        <f>IF(OR($A601=$A602,ISBLANK($A602)),"",IF(ISERR(SEARCH("cell-based",E602)),IF(AND(ISERR(SEARCH("biochem",E602)),ISERR(SEARCH("protein",E602)),ISERR(SEARCH("nucleic",E602))),"",IF(ISERR(SEARCH("target",G602)),"Define a Target component","")),IF(ISERR(SEARCH("cell",G602)),"Define a Cell component",""))&amp;IF(ISERR(SEARCH("small-molecule",E602)),IF(ISBLANK(K602), "Need a Detector Role",""),"")&amp;IF(ISERR(SEARCH("fluorescence",L602)),"",IF(ISBLANK(S602), "Need Emission",IF(ISBLANK(R602), "Need Excitation","")))&amp;IF(ISERR(SEARCH("absorbance",L602)),"",IF(ISBLANK(T602), "Need Absorbance","")))</f>
        <v/>
      </c>
      <c r="C602" s="22" t="s">
        <v>3224</v>
      </c>
      <c r="D602" s="23" t="s">
        <v>6761</v>
      </c>
      <c r="E602" s="22" t="s">
        <v>3145</v>
      </c>
      <c r="F602" s="22" t="s">
        <v>3251</v>
      </c>
      <c r="G602" s="22" t="s">
        <v>3627</v>
      </c>
      <c r="H602" s="22" t="s">
        <v>3779</v>
      </c>
      <c r="J602" s="26">
        <v>15</v>
      </c>
      <c r="K602" s="22" t="s">
        <v>3217</v>
      </c>
      <c r="L602" s="22" t="s">
        <v>6762</v>
      </c>
      <c r="M602" s="22" t="s">
        <v>6763</v>
      </c>
      <c r="AD602" s="24" t="s">
        <v>6493</v>
      </c>
      <c r="AJ602" s="22" t="s">
        <v>1085</v>
      </c>
      <c r="AK602" s="22" t="s">
        <v>1086</v>
      </c>
      <c r="AL602" s="22" t="s">
        <v>90</v>
      </c>
      <c r="AM602" s="22" t="s">
        <v>91</v>
      </c>
      <c r="AN602" s="22" t="s">
        <v>74</v>
      </c>
      <c r="AO602" s="22" t="s">
        <v>74</v>
      </c>
      <c r="AP602" s="22" t="s">
        <v>461</v>
      </c>
      <c r="AQ602" s="22" t="s">
        <v>92</v>
      </c>
      <c r="AR602" s="22" t="s">
        <v>462</v>
      </c>
      <c r="AS602" s="22" t="s">
        <v>335</v>
      </c>
      <c r="AT602" s="22" t="s">
        <v>327</v>
      </c>
      <c r="AU602" s="22" t="s">
        <v>75</v>
      </c>
      <c r="AV602" s="22" t="s">
        <v>1087</v>
      </c>
      <c r="AW602" s="22" t="s">
        <v>1088</v>
      </c>
      <c r="AX602" s="22" t="s">
        <v>555</v>
      </c>
      <c r="AY602" s="22" t="s">
        <v>1089</v>
      </c>
      <c r="AZ602" s="22" t="s">
        <v>145</v>
      </c>
      <c r="BA602" s="22" t="s">
        <v>1</v>
      </c>
      <c r="BB602" s="22" t="s">
        <v>1</v>
      </c>
    </row>
    <row r="603" spans="1:54" s="22" customFormat="1" x14ac:dyDescent="0.2">
      <c r="A603" s="22" t="s">
        <v>1627</v>
      </c>
      <c r="B603" s="22" t="str">
        <f>IF(OR($A602=$A603,ISBLANK($A603)),"",IF(ISERR(SEARCH("cell-based",E603)),IF(AND(ISERR(SEARCH("biochem",E603)),ISERR(SEARCH("protein",E603)),ISERR(SEARCH("nucleic",E603))),"",IF(ISERR(SEARCH("target",G603)),"Define a Target component","")),IF(ISERR(SEARCH("cell",G603)),"Define a Cell component",""))&amp;IF(ISERR(SEARCH("small-molecule",E603)),IF(ISBLANK(K603), "Need a Detector Role",""),"")&amp;IF(ISERR(SEARCH("fluorescence",L603)),"",IF(ISBLANK(S603), "Need Emission",IF(ISBLANK(R603), "Need Excitation","")))&amp;IF(ISERR(SEARCH("absorbance",L603)),"",IF(ISBLANK(T603), "Need Absorbance","")))</f>
        <v/>
      </c>
      <c r="G603" s="22" t="s">
        <v>3379</v>
      </c>
      <c r="H603" s="22" t="s">
        <v>3781</v>
      </c>
      <c r="J603" s="26">
        <v>12.5</v>
      </c>
      <c r="K603" s="22" t="s">
        <v>3133</v>
      </c>
      <c r="L603" s="22" t="s">
        <v>6766</v>
      </c>
      <c r="N603" s="22" t="s">
        <v>6764</v>
      </c>
      <c r="O603" s="22" t="s">
        <v>3079</v>
      </c>
      <c r="P603" s="22" t="s">
        <v>3170</v>
      </c>
      <c r="Q603" s="22" t="s">
        <v>3439</v>
      </c>
      <c r="R603" s="22" t="s">
        <v>3082</v>
      </c>
      <c r="S603" s="22" t="s">
        <v>3102</v>
      </c>
      <c r="U603" s="22" t="s">
        <v>3269</v>
      </c>
      <c r="V603" s="22" t="s">
        <v>6660</v>
      </c>
      <c r="W603" s="22" t="s">
        <v>6661</v>
      </c>
      <c r="AD603" s="24"/>
    </row>
    <row r="604" spans="1:54" s="22" customFormat="1" x14ac:dyDescent="0.2">
      <c r="A604" s="22" t="s">
        <v>1627</v>
      </c>
      <c r="B604" s="22" t="str">
        <f>IF(OR($A603=$A604,ISBLANK($A604)),"",IF(ISERR(SEARCH("cell-based",E604)),IF(AND(ISERR(SEARCH("biochem",E604)),ISERR(SEARCH("protein",E604)),ISERR(SEARCH("nucleic",E604))),"",IF(ISERR(SEARCH("target",G604)),"Define a Target component","")),IF(ISERR(SEARCH("cell",G604)),"Define a Cell component",""))&amp;IF(ISERR(SEARCH("small-molecule",E604)),IF(ISBLANK(K604), "Need a Detector Role",""),"")&amp;IF(ISERR(SEARCH("fluorescence",L604)),"",IF(ISBLANK(S604), "Need Emission",IF(ISBLANK(R604), "Need Excitation","")))&amp;IF(ISERR(SEARCH("absorbance",L604)),"",IF(ISBLANK(T604), "Need Absorbance","")))</f>
        <v/>
      </c>
      <c r="G604" s="22" t="s">
        <v>3379</v>
      </c>
      <c r="H604" s="22" t="s">
        <v>3758</v>
      </c>
      <c r="J604" s="26">
        <v>5</v>
      </c>
      <c r="K604" s="22" t="s">
        <v>3133</v>
      </c>
      <c r="L604" s="22" t="s">
        <v>6765</v>
      </c>
      <c r="AD604" s="24"/>
    </row>
    <row r="605" spans="1:54" s="22" customFormat="1" x14ac:dyDescent="0.2">
      <c r="A605" s="22" t="s">
        <v>1627</v>
      </c>
      <c r="B605" s="22" t="str">
        <f>IF(OR($A604=$A605,ISBLANK($A605)),"",IF(ISERR(SEARCH("cell-based",E605)),IF(AND(ISERR(SEARCH("biochem",E605)),ISERR(SEARCH("protein",E605)),ISERR(SEARCH("nucleic",E605))),"",IF(ISERR(SEARCH("target",G605)),"Define a Target component","")),IF(ISERR(SEARCH("cell",G605)),"Define a Cell component",""))&amp;IF(ISERR(SEARCH("small-molecule",E605)),IF(ISBLANK(K605), "Need a Detector Role",""),"")&amp;IF(ISERR(SEARCH("fluorescence",L605)),"",IF(ISBLANK(S605), "Need Emission",IF(ISBLANK(R605), "Need Excitation","")))&amp;IF(ISERR(SEARCH("absorbance",L605)),"",IF(ISBLANK(T605), "Need Absorbance","")))</f>
        <v/>
      </c>
      <c r="G605" s="22" t="s">
        <v>3074</v>
      </c>
      <c r="H605" s="22" t="s">
        <v>3602</v>
      </c>
      <c r="J605" s="26">
        <v>0.5</v>
      </c>
      <c r="K605" s="22" t="s">
        <v>6575</v>
      </c>
      <c r="L605" s="24" t="s">
        <v>6724</v>
      </c>
      <c r="AD605" s="24"/>
    </row>
    <row r="606" spans="1:54" s="22" customFormat="1" ht="13.5" customHeight="1" x14ac:dyDescent="0.2">
      <c r="J606" s="26"/>
      <c r="AD606" s="24"/>
    </row>
    <row r="607" spans="1:54" s="24" customFormat="1" x14ac:dyDescent="0.2">
      <c r="A607" s="24" t="s">
        <v>1635</v>
      </c>
      <c r="B607" s="24" t="str">
        <f t="shared" ref="B607:B628" si="22">IF(OR($A607=$A607,ISBLANK($A607)),"",IF(ISERR(SEARCH("cell-based",E607)),IF(AND(ISERR(SEARCH("biochem",E607)),ISERR(SEARCH("protein",E607)),ISERR(SEARCH("nucleic",E607))),"",IF(ISERR(SEARCH("target",G607)),"Define a Target component","")),IF(ISERR(SEARCH("cell",G607)),"Define a Cell component",""))&amp;IF(ISERR(SEARCH("small-molecule",E607)),IF(ISBLANK(K607), "Need a Detector Role",""),"")&amp;IF(ISERR(SEARCH("fluorescence",L607)),"",IF(ISBLANK(S607), "Need Emission",IF(ISBLANK(R607), "Need Excitation","")))&amp;IF(ISERR(SEARCH("absorbance",L607)),"",IF(ISBLANK(T607), "Need Absorbance","")))</f>
        <v/>
      </c>
      <c r="C607" s="24" t="s">
        <v>3224</v>
      </c>
      <c r="D607" s="27" t="s">
        <v>6761</v>
      </c>
      <c r="E607" s="24" t="s">
        <v>3072</v>
      </c>
      <c r="F607" s="24" t="s">
        <v>3580</v>
      </c>
      <c r="G607" s="24" t="s">
        <v>3627</v>
      </c>
      <c r="H607" s="24" t="s">
        <v>3779</v>
      </c>
      <c r="J607" s="28">
        <v>26.6</v>
      </c>
      <c r="K607" s="24" t="s">
        <v>3217</v>
      </c>
      <c r="L607" s="24" t="s">
        <v>6762</v>
      </c>
      <c r="M607" s="24" t="s">
        <v>6763</v>
      </c>
      <c r="N607" s="24" t="s">
        <v>6769</v>
      </c>
      <c r="O607" s="24" t="s">
        <v>7187</v>
      </c>
      <c r="AD607" s="24" t="s">
        <v>6493</v>
      </c>
      <c r="AJ607" s="24" t="s">
        <v>1085</v>
      </c>
      <c r="AK607" s="24" t="s">
        <v>1636</v>
      </c>
      <c r="AL607" s="24" t="s">
        <v>83</v>
      </c>
      <c r="AM607" s="24" t="s">
        <v>91</v>
      </c>
      <c r="AN607" s="24" t="s">
        <v>74</v>
      </c>
      <c r="AO607" s="24" t="s">
        <v>74</v>
      </c>
      <c r="AP607" s="24" t="s">
        <v>461</v>
      </c>
      <c r="AQ607" s="24" t="s">
        <v>92</v>
      </c>
      <c r="AR607" s="24" t="s">
        <v>462</v>
      </c>
      <c r="AS607" s="24" t="s">
        <v>335</v>
      </c>
      <c r="AT607" s="24" t="s">
        <v>327</v>
      </c>
      <c r="AU607" s="24" t="s">
        <v>486</v>
      </c>
      <c r="AV607" s="24" t="s">
        <v>1087</v>
      </c>
      <c r="AW607" s="24" t="s">
        <v>1088</v>
      </c>
      <c r="AX607" s="24" t="s">
        <v>555</v>
      </c>
      <c r="AY607" s="24" t="s">
        <v>1637</v>
      </c>
      <c r="AZ607" s="24" t="s">
        <v>145</v>
      </c>
      <c r="BA607" s="24" t="s">
        <v>1</v>
      </c>
      <c r="BB607" s="24" t="s">
        <v>1</v>
      </c>
    </row>
    <row r="608" spans="1:54" s="24" customFormat="1" x14ac:dyDescent="0.2">
      <c r="A608" s="24" t="s">
        <v>1635</v>
      </c>
      <c r="B608" s="24" t="str">
        <f t="shared" si="22"/>
        <v/>
      </c>
      <c r="C608" s="24" t="s">
        <v>3071</v>
      </c>
      <c r="D608" s="27" t="s">
        <v>6779</v>
      </c>
      <c r="E608" s="24" t="s">
        <v>3072</v>
      </c>
      <c r="F608" s="24" t="s">
        <v>3580</v>
      </c>
      <c r="G608" s="24" t="s">
        <v>3307</v>
      </c>
      <c r="H608" s="24" t="s">
        <v>3779</v>
      </c>
      <c r="J608" s="28">
        <v>50</v>
      </c>
      <c r="K608" s="24" t="s">
        <v>3133</v>
      </c>
      <c r="L608" s="24" t="s">
        <v>6767</v>
      </c>
      <c r="N608" s="24" t="s">
        <v>6780</v>
      </c>
      <c r="O608" s="24" t="s">
        <v>3079</v>
      </c>
      <c r="P608" s="24" t="s">
        <v>3080</v>
      </c>
      <c r="Q608" s="24" t="s">
        <v>6788</v>
      </c>
      <c r="R608" s="24" t="s">
        <v>3101</v>
      </c>
      <c r="S608" s="24" t="s">
        <v>3206</v>
      </c>
      <c r="V608" s="24" t="s">
        <v>6771</v>
      </c>
      <c r="W608" s="24" t="s">
        <v>6772</v>
      </c>
    </row>
    <row r="609" spans="1:54" s="24" customFormat="1" x14ac:dyDescent="0.2">
      <c r="A609" s="24" t="s">
        <v>1635</v>
      </c>
      <c r="B609" s="24" t="str">
        <f t="shared" si="22"/>
        <v/>
      </c>
      <c r="G609" s="24" t="s">
        <v>3581</v>
      </c>
      <c r="H609" s="24" t="s">
        <v>3783</v>
      </c>
      <c r="J609" s="28">
        <v>50</v>
      </c>
      <c r="K609" s="24" t="s">
        <v>3133</v>
      </c>
      <c r="L609" s="24" t="s">
        <v>6768</v>
      </c>
      <c r="N609" s="24" t="s">
        <v>6781</v>
      </c>
      <c r="O609" s="24" t="s">
        <v>3098</v>
      </c>
      <c r="P609" s="24" t="s">
        <v>3080</v>
      </c>
      <c r="Q609" s="24" t="s">
        <v>6788</v>
      </c>
      <c r="R609" s="24" t="s">
        <v>3101</v>
      </c>
      <c r="S609" s="24" t="s">
        <v>3206</v>
      </c>
      <c r="V609" s="24" t="s">
        <v>6771</v>
      </c>
      <c r="W609" s="24" t="s">
        <v>6772</v>
      </c>
    </row>
    <row r="610" spans="1:54" s="24" customFormat="1" x14ac:dyDescent="0.2">
      <c r="A610" s="24" t="s">
        <v>1635</v>
      </c>
      <c r="B610" s="24" t="str">
        <f t="shared" si="22"/>
        <v/>
      </c>
      <c r="G610" s="24" t="s">
        <v>3581</v>
      </c>
      <c r="H610" s="24" t="s">
        <v>3576</v>
      </c>
      <c r="J610" s="28">
        <v>0.5</v>
      </c>
      <c r="K610" s="24" t="s">
        <v>6652</v>
      </c>
      <c r="L610" s="24" t="s">
        <v>6787</v>
      </c>
    </row>
    <row r="611" spans="1:54" s="24" customFormat="1" x14ac:dyDescent="0.2">
      <c r="A611" s="24" t="s">
        <v>1635</v>
      </c>
      <c r="B611" s="24" t="str">
        <f t="shared" si="22"/>
        <v/>
      </c>
      <c r="G611" s="24" t="s">
        <v>3074</v>
      </c>
      <c r="J611" s="28">
        <v>0.5</v>
      </c>
      <c r="K611" s="24" t="s">
        <v>6575</v>
      </c>
      <c r="L611" s="24" t="s">
        <v>6724</v>
      </c>
    </row>
    <row r="612" spans="1:54" s="24" customFormat="1" x14ac:dyDescent="0.2">
      <c r="A612" s="24" t="s">
        <v>1635</v>
      </c>
      <c r="B612" s="24" t="str">
        <f t="shared" si="22"/>
        <v/>
      </c>
      <c r="G612" s="24" t="s">
        <v>3074</v>
      </c>
      <c r="J612" s="28">
        <v>30</v>
      </c>
      <c r="K612" s="24" t="s">
        <v>6689</v>
      </c>
      <c r="L612" s="24" t="s">
        <v>6782</v>
      </c>
    </row>
    <row r="613" spans="1:54" s="24" customFormat="1" x14ac:dyDescent="0.2">
      <c r="A613" s="24" t="s">
        <v>1635</v>
      </c>
      <c r="B613" s="24" t="str">
        <f t="shared" si="22"/>
        <v/>
      </c>
      <c r="G613" s="24" t="s">
        <v>3198</v>
      </c>
      <c r="H613" s="24" t="s">
        <v>3784</v>
      </c>
      <c r="J613" s="28">
        <v>50</v>
      </c>
      <c r="K613" s="24" t="s">
        <v>3133</v>
      </c>
      <c r="L613" s="24" t="s">
        <v>6789</v>
      </c>
    </row>
    <row r="614" spans="1:54" s="22" customFormat="1" x14ac:dyDescent="0.2">
      <c r="B614" s="24" t="str">
        <f t="shared" si="22"/>
        <v/>
      </c>
      <c r="J614" s="26"/>
      <c r="AD614" s="24"/>
    </row>
    <row r="615" spans="1:54" s="22" customFormat="1" x14ac:dyDescent="0.2">
      <c r="A615" s="22" t="s">
        <v>2098</v>
      </c>
      <c r="B615" s="24" t="str">
        <f t="shared" si="22"/>
        <v/>
      </c>
      <c r="C615" s="22" t="s">
        <v>3224</v>
      </c>
      <c r="D615" s="23" t="s">
        <v>6761</v>
      </c>
      <c r="E615" s="22" t="s">
        <v>3145</v>
      </c>
      <c r="F615" s="22" t="s">
        <v>3251</v>
      </c>
      <c r="G615" s="22" t="s">
        <v>3627</v>
      </c>
      <c r="H615" s="22" t="s">
        <v>3779</v>
      </c>
      <c r="J615" s="26">
        <v>15</v>
      </c>
      <c r="K615" s="22" t="s">
        <v>3217</v>
      </c>
      <c r="L615" s="22" t="s">
        <v>6762</v>
      </c>
      <c r="M615" s="22" t="s">
        <v>6763</v>
      </c>
      <c r="AD615" s="24" t="s">
        <v>6493</v>
      </c>
      <c r="AJ615" s="22" t="s">
        <v>1085</v>
      </c>
      <c r="AK615" s="22" t="s">
        <v>1086</v>
      </c>
      <c r="AL615" s="22" t="s">
        <v>90</v>
      </c>
      <c r="AM615" s="22" t="s">
        <v>91</v>
      </c>
      <c r="AN615" s="22" t="s">
        <v>74</v>
      </c>
      <c r="AO615" s="22" t="s">
        <v>74</v>
      </c>
      <c r="AP615" s="22" t="s">
        <v>461</v>
      </c>
      <c r="AQ615" s="22" t="s">
        <v>92</v>
      </c>
      <c r="AR615" s="22" t="s">
        <v>462</v>
      </c>
      <c r="AS615" s="22" t="s">
        <v>335</v>
      </c>
      <c r="AT615" s="22" t="s">
        <v>327</v>
      </c>
      <c r="AU615" s="22" t="s">
        <v>75</v>
      </c>
      <c r="AV615" s="22" t="s">
        <v>1087</v>
      </c>
      <c r="AW615" s="22" t="s">
        <v>1088</v>
      </c>
      <c r="AX615" s="22" t="s">
        <v>555</v>
      </c>
      <c r="AY615" s="22" t="s">
        <v>1089</v>
      </c>
      <c r="AZ615" s="22" t="s">
        <v>145</v>
      </c>
      <c r="BA615" s="22" t="s">
        <v>1</v>
      </c>
      <c r="BB615" s="22" t="s">
        <v>1</v>
      </c>
    </row>
    <row r="616" spans="1:54" s="22" customFormat="1" x14ac:dyDescent="0.2">
      <c r="A616" s="22" t="s">
        <v>2098</v>
      </c>
      <c r="B616" s="24" t="str">
        <f t="shared" si="22"/>
        <v/>
      </c>
      <c r="G616" s="22" t="s">
        <v>3379</v>
      </c>
      <c r="H616" s="22" t="s">
        <v>3781</v>
      </c>
      <c r="J616" s="26">
        <v>12.5</v>
      </c>
      <c r="K616" s="22" t="s">
        <v>3133</v>
      </c>
      <c r="L616" s="22" t="s">
        <v>6766</v>
      </c>
      <c r="N616" s="22" t="s">
        <v>6764</v>
      </c>
      <c r="O616" s="22" t="s">
        <v>3079</v>
      </c>
      <c r="P616" s="22" t="s">
        <v>3170</v>
      </c>
      <c r="Q616" s="22" t="s">
        <v>3439</v>
      </c>
      <c r="R616" s="22" t="s">
        <v>3082</v>
      </c>
      <c r="S616" s="22" t="s">
        <v>3102</v>
      </c>
      <c r="U616" s="22" t="s">
        <v>3269</v>
      </c>
      <c r="V616" s="22" t="s">
        <v>6660</v>
      </c>
      <c r="W616" s="22" t="s">
        <v>6661</v>
      </c>
      <c r="AD616" s="24"/>
    </row>
    <row r="617" spans="1:54" s="22" customFormat="1" x14ac:dyDescent="0.2">
      <c r="A617" s="22" t="s">
        <v>2098</v>
      </c>
      <c r="B617" s="24" t="str">
        <f t="shared" si="22"/>
        <v/>
      </c>
      <c r="G617" s="22" t="s">
        <v>3379</v>
      </c>
      <c r="H617" s="22" t="s">
        <v>3758</v>
      </c>
      <c r="J617" s="26">
        <v>5</v>
      </c>
      <c r="K617" s="22" t="s">
        <v>3133</v>
      </c>
      <c r="L617" s="22" t="s">
        <v>6765</v>
      </c>
      <c r="AD617" s="24"/>
    </row>
    <row r="618" spans="1:54" s="22" customFormat="1" x14ac:dyDescent="0.2">
      <c r="A618" s="22" t="s">
        <v>2098</v>
      </c>
      <c r="B618" s="24" t="str">
        <f t="shared" si="22"/>
        <v/>
      </c>
      <c r="G618" s="22" t="s">
        <v>3074</v>
      </c>
      <c r="H618" s="22" t="s">
        <v>3602</v>
      </c>
      <c r="J618" s="26">
        <v>0.5</v>
      </c>
      <c r="K618" s="22" t="s">
        <v>6575</v>
      </c>
      <c r="L618" s="24" t="s">
        <v>6724</v>
      </c>
      <c r="AD618" s="24"/>
    </row>
    <row r="619" spans="1:54" s="22" customFormat="1" x14ac:dyDescent="0.2">
      <c r="B619" s="24" t="str">
        <f t="shared" si="22"/>
        <v/>
      </c>
      <c r="J619" s="26"/>
      <c r="AD619" s="24"/>
    </row>
    <row r="620" spans="1:54" s="22" customFormat="1" x14ac:dyDescent="0.2">
      <c r="A620" s="22" t="s">
        <v>2491</v>
      </c>
      <c r="B620" s="24" t="str">
        <f t="shared" si="22"/>
        <v/>
      </c>
      <c r="C620" s="22" t="s">
        <v>3224</v>
      </c>
      <c r="D620" s="23" t="s">
        <v>6761</v>
      </c>
      <c r="E620" s="22" t="s">
        <v>3145</v>
      </c>
      <c r="F620" s="22" t="s">
        <v>3251</v>
      </c>
      <c r="G620" s="22" t="s">
        <v>3627</v>
      </c>
      <c r="H620" s="22" t="s">
        <v>3779</v>
      </c>
      <c r="J620" s="26">
        <v>15</v>
      </c>
      <c r="K620" s="22" t="s">
        <v>3217</v>
      </c>
      <c r="L620" s="22" t="s">
        <v>6762</v>
      </c>
      <c r="M620" s="22" t="s">
        <v>6763</v>
      </c>
      <c r="AD620" s="24" t="s">
        <v>6493</v>
      </c>
      <c r="AJ620" s="22" t="s">
        <v>1085</v>
      </c>
      <c r="AK620" s="22" t="s">
        <v>1086</v>
      </c>
      <c r="AL620" s="22" t="s">
        <v>90</v>
      </c>
      <c r="AM620" s="22" t="s">
        <v>91</v>
      </c>
      <c r="AN620" s="22" t="s">
        <v>74</v>
      </c>
      <c r="AO620" s="22" t="s">
        <v>74</v>
      </c>
      <c r="AP620" s="22" t="s">
        <v>461</v>
      </c>
      <c r="AQ620" s="22" t="s">
        <v>92</v>
      </c>
      <c r="AR620" s="22" t="s">
        <v>462</v>
      </c>
      <c r="AS620" s="22" t="s">
        <v>335</v>
      </c>
      <c r="AT620" s="22" t="s">
        <v>327</v>
      </c>
      <c r="AU620" s="22" t="s">
        <v>75</v>
      </c>
      <c r="AV620" s="22" t="s">
        <v>1087</v>
      </c>
      <c r="AW620" s="22" t="s">
        <v>1088</v>
      </c>
      <c r="AX620" s="22" t="s">
        <v>555</v>
      </c>
      <c r="AY620" s="22" t="s">
        <v>1089</v>
      </c>
      <c r="AZ620" s="22" t="s">
        <v>145</v>
      </c>
      <c r="BA620" s="22" t="s">
        <v>1</v>
      </c>
      <c r="BB620" s="22" t="s">
        <v>1</v>
      </c>
    </row>
    <row r="621" spans="1:54" s="22" customFormat="1" x14ac:dyDescent="0.2">
      <c r="A621" s="22" t="s">
        <v>2491</v>
      </c>
      <c r="B621" s="24" t="str">
        <f t="shared" si="22"/>
        <v/>
      </c>
      <c r="G621" s="22" t="s">
        <v>3379</v>
      </c>
      <c r="H621" s="22" t="s">
        <v>3781</v>
      </c>
      <c r="J621" s="26">
        <v>12.5</v>
      </c>
      <c r="K621" s="22" t="s">
        <v>3133</v>
      </c>
      <c r="L621" s="22" t="s">
        <v>6766</v>
      </c>
      <c r="N621" s="22" t="s">
        <v>6764</v>
      </c>
      <c r="O621" s="22" t="s">
        <v>3079</v>
      </c>
      <c r="P621" s="22" t="s">
        <v>3170</v>
      </c>
      <c r="Q621" s="22" t="s">
        <v>3439</v>
      </c>
      <c r="R621" s="22" t="s">
        <v>3082</v>
      </c>
      <c r="S621" s="22" t="s">
        <v>3102</v>
      </c>
      <c r="U621" s="22" t="s">
        <v>3269</v>
      </c>
      <c r="V621" s="22" t="s">
        <v>6660</v>
      </c>
      <c r="W621" s="22" t="s">
        <v>6661</v>
      </c>
      <c r="AD621" s="24"/>
    </row>
    <row r="622" spans="1:54" s="22" customFormat="1" x14ac:dyDescent="0.2">
      <c r="A622" s="22" t="s">
        <v>2491</v>
      </c>
      <c r="B622" s="24" t="str">
        <f t="shared" si="22"/>
        <v/>
      </c>
      <c r="G622" s="22" t="s">
        <v>3379</v>
      </c>
      <c r="H622" s="22" t="s">
        <v>3758</v>
      </c>
      <c r="J622" s="26">
        <v>5</v>
      </c>
      <c r="K622" s="22" t="s">
        <v>3133</v>
      </c>
      <c r="L622" s="22" t="s">
        <v>6765</v>
      </c>
      <c r="AD622" s="24"/>
    </row>
    <row r="623" spans="1:54" s="22" customFormat="1" x14ac:dyDescent="0.2">
      <c r="A623" s="22" t="s">
        <v>2491</v>
      </c>
      <c r="B623" s="24" t="str">
        <f t="shared" si="22"/>
        <v/>
      </c>
      <c r="G623" s="22" t="s">
        <v>3074</v>
      </c>
      <c r="H623" s="22" t="s">
        <v>3602</v>
      </c>
      <c r="J623" s="26">
        <v>0.5</v>
      </c>
      <c r="K623" s="22" t="s">
        <v>6575</v>
      </c>
      <c r="L623" s="24" t="s">
        <v>6724</v>
      </c>
      <c r="AD623" s="24"/>
    </row>
    <row r="624" spans="1:54" s="22" customFormat="1" x14ac:dyDescent="0.2">
      <c r="B624" s="24" t="str">
        <f t="shared" si="22"/>
        <v/>
      </c>
      <c r="J624" s="26"/>
      <c r="AD624" s="24"/>
    </row>
    <row r="625" spans="1:54" s="22" customFormat="1" x14ac:dyDescent="0.2">
      <c r="A625" s="22" t="s">
        <v>2492</v>
      </c>
      <c r="B625" s="24" t="str">
        <f t="shared" si="22"/>
        <v/>
      </c>
      <c r="C625" s="22" t="s">
        <v>3071</v>
      </c>
      <c r="D625" s="23" t="s">
        <v>6609</v>
      </c>
      <c r="E625" s="22" t="s">
        <v>3294</v>
      </c>
      <c r="F625" s="22" t="s">
        <v>3634</v>
      </c>
      <c r="G625" s="22" t="s">
        <v>3627</v>
      </c>
      <c r="H625" s="22" t="s">
        <v>3690</v>
      </c>
      <c r="J625" s="26">
        <v>0.01</v>
      </c>
      <c r="K625" s="22" t="s">
        <v>6773</v>
      </c>
      <c r="L625" s="22" t="s">
        <v>6777</v>
      </c>
      <c r="M625" s="22" t="s">
        <v>6763</v>
      </c>
      <c r="AD625" s="24" t="s">
        <v>6493</v>
      </c>
      <c r="AJ625" s="22" t="s">
        <v>1085</v>
      </c>
      <c r="AK625" s="22" t="s">
        <v>2493</v>
      </c>
      <c r="AL625" s="22" t="s">
        <v>83</v>
      </c>
      <c r="AM625" s="22" t="s">
        <v>91</v>
      </c>
      <c r="AN625" s="22" t="s">
        <v>74</v>
      </c>
      <c r="AO625" s="22" t="s">
        <v>74</v>
      </c>
      <c r="AP625" s="22" t="s">
        <v>461</v>
      </c>
      <c r="AQ625" s="22" t="s">
        <v>168</v>
      </c>
      <c r="AR625" s="22" t="s">
        <v>958</v>
      </c>
      <c r="AS625" s="22" t="s">
        <v>335</v>
      </c>
      <c r="AT625" s="22" t="s">
        <v>689</v>
      </c>
      <c r="AU625" s="22" t="s">
        <v>315</v>
      </c>
      <c r="AV625" s="22" t="s">
        <v>1087</v>
      </c>
      <c r="AW625" s="22" t="s">
        <v>1088</v>
      </c>
      <c r="AX625" s="22" t="s">
        <v>555</v>
      </c>
      <c r="AY625" s="22" t="s">
        <v>2494</v>
      </c>
      <c r="AZ625" s="22" t="s">
        <v>145</v>
      </c>
      <c r="BA625" s="22" t="s">
        <v>1</v>
      </c>
      <c r="BB625" s="22" t="s">
        <v>1</v>
      </c>
    </row>
    <row r="626" spans="1:54" s="22" customFormat="1" x14ac:dyDescent="0.2">
      <c r="A626" s="22" t="s">
        <v>2492</v>
      </c>
      <c r="B626" s="24" t="str">
        <f t="shared" si="22"/>
        <v/>
      </c>
      <c r="G626" s="22" t="s">
        <v>3528</v>
      </c>
      <c r="J626" s="26"/>
      <c r="L626" s="22" t="s">
        <v>6774</v>
      </c>
      <c r="AD626" s="24"/>
    </row>
    <row r="627" spans="1:54" s="22" customFormat="1" x14ac:dyDescent="0.2">
      <c r="A627" s="22" t="s">
        <v>2492</v>
      </c>
      <c r="B627" s="24" t="str">
        <f t="shared" si="22"/>
        <v/>
      </c>
      <c r="G627" s="22" t="s">
        <v>3360</v>
      </c>
      <c r="H627" s="22" t="s">
        <v>3075</v>
      </c>
      <c r="J627" s="26">
        <v>0.5</v>
      </c>
      <c r="K627" s="22" t="s">
        <v>6652</v>
      </c>
      <c r="L627" s="22" t="s">
        <v>6775</v>
      </c>
      <c r="N627" s="22" t="s">
        <v>6770</v>
      </c>
      <c r="O627" s="22" t="s">
        <v>3169</v>
      </c>
      <c r="P627" s="22" t="s">
        <v>3625</v>
      </c>
      <c r="Q627" s="22" t="s">
        <v>3439</v>
      </c>
      <c r="R627" s="22" t="s">
        <v>3101</v>
      </c>
      <c r="S627" s="22" t="s">
        <v>3206</v>
      </c>
      <c r="U627" s="22" t="s">
        <v>3269</v>
      </c>
      <c r="AD627" s="24"/>
    </row>
    <row r="628" spans="1:54" s="22" customFormat="1" x14ac:dyDescent="0.2">
      <c r="A628" s="22" t="s">
        <v>2492</v>
      </c>
      <c r="B628" s="24" t="str">
        <f t="shared" si="22"/>
        <v/>
      </c>
      <c r="G628" s="22" t="s">
        <v>3074</v>
      </c>
      <c r="H628" s="22" t="s">
        <v>3602</v>
      </c>
      <c r="J628" s="26">
        <v>5</v>
      </c>
      <c r="K628" s="22" t="s">
        <v>6575</v>
      </c>
      <c r="L628" s="24" t="s">
        <v>6724</v>
      </c>
      <c r="AD628" s="24"/>
    </row>
    <row r="629" spans="1:54" s="22" customFormat="1" x14ac:dyDescent="0.2">
      <c r="B629" s="24"/>
      <c r="J629" s="26"/>
      <c r="AD629" s="24"/>
    </row>
    <row r="630" spans="1:54" s="22" customFormat="1" x14ac:dyDescent="0.2">
      <c r="A630" s="22" t="s">
        <v>2495</v>
      </c>
      <c r="B630" s="24" t="str">
        <f>IF(OR($A630=$A630,ISBLANK($A630)),"",IF(ISERR(SEARCH("cell-based",E630)),IF(AND(ISERR(SEARCH("biochem",E630)),ISERR(SEARCH("protein",E630)),ISERR(SEARCH("nucleic",E630))),"",IF(ISERR(SEARCH("target",G630)),"Define a Target component","")),IF(ISERR(SEARCH("cell",G630)),"Define a Cell component",""))&amp;IF(ISERR(SEARCH("small-molecule",E630)),IF(ISBLANK(K630), "Need a Detector Role",""),"")&amp;IF(ISERR(SEARCH("fluorescence",L630)),"",IF(ISBLANK(S630), "Need Emission",IF(ISBLANK(R630), "Need Excitation","")))&amp;IF(ISERR(SEARCH("absorbance",L630)),"",IF(ISBLANK(T630), "Need Absorbance","")))</f>
        <v/>
      </c>
      <c r="C630" s="22" t="s">
        <v>3071</v>
      </c>
      <c r="D630" s="23" t="s">
        <v>6609</v>
      </c>
      <c r="E630" s="22" t="s">
        <v>3294</v>
      </c>
      <c r="F630" s="22" t="s">
        <v>3634</v>
      </c>
      <c r="G630" s="22" t="s">
        <v>3627</v>
      </c>
      <c r="H630" s="22" t="s">
        <v>3690</v>
      </c>
      <c r="J630" s="26">
        <v>0.01</v>
      </c>
      <c r="K630" s="22" t="s">
        <v>6773</v>
      </c>
      <c r="L630" s="22" t="s">
        <v>6776</v>
      </c>
      <c r="M630" s="22" t="s">
        <v>6763</v>
      </c>
      <c r="AD630" s="24"/>
      <c r="AJ630" s="22" t="s">
        <v>1085</v>
      </c>
      <c r="AK630" s="22" t="s">
        <v>2496</v>
      </c>
      <c r="AL630" s="22" t="s">
        <v>90</v>
      </c>
      <c r="AM630" s="22" t="s">
        <v>91</v>
      </c>
      <c r="AN630" s="22" t="s">
        <v>74</v>
      </c>
      <c r="AO630" s="22" t="s">
        <v>74</v>
      </c>
      <c r="AP630" s="22" t="s">
        <v>461</v>
      </c>
      <c r="AQ630" s="22" t="s">
        <v>168</v>
      </c>
      <c r="AR630" s="22" t="s">
        <v>958</v>
      </c>
      <c r="AS630" s="22" t="s">
        <v>335</v>
      </c>
      <c r="AT630" s="22" t="s">
        <v>689</v>
      </c>
      <c r="AU630" s="22" t="s">
        <v>315</v>
      </c>
      <c r="AV630" s="22" t="s">
        <v>1087</v>
      </c>
      <c r="AW630" s="22" t="s">
        <v>1088</v>
      </c>
      <c r="AX630" s="22" t="s">
        <v>555</v>
      </c>
      <c r="AY630" s="22" t="s">
        <v>2497</v>
      </c>
      <c r="AZ630" s="22" t="s">
        <v>145</v>
      </c>
      <c r="BA630" s="22" t="s">
        <v>1</v>
      </c>
      <c r="BB630" s="22" t="s">
        <v>1</v>
      </c>
    </row>
    <row r="631" spans="1:54" s="22" customFormat="1" x14ac:dyDescent="0.2">
      <c r="A631" s="22" t="s">
        <v>2495</v>
      </c>
      <c r="B631" s="24" t="str">
        <f>IF(OR($A631=$A631,ISBLANK($A631)),"",IF(ISERR(SEARCH("cell-based",E631)),IF(AND(ISERR(SEARCH("biochem",E631)),ISERR(SEARCH("protein",E631)),ISERR(SEARCH("nucleic",E631))),"",IF(ISERR(SEARCH("target",G631)),"Define a Target component","")),IF(ISERR(SEARCH("cell",G631)),"Define a Cell component",""))&amp;IF(ISERR(SEARCH("small-molecule",E631)),IF(ISBLANK(K631), "Need a Detector Role",""),"")&amp;IF(ISERR(SEARCH("fluorescence",L631)),"",IF(ISBLANK(S631), "Need Emission",IF(ISBLANK(R631), "Need Excitation","")))&amp;IF(ISERR(SEARCH("absorbance",L631)),"",IF(ISBLANK(T631), "Need Absorbance","")))</f>
        <v/>
      </c>
      <c r="G631" s="22" t="s">
        <v>3528</v>
      </c>
      <c r="H631" s="22" t="s">
        <v>3576</v>
      </c>
      <c r="J631" s="26"/>
      <c r="L631" s="22" t="s">
        <v>6774</v>
      </c>
      <c r="AD631" s="24"/>
    </row>
    <row r="632" spans="1:54" s="22" customFormat="1" x14ac:dyDescent="0.2">
      <c r="A632" s="22" t="s">
        <v>2495</v>
      </c>
      <c r="B632" s="24" t="str">
        <f>IF(OR($A632=$A632,ISBLANK($A632)),"",IF(ISERR(SEARCH("cell-based",E632)),IF(AND(ISERR(SEARCH("biochem",E632)),ISERR(SEARCH("protein",E632)),ISERR(SEARCH("nucleic",E632))),"",IF(ISERR(SEARCH("target",G632)),"Define a Target component","")),IF(ISERR(SEARCH("cell",G632)),"Define a Cell component",""))&amp;IF(ISERR(SEARCH("small-molecule",E632)),IF(ISBLANK(K632), "Need a Detector Role",""),"")&amp;IF(ISERR(SEARCH("fluorescence",L632)),"",IF(ISBLANK(S632), "Need Emission",IF(ISBLANK(R632), "Need Excitation","")))&amp;IF(ISERR(SEARCH("absorbance",L632)),"",IF(ISBLANK(T632), "Need Absorbance","")))</f>
        <v/>
      </c>
      <c r="G632" s="22" t="s">
        <v>3360</v>
      </c>
      <c r="H632" s="22" t="s">
        <v>3075</v>
      </c>
      <c r="J632" s="26">
        <v>0.5</v>
      </c>
      <c r="K632" s="22" t="s">
        <v>6652</v>
      </c>
      <c r="L632" s="22" t="s">
        <v>6775</v>
      </c>
      <c r="N632" s="22" t="s">
        <v>6770</v>
      </c>
      <c r="O632" s="22" t="s">
        <v>3169</v>
      </c>
      <c r="P632" s="22" t="s">
        <v>3625</v>
      </c>
      <c r="Q632" s="22" t="s">
        <v>3439</v>
      </c>
      <c r="R632" s="22" t="s">
        <v>3101</v>
      </c>
      <c r="S632" s="22" t="s">
        <v>3206</v>
      </c>
      <c r="U632" s="22" t="s">
        <v>3269</v>
      </c>
      <c r="AD632" s="24"/>
    </row>
    <row r="633" spans="1:54" s="22" customFormat="1" ht="13.5" customHeight="1" x14ac:dyDescent="0.2">
      <c r="A633" s="22" t="s">
        <v>2495</v>
      </c>
      <c r="B633" s="24" t="str">
        <f>IF(OR($A633=$A633,ISBLANK($A633)),"",IF(ISERR(SEARCH("cell-based",E633)),IF(AND(ISERR(SEARCH("biochem",E633)),ISERR(SEARCH("protein",E633)),ISERR(SEARCH("nucleic",E633))),"",IF(ISERR(SEARCH("target",G633)),"Define a Target component","")),IF(ISERR(SEARCH("cell",G633)),"Define a Cell component",""))&amp;IF(ISERR(SEARCH("small-molecule",E633)),IF(ISBLANK(K633), "Need a Detector Role",""),"")&amp;IF(ISERR(SEARCH("fluorescence",L633)),"",IF(ISBLANK(S633), "Need Emission",IF(ISBLANK(R633), "Need Excitation","")))&amp;IF(ISERR(SEARCH("absorbance",L633)),"",IF(ISBLANK(T633), "Need Absorbance","")))</f>
        <v/>
      </c>
      <c r="G633" s="22" t="s">
        <v>3074</v>
      </c>
      <c r="H633" s="22" t="s">
        <v>3602</v>
      </c>
      <c r="J633" s="26">
        <v>5</v>
      </c>
      <c r="K633" s="22" t="s">
        <v>6575</v>
      </c>
      <c r="L633" s="24" t="s">
        <v>6724</v>
      </c>
      <c r="AD633" s="24"/>
    </row>
    <row r="634" spans="1:54" s="22" customFormat="1" x14ac:dyDescent="0.2">
      <c r="B634" s="24"/>
      <c r="J634" s="26"/>
      <c r="AD634" s="24"/>
    </row>
    <row r="635" spans="1:54" s="24" customFormat="1" x14ac:dyDescent="0.2">
      <c r="A635" s="24" t="s">
        <v>2498</v>
      </c>
      <c r="B635" s="24" t="str">
        <f t="shared" ref="B635:B641" si="23">IF(OR($A635=$A635,ISBLANK($A635)),"",IF(ISERR(SEARCH("cell-based",E635)),IF(AND(ISERR(SEARCH("biochem",E635)),ISERR(SEARCH("protein",E635)),ISERR(SEARCH("nucleic",E635))),"",IF(ISERR(SEARCH("target",G635)),"Define a Target component","")),IF(ISERR(SEARCH("cell",G635)),"Define a Cell component",""))&amp;IF(ISERR(SEARCH("small-molecule",E635)),IF(ISBLANK(K635), "Need a Detector Role",""),"")&amp;IF(ISERR(SEARCH("fluorescence",L635)),"",IF(ISBLANK(S635), "Need Emission",IF(ISBLANK(R635), "Need Excitation","")))&amp;IF(ISERR(SEARCH("absorbance",L635)),"",IF(ISBLANK(T635), "Need Absorbance","")))</f>
        <v/>
      </c>
      <c r="C635" s="24" t="s">
        <v>3224</v>
      </c>
      <c r="D635" s="27" t="s">
        <v>6761</v>
      </c>
      <c r="E635" s="24" t="s">
        <v>3072</v>
      </c>
      <c r="F635" s="24" t="s">
        <v>3580</v>
      </c>
      <c r="G635" s="24" t="s">
        <v>3627</v>
      </c>
      <c r="H635" s="24" t="s">
        <v>3779</v>
      </c>
      <c r="J635" s="28">
        <v>26.6</v>
      </c>
      <c r="K635" s="24" t="s">
        <v>3217</v>
      </c>
      <c r="L635" s="24" t="s">
        <v>6762</v>
      </c>
      <c r="M635" s="24" t="s">
        <v>6763</v>
      </c>
      <c r="N635" s="24" t="s">
        <v>6769</v>
      </c>
      <c r="AD635" s="24" t="s">
        <v>6493</v>
      </c>
      <c r="AJ635" s="24" t="s">
        <v>1085</v>
      </c>
      <c r="AK635" s="24" t="s">
        <v>1636</v>
      </c>
      <c r="AL635" s="24" t="s">
        <v>83</v>
      </c>
      <c r="AM635" s="24" t="s">
        <v>91</v>
      </c>
      <c r="AN635" s="24" t="s">
        <v>74</v>
      </c>
      <c r="AO635" s="24" t="s">
        <v>74</v>
      </c>
      <c r="AP635" s="24" t="s">
        <v>461</v>
      </c>
      <c r="AQ635" s="24" t="s">
        <v>92</v>
      </c>
      <c r="AR635" s="24" t="s">
        <v>462</v>
      </c>
      <c r="AS635" s="24" t="s">
        <v>335</v>
      </c>
      <c r="AT635" s="24" t="s">
        <v>327</v>
      </c>
      <c r="AU635" s="24" t="s">
        <v>486</v>
      </c>
      <c r="AV635" s="24" t="s">
        <v>1087</v>
      </c>
      <c r="AW635" s="24" t="s">
        <v>1088</v>
      </c>
      <c r="AX635" s="24" t="s">
        <v>555</v>
      </c>
      <c r="AY635" s="24" t="s">
        <v>1637</v>
      </c>
      <c r="AZ635" s="24" t="s">
        <v>145</v>
      </c>
      <c r="BA635" s="24" t="s">
        <v>1</v>
      </c>
      <c r="BB635" s="24" t="s">
        <v>1</v>
      </c>
    </row>
    <row r="636" spans="1:54" s="24" customFormat="1" x14ac:dyDescent="0.2">
      <c r="A636" s="24" t="s">
        <v>2498</v>
      </c>
      <c r="B636" s="24" t="str">
        <f t="shared" si="23"/>
        <v/>
      </c>
      <c r="C636" s="24" t="s">
        <v>3071</v>
      </c>
      <c r="D636" s="27" t="s">
        <v>6779</v>
      </c>
      <c r="E636" s="24" t="s">
        <v>3072</v>
      </c>
      <c r="F636" s="24" t="s">
        <v>3580</v>
      </c>
      <c r="G636" s="24" t="s">
        <v>3307</v>
      </c>
      <c r="H636" s="24" t="s">
        <v>3779</v>
      </c>
      <c r="J636" s="28">
        <v>50</v>
      </c>
      <c r="K636" s="24" t="s">
        <v>3133</v>
      </c>
      <c r="L636" s="24" t="s">
        <v>6767</v>
      </c>
      <c r="N636" s="24" t="s">
        <v>6780</v>
      </c>
      <c r="O636" s="24" t="s">
        <v>3079</v>
      </c>
      <c r="P636" s="24" t="s">
        <v>3080</v>
      </c>
      <c r="Q636" s="24" t="s">
        <v>6788</v>
      </c>
      <c r="R636" s="24" t="s">
        <v>3101</v>
      </c>
      <c r="S636" s="24" t="s">
        <v>3206</v>
      </c>
      <c r="U636" s="24" t="s">
        <v>3085</v>
      </c>
      <c r="V636" s="24" t="s">
        <v>6771</v>
      </c>
      <c r="W636" s="24" t="s">
        <v>6772</v>
      </c>
    </row>
    <row r="637" spans="1:54" s="24" customFormat="1" x14ac:dyDescent="0.2">
      <c r="A637" s="24" t="s">
        <v>2498</v>
      </c>
      <c r="B637" s="24" t="str">
        <f t="shared" si="23"/>
        <v/>
      </c>
      <c r="G637" s="24" t="s">
        <v>3581</v>
      </c>
      <c r="H637" s="24" t="s">
        <v>3783</v>
      </c>
      <c r="J637" s="28">
        <v>50</v>
      </c>
      <c r="K637" s="24" t="s">
        <v>3133</v>
      </c>
      <c r="L637" s="24" t="s">
        <v>6768</v>
      </c>
      <c r="N637" s="24" t="s">
        <v>6781</v>
      </c>
      <c r="O637" s="24" t="s">
        <v>3098</v>
      </c>
      <c r="P637" s="24" t="s">
        <v>3080</v>
      </c>
      <c r="Q637" s="24" t="s">
        <v>6788</v>
      </c>
      <c r="R637" s="24" t="s">
        <v>3101</v>
      </c>
      <c r="S637" s="24" t="s">
        <v>3206</v>
      </c>
      <c r="U637" s="24" t="s">
        <v>3085</v>
      </c>
      <c r="V637" s="24" t="s">
        <v>6771</v>
      </c>
      <c r="W637" s="24" t="s">
        <v>6772</v>
      </c>
    </row>
    <row r="638" spans="1:54" s="24" customFormat="1" x14ac:dyDescent="0.2">
      <c r="A638" s="24" t="s">
        <v>2498</v>
      </c>
      <c r="B638" s="24" t="str">
        <f t="shared" si="23"/>
        <v/>
      </c>
      <c r="G638" s="24" t="s">
        <v>3581</v>
      </c>
      <c r="H638" s="24" t="s">
        <v>3576</v>
      </c>
      <c r="J638" s="28">
        <v>0.5</v>
      </c>
      <c r="K638" s="24" t="s">
        <v>6652</v>
      </c>
      <c r="L638" s="24" t="s">
        <v>6787</v>
      </c>
    </row>
    <row r="639" spans="1:54" s="24" customFormat="1" x14ac:dyDescent="0.2">
      <c r="A639" s="24" t="s">
        <v>2498</v>
      </c>
      <c r="B639" s="24" t="str">
        <f t="shared" si="23"/>
        <v/>
      </c>
      <c r="G639" s="24" t="s">
        <v>3074</v>
      </c>
      <c r="J639" s="28">
        <v>0.5</v>
      </c>
      <c r="K639" s="24" t="s">
        <v>6575</v>
      </c>
      <c r="L639" s="24" t="s">
        <v>6724</v>
      </c>
    </row>
    <row r="640" spans="1:54" s="24" customFormat="1" x14ac:dyDescent="0.2">
      <c r="A640" s="24" t="s">
        <v>2498</v>
      </c>
      <c r="B640" s="24" t="str">
        <f t="shared" si="23"/>
        <v/>
      </c>
      <c r="G640" s="24" t="s">
        <v>3074</v>
      </c>
      <c r="J640" s="28">
        <v>30</v>
      </c>
      <c r="K640" s="24" t="s">
        <v>6689</v>
      </c>
      <c r="L640" s="24" t="s">
        <v>6782</v>
      </c>
    </row>
    <row r="641" spans="1:54" s="24" customFormat="1" x14ac:dyDescent="0.2">
      <c r="A641" s="24" t="s">
        <v>2498</v>
      </c>
      <c r="B641" s="24" t="str">
        <f t="shared" si="23"/>
        <v/>
      </c>
      <c r="G641" s="24" t="s">
        <v>3198</v>
      </c>
      <c r="H641" s="24" t="s">
        <v>3784</v>
      </c>
      <c r="J641" s="28">
        <v>50</v>
      </c>
      <c r="K641" s="24" t="s">
        <v>3133</v>
      </c>
      <c r="L641" s="24" t="s">
        <v>6789</v>
      </c>
    </row>
    <row r="642" spans="1:54" s="22" customFormat="1" x14ac:dyDescent="0.2">
      <c r="J642" s="26"/>
      <c r="AD642" s="24"/>
    </row>
    <row r="643" spans="1:54" s="19" customFormat="1" x14ac:dyDescent="0.2">
      <c r="A643" s="19" t="s">
        <v>2692</v>
      </c>
      <c r="B643" s="19" t="str">
        <f>IF(OR($A635=$A643,ISBLANK($A643)),"",IF(ISERR(SEARCH("cell-based",E643)),IF(AND(ISERR(SEARCH("biochem",E643)),ISERR(SEARCH("protein",E643)),ISERR(SEARCH("nucleic",E643))),"",IF(ISERR(SEARCH("target",G643)),"Define a Target component","")),IF(ISERR(SEARCH("cell",G643)),"Define a Cell component",""))&amp;IF(ISERR(SEARCH("small-molecule",E643)),IF(ISBLANK(K643), "Need a Detector Role",""),"")&amp;IF(ISERR(SEARCH("fluorescence",L643)),"",IF(ISBLANK(S643), "Need Emission",IF(ISBLANK(R643), "Need Excitation","")))&amp;IF(ISERR(SEARCH("absorbance",L643)),"",IF(ISBLANK(T643), "Need Absorbance","")))</f>
        <v>Need a Detector Role</v>
      </c>
      <c r="J643" s="21"/>
      <c r="AJ643" s="19" t="s">
        <v>1085</v>
      </c>
      <c r="AK643" s="19" t="s">
        <v>2693</v>
      </c>
      <c r="AL643" s="19" t="s">
        <v>83</v>
      </c>
      <c r="AM643" s="19" t="s">
        <v>91</v>
      </c>
      <c r="AN643" s="19" t="s">
        <v>74</v>
      </c>
      <c r="AO643" s="19" t="s">
        <v>74</v>
      </c>
      <c r="AP643" s="19" t="s">
        <v>461</v>
      </c>
      <c r="AQ643" s="19" t="s">
        <v>92</v>
      </c>
      <c r="AR643" s="19" t="s">
        <v>462</v>
      </c>
      <c r="AS643" s="19" t="s">
        <v>335</v>
      </c>
      <c r="AT643" s="19" t="s">
        <v>327</v>
      </c>
      <c r="AU643" s="19" t="s">
        <v>315</v>
      </c>
      <c r="AV643" s="19" t="s">
        <v>1087</v>
      </c>
      <c r="AW643" s="19" t="s">
        <v>1088</v>
      </c>
      <c r="AX643" s="19" t="s">
        <v>555</v>
      </c>
      <c r="AY643" s="19" t="s">
        <v>2694</v>
      </c>
      <c r="AZ643" s="19" t="s">
        <v>145</v>
      </c>
      <c r="BA643" s="19" t="s">
        <v>1</v>
      </c>
      <c r="BB643" s="19" t="s">
        <v>1</v>
      </c>
    </row>
    <row r="644" spans="1:54" s="19" customFormat="1" x14ac:dyDescent="0.2">
      <c r="A644" s="19" t="s">
        <v>2695</v>
      </c>
      <c r="B644" s="19" t="str">
        <f t="shared" ref="B644:B673" si="24">IF(OR($A643=$A644,ISBLANK($A644)),"",IF(ISERR(SEARCH("cell-based",E644)),IF(AND(ISERR(SEARCH("biochem",E644)),ISERR(SEARCH("protein",E644)),ISERR(SEARCH("nucleic",E644))),"",IF(ISERR(SEARCH("target",G644)),"Define a Target component","")),IF(ISERR(SEARCH("cell",G644)),"Define a Cell component",""))&amp;IF(ISERR(SEARCH("small-molecule",E644)),IF(ISBLANK(K644), "Need a Detector Role",""),"")&amp;IF(ISERR(SEARCH("fluorescence",L644)),"",IF(ISBLANK(S644), "Need Emission",IF(ISBLANK(R644), "Need Excitation","")))&amp;IF(ISERR(SEARCH("absorbance",L644)),"",IF(ISBLANK(T644), "Need Absorbance","")))</f>
        <v>Need a Detector Role</v>
      </c>
      <c r="J644" s="21"/>
      <c r="AJ644" s="19" t="s">
        <v>1085</v>
      </c>
      <c r="AK644" s="19" t="s">
        <v>1636</v>
      </c>
      <c r="AL644" s="19" t="s">
        <v>83</v>
      </c>
      <c r="AM644" s="19" t="s">
        <v>91</v>
      </c>
      <c r="AN644" s="19" t="s">
        <v>74</v>
      </c>
      <c r="AO644" s="19" t="s">
        <v>74</v>
      </c>
      <c r="AP644" s="19" t="s">
        <v>461</v>
      </c>
      <c r="AQ644" s="19" t="s">
        <v>92</v>
      </c>
      <c r="AR644" s="19" t="s">
        <v>462</v>
      </c>
      <c r="AS644" s="19" t="s">
        <v>335</v>
      </c>
      <c r="AT644" s="19" t="s">
        <v>327</v>
      </c>
      <c r="AU644" s="19" t="s">
        <v>486</v>
      </c>
      <c r="AV644" s="19" t="s">
        <v>1087</v>
      </c>
      <c r="AW644" s="19" t="s">
        <v>1088</v>
      </c>
      <c r="AX644" s="19" t="s">
        <v>555</v>
      </c>
      <c r="AY644" s="19" t="s">
        <v>1637</v>
      </c>
      <c r="AZ644" s="19" t="s">
        <v>145</v>
      </c>
      <c r="BA644" s="19" t="s">
        <v>1</v>
      </c>
      <c r="BB644" s="19" t="s">
        <v>1</v>
      </c>
    </row>
    <row r="645" spans="1:54" s="19" customFormat="1" x14ac:dyDescent="0.2">
      <c r="A645" s="19" t="s">
        <v>2698</v>
      </c>
      <c r="B645" s="19" t="str">
        <f t="shared" si="24"/>
        <v>Need a Detector Role</v>
      </c>
      <c r="J645" s="21"/>
      <c r="AJ645" s="19" t="s">
        <v>1085</v>
      </c>
      <c r="AK645" s="19" t="s">
        <v>2496</v>
      </c>
      <c r="AL645" s="19" t="s">
        <v>90</v>
      </c>
      <c r="AM645" s="19" t="s">
        <v>91</v>
      </c>
      <c r="AN645" s="19" t="s">
        <v>74</v>
      </c>
      <c r="AO645" s="19" t="s">
        <v>74</v>
      </c>
      <c r="AP645" s="19" t="s">
        <v>461</v>
      </c>
      <c r="AQ645" s="19" t="s">
        <v>168</v>
      </c>
      <c r="AR645" s="19" t="s">
        <v>958</v>
      </c>
      <c r="AS645" s="19" t="s">
        <v>335</v>
      </c>
      <c r="AT645" s="19" t="s">
        <v>689</v>
      </c>
      <c r="AU645" s="19" t="s">
        <v>315</v>
      </c>
      <c r="AV645" s="19" t="s">
        <v>1087</v>
      </c>
      <c r="AW645" s="19" t="s">
        <v>1088</v>
      </c>
      <c r="AX645" s="19" t="s">
        <v>555</v>
      </c>
      <c r="AY645" s="19" t="s">
        <v>2497</v>
      </c>
      <c r="AZ645" s="19" t="s">
        <v>145</v>
      </c>
      <c r="BA645" s="19" t="s">
        <v>1</v>
      </c>
      <c r="BB645" s="19" t="s">
        <v>1</v>
      </c>
    </row>
    <row r="646" spans="1:54" s="19" customFormat="1" x14ac:dyDescent="0.2">
      <c r="A646" s="19" t="s">
        <v>2699</v>
      </c>
      <c r="B646" s="19" t="str">
        <f t="shared" si="24"/>
        <v>Need a Detector Role</v>
      </c>
      <c r="J646" s="21"/>
      <c r="AJ646" s="19" t="s">
        <v>1085</v>
      </c>
      <c r="AK646" s="19" t="s">
        <v>1086</v>
      </c>
      <c r="AL646" s="19" t="s">
        <v>90</v>
      </c>
      <c r="AM646" s="19" t="s">
        <v>91</v>
      </c>
      <c r="AN646" s="19" t="s">
        <v>74</v>
      </c>
      <c r="AO646" s="19" t="s">
        <v>74</v>
      </c>
      <c r="AP646" s="19" t="s">
        <v>461</v>
      </c>
      <c r="AQ646" s="19" t="s">
        <v>92</v>
      </c>
      <c r="AR646" s="19" t="s">
        <v>462</v>
      </c>
      <c r="AS646" s="19" t="s">
        <v>335</v>
      </c>
      <c r="AT646" s="19" t="s">
        <v>327</v>
      </c>
      <c r="AU646" s="19" t="s">
        <v>75</v>
      </c>
      <c r="AV646" s="19" t="s">
        <v>1087</v>
      </c>
      <c r="AW646" s="19" t="s">
        <v>1088</v>
      </c>
      <c r="AX646" s="19" t="s">
        <v>555</v>
      </c>
      <c r="AY646" s="19" t="s">
        <v>1089</v>
      </c>
      <c r="AZ646" s="19" t="s">
        <v>145</v>
      </c>
      <c r="BA646" s="19" t="s">
        <v>1</v>
      </c>
      <c r="BB646" s="19" t="s">
        <v>1</v>
      </c>
    </row>
    <row r="647" spans="1:54" s="19" customFormat="1" x14ac:dyDescent="0.2">
      <c r="A647" s="19" t="s">
        <v>2700</v>
      </c>
      <c r="B647" s="19" t="str">
        <f t="shared" si="24"/>
        <v>Need a Detector Role</v>
      </c>
      <c r="J647" s="21"/>
      <c r="AJ647" s="19" t="s">
        <v>1085</v>
      </c>
      <c r="AK647" s="19" t="s">
        <v>2493</v>
      </c>
      <c r="AL647" s="19" t="s">
        <v>83</v>
      </c>
      <c r="AM647" s="19" t="s">
        <v>91</v>
      </c>
      <c r="AN647" s="19" t="s">
        <v>74</v>
      </c>
      <c r="AO647" s="19" t="s">
        <v>74</v>
      </c>
      <c r="AP647" s="19" t="s">
        <v>461</v>
      </c>
      <c r="AQ647" s="19" t="s">
        <v>168</v>
      </c>
      <c r="AR647" s="19" t="s">
        <v>958</v>
      </c>
      <c r="AS647" s="19" t="s">
        <v>335</v>
      </c>
      <c r="AT647" s="19" t="s">
        <v>689</v>
      </c>
      <c r="AU647" s="19" t="s">
        <v>315</v>
      </c>
      <c r="AV647" s="19" t="s">
        <v>1087</v>
      </c>
      <c r="AW647" s="19" t="s">
        <v>1088</v>
      </c>
      <c r="AX647" s="19" t="s">
        <v>555</v>
      </c>
      <c r="AY647" s="19" t="s">
        <v>2494</v>
      </c>
      <c r="AZ647" s="19" t="s">
        <v>145</v>
      </c>
      <c r="BA647" s="19" t="s">
        <v>1</v>
      </c>
      <c r="BB647" s="19" t="s">
        <v>1</v>
      </c>
    </row>
    <row r="648" spans="1:54" s="19" customFormat="1" x14ac:dyDescent="0.2">
      <c r="A648" s="19" t="s">
        <v>2701</v>
      </c>
      <c r="B648" s="19" t="str">
        <f t="shared" si="24"/>
        <v>Need a Detector Role</v>
      </c>
      <c r="J648" s="21"/>
      <c r="AJ648" s="19" t="s">
        <v>1085</v>
      </c>
      <c r="AK648" s="19" t="s">
        <v>2702</v>
      </c>
      <c r="AL648" s="19" t="s">
        <v>83</v>
      </c>
      <c r="AM648" s="19" t="s">
        <v>91</v>
      </c>
      <c r="AN648" s="19" t="s">
        <v>74</v>
      </c>
      <c r="AO648" s="19" t="s">
        <v>74</v>
      </c>
      <c r="AP648" s="19" t="s">
        <v>461</v>
      </c>
      <c r="AQ648" s="19" t="s">
        <v>168</v>
      </c>
      <c r="AR648" s="19" t="s">
        <v>958</v>
      </c>
      <c r="AS648" s="19" t="s">
        <v>75</v>
      </c>
      <c r="AT648" s="19" t="s">
        <v>689</v>
      </c>
      <c r="AU648" s="19" t="s">
        <v>315</v>
      </c>
      <c r="AV648" s="19" t="s">
        <v>1087</v>
      </c>
      <c r="AW648" s="19" t="s">
        <v>1088</v>
      </c>
      <c r="AX648" s="19" t="s">
        <v>555</v>
      </c>
      <c r="AY648" s="19" t="s">
        <v>2703</v>
      </c>
      <c r="AZ648" s="19" t="s">
        <v>145</v>
      </c>
      <c r="BA648" s="19" t="s">
        <v>1</v>
      </c>
      <c r="BB648" s="19" t="s">
        <v>1</v>
      </c>
    </row>
    <row r="649" spans="1:54" s="19" customFormat="1" x14ac:dyDescent="0.2">
      <c r="A649" s="19" t="s">
        <v>2719</v>
      </c>
      <c r="B649" s="19" t="str">
        <f t="shared" si="24"/>
        <v>Need a Detector Role</v>
      </c>
      <c r="J649" s="21"/>
      <c r="AJ649" s="19" t="s">
        <v>1085</v>
      </c>
      <c r="AK649" s="19" t="s">
        <v>2720</v>
      </c>
      <c r="AL649" s="19" t="s">
        <v>83</v>
      </c>
      <c r="AM649" s="19" t="s">
        <v>91</v>
      </c>
      <c r="AN649" s="19" t="s">
        <v>74</v>
      </c>
      <c r="AO649" s="19" t="s">
        <v>74</v>
      </c>
      <c r="AP649" s="19" t="s">
        <v>461</v>
      </c>
      <c r="AQ649" s="19" t="s">
        <v>92</v>
      </c>
      <c r="AR649" s="19" t="s">
        <v>462</v>
      </c>
      <c r="AS649" s="19" t="s">
        <v>335</v>
      </c>
      <c r="AT649" s="19" t="s">
        <v>689</v>
      </c>
      <c r="AU649" s="19" t="s">
        <v>909</v>
      </c>
      <c r="AV649" s="19" t="s">
        <v>1087</v>
      </c>
      <c r="AW649" s="19" t="s">
        <v>1088</v>
      </c>
      <c r="AX649" s="19" t="s">
        <v>555</v>
      </c>
      <c r="AY649" s="19" t="s">
        <v>2721</v>
      </c>
      <c r="AZ649" s="19" t="s">
        <v>145</v>
      </c>
      <c r="BA649" s="19" t="s">
        <v>1</v>
      </c>
      <c r="BB649" s="19" t="s">
        <v>1</v>
      </c>
    </row>
    <row r="650" spans="1:54" s="19" customFormat="1" x14ac:dyDescent="0.2">
      <c r="A650" s="19" t="s">
        <v>2722</v>
      </c>
      <c r="B650" s="19" t="str">
        <f t="shared" si="24"/>
        <v>Need a Detector Role</v>
      </c>
      <c r="J650" s="21"/>
      <c r="AJ650" s="19" t="s">
        <v>1085</v>
      </c>
      <c r="AK650" s="19" t="s">
        <v>2723</v>
      </c>
      <c r="AL650" s="19" t="s">
        <v>83</v>
      </c>
      <c r="AM650" s="19" t="s">
        <v>91</v>
      </c>
      <c r="AN650" s="19" t="s">
        <v>74</v>
      </c>
      <c r="AO650" s="19" t="s">
        <v>74</v>
      </c>
      <c r="AP650" s="19" t="s">
        <v>461</v>
      </c>
      <c r="AQ650" s="19" t="s">
        <v>92</v>
      </c>
      <c r="AR650" s="19" t="s">
        <v>462</v>
      </c>
      <c r="AS650" s="19" t="s">
        <v>335</v>
      </c>
      <c r="AT650" s="19" t="s">
        <v>2678</v>
      </c>
      <c r="AU650" s="19" t="s">
        <v>486</v>
      </c>
      <c r="AV650" s="19" t="s">
        <v>1087</v>
      </c>
      <c r="AW650" s="19" t="s">
        <v>1088</v>
      </c>
      <c r="AX650" s="19" t="s">
        <v>555</v>
      </c>
      <c r="AY650" s="19" t="s">
        <v>2724</v>
      </c>
      <c r="AZ650" s="19" t="s">
        <v>145</v>
      </c>
      <c r="BA650" s="19" t="s">
        <v>1</v>
      </c>
      <c r="BB650" s="19" t="s">
        <v>1</v>
      </c>
    </row>
    <row r="651" spans="1:54" s="19" customFormat="1" x14ac:dyDescent="0.2">
      <c r="A651" s="19" t="s">
        <v>2756</v>
      </c>
      <c r="B651" s="19" t="str">
        <f t="shared" si="24"/>
        <v>Need a Detector Role</v>
      </c>
      <c r="J651" s="21"/>
      <c r="AJ651" s="19" t="s">
        <v>1085</v>
      </c>
      <c r="AK651" s="19" t="s">
        <v>2757</v>
      </c>
      <c r="AL651" s="19" t="s">
        <v>83</v>
      </c>
      <c r="AM651" s="19" t="s">
        <v>91</v>
      </c>
      <c r="AN651" s="19" t="s">
        <v>74</v>
      </c>
      <c r="AO651" s="19" t="s">
        <v>74</v>
      </c>
      <c r="AP651" s="19" t="s">
        <v>461</v>
      </c>
      <c r="AQ651" s="19" t="s">
        <v>92</v>
      </c>
      <c r="AR651" s="19" t="s">
        <v>75</v>
      </c>
      <c r="AS651" s="19" t="s">
        <v>2220</v>
      </c>
      <c r="AT651" s="19" t="s">
        <v>75</v>
      </c>
      <c r="AU651" s="19" t="s">
        <v>315</v>
      </c>
      <c r="AV651" s="19" t="s">
        <v>1087</v>
      </c>
      <c r="AW651" s="19" t="s">
        <v>1088</v>
      </c>
      <c r="AX651" s="19" t="s">
        <v>555</v>
      </c>
      <c r="AY651" s="19" t="s">
        <v>2758</v>
      </c>
      <c r="AZ651" s="19" t="s">
        <v>145</v>
      </c>
      <c r="BA651" s="19" t="s">
        <v>1</v>
      </c>
      <c r="BB651" s="19" t="s">
        <v>1</v>
      </c>
    </row>
    <row r="652" spans="1:54" s="19" customFormat="1" x14ac:dyDescent="0.2">
      <c r="A652" s="19" t="s">
        <v>2759</v>
      </c>
      <c r="B652" s="19" t="str">
        <f t="shared" si="24"/>
        <v>Need a Detector Role</v>
      </c>
      <c r="J652" s="21"/>
      <c r="AJ652" s="19" t="s">
        <v>1085</v>
      </c>
      <c r="AK652" s="19" t="s">
        <v>2760</v>
      </c>
      <c r="AL652" s="19" t="s">
        <v>83</v>
      </c>
      <c r="AM652" s="19" t="s">
        <v>91</v>
      </c>
      <c r="AN652" s="19" t="s">
        <v>74</v>
      </c>
      <c r="AO652" s="19" t="s">
        <v>74</v>
      </c>
      <c r="AP652" s="19" t="s">
        <v>461</v>
      </c>
      <c r="AQ652" s="19" t="s">
        <v>92</v>
      </c>
      <c r="AR652" s="19" t="s">
        <v>75</v>
      </c>
      <c r="AS652" s="19" t="s">
        <v>2220</v>
      </c>
      <c r="AT652" s="19" t="s">
        <v>75</v>
      </c>
      <c r="AU652" s="19" t="s">
        <v>315</v>
      </c>
      <c r="AV652" s="19" t="s">
        <v>1087</v>
      </c>
      <c r="AW652" s="19" t="s">
        <v>1088</v>
      </c>
      <c r="AX652" s="19" t="s">
        <v>555</v>
      </c>
      <c r="AY652" s="19" t="s">
        <v>2761</v>
      </c>
      <c r="AZ652" s="19" t="s">
        <v>145</v>
      </c>
      <c r="BA652" s="19" t="s">
        <v>1</v>
      </c>
      <c r="BB652" s="19" t="s">
        <v>1</v>
      </c>
    </row>
    <row r="653" spans="1:54" s="19" customFormat="1" x14ac:dyDescent="0.2">
      <c r="A653" s="19" t="s">
        <v>2808</v>
      </c>
      <c r="B653" s="19" t="str">
        <f t="shared" si="24"/>
        <v>Need a Detector Role</v>
      </c>
      <c r="J653" s="21"/>
      <c r="AJ653" s="19" t="s">
        <v>1085</v>
      </c>
      <c r="AK653" s="19" t="s">
        <v>2809</v>
      </c>
      <c r="AL653" s="19" t="s">
        <v>83</v>
      </c>
      <c r="AM653" s="19" t="s">
        <v>91</v>
      </c>
      <c r="AN653" s="19" t="s">
        <v>74</v>
      </c>
      <c r="AO653" s="19" t="s">
        <v>74</v>
      </c>
      <c r="AP653" s="19" t="s">
        <v>461</v>
      </c>
      <c r="AQ653" s="19" t="s">
        <v>92</v>
      </c>
      <c r="AR653" s="19" t="s">
        <v>75</v>
      </c>
      <c r="AS653" s="19" t="s">
        <v>2220</v>
      </c>
      <c r="AT653" s="19" t="s">
        <v>75</v>
      </c>
      <c r="AU653" s="19" t="s">
        <v>315</v>
      </c>
      <c r="AV653" s="19" t="s">
        <v>1087</v>
      </c>
      <c r="AW653" s="19" t="s">
        <v>1088</v>
      </c>
      <c r="AX653" s="19" t="s">
        <v>555</v>
      </c>
      <c r="AY653" s="19" t="s">
        <v>2810</v>
      </c>
      <c r="AZ653" s="19" t="s">
        <v>145</v>
      </c>
      <c r="BA653" s="19" t="s">
        <v>1</v>
      </c>
      <c r="BB653" s="19" t="s">
        <v>1</v>
      </c>
    </row>
    <row r="654" spans="1:54" s="19" customFormat="1" x14ac:dyDescent="0.2">
      <c r="A654" s="19" t="s">
        <v>2811</v>
      </c>
      <c r="B654" s="19" t="str">
        <f t="shared" si="24"/>
        <v>Need a Detector Role</v>
      </c>
      <c r="J654" s="21"/>
      <c r="AJ654" s="19" t="s">
        <v>1085</v>
      </c>
      <c r="AK654" s="19" t="s">
        <v>2812</v>
      </c>
      <c r="AL654" s="19" t="s">
        <v>83</v>
      </c>
      <c r="AM654" s="19" t="s">
        <v>91</v>
      </c>
      <c r="AN654" s="19" t="s">
        <v>74</v>
      </c>
      <c r="AO654" s="19" t="s">
        <v>74</v>
      </c>
      <c r="AP654" s="19" t="s">
        <v>461</v>
      </c>
      <c r="AQ654" s="19" t="s">
        <v>92</v>
      </c>
      <c r="AR654" s="19" t="s">
        <v>75</v>
      </c>
      <c r="AS654" s="19" t="s">
        <v>2220</v>
      </c>
      <c r="AT654" s="19" t="s">
        <v>75</v>
      </c>
      <c r="AU654" s="19" t="s">
        <v>315</v>
      </c>
      <c r="AV654" s="19" t="s">
        <v>1087</v>
      </c>
      <c r="AW654" s="19" t="s">
        <v>1088</v>
      </c>
      <c r="AX654" s="19" t="s">
        <v>555</v>
      </c>
      <c r="AY654" s="19" t="s">
        <v>2813</v>
      </c>
      <c r="AZ654" s="19" t="s">
        <v>145</v>
      </c>
      <c r="BA654" s="19" t="s">
        <v>1</v>
      </c>
      <c r="BB654" s="19" t="s">
        <v>1</v>
      </c>
    </row>
    <row r="655" spans="1:54" s="19" customFormat="1" x14ac:dyDescent="0.2">
      <c r="A655" s="19" t="s">
        <v>2818</v>
      </c>
      <c r="B655" s="19" t="str">
        <f t="shared" si="24"/>
        <v>Need a Detector Role</v>
      </c>
      <c r="J655" s="21"/>
      <c r="AJ655" s="19" t="s">
        <v>1085</v>
      </c>
      <c r="AK655" s="19" t="s">
        <v>2819</v>
      </c>
      <c r="AL655" s="19" t="s">
        <v>83</v>
      </c>
      <c r="AM655" s="19" t="s">
        <v>91</v>
      </c>
      <c r="AN655" s="19" t="s">
        <v>74</v>
      </c>
      <c r="AO655" s="19" t="s">
        <v>74</v>
      </c>
      <c r="AP655" s="19" t="s">
        <v>461</v>
      </c>
      <c r="AQ655" s="19" t="s">
        <v>92</v>
      </c>
      <c r="AR655" s="19" t="s">
        <v>75</v>
      </c>
      <c r="AS655" s="19" t="s">
        <v>463</v>
      </c>
      <c r="AT655" s="19" t="s">
        <v>75</v>
      </c>
      <c r="AU655" s="19" t="s">
        <v>315</v>
      </c>
      <c r="AV655" s="19" t="s">
        <v>1087</v>
      </c>
      <c r="AW655" s="19" t="s">
        <v>1088</v>
      </c>
      <c r="AX655" s="19" t="s">
        <v>555</v>
      </c>
      <c r="AY655" s="19" t="s">
        <v>2820</v>
      </c>
      <c r="AZ655" s="19" t="s">
        <v>145</v>
      </c>
      <c r="BA655" s="19" t="s">
        <v>1</v>
      </c>
      <c r="BB655" s="19" t="s">
        <v>1</v>
      </c>
    </row>
    <row r="656" spans="1:54" s="19" customFormat="1" x14ac:dyDescent="0.2">
      <c r="A656" s="19" t="s">
        <v>2821</v>
      </c>
      <c r="B656" s="19" t="str">
        <f t="shared" si="24"/>
        <v>Need a Detector Role</v>
      </c>
      <c r="J656" s="21"/>
      <c r="AJ656" s="19" t="s">
        <v>1085</v>
      </c>
      <c r="AK656" s="19" t="s">
        <v>2822</v>
      </c>
      <c r="AL656" s="19" t="s">
        <v>83</v>
      </c>
      <c r="AM656" s="19" t="s">
        <v>91</v>
      </c>
      <c r="AN656" s="19" t="s">
        <v>74</v>
      </c>
      <c r="AO656" s="19" t="s">
        <v>74</v>
      </c>
      <c r="AP656" s="19" t="s">
        <v>461</v>
      </c>
      <c r="AQ656" s="19" t="s">
        <v>92</v>
      </c>
      <c r="AR656" s="19" t="s">
        <v>75</v>
      </c>
      <c r="AS656" s="19" t="s">
        <v>463</v>
      </c>
      <c r="AT656" s="19" t="s">
        <v>75</v>
      </c>
      <c r="AU656" s="19" t="s">
        <v>315</v>
      </c>
      <c r="AV656" s="19" t="s">
        <v>1087</v>
      </c>
      <c r="AW656" s="19" t="s">
        <v>1088</v>
      </c>
      <c r="AX656" s="19" t="s">
        <v>555</v>
      </c>
      <c r="AY656" s="19" t="s">
        <v>2823</v>
      </c>
      <c r="AZ656" s="19" t="s">
        <v>145</v>
      </c>
      <c r="BA656" s="19" t="s">
        <v>1</v>
      </c>
      <c r="BB656" s="19" t="s">
        <v>1</v>
      </c>
    </row>
    <row r="657" spans="1:54" s="19" customFormat="1" x14ac:dyDescent="0.2">
      <c r="A657" s="19" t="s">
        <v>1091</v>
      </c>
      <c r="B657" s="19" t="str">
        <f t="shared" si="24"/>
        <v>Need a Detector Role</v>
      </c>
      <c r="C657" s="19" t="s">
        <v>3224</v>
      </c>
      <c r="D657" s="19" t="s">
        <v>5151</v>
      </c>
      <c r="J657" s="21"/>
      <c r="AJ657" s="19" t="s">
        <v>1014</v>
      </c>
      <c r="AK657" s="19" t="s">
        <v>1092</v>
      </c>
      <c r="AL657" s="19" t="s">
        <v>83</v>
      </c>
      <c r="AM657" s="19" t="s">
        <v>629</v>
      </c>
      <c r="AN657" s="19" t="s">
        <v>74</v>
      </c>
      <c r="AO657" s="19" t="s">
        <v>74</v>
      </c>
      <c r="AP657" s="19" t="s">
        <v>461</v>
      </c>
      <c r="AQ657" s="19" t="s">
        <v>168</v>
      </c>
      <c r="AR657" s="19" t="s">
        <v>1082</v>
      </c>
      <c r="AS657" s="19" t="s">
        <v>169</v>
      </c>
      <c r="AT657" s="19" t="s">
        <v>499</v>
      </c>
      <c r="AU657" s="19" t="s">
        <v>909</v>
      </c>
      <c r="AV657" s="19" t="s">
        <v>1016</v>
      </c>
      <c r="AW657" s="19" t="s">
        <v>1017</v>
      </c>
      <c r="AX657" s="19" t="s">
        <v>352</v>
      </c>
      <c r="AY657" s="19" t="s">
        <v>1093</v>
      </c>
      <c r="AZ657" s="19" t="s">
        <v>213</v>
      </c>
      <c r="BA657" s="19" t="s">
        <v>1</v>
      </c>
      <c r="BB657" s="19" t="s">
        <v>79</v>
      </c>
    </row>
    <row r="658" spans="1:54" s="19" customFormat="1" x14ac:dyDescent="0.2">
      <c r="A658" s="19" t="s">
        <v>1508</v>
      </c>
      <c r="B658" s="19" t="str">
        <f t="shared" si="24"/>
        <v>Need a Detector Role</v>
      </c>
      <c r="C658" s="19" t="s">
        <v>3224</v>
      </c>
      <c r="D658" s="19" t="s">
        <v>5392</v>
      </c>
      <c r="J658" s="21"/>
      <c r="AJ658" s="19" t="s">
        <v>1014</v>
      </c>
      <c r="AK658" s="19" t="s">
        <v>1092</v>
      </c>
      <c r="AL658" s="19" t="s">
        <v>83</v>
      </c>
      <c r="AM658" s="19" t="s">
        <v>629</v>
      </c>
      <c r="AN658" s="19" t="s">
        <v>74</v>
      </c>
      <c r="AO658" s="19" t="s">
        <v>74</v>
      </c>
      <c r="AP658" s="19" t="s">
        <v>461</v>
      </c>
      <c r="AQ658" s="19" t="s">
        <v>168</v>
      </c>
      <c r="AR658" s="19" t="s">
        <v>1082</v>
      </c>
      <c r="AS658" s="19" t="s">
        <v>169</v>
      </c>
      <c r="AT658" s="19" t="s">
        <v>499</v>
      </c>
      <c r="AU658" s="19" t="s">
        <v>909</v>
      </c>
      <c r="AV658" s="19" t="s">
        <v>1016</v>
      </c>
      <c r="AW658" s="19" t="s">
        <v>1017</v>
      </c>
      <c r="AX658" s="19" t="s">
        <v>352</v>
      </c>
      <c r="AY658" s="19" t="s">
        <v>1093</v>
      </c>
      <c r="AZ658" s="19" t="s">
        <v>213</v>
      </c>
      <c r="BA658" s="19" t="s">
        <v>1</v>
      </c>
      <c r="BB658" s="19" t="s">
        <v>79</v>
      </c>
    </row>
    <row r="659" spans="1:54" s="19" customFormat="1" x14ac:dyDescent="0.2">
      <c r="A659" s="19" t="s">
        <v>1013</v>
      </c>
      <c r="B659" s="19" t="str">
        <f t="shared" si="24"/>
        <v>Need a Detector Role</v>
      </c>
      <c r="C659" s="19" t="s">
        <v>3224</v>
      </c>
      <c r="D659" s="19" t="s">
        <v>5231</v>
      </c>
      <c r="J659" s="21"/>
      <c r="AJ659" s="19" t="s">
        <v>1014</v>
      </c>
      <c r="AK659" s="19" t="s">
        <v>1015</v>
      </c>
      <c r="AL659" s="19" t="s">
        <v>90</v>
      </c>
      <c r="AM659" s="19" t="s">
        <v>629</v>
      </c>
      <c r="AN659" s="19" t="s">
        <v>74</v>
      </c>
      <c r="AO659" s="19" t="s">
        <v>74</v>
      </c>
      <c r="AP659" s="19" t="s">
        <v>461</v>
      </c>
      <c r="AQ659" s="19" t="s">
        <v>664</v>
      </c>
      <c r="AR659" s="19" t="s">
        <v>665</v>
      </c>
      <c r="AS659" s="19" t="s">
        <v>169</v>
      </c>
      <c r="AT659" s="19" t="s">
        <v>499</v>
      </c>
      <c r="AU659" s="19" t="s">
        <v>75</v>
      </c>
      <c r="AV659" s="19" t="s">
        <v>1016</v>
      </c>
      <c r="AW659" s="19" t="s">
        <v>1017</v>
      </c>
      <c r="AX659" s="19" t="s">
        <v>352</v>
      </c>
      <c r="AY659" s="19" t="s">
        <v>1018</v>
      </c>
      <c r="AZ659" s="19" t="s">
        <v>213</v>
      </c>
      <c r="BA659" s="19" t="s">
        <v>1</v>
      </c>
      <c r="BB659" s="19" t="s">
        <v>79</v>
      </c>
    </row>
    <row r="660" spans="1:54" s="19" customFormat="1" x14ac:dyDescent="0.2">
      <c r="A660" s="19" t="s">
        <v>1020</v>
      </c>
      <c r="B660" s="19" t="str">
        <f t="shared" si="24"/>
        <v>Need a Detector Role</v>
      </c>
      <c r="C660" s="19" t="s">
        <v>3224</v>
      </c>
      <c r="D660" s="19" t="s">
        <v>5231</v>
      </c>
      <c r="J660" s="21"/>
      <c r="AJ660" s="19" t="s">
        <v>1014</v>
      </c>
      <c r="AK660" s="19" t="s">
        <v>1015</v>
      </c>
      <c r="AL660" s="19" t="s">
        <v>90</v>
      </c>
      <c r="AM660" s="19" t="s">
        <v>629</v>
      </c>
      <c r="AN660" s="19" t="s">
        <v>74</v>
      </c>
      <c r="AO660" s="19" t="s">
        <v>74</v>
      </c>
      <c r="AP660" s="19" t="s">
        <v>461</v>
      </c>
      <c r="AQ660" s="19" t="s">
        <v>664</v>
      </c>
      <c r="AR660" s="19" t="s">
        <v>665</v>
      </c>
      <c r="AS660" s="19" t="s">
        <v>169</v>
      </c>
      <c r="AT660" s="19" t="s">
        <v>499</v>
      </c>
      <c r="AU660" s="19" t="s">
        <v>75</v>
      </c>
      <c r="AV660" s="19" t="s">
        <v>1016</v>
      </c>
      <c r="AW660" s="19" t="s">
        <v>1017</v>
      </c>
      <c r="AX660" s="19" t="s">
        <v>352</v>
      </c>
      <c r="AY660" s="19" t="s">
        <v>1018</v>
      </c>
      <c r="AZ660" s="19" t="s">
        <v>213</v>
      </c>
      <c r="BA660" s="19" t="s">
        <v>1</v>
      </c>
      <c r="BB660" s="19" t="s">
        <v>1</v>
      </c>
    </row>
    <row r="661" spans="1:54" s="19" customFormat="1" x14ac:dyDescent="0.2">
      <c r="A661" s="19" t="s">
        <v>1080</v>
      </c>
      <c r="B661" s="19" t="str">
        <f t="shared" si="24"/>
        <v>Need a Detector Role</v>
      </c>
      <c r="C661" s="19" t="s">
        <v>3224</v>
      </c>
      <c r="D661" s="19" t="s">
        <v>5231</v>
      </c>
      <c r="J661" s="21"/>
      <c r="AJ661" s="19" t="s">
        <v>1014</v>
      </c>
      <c r="AK661" s="19" t="s">
        <v>1081</v>
      </c>
      <c r="AL661" s="19" t="s">
        <v>83</v>
      </c>
      <c r="AM661" s="19" t="s">
        <v>629</v>
      </c>
      <c r="AN661" s="19" t="s">
        <v>74</v>
      </c>
      <c r="AO661" s="19" t="s">
        <v>74</v>
      </c>
      <c r="AP661" s="19" t="s">
        <v>461</v>
      </c>
      <c r="AQ661" s="19" t="s">
        <v>168</v>
      </c>
      <c r="AR661" s="19" t="s">
        <v>1082</v>
      </c>
      <c r="AS661" s="19" t="s">
        <v>169</v>
      </c>
      <c r="AT661" s="19" t="s">
        <v>499</v>
      </c>
      <c r="AU661" s="19" t="s">
        <v>909</v>
      </c>
      <c r="AV661" s="19" t="s">
        <v>1016</v>
      </c>
      <c r="AW661" s="19" t="s">
        <v>1017</v>
      </c>
      <c r="AX661" s="19" t="s">
        <v>352</v>
      </c>
      <c r="AY661" s="19" t="s">
        <v>1083</v>
      </c>
      <c r="AZ661" s="19" t="s">
        <v>213</v>
      </c>
      <c r="BA661" s="19" t="s">
        <v>1</v>
      </c>
      <c r="BB661" s="19" t="s">
        <v>79</v>
      </c>
    </row>
    <row r="662" spans="1:54" s="19" customFormat="1" x14ac:dyDescent="0.2">
      <c r="A662" s="19" t="s">
        <v>1090</v>
      </c>
      <c r="B662" s="19" t="str">
        <f t="shared" si="24"/>
        <v>Need a Detector Role</v>
      </c>
      <c r="C662" s="19" t="s">
        <v>3224</v>
      </c>
      <c r="D662" s="19" t="s">
        <v>5231</v>
      </c>
      <c r="J662" s="21"/>
      <c r="AJ662" s="19" t="s">
        <v>1014</v>
      </c>
      <c r="AK662" s="19" t="s">
        <v>1015</v>
      </c>
      <c r="AL662" s="19" t="s">
        <v>90</v>
      </c>
      <c r="AM662" s="19" t="s">
        <v>629</v>
      </c>
      <c r="AN662" s="19" t="s">
        <v>74</v>
      </c>
      <c r="AO662" s="19" t="s">
        <v>74</v>
      </c>
      <c r="AP662" s="19" t="s">
        <v>461</v>
      </c>
      <c r="AQ662" s="19" t="s">
        <v>664</v>
      </c>
      <c r="AR662" s="19" t="s">
        <v>665</v>
      </c>
      <c r="AS662" s="19" t="s">
        <v>169</v>
      </c>
      <c r="AT662" s="19" t="s">
        <v>499</v>
      </c>
      <c r="AU662" s="19" t="s">
        <v>75</v>
      </c>
      <c r="AV662" s="19" t="s">
        <v>1016</v>
      </c>
      <c r="AW662" s="19" t="s">
        <v>1017</v>
      </c>
      <c r="AX662" s="19" t="s">
        <v>352</v>
      </c>
      <c r="AY662" s="19" t="s">
        <v>1018</v>
      </c>
      <c r="AZ662" s="19" t="s">
        <v>213</v>
      </c>
      <c r="BA662" s="19" t="s">
        <v>1</v>
      </c>
      <c r="BB662" s="19" t="s">
        <v>79</v>
      </c>
    </row>
    <row r="663" spans="1:54" s="19" customFormat="1" x14ac:dyDescent="0.2">
      <c r="A663" s="19" t="s">
        <v>1094</v>
      </c>
      <c r="B663" s="19" t="str">
        <f t="shared" si="24"/>
        <v>Need a Detector Role</v>
      </c>
      <c r="C663" s="19" t="s">
        <v>3224</v>
      </c>
      <c r="D663" s="19" t="s">
        <v>5231</v>
      </c>
      <c r="J663" s="21"/>
      <c r="AJ663" s="19" t="s">
        <v>1014</v>
      </c>
      <c r="AK663" s="19" t="s">
        <v>1095</v>
      </c>
      <c r="AL663" s="19" t="s">
        <v>83</v>
      </c>
      <c r="AM663" s="19" t="s">
        <v>629</v>
      </c>
      <c r="AN663" s="19" t="s">
        <v>74</v>
      </c>
      <c r="AO663" s="19" t="s">
        <v>74</v>
      </c>
      <c r="AP663" s="19" t="s">
        <v>461</v>
      </c>
      <c r="AQ663" s="19" t="s">
        <v>92</v>
      </c>
      <c r="AR663" s="19" t="s">
        <v>930</v>
      </c>
      <c r="AS663" s="19" t="s">
        <v>637</v>
      </c>
      <c r="AT663" s="19" t="s">
        <v>1096</v>
      </c>
      <c r="AU663" s="19" t="s">
        <v>909</v>
      </c>
      <c r="AV663" s="19" t="s">
        <v>1016</v>
      </c>
      <c r="AW663" s="19" t="s">
        <v>1017</v>
      </c>
      <c r="AX663" s="19" t="s">
        <v>352</v>
      </c>
      <c r="AY663" s="19" t="s">
        <v>1097</v>
      </c>
      <c r="AZ663" s="19" t="s">
        <v>213</v>
      </c>
      <c r="BA663" s="19" t="s">
        <v>1</v>
      </c>
      <c r="BB663" s="19" t="s">
        <v>79</v>
      </c>
    </row>
    <row r="664" spans="1:54" s="19" customFormat="1" x14ac:dyDescent="0.2">
      <c r="A664" s="19" t="s">
        <v>1505</v>
      </c>
      <c r="B664" s="19" t="str">
        <f t="shared" si="24"/>
        <v>Need a Detector Role</v>
      </c>
      <c r="C664" s="19" t="s">
        <v>3224</v>
      </c>
      <c r="D664" s="19" t="s">
        <v>5231</v>
      </c>
      <c r="J664" s="21"/>
      <c r="AJ664" s="19" t="s">
        <v>1014</v>
      </c>
      <c r="AK664" s="19" t="s">
        <v>1095</v>
      </c>
      <c r="AL664" s="19" t="s">
        <v>83</v>
      </c>
      <c r="AM664" s="19" t="s">
        <v>629</v>
      </c>
      <c r="AN664" s="19" t="s">
        <v>74</v>
      </c>
      <c r="AO664" s="19" t="s">
        <v>74</v>
      </c>
      <c r="AP664" s="19" t="s">
        <v>461</v>
      </c>
      <c r="AQ664" s="19" t="s">
        <v>92</v>
      </c>
      <c r="AR664" s="19" t="s">
        <v>930</v>
      </c>
      <c r="AS664" s="19" t="s">
        <v>637</v>
      </c>
      <c r="AT664" s="19" t="s">
        <v>1096</v>
      </c>
      <c r="AU664" s="19" t="s">
        <v>909</v>
      </c>
      <c r="AV664" s="19" t="s">
        <v>1016</v>
      </c>
      <c r="AW664" s="19" t="s">
        <v>1017</v>
      </c>
      <c r="AX664" s="19" t="s">
        <v>352</v>
      </c>
      <c r="AY664" s="19" t="s">
        <v>1097</v>
      </c>
      <c r="AZ664" s="19" t="s">
        <v>213</v>
      </c>
      <c r="BA664" s="19" t="s">
        <v>1</v>
      </c>
      <c r="BB664" s="19" t="s">
        <v>79</v>
      </c>
    </row>
    <row r="665" spans="1:54" s="19" customFormat="1" x14ac:dyDescent="0.2">
      <c r="A665" s="19" t="s">
        <v>1506</v>
      </c>
      <c r="B665" s="19" t="str">
        <f t="shared" si="24"/>
        <v>Need a Detector Role</v>
      </c>
      <c r="C665" s="19" t="s">
        <v>3224</v>
      </c>
      <c r="D665" s="19" t="s">
        <v>5231</v>
      </c>
      <c r="J665" s="21"/>
      <c r="AJ665" s="19" t="s">
        <v>1014</v>
      </c>
      <c r="AK665" s="19" t="s">
        <v>1081</v>
      </c>
      <c r="AL665" s="19" t="s">
        <v>83</v>
      </c>
      <c r="AM665" s="19" t="s">
        <v>629</v>
      </c>
      <c r="AN665" s="19" t="s">
        <v>74</v>
      </c>
      <c r="AO665" s="19" t="s">
        <v>74</v>
      </c>
      <c r="AP665" s="19" t="s">
        <v>461</v>
      </c>
      <c r="AQ665" s="19" t="s">
        <v>168</v>
      </c>
      <c r="AR665" s="19" t="s">
        <v>1082</v>
      </c>
      <c r="AS665" s="19" t="s">
        <v>169</v>
      </c>
      <c r="AT665" s="19" t="s">
        <v>499</v>
      </c>
      <c r="AU665" s="19" t="s">
        <v>909</v>
      </c>
      <c r="AV665" s="19" t="s">
        <v>1016</v>
      </c>
      <c r="AW665" s="19" t="s">
        <v>1017</v>
      </c>
      <c r="AX665" s="19" t="s">
        <v>352</v>
      </c>
      <c r="AY665" s="19" t="s">
        <v>1083</v>
      </c>
      <c r="AZ665" s="19" t="s">
        <v>213</v>
      </c>
      <c r="BA665" s="19" t="s">
        <v>1</v>
      </c>
      <c r="BB665" s="19" t="s">
        <v>79</v>
      </c>
    </row>
    <row r="666" spans="1:54" s="19" customFormat="1" x14ac:dyDescent="0.2">
      <c r="A666" s="19" t="s">
        <v>1507</v>
      </c>
      <c r="B666" s="19" t="str">
        <f t="shared" si="24"/>
        <v>Need a Detector Role</v>
      </c>
      <c r="C666" s="19" t="s">
        <v>3224</v>
      </c>
      <c r="D666" s="19" t="s">
        <v>5231</v>
      </c>
      <c r="J666" s="21"/>
      <c r="AJ666" s="19" t="s">
        <v>1014</v>
      </c>
      <c r="AK666" s="19" t="s">
        <v>1015</v>
      </c>
      <c r="AL666" s="19" t="s">
        <v>90</v>
      </c>
      <c r="AM666" s="19" t="s">
        <v>629</v>
      </c>
      <c r="AN666" s="19" t="s">
        <v>74</v>
      </c>
      <c r="AO666" s="19" t="s">
        <v>74</v>
      </c>
      <c r="AP666" s="19" t="s">
        <v>461</v>
      </c>
      <c r="AQ666" s="19" t="s">
        <v>664</v>
      </c>
      <c r="AR666" s="19" t="s">
        <v>665</v>
      </c>
      <c r="AS666" s="19" t="s">
        <v>169</v>
      </c>
      <c r="AT666" s="19" t="s">
        <v>499</v>
      </c>
      <c r="AU666" s="19" t="s">
        <v>75</v>
      </c>
      <c r="AV666" s="19" t="s">
        <v>1016</v>
      </c>
      <c r="AW666" s="19" t="s">
        <v>1017</v>
      </c>
      <c r="AX666" s="19" t="s">
        <v>352</v>
      </c>
      <c r="AY666" s="19" t="s">
        <v>1018</v>
      </c>
      <c r="AZ666" s="19" t="s">
        <v>213</v>
      </c>
      <c r="BA666" s="19" t="s">
        <v>1</v>
      </c>
      <c r="BB666" s="19" t="s">
        <v>79</v>
      </c>
    </row>
    <row r="667" spans="1:54" s="19" customFormat="1" x14ac:dyDescent="0.2">
      <c r="A667" s="19" t="s">
        <v>1689</v>
      </c>
      <c r="B667" s="19" t="str">
        <f t="shared" si="24"/>
        <v>Need a Detector Role</v>
      </c>
      <c r="C667" s="19" t="s">
        <v>3224</v>
      </c>
      <c r="D667" s="19" t="s">
        <v>5231</v>
      </c>
      <c r="J667" s="21"/>
      <c r="AJ667" s="19" t="s">
        <v>1014</v>
      </c>
      <c r="AK667" s="19" t="s">
        <v>1081</v>
      </c>
      <c r="AL667" s="19" t="s">
        <v>83</v>
      </c>
      <c r="AM667" s="19" t="s">
        <v>629</v>
      </c>
      <c r="AN667" s="19" t="s">
        <v>74</v>
      </c>
      <c r="AO667" s="19" t="s">
        <v>74</v>
      </c>
      <c r="AP667" s="19" t="s">
        <v>461</v>
      </c>
      <c r="AQ667" s="19" t="s">
        <v>168</v>
      </c>
      <c r="AR667" s="19" t="s">
        <v>1082</v>
      </c>
      <c r="AS667" s="19" t="s">
        <v>169</v>
      </c>
      <c r="AT667" s="19" t="s">
        <v>499</v>
      </c>
      <c r="AU667" s="19" t="s">
        <v>909</v>
      </c>
      <c r="AV667" s="19" t="s">
        <v>1016</v>
      </c>
      <c r="AW667" s="19" t="s">
        <v>1017</v>
      </c>
      <c r="AX667" s="19" t="s">
        <v>352</v>
      </c>
      <c r="AY667" s="19" t="s">
        <v>1083</v>
      </c>
      <c r="AZ667" s="19" t="s">
        <v>213</v>
      </c>
      <c r="BA667" s="19" t="s">
        <v>1</v>
      </c>
      <c r="BB667" s="19" t="s">
        <v>79</v>
      </c>
    </row>
    <row r="668" spans="1:54" s="19" customFormat="1" x14ac:dyDescent="0.2">
      <c r="A668" s="19" t="s">
        <v>1690</v>
      </c>
      <c r="B668" s="19" t="str">
        <f t="shared" si="24"/>
        <v>Need a Detector Role</v>
      </c>
      <c r="C668" s="19" t="s">
        <v>3224</v>
      </c>
      <c r="D668" s="19" t="s">
        <v>5231</v>
      </c>
      <c r="J668" s="21"/>
      <c r="AJ668" s="19" t="s">
        <v>1014</v>
      </c>
      <c r="AK668" s="19" t="s">
        <v>1015</v>
      </c>
      <c r="AL668" s="19" t="s">
        <v>90</v>
      </c>
      <c r="AM668" s="19" t="s">
        <v>629</v>
      </c>
      <c r="AN668" s="19" t="s">
        <v>74</v>
      </c>
      <c r="AO668" s="19" t="s">
        <v>74</v>
      </c>
      <c r="AP668" s="19" t="s">
        <v>461</v>
      </c>
      <c r="AQ668" s="19" t="s">
        <v>664</v>
      </c>
      <c r="AR668" s="19" t="s">
        <v>665</v>
      </c>
      <c r="AS668" s="19" t="s">
        <v>169</v>
      </c>
      <c r="AT668" s="19" t="s">
        <v>499</v>
      </c>
      <c r="AU668" s="19" t="s">
        <v>75</v>
      </c>
      <c r="AV668" s="19" t="s">
        <v>1016</v>
      </c>
      <c r="AW668" s="19" t="s">
        <v>1017</v>
      </c>
      <c r="AX668" s="19" t="s">
        <v>352</v>
      </c>
      <c r="AY668" s="19" t="s">
        <v>1018</v>
      </c>
      <c r="AZ668" s="19" t="s">
        <v>213</v>
      </c>
      <c r="BA668" s="19" t="s">
        <v>1</v>
      </c>
      <c r="BB668" s="19" t="s">
        <v>79</v>
      </c>
    </row>
    <row r="669" spans="1:54" s="19" customFormat="1" x14ac:dyDescent="0.2">
      <c r="A669" s="19" t="s">
        <v>992</v>
      </c>
      <c r="B669" s="19" t="str">
        <f t="shared" si="24"/>
        <v>Need a Detector Role</v>
      </c>
      <c r="C669" s="19" t="s">
        <v>3224</v>
      </c>
      <c r="D669" s="19" t="s">
        <v>5229</v>
      </c>
      <c r="J669" s="21"/>
      <c r="AJ669" s="19" t="s">
        <v>993</v>
      </c>
      <c r="AK669" s="19" t="s">
        <v>994</v>
      </c>
      <c r="AL669" s="19" t="s">
        <v>90</v>
      </c>
      <c r="AM669" s="19" t="s">
        <v>995</v>
      </c>
      <c r="AN669" s="19" t="s">
        <v>74</v>
      </c>
      <c r="AO669" s="19" t="s">
        <v>74</v>
      </c>
      <c r="AP669" s="19" t="s">
        <v>325</v>
      </c>
      <c r="AQ669" s="19" t="s">
        <v>664</v>
      </c>
      <c r="AR669" s="19" t="s">
        <v>965</v>
      </c>
      <c r="AS669" s="19" t="s">
        <v>169</v>
      </c>
      <c r="AT669" s="19" t="s">
        <v>689</v>
      </c>
      <c r="AU669" s="19" t="s">
        <v>75</v>
      </c>
      <c r="AV669" s="19" t="s">
        <v>996</v>
      </c>
      <c r="AW669" s="19" t="s">
        <v>997</v>
      </c>
      <c r="AX669" s="19" t="s">
        <v>998</v>
      </c>
      <c r="AY669" s="19" t="s">
        <v>999</v>
      </c>
      <c r="AZ669" s="19" t="s">
        <v>243</v>
      </c>
      <c r="BA669" s="19" t="s">
        <v>1</v>
      </c>
      <c r="BB669" s="19" t="s">
        <v>79</v>
      </c>
    </row>
    <row r="670" spans="1:54" s="19" customFormat="1" x14ac:dyDescent="0.2">
      <c r="A670" s="19" t="s">
        <v>1057</v>
      </c>
      <c r="B670" s="19" t="str">
        <f t="shared" si="24"/>
        <v>Need a Detector Role</v>
      </c>
      <c r="C670" s="19" t="s">
        <v>3224</v>
      </c>
      <c r="D670" s="19" t="s">
        <v>5229</v>
      </c>
      <c r="J670" s="21"/>
      <c r="AJ670" s="19" t="s">
        <v>993</v>
      </c>
      <c r="AK670" s="19" t="s">
        <v>994</v>
      </c>
      <c r="AL670" s="19" t="s">
        <v>90</v>
      </c>
      <c r="AM670" s="19" t="s">
        <v>995</v>
      </c>
      <c r="AN670" s="19" t="s">
        <v>74</v>
      </c>
      <c r="AO670" s="19" t="s">
        <v>74</v>
      </c>
      <c r="AP670" s="19" t="s">
        <v>325</v>
      </c>
      <c r="AQ670" s="19" t="s">
        <v>664</v>
      </c>
      <c r="AR670" s="19" t="s">
        <v>965</v>
      </c>
      <c r="AS670" s="19" t="s">
        <v>169</v>
      </c>
      <c r="AT670" s="19" t="s">
        <v>689</v>
      </c>
      <c r="AU670" s="19" t="s">
        <v>75</v>
      </c>
      <c r="AV670" s="19" t="s">
        <v>996</v>
      </c>
      <c r="AW670" s="19" t="s">
        <v>997</v>
      </c>
      <c r="AX670" s="19" t="s">
        <v>998</v>
      </c>
      <c r="AY670" s="19" t="s">
        <v>999</v>
      </c>
      <c r="AZ670" s="19" t="s">
        <v>243</v>
      </c>
      <c r="BA670" s="19" t="s">
        <v>1</v>
      </c>
      <c r="BB670" s="19" t="s">
        <v>1</v>
      </c>
    </row>
    <row r="671" spans="1:54" s="19" customFormat="1" x14ac:dyDescent="0.2">
      <c r="A671" s="19" t="s">
        <v>1203</v>
      </c>
      <c r="B671" s="19" t="str">
        <f t="shared" si="24"/>
        <v>Need a Detector Role</v>
      </c>
      <c r="C671" s="19" t="s">
        <v>3224</v>
      </c>
      <c r="D671" s="19" t="s">
        <v>5229</v>
      </c>
      <c r="J671" s="21"/>
      <c r="AJ671" s="19" t="s">
        <v>993</v>
      </c>
      <c r="AK671" s="19" t="s">
        <v>1204</v>
      </c>
      <c r="AL671" s="19" t="s">
        <v>83</v>
      </c>
      <c r="AM671" s="19" t="s">
        <v>1058</v>
      </c>
      <c r="AN671" s="19" t="s">
        <v>74</v>
      </c>
      <c r="AO671" s="19" t="s">
        <v>74</v>
      </c>
      <c r="AP671" s="19" t="s">
        <v>461</v>
      </c>
      <c r="AQ671" s="19" t="s">
        <v>92</v>
      </c>
      <c r="AR671" s="19" t="s">
        <v>462</v>
      </c>
      <c r="AS671" s="19" t="s">
        <v>1024</v>
      </c>
      <c r="AT671" s="19" t="s">
        <v>1126</v>
      </c>
      <c r="AU671" s="19" t="s">
        <v>500</v>
      </c>
      <c r="AV671" s="19" t="s">
        <v>996</v>
      </c>
      <c r="AW671" s="19" t="s">
        <v>997</v>
      </c>
      <c r="AX671" s="19" t="s">
        <v>998</v>
      </c>
      <c r="AY671" s="19" t="s">
        <v>1205</v>
      </c>
      <c r="AZ671" s="19" t="s">
        <v>243</v>
      </c>
      <c r="BA671" s="19" t="s">
        <v>1</v>
      </c>
      <c r="BB671" s="19" t="s">
        <v>79</v>
      </c>
    </row>
    <row r="672" spans="1:54" s="19" customFormat="1" x14ac:dyDescent="0.2">
      <c r="A672" s="19" t="s">
        <v>1206</v>
      </c>
      <c r="B672" s="19" t="str">
        <f t="shared" si="24"/>
        <v>Need a Detector Role</v>
      </c>
      <c r="C672" s="19" t="s">
        <v>3224</v>
      </c>
      <c r="D672" s="19" t="s">
        <v>5229</v>
      </c>
      <c r="J672" s="21"/>
      <c r="AJ672" s="19" t="s">
        <v>993</v>
      </c>
      <c r="AK672" s="19" t="s">
        <v>1207</v>
      </c>
      <c r="AL672" s="19" t="s">
        <v>83</v>
      </c>
      <c r="AM672" s="19" t="s">
        <v>995</v>
      </c>
      <c r="AN672" s="19" t="s">
        <v>74</v>
      </c>
      <c r="AO672" s="19" t="s">
        <v>74</v>
      </c>
      <c r="AP672" s="19" t="s">
        <v>325</v>
      </c>
      <c r="AQ672" s="19" t="s">
        <v>664</v>
      </c>
      <c r="AR672" s="19" t="s">
        <v>958</v>
      </c>
      <c r="AS672" s="19" t="s">
        <v>169</v>
      </c>
      <c r="AT672" s="19" t="s">
        <v>689</v>
      </c>
      <c r="AU672" s="19" t="s">
        <v>500</v>
      </c>
      <c r="AV672" s="19" t="s">
        <v>996</v>
      </c>
      <c r="AW672" s="19" t="s">
        <v>997</v>
      </c>
      <c r="AX672" s="19" t="s">
        <v>998</v>
      </c>
      <c r="AY672" s="19" t="s">
        <v>1208</v>
      </c>
      <c r="AZ672" s="19" t="s">
        <v>243</v>
      </c>
      <c r="BA672" s="19" t="s">
        <v>1</v>
      </c>
      <c r="BB672" s="19" t="s">
        <v>79</v>
      </c>
    </row>
    <row r="673" spans="1:54" s="19" customFormat="1" x14ac:dyDescent="0.2">
      <c r="A673" s="19" t="s">
        <v>1209</v>
      </c>
      <c r="B673" s="19" t="str">
        <f t="shared" si="24"/>
        <v>Need a Detector Role</v>
      </c>
      <c r="C673" s="19" t="s">
        <v>3224</v>
      </c>
      <c r="D673" s="19" t="s">
        <v>5229</v>
      </c>
      <c r="J673" s="21"/>
      <c r="AJ673" s="19" t="s">
        <v>993</v>
      </c>
      <c r="AK673" s="19" t="s">
        <v>994</v>
      </c>
      <c r="AL673" s="19" t="s">
        <v>90</v>
      </c>
      <c r="AM673" s="19" t="s">
        <v>995</v>
      </c>
      <c r="AN673" s="19" t="s">
        <v>74</v>
      </c>
      <c r="AO673" s="19" t="s">
        <v>74</v>
      </c>
      <c r="AP673" s="19" t="s">
        <v>325</v>
      </c>
      <c r="AQ673" s="19" t="s">
        <v>664</v>
      </c>
      <c r="AR673" s="19" t="s">
        <v>965</v>
      </c>
      <c r="AS673" s="19" t="s">
        <v>169</v>
      </c>
      <c r="AT673" s="19" t="s">
        <v>689</v>
      </c>
      <c r="AU673" s="19" t="s">
        <v>75</v>
      </c>
      <c r="AV673" s="19" t="s">
        <v>996</v>
      </c>
      <c r="AW673" s="19" t="s">
        <v>997</v>
      </c>
      <c r="AX673" s="19" t="s">
        <v>998</v>
      </c>
      <c r="AY673" s="19" t="s">
        <v>999</v>
      </c>
      <c r="AZ673" s="19" t="s">
        <v>243</v>
      </c>
      <c r="BA673" s="19" t="s">
        <v>1</v>
      </c>
      <c r="BB673" s="19" t="s">
        <v>79</v>
      </c>
    </row>
    <row r="674" spans="1:54" s="24" customFormat="1" x14ac:dyDescent="0.2">
      <c r="J674" s="28"/>
    </row>
    <row r="675" spans="1:54" s="24" customFormat="1" x14ac:dyDescent="0.2">
      <c r="A675" s="24" t="s">
        <v>1460</v>
      </c>
      <c r="B675" s="24" t="str">
        <f>IF(OR($A672=$A675,ISBLANK($A675)),"",IF(ISERR(SEARCH("cell-based",E675)),IF(AND(ISERR(SEARCH("biochem",E675)),ISERR(SEARCH("protein",E675)),ISERR(SEARCH("nucleic",E675))),"",IF(ISERR(SEARCH("target",G675)),"Define a Target component","")),IF(ISERR(SEARCH("cell",G675)),"Define a Cell component",""))&amp;IF(ISERR(SEARCH("small-molecule",E675)),IF(ISBLANK(K675), "Need a Detector Role",""),"")&amp;IF(ISERR(SEARCH("fluorescence",L675)),"",IF(ISBLANK(S675), "Need Emission",IF(ISBLANK(R675), "Need Excitation","")))&amp;IF(ISERR(SEARCH("absorbance",L675)),"",IF(ISBLANK(T675), "Need Absorbance","")))</f>
        <v/>
      </c>
      <c r="C675" s="24" t="s">
        <v>3071</v>
      </c>
      <c r="D675" s="27" t="s">
        <v>6601</v>
      </c>
      <c r="E675" s="24" t="s">
        <v>3162</v>
      </c>
      <c r="F675" s="24" t="s">
        <v>3600</v>
      </c>
      <c r="G675" s="24" t="s">
        <v>3631</v>
      </c>
      <c r="H675" s="24" t="s">
        <v>3597</v>
      </c>
      <c r="I675" s="24" t="s">
        <v>3076</v>
      </c>
      <c r="J675" s="28">
        <v>400000</v>
      </c>
      <c r="K675" s="24" t="s">
        <v>3372</v>
      </c>
      <c r="L675" s="24" t="s">
        <v>6568</v>
      </c>
      <c r="M675" s="24" t="s">
        <v>3310</v>
      </c>
      <c r="N675" s="24" t="s">
        <v>6607</v>
      </c>
      <c r="AJ675" s="24" t="s">
        <v>993</v>
      </c>
      <c r="AK675" s="24" t="s">
        <v>1207</v>
      </c>
      <c r="AL675" s="24" t="s">
        <v>83</v>
      </c>
      <c r="AM675" s="24" t="s">
        <v>995</v>
      </c>
      <c r="AN675" s="24" t="s">
        <v>74</v>
      </c>
      <c r="AO675" s="24" t="s">
        <v>74</v>
      </c>
      <c r="AP675" s="24" t="s">
        <v>325</v>
      </c>
      <c r="AQ675" s="24" t="s">
        <v>664</v>
      </c>
      <c r="AR675" s="24" t="s">
        <v>958</v>
      </c>
      <c r="AS675" s="24" t="s">
        <v>169</v>
      </c>
      <c r="AT675" s="24" t="s">
        <v>689</v>
      </c>
      <c r="AU675" s="24" t="s">
        <v>500</v>
      </c>
      <c r="AV675" s="24" t="s">
        <v>996</v>
      </c>
      <c r="AW675" s="24" t="s">
        <v>997</v>
      </c>
      <c r="AX675" s="24" t="s">
        <v>998</v>
      </c>
      <c r="AY675" s="24" t="s">
        <v>1208</v>
      </c>
      <c r="AZ675" s="24" t="s">
        <v>243</v>
      </c>
      <c r="BA675" s="24" t="s">
        <v>1</v>
      </c>
      <c r="BB675" s="24" t="s">
        <v>1</v>
      </c>
    </row>
    <row r="676" spans="1:54" s="24" customFormat="1" x14ac:dyDescent="0.2">
      <c r="A676" s="24" t="s">
        <v>1460</v>
      </c>
      <c r="B676" s="24" t="str">
        <f>IF(OR($A673=$A676,ISBLANK($A676)),"",IF(ISERR(SEARCH("cell-based",E676)),IF(AND(ISERR(SEARCH("biochem",E676)),ISERR(SEARCH("protein",E676)),ISERR(SEARCH("nucleic",E676))),"",IF(ISERR(SEARCH("target",G676)),"Define a Target component","")),IF(ISERR(SEARCH("cell",G676)),"Define a Cell component",""))&amp;IF(ISERR(SEARCH("small-molecule",E676)),IF(ISBLANK(K676), "Need a Detector Role",""),"")&amp;IF(ISERR(SEARCH("fluorescence",L676)),"",IF(ISBLANK(S676), "Need Emission",IF(ISBLANK(R676), "Need Excitation","")))&amp;IF(ISERR(SEARCH("absorbance",L676)),"",IF(ISBLANK(T676), "Need Absorbance","")))</f>
        <v/>
      </c>
      <c r="C676" s="24" t="s">
        <v>3224</v>
      </c>
      <c r="D676" s="24" t="s">
        <v>5229</v>
      </c>
      <c r="E676" s="24" t="s">
        <v>3283</v>
      </c>
      <c r="F676" s="24" t="s">
        <v>3600</v>
      </c>
      <c r="G676" s="24" t="s">
        <v>3360</v>
      </c>
      <c r="H676" s="24" t="s">
        <v>3597</v>
      </c>
      <c r="I676" s="24" t="s">
        <v>3076</v>
      </c>
      <c r="J676" s="28">
        <v>400000</v>
      </c>
      <c r="K676" s="24" t="s">
        <v>3372</v>
      </c>
      <c r="L676" s="24" t="s">
        <v>6568</v>
      </c>
      <c r="M676" s="24" t="s">
        <v>3310</v>
      </c>
      <c r="N676" s="24" t="s">
        <v>6562</v>
      </c>
      <c r="O676" s="24" t="s">
        <v>3169</v>
      </c>
      <c r="AJ676" s="24" t="s">
        <v>993</v>
      </c>
      <c r="AK676" s="24" t="s">
        <v>1207</v>
      </c>
      <c r="AL676" s="24" t="s">
        <v>83</v>
      </c>
      <c r="AM676" s="24" t="s">
        <v>995</v>
      </c>
      <c r="AN676" s="24" t="s">
        <v>74</v>
      </c>
      <c r="AO676" s="24" t="s">
        <v>74</v>
      </c>
      <c r="AP676" s="24" t="s">
        <v>325</v>
      </c>
      <c r="AQ676" s="24" t="s">
        <v>664</v>
      </c>
      <c r="AR676" s="24" t="s">
        <v>958</v>
      </c>
      <c r="AS676" s="24" t="s">
        <v>169</v>
      </c>
      <c r="AT676" s="24" t="s">
        <v>689</v>
      </c>
      <c r="AU676" s="24" t="s">
        <v>500</v>
      </c>
      <c r="AV676" s="24" t="s">
        <v>996</v>
      </c>
      <c r="AW676" s="24" t="s">
        <v>997</v>
      </c>
      <c r="AX676" s="24" t="s">
        <v>998</v>
      </c>
      <c r="AY676" s="24" t="s">
        <v>1208</v>
      </c>
      <c r="AZ676" s="24" t="s">
        <v>243</v>
      </c>
      <c r="BA676" s="24" t="s">
        <v>1</v>
      </c>
      <c r="BB676" s="24" t="s">
        <v>1</v>
      </c>
    </row>
    <row r="677" spans="1:54" s="24" customFormat="1" x14ac:dyDescent="0.2">
      <c r="A677" s="24" t="s">
        <v>1460</v>
      </c>
      <c r="B677" s="24" t="str">
        <f>IF(OR($A674=$A677,ISBLANK($A677)),"",IF(ISERR(SEARCH("cell-based",E677)),IF(AND(ISERR(SEARCH("biochem",E677)),ISERR(SEARCH("protein",E677)),ISERR(SEARCH("nucleic",E677))),"",IF(ISERR(SEARCH("target",G677)),"Define a Target component","")),IF(ISERR(SEARCH("cell",G677)),"Define a Cell component",""))&amp;IF(ISERR(SEARCH("small-molecule",E677)),IF(ISBLANK(K677), "Need a Detector Role",""),"")&amp;IF(ISERR(SEARCH("fluorescence",L677)),"",IF(ISBLANK(S677), "Need Emission",IF(ISBLANK(R677), "Need Excitation","")))&amp;IF(ISERR(SEARCH("absorbance",L677)),"",IF(ISBLANK(T677), "Need Absorbance","")))</f>
        <v/>
      </c>
      <c r="G677" s="24" t="s">
        <v>3328</v>
      </c>
      <c r="H677" s="24" t="s">
        <v>3461</v>
      </c>
      <c r="J677" s="28">
        <v>0.6</v>
      </c>
      <c r="K677" s="24" t="s">
        <v>6652</v>
      </c>
      <c r="L677" s="24" t="s">
        <v>6567</v>
      </c>
      <c r="N677" s="24" t="s">
        <v>6566</v>
      </c>
      <c r="O677" s="24" t="s">
        <v>3079</v>
      </c>
      <c r="P677" s="24" t="s">
        <v>3625</v>
      </c>
      <c r="Q677" s="24" t="s">
        <v>3439</v>
      </c>
      <c r="R677" s="24" t="s">
        <v>3101</v>
      </c>
      <c r="S677" s="24" t="s">
        <v>3206</v>
      </c>
      <c r="U677" s="24" t="s">
        <v>3269</v>
      </c>
    </row>
    <row r="678" spans="1:54" s="24" customFormat="1" ht="13.5" customHeight="1" x14ac:dyDescent="0.2">
      <c r="A678" s="24" t="s">
        <v>1460</v>
      </c>
      <c r="B678" s="24" t="str">
        <f>IF(OR($A675=$A678,ISBLANK($A678)),"",IF(ISERR(SEARCH("cell-based",E678)),IF(AND(ISERR(SEARCH("biochem",E678)),ISERR(SEARCH("protein",E678)),ISERR(SEARCH("nucleic",E678))),"",IF(ISERR(SEARCH("target",G678)),"Define a Target component","")),IF(ISERR(SEARCH("cell",G678)),"Define a Cell component",""))&amp;IF(ISERR(SEARCH("small-molecule",E678)),IF(ISBLANK(K678), "Need a Detector Role",""),"")&amp;IF(ISERR(SEARCH("fluorescence",L678)),"",IF(ISBLANK(S678), "Need Emission",IF(ISBLANK(R678), "Need Excitation","")))&amp;IF(ISERR(SEARCH("absorbance",L678)),"",IF(ISBLANK(T678), "Need Absorbance","")))</f>
        <v/>
      </c>
      <c r="G678" s="24" t="s">
        <v>3198</v>
      </c>
      <c r="H678" s="24" t="s">
        <v>3784</v>
      </c>
      <c r="J678" s="28">
        <v>4.5</v>
      </c>
      <c r="K678" s="24" t="s">
        <v>3201</v>
      </c>
      <c r="L678" s="24" t="s">
        <v>6561</v>
      </c>
    </row>
    <row r="679" spans="1:54" s="24" customFormat="1" x14ac:dyDescent="0.2">
      <c r="J679" s="28"/>
    </row>
    <row r="680" spans="1:54" s="22" customFormat="1" x14ac:dyDescent="0.2">
      <c r="A680" s="22" t="s">
        <v>1461</v>
      </c>
      <c r="B680" s="24" t="str">
        <f>IF(OR($A677=$A680,ISBLANK($A680)),"",IF(ISERR(SEARCH("cell-based",E680)),IF(AND(ISERR(SEARCH("biochem",E680)),ISERR(SEARCH("protein",E680)),ISERR(SEARCH("nucleic",E680))),"",IF(ISERR(SEARCH("target",G680)),"Define a Target component","")),IF(ISERR(SEARCH("cell",G680)),"Define a Cell component",""))&amp;IF(ISERR(SEARCH("small-molecule",E680)),IF(ISBLANK(K680), "Need a Detector Role",""),"")&amp;IF(ISERR(SEARCH("fluorescence",L680)),"",IF(ISBLANK(S680), "Need Emission",IF(ISBLANK(R680), "Need Excitation","")))&amp;IF(ISERR(SEARCH("absorbance",L680)),"",IF(ISBLANK(T680), "Need Absorbance","")))</f>
        <v/>
      </c>
      <c r="C680" s="24" t="s">
        <v>3071</v>
      </c>
      <c r="D680" s="23" t="s">
        <v>6601</v>
      </c>
      <c r="E680" s="24" t="s">
        <v>3162</v>
      </c>
      <c r="F680" s="24" t="s">
        <v>3600</v>
      </c>
      <c r="G680" s="24" t="s">
        <v>3631</v>
      </c>
      <c r="H680" s="24" t="s">
        <v>3597</v>
      </c>
      <c r="I680" s="24" t="s">
        <v>3076</v>
      </c>
      <c r="J680" s="28">
        <v>400000</v>
      </c>
      <c r="K680" s="24" t="s">
        <v>3372</v>
      </c>
      <c r="L680" s="24" t="s">
        <v>6563</v>
      </c>
      <c r="M680" s="24" t="s">
        <v>3310</v>
      </c>
      <c r="N680" s="24" t="s">
        <v>6607</v>
      </c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 t="s">
        <v>993</v>
      </c>
      <c r="AK680" s="24" t="s">
        <v>994</v>
      </c>
      <c r="AL680" s="24" t="s">
        <v>90</v>
      </c>
      <c r="AM680" s="24" t="s">
        <v>995</v>
      </c>
      <c r="AN680" s="24" t="s">
        <v>74</v>
      </c>
      <c r="AO680" s="24" t="s">
        <v>74</v>
      </c>
      <c r="AP680" s="24" t="s">
        <v>325</v>
      </c>
      <c r="AQ680" s="24" t="s">
        <v>664</v>
      </c>
      <c r="AR680" s="24" t="s">
        <v>965</v>
      </c>
      <c r="AS680" s="24" t="s">
        <v>169</v>
      </c>
      <c r="AT680" s="24" t="s">
        <v>689</v>
      </c>
      <c r="AU680" s="24" t="s">
        <v>75</v>
      </c>
      <c r="AV680" s="24" t="s">
        <v>996</v>
      </c>
      <c r="AW680" s="24" t="s">
        <v>997</v>
      </c>
      <c r="AX680" s="24" t="s">
        <v>998</v>
      </c>
      <c r="AY680" s="22" t="s">
        <v>999</v>
      </c>
      <c r="AZ680" s="22" t="s">
        <v>243</v>
      </c>
      <c r="BA680" s="22" t="s">
        <v>1</v>
      </c>
      <c r="BB680" s="22" t="s">
        <v>1</v>
      </c>
    </row>
    <row r="681" spans="1:54" s="22" customFormat="1" x14ac:dyDescent="0.2">
      <c r="A681" s="22" t="s">
        <v>1461</v>
      </c>
      <c r="B681" s="24" t="str">
        <f>IF(OR($A678=$A681,ISBLANK($A681)),"",IF(ISERR(SEARCH("cell-based",E681)),IF(AND(ISERR(SEARCH("biochem",E681)),ISERR(SEARCH("protein",E681)),ISERR(SEARCH("nucleic",E681))),"",IF(ISERR(SEARCH("target",G681)),"Define a Target component","")),IF(ISERR(SEARCH("cell",G681)),"Define a Cell component",""))&amp;IF(ISERR(SEARCH("small-molecule",E681)),IF(ISBLANK(K681), "Need a Detector Role",""),"")&amp;IF(ISERR(SEARCH("fluorescence",L681)),"",IF(ISBLANK(S681), "Need Emission",IF(ISBLANK(R681), "Need Excitation","")))&amp;IF(ISERR(SEARCH("absorbance",L681)),"",IF(ISBLANK(T681), "Need Absorbance","")))</f>
        <v/>
      </c>
      <c r="C681" s="24" t="s">
        <v>3224</v>
      </c>
      <c r="D681" s="24" t="s">
        <v>5229</v>
      </c>
      <c r="E681" s="24" t="s">
        <v>3283</v>
      </c>
      <c r="F681" s="24" t="s">
        <v>3600</v>
      </c>
      <c r="G681" s="24" t="s">
        <v>3360</v>
      </c>
      <c r="H681" s="24" t="s">
        <v>3597</v>
      </c>
      <c r="I681" s="24" t="s">
        <v>3076</v>
      </c>
      <c r="J681" s="28">
        <v>400000</v>
      </c>
      <c r="K681" s="24" t="s">
        <v>3372</v>
      </c>
      <c r="L681" s="24" t="s">
        <v>6563</v>
      </c>
      <c r="M681" s="24" t="s">
        <v>3310</v>
      </c>
      <c r="N681" s="24" t="s">
        <v>6562</v>
      </c>
      <c r="O681" s="24" t="s">
        <v>3169</v>
      </c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 t="s">
        <v>993</v>
      </c>
      <c r="AK681" s="24" t="s">
        <v>994</v>
      </c>
      <c r="AL681" s="24" t="s">
        <v>90</v>
      </c>
      <c r="AM681" s="24" t="s">
        <v>995</v>
      </c>
      <c r="AN681" s="24" t="s">
        <v>74</v>
      </c>
      <c r="AO681" s="24" t="s">
        <v>74</v>
      </c>
      <c r="AP681" s="24" t="s">
        <v>325</v>
      </c>
      <c r="AQ681" s="24" t="s">
        <v>664</v>
      </c>
      <c r="AR681" s="24" t="s">
        <v>965</v>
      </c>
      <c r="AS681" s="24" t="s">
        <v>169</v>
      </c>
      <c r="AT681" s="24" t="s">
        <v>689</v>
      </c>
      <c r="AU681" s="24" t="s">
        <v>75</v>
      </c>
      <c r="AV681" s="24" t="s">
        <v>996</v>
      </c>
      <c r="AW681" s="24" t="s">
        <v>997</v>
      </c>
      <c r="AX681" s="24" t="s">
        <v>998</v>
      </c>
      <c r="AY681" s="22" t="s">
        <v>999</v>
      </c>
      <c r="AZ681" s="22" t="s">
        <v>243</v>
      </c>
      <c r="BA681" s="22" t="s">
        <v>1</v>
      </c>
      <c r="BB681" s="22" t="s">
        <v>1</v>
      </c>
    </row>
    <row r="682" spans="1:54" s="22" customFormat="1" x14ac:dyDescent="0.2">
      <c r="A682" s="22" t="s">
        <v>1461</v>
      </c>
      <c r="B682" s="24" t="str">
        <f>IF(OR($A679=$A682,ISBLANK($A682)),"",IF(ISERR(SEARCH("cell-based",E682)),IF(AND(ISERR(SEARCH("biochem",E682)),ISERR(SEARCH("protein",E682)),ISERR(SEARCH("nucleic",E682))),"",IF(ISERR(SEARCH("target",G682)),"Define a Target component","")),IF(ISERR(SEARCH("cell",G682)),"Define a Cell component",""))&amp;IF(ISERR(SEARCH("small-molecule",E682)),IF(ISBLANK(K682), "Need a Detector Role",""),"")&amp;IF(ISERR(SEARCH("fluorescence",L682)),"",IF(ISBLANK(S682), "Need Emission",IF(ISBLANK(R682), "Need Excitation","")))&amp;IF(ISERR(SEARCH("absorbance",L682)),"",IF(ISBLANK(T682), "Need Absorbance","")))</f>
        <v/>
      </c>
      <c r="C682" s="24"/>
      <c r="D682" s="24"/>
      <c r="E682" s="24"/>
      <c r="F682" s="24"/>
      <c r="G682" s="24" t="s">
        <v>3328</v>
      </c>
      <c r="H682" s="24" t="s">
        <v>3461</v>
      </c>
      <c r="I682" s="24"/>
      <c r="J682" s="28">
        <v>0.6</v>
      </c>
      <c r="K682" s="24" t="s">
        <v>6652</v>
      </c>
      <c r="L682" s="24" t="s">
        <v>6567</v>
      </c>
      <c r="M682" s="24"/>
      <c r="N682" s="24" t="s">
        <v>6566</v>
      </c>
      <c r="O682" s="24" t="s">
        <v>3079</v>
      </c>
      <c r="P682" s="24" t="s">
        <v>3625</v>
      </c>
      <c r="Q682" s="24" t="s">
        <v>3439</v>
      </c>
      <c r="R682" s="24" t="s">
        <v>3101</v>
      </c>
      <c r="S682" s="24" t="s">
        <v>3206</v>
      </c>
      <c r="T682" s="24"/>
      <c r="U682" s="24" t="s">
        <v>3269</v>
      </c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</row>
    <row r="683" spans="1:54" s="22" customFormat="1" x14ac:dyDescent="0.2">
      <c r="A683" s="22" t="s">
        <v>1461</v>
      </c>
      <c r="B683" s="24" t="str">
        <f>IF(OR($A680=$A683,ISBLANK($A683)),"",IF(ISERR(SEARCH("cell-based",E683)),IF(AND(ISERR(SEARCH("biochem",E683)),ISERR(SEARCH("protein",E683)),ISERR(SEARCH("nucleic",E683))),"",IF(ISERR(SEARCH("target",G683)),"Define a Target component","")),IF(ISERR(SEARCH("cell",G683)),"Define a Cell component",""))&amp;IF(ISERR(SEARCH("small-molecule",E683)),IF(ISBLANK(K683), "Need a Detector Role",""),"")&amp;IF(ISERR(SEARCH("fluorescence",L683)),"",IF(ISBLANK(S683), "Need Emission",IF(ISBLANK(R683), "Need Excitation","")))&amp;IF(ISERR(SEARCH("absorbance",L683)),"",IF(ISBLANK(T683), "Need Absorbance","")))</f>
        <v/>
      </c>
      <c r="C683" s="24"/>
      <c r="D683" s="24"/>
      <c r="E683" s="24"/>
      <c r="F683" s="24"/>
      <c r="G683" s="24" t="s">
        <v>3198</v>
      </c>
      <c r="H683" s="24" t="s">
        <v>3784</v>
      </c>
      <c r="I683" s="24"/>
      <c r="J683" s="28">
        <v>4.5</v>
      </c>
      <c r="K683" s="24" t="s">
        <v>3201</v>
      </c>
      <c r="L683" s="24" t="s">
        <v>6561</v>
      </c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</row>
    <row r="684" spans="1:54" s="22" customFormat="1" x14ac:dyDescent="0.2">
      <c r="B684" s="24"/>
      <c r="C684" s="24"/>
      <c r="D684" s="24"/>
      <c r="E684" s="24"/>
      <c r="F684" s="24"/>
      <c r="G684" s="24"/>
      <c r="H684" s="24"/>
      <c r="I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</row>
    <row r="685" spans="1:54" s="22" customFormat="1" x14ac:dyDescent="0.2">
      <c r="A685" s="22" t="s">
        <v>1462</v>
      </c>
      <c r="B685" s="24" t="str">
        <f>IF(OR($A682=$A685,ISBLANK($A685)),"",IF(ISERR(SEARCH("cell-based",E685)),IF(AND(ISERR(SEARCH("biochem",E685)),ISERR(SEARCH("protein",E685)),ISERR(SEARCH("nucleic",E685))),"",IF(ISERR(SEARCH("target",G685)),"Define a Target component","")),IF(ISERR(SEARCH("cell",G685)),"Define a Cell component",""))&amp;IF(ISERR(SEARCH("small-molecule",E685)),IF(ISBLANK(K685), "Need a Detector Role",""),"")&amp;IF(ISERR(SEARCH("fluorescence",L685)),"",IF(ISBLANK(S685), "Need Emission",IF(ISBLANK(R685), "Need Excitation","")))&amp;IF(ISERR(SEARCH("absorbance",L685)),"",IF(ISBLANK(T685), "Need Absorbance","")))</f>
        <v/>
      </c>
      <c r="C685" s="24" t="s">
        <v>3224</v>
      </c>
      <c r="D685" s="23" t="s">
        <v>6608</v>
      </c>
      <c r="E685" s="24" t="s">
        <v>3145</v>
      </c>
      <c r="F685" s="24" t="s">
        <v>3251</v>
      </c>
      <c r="G685" s="24" t="s">
        <v>3627</v>
      </c>
      <c r="H685" s="24" t="s">
        <v>3779</v>
      </c>
      <c r="I685" s="24"/>
      <c r="J685" s="28">
        <v>5</v>
      </c>
      <c r="K685" s="24" t="s">
        <v>3217</v>
      </c>
      <c r="L685" s="24" t="s">
        <v>6564</v>
      </c>
      <c r="M685" s="24" t="s">
        <v>3412</v>
      </c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 t="s">
        <v>993</v>
      </c>
      <c r="AK685" s="24" t="s">
        <v>1204</v>
      </c>
      <c r="AL685" s="24" t="s">
        <v>83</v>
      </c>
      <c r="AM685" s="24" t="s">
        <v>1058</v>
      </c>
      <c r="AN685" s="24" t="s">
        <v>74</v>
      </c>
      <c r="AO685" s="24" t="s">
        <v>74</v>
      </c>
      <c r="AP685" s="24" t="s">
        <v>461</v>
      </c>
      <c r="AQ685" s="24" t="s">
        <v>92</v>
      </c>
      <c r="AR685" s="24" t="s">
        <v>462</v>
      </c>
      <c r="AS685" s="24" t="s">
        <v>1024</v>
      </c>
      <c r="AT685" s="24" t="s">
        <v>1126</v>
      </c>
      <c r="AU685" s="24" t="s">
        <v>500</v>
      </c>
      <c r="AV685" s="24" t="s">
        <v>996</v>
      </c>
      <c r="AW685" s="24" t="s">
        <v>997</v>
      </c>
      <c r="AX685" s="24" t="s">
        <v>998</v>
      </c>
      <c r="AY685" s="22" t="s">
        <v>1205</v>
      </c>
      <c r="AZ685" s="22" t="s">
        <v>243</v>
      </c>
      <c r="BA685" s="22" t="s">
        <v>1</v>
      </c>
      <c r="BB685" s="22" t="s">
        <v>1</v>
      </c>
    </row>
    <row r="686" spans="1:54" s="22" customFormat="1" x14ac:dyDescent="0.2">
      <c r="A686" s="22" t="s">
        <v>1462</v>
      </c>
      <c r="B686" s="24" t="str">
        <f>IF(OR($A683=$A686,ISBLANK($A686)),"",IF(ISERR(SEARCH("cell-based",E686)),IF(AND(ISERR(SEARCH("biochem",E686)),ISERR(SEARCH("protein",E686)),ISERR(SEARCH("nucleic",E686))),"",IF(ISERR(SEARCH("target",G686)),"Define a Target component","")),IF(ISERR(SEARCH("cell",G686)),"Define a Cell component",""))&amp;IF(ISERR(SEARCH("small-molecule",E686)),IF(ISBLANK(K686), "Need a Detector Role",""),"")&amp;IF(ISERR(SEARCH("fluorescence",L686)),"",IF(ISBLANK(S686), "Need Emission",IF(ISBLANK(R686), "Need Excitation","")))&amp;IF(ISERR(SEARCH("absorbance",L686)),"",IF(ISBLANK(T686), "Need Absorbance","")))</f>
        <v/>
      </c>
      <c r="C686" s="24"/>
      <c r="D686" s="24"/>
      <c r="E686" s="24"/>
      <c r="F686" s="24"/>
      <c r="G686" s="24" t="s">
        <v>3328</v>
      </c>
      <c r="H686" s="24" t="s">
        <v>3075</v>
      </c>
      <c r="I686" s="24"/>
      <c r="J686" s="28">
        <v>0.3</v>
      </c>
      <c r="K686" s="24" t="s">
        <v>6652</v>
      </c>
      <c r="L686" s="24" t="s">
        <v>6565</v>
      </c>
      <c r="M686" s="24"/>
      <c r="N686" s="24" t="s">
        <v>6566</v>
      </c>
      <c r="O686" s="24" t="s">
        <v>3079</v>
      </c>
      <c r="P686" s="24" t="s">
        <v>3625</v>
      </c>
      <c r="Q686" s="24" t="s">
        <v>3439</v>
      </c>
      <c r="R686" s="24" t="s">
        <v>3101</v>
      </c>
      <c r="S686" s="24" t="s">
        <v>3206</v>
      </c>
      <c r="T686" s="24"/>
      <c r="U686" s="24" t="s">
        <v>3269</v>
      </c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</row>
    <row r="687" spans="1:54" s="22" customFormat="1" x14ac:dyDescent="0.2">
      <c r="B687" s="24"/>
      <c r="J687" s="26"/>
    </row>
    <row r="688" spans="1:54" s="22" customFormat="1" x14ac:dyDescent="0.2">
      <c r="A688" s="22" t="s">
        <v>1887</v>
      </c>
      <c r="B688" s="24" t="str">
        <f>IF(OR($A685=$A688,ISBLANK($A688)),"",IF(ISERR(SEARCH("cell-based",E688)),IF(AND(ISERR(SEARCH("biochem",E688)),ISERR(SEARCH("protein",E688)),ISERR(SEARCH("nucleic",E688))),"",IF(ISERR(SEARCH("target",G688)),"Define a Target component","")),IF(ISERR(SEARCH("cell",G688)),"Define a Cell component",""))&amp;IF(ISERR(SEARCH("small-molecule",E688)),IF(ISBLANK(K688), "Need a Detector Role",""),"")&amp;IF(ISERR(SEARCH("fluorescence",L688)),"",IF(ISBLANK(S688), "Need Emission",IF(ISBLANK(R688), "Need Excitation","")))&amp;IF(ISERR(SEARCH("absorbance",L688)),"",IF(ISBLANK(T688), "Need Absorbance","")))</f>
        <v/>
      </c>
      <c r="C688" s="24" t="s">
        <v>3071</v>
      </c>
      <c r="D688" s="24" t="s">
        <v>6601</v>
      </c>
      <c r="E688" s="24" t="s">
        <v>3162</v>
      </c>
      <c r="F688" s="24" t="s">
        <v>3600</v>
      </c>
      <c r="G688" s="24" t="s">
        <v>3631</v>
      </c>
      <c r="H688" s="24" t="s">
        <v>3597</v>
      </c>
      <c r="I688" s="24" t="s">
        <v>3076</v>
      </c>
      <c r="J688" s="28">
        <v>400000</v>
      </c>
      <c r="K688" s="24" t="s">
        <v>3372</v>
      </c>
      <c r="L688" s="24" t="s">
        <v>6568</v>
      </c>
      <c r="M688" s="24" t="s">
        <v>3310</v>
      </c>
      <c r="N688" s="24" t="s">
        <v>6607</v>
      </c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 t="s">
        <v>993</v>
      </c>
      <c r="AK688" s="24" t="s">
        <v>1207</v>
      </c>
      <c r="AL688" s="24" t="s">
        <v>83</v>
      </c>
      <c r="AM688" s="24" t="s">
        <v>995</v>
      </c>
      <c r="AN688" s="24" t="s">
        <v>74</v>
      </c>
      <c r="AO688" s="22" t="s">
        <v>74</v>
      </c>
      <c r="AP688" s="22" t="s">
        <v>325</v>
      </c>
      <c r="AQ688" s="22" t="s">
        <v>664</v>
      </c>
      <c r="AR688" s="22" t="s">
        <v>958</v>
      </c>
      <c r="AS688" s="22" t="s">
        <v>169</v>
      </c>
      <c r="AT688" s="22" t="s">
        <v>689</v>
      </c>
      <c r="AU688" s="22" t="s">
        <v>500</v>
      </c>
      <c r="AV688" s="22" t="s">
        <v>996</v>
      </c>
      <c r="AW688" s="22" t="s">
        <v>997</v>
      </c>
      <c r="AX688" s="22" t="s">
        <v>998</v>
      </c>
      <c r="AY688" s="22" t="s">
        <v>1208</v>
      </c>
      <c r="AZ688" s="22" t="s">
        <v>243</v>
      </c>
      <c r="BA688" s="22" t="s">
        <v>1</v>
      </c>
      <c r="BB688" s="22" t="s">
        <v>1</v>
      </c>
    </row>
    <row r="689" spans="1:54" s="22" customFormat="1" x14ac:dyDescent="0.2">
      <c r="A689" s="22" t="s">
        <v>1887</v>
      </c>
      <c r="B689" s="24" t="str">
        <f>IF(OR($A686=$A689,ISBLANK($A689)),"",IF(ISERR(SEARCH("cell-based",E689)),IF(AND(ISERR(SEARCH("biochem",E689)),ISERR(SEARCH("protein",E689)),ISERR(SEARCH("nucleic",E689))),"",IF(ISERR(SEARCH("target",G689)),"Define a Target component","")),IF(ISERR(SEARCH("cell",G689)),"Define a Cell component",""))&amp;IF(ISERR(SEARCH("small-molecule",E689)),IF(ISBLANK(K689), "Need a Detector Role",""),"")&amp;IF(ISERR(SEARCH("fluorescence",L689)),"",IF(ISBLANK(S689), "Need Emission",IF(ISBLANK(R689), "Need Excitation","")))&amp;IF(ISERR(SEARCH("absorbance",L689)),"",IF(ISBLANK(T689), "Need Absorbance","")))</f>
        <v/>
      </c>
      <c r="C689" s="24" t="s">
        <v>3224</v>
      </c>
      <c r="D689" s="24" t="s">
        <v>5229</v>
      </c>
      <c r="E689" s="24" t="s">
        <v>3283</v>
      </c>
      <c r="F689" s="24" t="s">
        <v>3600</v>
      </c>
      <c r="G689" s="24" t="s">
        <v>3360</v>
      </c>
      <c r="H689" s="24" t="s">
        <v>3597</v>
      </c>
      <c r="I689" s="24" t="s">
        <v>3076</v>
      </c>
      <c r="J689" s="28">
        <v>400000</v>
      </c>
      <c r="K689" s="24" t="s">
        <v>3372</v>
      </c>
      <c r="L689" s="24" t="s">
        <v>6568</v>
      </c>
      <c r="M689" s="24" t="s">
        <v>3310</v>
      </c>
      <c r="N689" s="24" t="s">
        <v>6562</v>
      </c>
      <c r="O689" s="24" t="s">
        <v>3169</v>
      </c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 t="s">
        <v>993</v>
      </c>
      <c r="AK689" s="24" t="s">
        <v>1207</v>
      </c>
      <c r="AL689" s="24" t="s">
        <v>83</v>
      </c>
      <c r="AM689" s="24" t="s">
        <v>995</v>
      </c>
      <c r="AN689" s="24" t="s">
        <v>74</v>
      </c>
      <c r="AO689" s="22" t="s">
        <v>74</v>
      </c>
      <c r="AP689" s="22" t="s">
        <v>325</v>
      </c>
      <c r="AQ689" s="22" t="s">
        <v>664</v>
      </c>
      <c r="AR689" s="22" t="s">
        <v>958</v>
      </c>
      <c r="AS689" s="22" t="s">
        <v>169</v>
      </c>
      <c r="AT689" s="22" t="s">
        <v>689</v>
      </c>
      <c r="AU689" s="22" t="s">
        <v>500</v>
      </c>
      <c r="AV689" s="22" t="s">
        <v>996</v>
      </c>
      <c r="AW689" s="22" t="s">
        <v>997</v>
      </c>
      <c r="AX689" s="22" t="s">
        <v>998</v>
      </c>
      <c r="AY689" s="22" t="s">
        <v>1208</v>
      </c>
      <c r="AZ689" s="22" t="s">
        <v>243</v>
      </c>
      <c r="BA689" s="22" t="s">
        <v>1</v>
      </c>
      <c r="BB689" s="22" t="s">
        <v>1</v>
      </c>
    </row>
    <row r="690" spans="1:54" s="22" customFormat="1" x14ac:dyDescent="0.2">
      <c r="A690" s="22" t="s">
        <v>1887</v>
      </c>
      <c r="B690" s="24" t="str">
        <f>IF(OR($A687=$A690,ISBLANK($A690)),"",IF(ISERR(SEARCH("cell-based",E690)),IF(AND(ISERR(SEARCH("biochem",E690)),ISERR(SEARCH("protein",E690)),ISERR(SEARCH("nucleic",E690))),"",IF(ISERR(SEARCH("target",G690)),"Define a Target component","")),IF(ISERR(SEARCH("cell",G690)),"Define a Cell component",""))&amp;IF(ISERR(SEARCH("small-molecule",E690)),IF(ISBLANK(K690), "Need a Detector Role",""),"")&amp;IF(ISERR(SEARCH("fluorescence",L690)),"",IF(ISBLANK(S690), "Need Emission",IF(ISBLANK(R690), "Need Excitation","")))&amp;IF(ISERR(SEARCH("absorbance",L690)),"",IF(ISBLANK(T690), "Need Absorbance","")))</f>
        <v/>
      </c>
      <c r="C690" s="24"/>
      <c r="D690" s="24"/>
      <c r="E690" s="24"/>
      <c r="F690" s="24"/>
      <c r="G690" s="24" t="s">
        <v>3328</v>
      </c>
      <c r="H690" s="24" t="s">
        <v>3461</v>
      </c>
      <c r="I690" s="24"/>
      <c r="J690" s="28">
        <v>0.6</v>
      </c>
      <c r="K690" s="24" t="s">
        <v>6652</v>
      </c>
      <c r="L690" s="24" t="s">
        <v>6567</v>
      </c>
      <c r="M690" s="24"/>
      <c r="N690" s="24" t="s">
        <v>6566</v>
      </c>
      <c r="O690" s="24" t="s">
        <v>3079</v>
      </c>
      <c r="P690" s="24" t="s">
        <v>3625</v>
      </c>
      <c r="Q690" s="24" t="s">
        <v>3439</v>
      </c>
      <c r="R690" s="24" t="s">
        <v>3101</v>
      </c>
      <c r="S690" s="24" t="s">
        <v>3206</v>
      </c>
      <c r="T690" s="24"/>
      <c r="U690" s="24" t="s">
        <v>3269</v>
      </c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</row>
    <row r="691" spans="1:54" s="22" customFormat="1" x14ac:dyDescent="0.2">
      <c r="A691" s="22" t="s">
        <v>1887</v>
      </c>
      <c r="B691" s="24" t="str">
        <f>IF(OR($A688=$A691,ISBLANK($A691)),"",IF(ISERR(SEARCH("cell-based",E691)),IF(AND(ISERR(SEARCH("biochem",E691)),ISERR(SEARCH("protein",E691)),ISERR(SEARCH("nucleic",E691))),"",IF(ISERR(SEARCH("target",G691)),"Define a Target component","")),IF(ISERR(SEARCH("cell",G691)),"Define a Cell component",""))&amp;IF(ISERR(SEARCH("small-molecule",E691)),IF(ISBLANK(K691), "Need a Detector Role",""),"")&amp;IF(ISERR(SEARCH("fluorescence",L691)),"",IF(ISBLANK(S691), "Need Emission",IF(ISBLANK(R691), "Need Excitation","")))&amp;IF(ISERR(SEARCH("absorbance",L691)),"",IF(ISBLANK(T691), "Need Absorbance","")))</f>
        <v/>
      </c>
      <c r="C691" s="24"/>
      <c r="D691" s="24"/>
      <c r="E691" s="24"/>
      <c r="F691" s="24"/>
      <c r="G691" s="24" t="s">
        <v>3198</v>
      </c>
      <c r="H691" s="24" t="s">
        <v>3784</v>
      </c>
      <c r="I691" s="24"/>
      <c r="J691" s="28">
        <v>4.5</v>
      </c>
      <c r="K691" s="24" t="s">
        <v>3201</v>
      </c>
      <c r="L691" s="24" t="s">
        <v>6561</v>
      </c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</row>
    <row r="692" spans="1:54" s="22" customFormat="1" x14ac:dyDescent="0.2">
      <c r="B692" s="24"/>
      <c r="J692" s="26"/>
    </row>
    <row r="693" spans="1:54" s="22" customFormat="1" x14ac:dyDescent="0.2">
      <c r="A693" s="22" t="s">
        <v>1888</v>
      </c>
      <c r="B693" s="24" t="str">
        <f>IF(OR($A690=$A693,ISBLANK($A693)),"",IF(ISERR(SEARCH("cell-based",E693)),IF(AND(ISERR(SEARCH("biochem",E693)),ISERR(SEARCH("protein",E693)),ISERR(SEARCH("nucleic",E693))),"",IF(ISERR(SEARCH("target",G693)),"Define a Target component","")),IF(ISERR(SEARCH("cell",G693)),"Define a Cell component",""))&amp;IF(ISERR(SEARCH("small-molecule",E693)),IF(ISBLANK(K693), "Need a Detector Role",""),"")&amp;IF(ISERR(SEARCH("fluorescence",L693)),"",IF(ISBLANK(S693), "Need Emission",IF(ISBLANK(R693), "Need Excitation","")))&amp;IF(ISERR(SEARCH("absorbance",L693)),"",IF(ISBLANK(T693), "Need Absorbance","")))</f>
        <v/>
      </c>
      <c r="C693" s="24" t="s">
        <v>3071</v>
      </c>
      <c r="D693" s="24" t="s">
        <v>6601</v>
      </c>
      <c r="E693" s="24" t="s">
        <v>3162</v>
      </c>
      <c r="F693" s="24" t="s">
        <v>3600</v>
      </c>
      <c r="G693" s="24" t="s">
        <v>3631</v>
      </c>
      <c r="H693" s="24" t="s">
        <v>3597</v>
      </c>
      <c r="I693" s="24" t="s">
        <v>3076</v>
      </c>
      <c r="J693" s="28">
        <v>400000</v>
      </c>
      <c r="K693" s="24" t="s">
        <v>3372</v>
      </c>
      <c r="L693" s="24" t="s">
        <v>6563</v>
      </c>
      <c r="M693" s="24" t="s">
        <v>3310</v>
      </c>
      <c r="N693" s="24" t="s">
        <v>6607</v>
      </c>
      <c r="O693" s="24"/>
      <c r="P693" s="24"/>
      <c r="Q693" s="24"/>
      <c r="R693" s="24"/>
      <c r="S693" s="24"/>
      <c r="T693" s="24"/>
      <c r="U693" s="24"/>
      <c r="V693" s="24"/>
      <c r="AJ693" s="22" t="s">
        <v>993</v>
      </c>
      <c r="AK693" s="22" t="s">
        <v>994</v>
      </c>
      <c r="AL693" s="22" t="s">
        <v>90</v>
      </c>
      <c r="AM693" s="22" t="s">
        <v>995</v>
      </c>
      <c r="AN693" s="22" t="s">
        <v>74</v>
      </c>
      <c r="AO693" s="22" t="s">
        <v>74</v>
      </c>
      <c r="AP693" s="22" t="s">
        <v>325</v>
      </c>
      <c r="AQ693" s="22" t="s">
        <v>664</v>
      </c>
      <c r="AR693" s="22" t="s">
        <v>965</v>
      </c>
      <c r="AS693" s="22" t="s">
        <v>169</v>
      </c>
      <c r="AT693" s="22" t="s">
        <v>689</v>
      </c>
      <c r="AU693" s="22" t="s">
        <v>75</v>
      </c>
      <c r="AV693" s="22" t="s">
        <v>996</v>
      </c>
      <c r="AW693" s="22" t="s">
        <v>997</v>
      </c>
      <c r="AX693" s="22" t="s">
        <v>998</v>
      </c>
      <c r="AY693" s="22" t="s">
        <v>999</v>
      </c>
      <c r="AZ693" s="22" t="s">
        <v>243</v>
      </c>
      <c r="BA693" s="22" t="s">
        <v>1</v>
      </c>
      <c r="BB693" s="22" t="s">
        <v>1</v>
      </c>
    </row>
    <row r="694" spans="1:54" s="22" customFormat="1" x14ac:dyDescent="0.2">
      <c r="A694" s="22" t="s">
        <v>1888</v>
      </c>
      <c r="B694" s="24" t="str">
        <f>IF(OR($A691=$A694,ISBLANK($A694)),"",IF(ISERR(SEARCH("cell-based",E694)),IF(AND(ISERR(SEARCH("biochem",E694)),ISERR(SEARCH("protein",E694)),ISERR(SEARCH("nucleic",E694))),"",IF(ISERR(SEARCH("target",G694)),"Define a Target component","")),IF(ISERR(SEARCH("cell",G694)),"Define a Cell component",""))&amp;IF(ISERR(SEARCH("small-molecule",E694)),IF(ISBLANK(K694), "Need a Detector Role",""),"")&amp;IF(ISERR(SEARCH("fluorescence",L694)),"",IF(ISBLANK(S694), "Need Emission",IF(ISBLANK(R694), "Need Excitation","")))&amp;IF(ISERR(SEARCH("absorbance",L694)),"",IF(ISBLANK(T694), "Need Absorbance","")))</f>
        <v/>
      </c>
      <c r="C694" s="24" t="s">
        <v>3224</v>
      </c>
      <c r="D694" s="24" t="s">
        <v>5229</v>
      </c>
      <c r="E694" s="24" t="s">
        <v>3283</v>
      </c>
      <c r="F694" s="24" t="s">
        <v>3600</v>
      </c>
      <c r="G694" s="24" t="s">
        <v>3631</v>
      </c>
      <c r="H694" s="24" t="s">
        <v>3597</v>
      </c>
      <c r="I694" s="24" t="s">
        <v>3076</v>
      </c>
      <c r="J694" s="28">
        <v>400000</v>
      </c>
      <c r="K694" s="24" t="s">
        <v>3372</v>
      </c>
      <c r="L694" s="24" t="s">
        <v>6563</v>
      </c>
      <c r="M694" s="24" t="s">
        <v>3310</v>
      </c>
      <c r="N694" s="24" t="s">
        <v>6562</v>
      </c>
      <c r="O694" s="24" t="s">
        <v>3169</v>
      </c>
      <c r="P694" s="24"/>
      <c r="Q694" s="24"/>
      <c r="R694" s="24"/>
      <c r="S694" s="24"/>
      <c r="T694" s="24"/>
      <c r="U694" s="24"/>
      <c r="V694" s="24"/>
      <c r="AJ694" s="22" t="s">
        <v>993</v>
      </c>
      <c r="AK694" s="22" t="s">
        <v>994</v>
      </c>
      <c r="AL694" s="22" t="s">
        <v>90</v>
      </c>
      <c r="AM694" s="22" t="s">
        <v>995</v>
      </c>
      <c r="AN694" s="22" t="s">
        <v>74</v>
      </c>
      <c r="AO694" s="22" t="s">
        <v>74</v>
      </c>
      <c r="AP694" s="22" t="s">
        <v>325</v>
      </c>
      <c r="AQ694" s="22" t="s">
        <v>664</v>
      </c>
      <c r="AR694" s="22" t="s">
        <v>965</v>
      </c>
      <c r="AS694" s="22" t="s">
        <v>169</v>
      </c>
      <c r="AT694" s="22" t="s">
        <v>689</v>
      </c>
      <c r="AU694" s="22" t="s">
        <v>75</v>
      </c>
      <c r="AV694" s="22" t="s">
        <v>996</v>
      </c>
      <c r="AW694" s="22" t="s">
        <v>997</v>
      </c>
      <c r="AX694" s="22" t="s">
        <v>998</v>
      </c>
      <c r="AY694" s="22" t="s">
        <v>999</v>
      </c>
      <c r="AZ694" s="22" t="s">
        <v>243</v>
      </c>
      <c r="BA694" s="22" t="s">
        <v>1</v>
      </c>
      <c r="BB694" s="22" t="s">
        <v>1</v>
      </c>
    </row>
    <row r="695" spans="1:54" s="22" customFormat="1" x14ac:dyDescent="0.2">
      <c r="A695" s="22" t="s">
        <v>1888</v>
      </c>
      <c r="B695" s="24" t="str">
        <f>IF(OR($A692=$A695,ISBLANK($A695)),"",IF(ISERR(SEARCH("cell-based",E695)),IF(AND(ISERR(SEARCH("biochem",E695)),ISERR(SEARCH("protein",E695)),ISERR(SEARCH("nucleic",E695))),"",IF(ISERR(SEARCH("target",G695)),"Define a Target component","")),IF(ISERR(SEARCH("cell",G695)),"Define a Cell component",""))&amp;IF(ISERR(SEARCH("small-molecule",E695)),IF(ISBLANK(K695), "Need a Detector Role",""),"")&amp;IF(ISERR(SEARCH("fluorescence",L695)),"",IF(ISBLANK(S695), "Need Emission",IF(ISBLANK(R695), "Need Excitation","")))&amp;IF(ISERR(SEARCH("absorbance",L695)),"",IF(ISBLANK(T695), "Need Absorbance","")))</f>
        <v/>
      </c>
      <c r="C695" s="24"/>
      <c r="D695" s="24"/>
      <c r="E695" s="24"/>
      <c r="F695" s="24"/>
      <c r="G695" s="24" t="s">
        <v>3328</v>
      </c>
      <c r="H695" s="24" t="s">
        <v>3461</v>
      </c>
      <c r="I695" s="24"/>
      <c r="J695" s="28">
        <v>0.6</v>
      </c>
      <c r="K695" s="24" t="s">
        <v>6652</v>
      </c>
      <c r="L695" s="24" t="s">
        <v>6567</v>
      </c>
      <c r="M695" s="24"/>
      <c r="N695" s="24" t="s">
        <v>6566</v>
      </c>
      <c r="O695" s="24" t="s">
        <v>3079</v>
      </c>
      <c r="P695" s="24" t="s">
        <v>3625</v>
      </c>
      <c r="Q695" s="24" t="s">
        <v>3439</v>
      </c>
      <c r="R695" s="24" t="s">
        <v>3101</v>
      </c>
      <c r="S695" s="24" t="s">
        <v>3206</v>
      </c>
      <c r="T695" s="24"/>
      <c r="U695" s="24" t="s">
        <v>3269</v>
      </c>
      <c r="V695" s="24"/>
    </row>
    <row r="696" spans="1:54" s="22" customFormat="1" x14ac:dyDescent="0.2">
      <c r="A696" s="22" t="s">
        <v>1888</v>
      </c>
      <c r="B696" s="24" t="str">
        <f>IF(OR($A693=$A696,ISBLANK($A696)),"",IF(ISERR(SEARCH("cell-based",E696)),IF(AND(ISERR(SEARCH("biochem",E696)),ISERR(SEARCH("protein",E696)),ISERR(SEARCH("nucleic",E696))),"",IF(ISERR(SEARCH("target",G696)),"Define a Target component","")),IF(ISERR(SEARCH("cell",G696)),"Define a Cell component",""))&amp;IF(ISERR(SEARCH("small-molecule",E696)),IF(ISBLANK(K696), "Need a Detector Role",""),"")&amp;IF(ISERR(SEARCH("fluorescence",L696)),"",IF(ISBLANK(S696), "Need Emission",IF(ISBLANK(R696), "Need Excitation","")))&amp;IF(ISERR(SEARCH("absorbance",L696)),"",IF(ISBLANK(T696), "Need Absorbance","")))</f>
        <v/>
      </c>
      <c r="C696" s="24"/>
      <c r="D696" s="24"/>
      <c r="E696" s="24"/>
      <c r="F696" s="24"/>
      <c r="G696" s="24" t="s">
        <v>3198</v>
      </c>
      <c r="H696" s="24" t="s">
        <v>3784</v>
      </c>
      <c r="I696" s="24"/>
      <c r="J696" s="28">
        <v>4.5</v>
      </c>
      <c r="K696" s="24" t="s">
        <v>3201</v>
      </c>
      <c r="L696" s="24" t="s">
        <v>6561</v>
      </c>
      <c r="M696" s="24"/>
      <c r="N696" s="24"/>
      <c r="O696" s="24"/>
      <c r="P696" s="24"/>
      <c r="Q696" s="24"/>
      <c r="R696" s="24"/>
      <c r="S696" s="24"/>
      <c r="T696" s="24"/>
      <c r="U696" s="24"/>
      <c r="V696" s="24"/>
    </row>
    <row r="697" spans="1:54" s="22" customFormat="1" x14ac:dyDescent="0.2">
      <c r="B697" s="24"/>
      <c r="J697" s="26"/>
    </row>
    <row r="698" spans="1:54" s="22" customFormat="1" x14ac:dyDescent="0.2">
      <c r="A698" s="22" t="s">
        <v>1897</v>
      </c>
      <c r="B698" s="24" t="str">
        <f>IF(OR($A695=$A698,ISBLANK($A698)),"",IF(ISERR(SEARCH("cell-based",E698)),IF(AND(ISERR(SEARCH("biochem",E698)),ISERR(SEARCH("protein",E698)),ISERR(SEARCH("nucleic",E698))),"",IF(ISERR(SEARCH("target",G698)),"Define a Target component","")),IF(ISERR(SEARCH("cell",G698)),"Define a Cell component",""))&amp;IF(ISERR(SEARCH("small-molecule",E698)),IF(ISBLANK(K698), "Need a Detector Role",""),"")&amp;IF(ISERR(SEARCH("fluorescence",L698)),"",IF(ISBLANK(S698), "Need Emission",IF(ISBLANK(R698), "Need Excitation","")))&amp;IF(ISERR(SEARCH("absorbance",L698)),"",IF(ISBLANK(T698), "Need Absorbance","")))</f>
        <v/>
      </c>
      <c r="C698" s="24" t="s">
        <v>3224</v>
      </c>
      <c r="D698" s="23" t="s">
        <v>6608</v>
      </c>
      <c r="E698" s="24" t="s">
        <v>3145</v>
      </c>
      <c r="F698" s="24" t="s">
        <v>3251</v>
      </c>
      <c r="G698" s="24" t="s">
        <v>3627</v>
      </c>
      <c r="H698" s="24" t="s">
        <v>3779</v>
      </c>
      <c r="I698" s="24"/>
      <c r="J698" s="28">
        <v>5</v>
      </c>
      <c r="K698" s="24" t="s">
        <v>3217</v>
      </c>
      <c r="L698" s="24" t="s">
        <v>6564</v>
      </c>
      <c r="M698" s="24" t="s">
        <v>3412</v>
      </c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J698" s="22" t="s">
        <v>993</v>
      </c>
      <c r="AK698" s="22" t="s">
        <v>1204</v>
      </c>
      <c r="AL698" s="22" t="s">
        <v>83</v>
      </c>
      <c r="AM698" s="22" t="s">
        <v>1058</v>
      </c>
      <c r="AN698" s="22" t="s">
        <v>74</v>
      </c>
      <c r="AO698" s="22" t="s">
        <v>74</v>
      </c>
      <c r="AP698" s="22" t="s">
        <v>461</v>
      </c>
      <c r="AQ698" s="22" t="s">
        <v>92</v>
      </c>
      <c r="AR698" s="22" t="s">
        <v>462</v>
      </c>
      <c r="AS698" s="22" t="s">
        <v>1024</v>
      </c>
      <c r="AT698" s="22" t="s">
        <v>1126</v>
      </c>
      <c r="AU698" s="22" t="s">
        <v>500</v>
      </c>
      <c r="AV698" s="22" t="s">
        <v>996</v>
      </c>
      <c r="AW698" s="22" t="s">
        <v>997</v>
      </c>
      <c r="AX698" s="22" t="s">
        <v>998</v>
      </c>
      <c r="AY698" s="22" t="s">
        <v>1205</v>
      </c>
      <c r="AZ698" s="22" t="s">
        <v>243</v>
      </c>
      <c r="BA698" s="22" t="s">
        <v>1</v>
      </c>
      <c r="BB698" s="22" t="s">
        <v>1</v>
      </c>
    </row>
    <row r="699" spans="1:54" s="22" customFormat="1" x14ac:dyDescent="0.2">
      <c r="A699" s="22" t="s">
        <v>1897</v>
      </c>
      <c r="B699" s="24" t="str">
        <f>IF(OR($A696=$A699,ISBLANK($A699)),"",IF(ISERR(SEARCH("cell-based",E699)),IF(AND(ISERR(SEARCH("biochem",E699)),ISERR(SEARCH("protein",E699)),ISERR(SEARCH("nucleic",E699))),"",IF(ISERR(SEARCH("target",G699)),"Define a Target component","")),IF(ISERR(SEARCH("cell",G699)),"Define a Cell component",""))&amp;IF(ISERR(SEARCH("small-molecule",E699)),IF(ISBLANK(K699), "Need a Detector Role",""),"")&amp;IF(ISERR(SEARCH("fluorescence",L699)),"",IF(ISBLANK(S699), "Need Emission",IF(ISBLANK(R699), "Need Excitation","")))&amp;IF(ISERR(SEARCH("absorbance",L699)),"",IF(ISBLANK(T699), "Need Absorbance","")))</f>
        <v/>
      </c>
      <c r="C699" s="24"/>
      <c r="D699" s="24"/>
      <c r="E699" s="24"/>
      <c r="F699" s="24"/>
      <c r="G699" s="24" t="s">
        <v>3328</v>
      </c>
      <c r="H699" s="24" t="s">
        <v>3075</v>
      </c>
      <c r="I699" s="24"/>
      <c r="J699" s="28">
        <v>0.3</v>
      </c>
      <c r="K699" s="24" t="s">
        <v>6652</v>
      </c>
      <c r="L699" s="24" t="s">
        <v>6565</v>
      </c>
      <c r="M699" s="24"/>
      <c r="N699" s="24" t="s">
        <v>6566</v>
      </c>
      <c r="O699" s="24" t="s">
        <v>3079</v>
      </c>
      <c r="P699" s="24" t="s">
        <v>3625</v>
      </c>
      <c r="Q699" s="24" t="s">
        <v>3439</v>
      </c>
      <c r="R699" s="24" t="s">
        <v>3101</v>
      </c>
      <c r="S699" s="24" t="s">
        <v>3206</v>
      </c>
      <c r="T699" s="24"/>
      <c r="U699" s="24" t="s">
        <v>3269</v>
      </c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</row>
    <row r="700" spans="1:54" s="22" customFormat="1" x14ac:dyDescent="0.2">
      <c r="J700" s="26"/>
    </row>
    <row r="701" spans="1:54" s="22" customFormat="1" x14ac:dyDescent="0.2">
      <c r="A701" s="22" t="s">
        <v>2354</v>
      </c>
      <c r="B701" s="22" t="str">
        <f>IF(OR($A701=$A701,ISBLANK($A701)),"",IF(ISERR(SEARCH("cell-based",E701)),IF(AND(ISERR(SEARCH("biochem",E701)),ISERR(SEARCH("protein",E701)),ISERR(SEARCH("nucleic",E701))),"",IF(ISERR(SEARCH("target",G701)),"Define a Target component","")),IF(ISERR(SEARCH("cell",G701)),"Define a Cell component",""))&amp;IF(ISERR(SEARCH("small-molecule",E701)),IF(ISBLANK(K701), "Need a Detector Role",""),"")&amp;IF(ISERR(SEARCH("fluorescence",L701)),"",IF(ISBLANK(S701), "Need Emission",IF(ISBLANK(R701), "Need Excitation","")))&amp;IF(ISERR(SEARCH("absorbance",L701)),"",IF(ISBLANK(T701), "Need Absorbance","")))</f>
        <v/>
      </c>
      <c r="C701" s="22" t="s">
        <v>3071</v>
      </c>
      <c r="D701" s="23" t="s">
        <v>7082</v>
      </c>
      <c r="E701" s="22" t="s">
        <v>3072</v>
      </c>
      <c r="F701" s="22" t="s">
        <v>3397</v>
      </c>
      <c r="G701" s="22" t="s">
        <v>3581</v>
      </c>
      <c r="H701" s="22" t="s">
        <v>3784</v>
      </c>
      <c r="J701" s="26">
        <v>1</v>
      </c>
      <c r="K701" s="22" t="s">
        <v>3133</v>
      </c>
      <c r="L701" s="22" t="s">
        <v>6884</v>
      </c>
      <c r="O701" s="22" t="s">
        <v>3117</v>
      </c>
      <c r="P701" s="22" t="s">
        <v>3474</v>
      </c>
      <c r="Q701" s="22" t="s">
        <v>3119</v>
      </c>
      <c r="R701" s="22" t="s">
        <v>3101</v>
      </c>
      <c r="S701" s="22" t="s">
        <v>3189</v>
      </c>
      <c r="AJ701" s="22" t="s">
        <v>993</v>
      </c>
      <c r="AK701" s="22" t="s">
        <v>2355</v>
      </c>
      <c r="AL701" s="22" t="s">
        <v>83</v>
      </c>
      <c r="AM701" s="22" t="s">
        <v>995</v>
      </c>
      <c r="AN701" s="22" t="s">
        <v>74</v>
      </c>
      <c r="AO701" s="22" t="s">
        <v>74</v>
      </c>
      <c r="AP701" s="22" t="s">
        <v>461</v>
      </c>
      <c r="AQ701" s="22" t="s">
        <v>92</v>
      </c>
      <c r="AR701" s="22" t="s">
        <v>75</v>
      </c>
      <c r="AS701" s="22" t="s">
        <v>75</v>
      </c>
      <c r="AT701" s="22" t="s">
        <v>75</v>
      </c>
      <c r="AU701" s="22" t="s">
        <v>315</v>
      </c>
      <c r="AV701" s="22" t="s">
        <v>996</v>
      </c>
      <c r="AW701" s="22" t="s">
        <v>997</v>
      </c>
      <c r="AX701" s="22" t="s">
        <v>998</v>
      </c>
      <c r="AY701" s="22" t="s">
        <v>2356</v>
      </c>
      <c r="AZ701" s="22" t="s">
        <v>243</v>
      </c>
      <c r="BA701" s="22" t="s">
        <v>1</v>
      </c>
      <c r="BB701" s="22" t="s">
        <v>1</v>
      </c>
    </row>
    <row r="702" spans="1:54" s="22" customFormat="1" x14ac:dyDescent="0.2">
      <c r="A702" s="22" t="s">
        <v>2354</v>
      </c>
      <c r="B702" s="22" t="str">
        <f>IF(OR($A702=$A702,ISBLANK($A702)),"",IF(ISERR(SEARCH("cell-based",E702)),IF(AND(ISERR(SEARCH("biochem",E702)),ISERR(SEARCH("protein",E702)),ISERR(SEARCH("nucleic",E702))),"",IF(ISERR(SEARCH("target",G702)),"Define a Target component","")),IF(ISERR(SEARCH("cell",G702)),"Define a Cell component",""))&amp;IF(ISERR(SEARCH("small-molecule",E702)),IF(ISBLANK(K702), "Need a Detector Role",""),"")&amp;IF(ISERR(SEARCH("fluorescence",L702)),"",IF(ISBLANK(S702), "Need Emission",IF(ISBLANK(R702), "Need Excitation","")))&amp;IF(ISERR(SEARCH("absorbance",L702)),"",IF(ISBLANK(T702), "Need Absorbance","")))</f>
        <v/>
      </c>
      <c r="G702" s="22" t="s">
        <v>3627</v>
      </c>
      <c r="H702" s="22" t="s">
        <v>3576</v>
      </c>
      <c r="J702" s="34" t="s">
        <v>6637</v>
      </c>
      <c r="K702" s="22" t="s">
        <v>3652</v>
      </c>
      <c r="L702" s="22" t="s">
        <v>7139</v>
      </c>
      <c r="M702" s="22" t="s">
        <v>3382</v>
      </c>
    </row>
    <row r="703" spans="1:54" s="22" customFormat="1" x14ac:dyDescent="0.2">
      <c r="A703" s="22" t="s">
        <v>2354</v>
      </c>
      <c r="B703" s="22" t="str">
        <f>IF(OR($A703=$A703,ISBLANK($A703)),"",IF(ISERR(SEARCH("cell-based",E703)),IF(AND(ISERR(SEARCH("biochem",E703)),ISERR(SEARCH("protein",E703)),ISERR(SEARCH("nucleic",E703))),"",IF(ISERR(SEARCH("target",G703)),"Define a Target component","")),IF(ISERR(SEARCH("cell",G703)),"Define a Cell component",""))&amp;IF(ISERR(SEARCH("small-molecule",E703)),IF(ISBLANK(K703), "Need a Detector Role",""),"")&amp;IF(ISERR(SEARCH("fluorescence",L703)),"",IF(ISBLANK(S703), "Need Emission",IF(ISBLANK(R703), "Need Excitation","")))&amp;IF(ISERR(SEARCH("absorbance",L703)),"",IF(ISBLANK(T703), "Need Absorbance","")))</f>
        <v/>
      </c>
      <c r="G703" s="22" t="s">
        <v>3074</v>
      </c>
      <c r="J703" s="26">
        <v>37</v>
      </c>
      <c r="K703" s="22" t="s">
        <v>6912</v>
      </c>
      <c r="L703" s="22" t="s">
        <v>7075</v>
      </c>
    </row>
    <row r="704" spans="1:54" s="22" customFormat="1" x14ac:dyDescent="0.2">
      <c r="A704" s="22" t="s">
        <v>2354</v>
      </c>
      <c r="B704" s="22" t="str">
        <f>IF(OR($A704=$A704,ISBLANK($A704)),"",IF(ISERR(SEARCH("cell-based",E704)),IF(AND(ISERR(SEARCH("biochem",E704)),ISERR(SEARCH("protein",E704)),ISERR(SEARCH("nucleic",E704))),"",IF(ISERR(SEARCH("target",G704)),"Define a Target component","")),IF(ISERR(SEARCH("cell",G704)),"Define a Cell component",""))&amp;IF(ISERR(SEARCH("small-molecule",E704)),IF(ISBLANK(K704), "Need a Detector Role",""),"")&amp;IF(ISERR(SEARCH("fluorescence",L704)),"",IF(ISBLANK(S704), "Need Emission",IF(ISBLANK(R704), "Need Excitation","")))&amp;IF(ISERR(SEARCH("absorbance",L704)),"",IF(ISBLANK(T704), "Need Absorbance","")))</f>
        <v/>
      </c>
      <c r="G704" s="22" t="s">
        <v>3350</v>
      </c>
      <c r="H704" s="22" t="s">
        <v>3784</v>
      </c>
      <c r="J704" s="26">
        <v>1</v>
      </c>
      <c r="K704" s="22" t="s">
        <v>3133</v>
      </c>
      <c r="L704" s="22" t="s">
        <v>7081</v>
      </c>
      <c r="N704" s="22" t="s">
        <v>7077</v>
      </c>
      <c r="O704" s="22" t="s">
        <v>3152</v>
      </c>
      <c r="P704" s="22" t="s">
        <v>3474</v>
      </c>
      <c r="Q704" s="22" t="s">
        <v>3119</v>
      </c>
      <c r="R704" s="22" t="s">
        <v>3101</v>
      </c>
      <c r="S704" s="22" t="s">
        <v>3189</v>
      </c>
    </row>
    <row r="705" spans="1:54" s="22" customFormat="1" x14ac:dyDescent="0.2">
      <c r="J705" s="26"/>
    </row>
    <row r="706" spans="1:54" s="22" customFormat="1" x14ac:dyDescent="0.2">
      <c r="A706" s="22" t="s">
        <v>2357</v>
      </c>
      <c r="B706" s="22" t="str">
        <f>IF(OR($A706=$A706,ISBLANK($A706)),"",IF(ISERR(SEARCH("cell-based",E706)),IF(AND(ISERR(SEARCH("biochem",E706)),ISERR(SEARCH("protein",E706)),ISERR(SEARCH("nucleic",E706))),"",IF(ISERR(SEARCH("target",G706)),"Define a Target component","")),IF(ISERR(SEARCH("cell",G706)),"Define a Cell component",""))&amp;IF(ISERR(SEARCH("small-molecule",E706)),IF(ISBLANK(K706), "Need a Detector Role",""),"")&amp;IF(ISERR(SEARCH("fluorescence",L706)),"",IF(ISBLANK(S706), "Need Emission",IF(ISBLANK(R706), "Need Excitation","")))&amp;IF(ISERR(SEARCH("absorbance",L706)),"",IF(ISBLANK(T706), "Need Absorbance","")))</f>
        <v/>
      </c>
      <c r="C706" s="22" t="s">
        <v>3071</v>
      </c>
      <c r="D706" s="23" t="s">
        <v>7082</v>
      </c>
      <c r="E706" s="22" t="s">
        <v>3072</v>
      </c>
      <c r="F706" s="22" t="s">
        <v>3397</v>
      </c>
      <c r="G706" s="22" t="s">
        <v>3581</v>
      </c>
      <c r="H706" s="22" t="s">
        <v>3784</v>
      </c>
      <c r="J706" s="26">
        <v>1</v>
      </c>
      <c r="K706" s="22" t="s">
        <v>3133</v>
      </c>
      <c r="L706" s="22" t="s">
        <v>6884</v>
      </c>
      <c r="O706" s="22" t="s">
        <v>3117</v>
      </c>
      <c r="P706" s="22" t="s">
        <v>3474</v>
      </c>
      <c r="Q706" s="22" t="s">
        <v>3119</v>
      </c>
      <c r="R706" s="22" t="s">
        <v>3101</v>
      </c>
      <c r="S706" s="22" t="s">
        <v>3189</v>
      </c>
      <c r="AJ706" s="22" t="s">
        <v>993</v>
      </c>
      <c r="AK706" s="22" t="s">
        <v>2358</v>
      </c>
      <c r="AL706" s="22" t="s">
        <v>83</v>
      </c>
      <c r="AM706" s="22" t="s">
        <v>995</v>
      </c>
      <c r="AN706" s="22" t="s">
        <v>74</v>
      </c>
      <c r="AO706" s="22" t="s">
        <v>74</v>
      </c>
      <c r="AP706" s="22" t="s">
        <v>461</v>
      </c>
      <c r="AQ706" s="22" t="s">
        <v>92</v>
      </c>
      <c r="AR706" s="22" t="s">
        <v>75</v>
      </c>
      <c r="AS706" s="22" t="s">
        <v>75</v>
      </c>
      <c r="AT706" s="22" t="s">
        <v>75</v>
      </c>
      <c r="AU706" s="22" t="s">
        <v>315</v>
      </c>
      <c r="AV706" s="22" t="s">
        <v>996</v>
      </c>
      <c r="AW706" s="22" t="s">
        <v>997</v>
      </c>
      <c r="AX706" s="22" t="s">
        <v>998</v>
      </c>
      <c r="AY706" s="22" t="s">
        <v>2359</v>
      </c>
      <c r="AZ706" s="22" t="s">
        <v>243</v>
      </c>
      <c r="BA706" s="22" t="s">
        <v>1</v>
      </c>
      <c r="BB706" s="22" t="s">
        <v>1</v>
      </c>
    </row>
    <row r="707" spans="1:54" s="22" customFormat="1" x14ac:dyDescent="0.2">
      <c r="A707" s="22" t="s">
        <v>2357</v>
      </c>
      <c r="B707" s="22" t="str">
        <f>IF(OR($A702=$A707,ISBLANK($A707)),"",IF(ISERR(SEARCH("cell-based",E707)),IF(AND(ISERR(SEARCH("biochem",E707)),ISERR(SEARCH("protein",E707)),ISERR(SEARCH("nucleic",E707))),"",IF(ISERR(SEARCH("target",G707)),"Define a Target component","")),IF(ISERR(SEARCH("cell",G707)),"Define a Cell component",""))&amp;IF(ISERR(SEARCH("small-molecule",E707)),IF(ISBLANK(K707), "Need a Detector Role",""),"")&amp;IF(ISERR(SEARCH("fluorescence",L707)),"",IF(ISBLANK(S707), "Need Emission",IF(ISBLANK(R707), "Need Excitation","")))&amp;IF(ISERR(SEARCH("absorbance",L707)),"",IF(ISBLANK(T707), "Need Absorbance","")))</f>
        <v/>
      </c>
      <c r="G707" s="22" t="s">
        <v>3627</v>
      </c>
      <c r="H707" s="22" t="s">
        <v>3576</v>
      </c>
      <c r="J707" s="34" t="s">
        <v>6637</v>
      </c>
      <c r="K707" s="22" t="s">
        <v>3652</v>
      </c>
      <c r="L707" s="22" t="s">
        <v>7140</v>
      </c>
      <c r="M707" s="22" t="s">
        <v>3382</v>
      </c>
    </row>
    <row r="708" spans="1:54" s="22" customFormat="1" x14ac:dyDescent="0.2">
      <c r="A708" s="22" t="s">
        <v>2357</v>
      </c>
      <c r="B708" s="22" t="str">
        <f>IF(OR($A703=$A708,ISBLANK($A708)),"",IF(ISERR(SEARCH("cell-based",E708)),IF(AND(ISERR(SEARCH("biochem",E708)),ISERR(SEARCH("protein",E708)),ISERR(SEARCH("nucleic",E708))),"",IF(ISERR(SEARCH("target",G708)),"Define a Target component","")),IF(ISERR(SEARCH("cell",G708)),"Define a Cell component",""))&amp;IF(ISERR(SEARCH("small-molecule",E708)),IF(ISBLANK(K708), "Need a Detector Role",""),"")&amp;IF(ISERR(SEARCH("fluorescence",L708)),"",IF(ISBLANK(S708), "Need Emission",IF(ISBLANK(R708), "Need Excitation","")))&amp;IF(ISERR(SEARCH("absorbance",L708)),"",IF(ISBLANK(T708), "Need Absorbance","")))</f>
        <v/>
      </c>
      <c r="G708" s="22" t="s">
        <v>3074</v>
      </c>
      <c r="J708" s="26">
        <v>37</v>
      </c>
      <c r="K708" s="22" t="s">
        <v>6912</v>
      </c>
      <c r="L708" s="22" t="s">
        <v>7075</v>
      </c>
    </row>
    <row r="709" spans="1:54" s="22" customFormat="1" x14ac:dyDescent="0.2">
      <c r="A709" s="22" t="s">
        <v>2357</v>
      </c>
      <c r="B709" s="22" t="str">
        <f>IF(OR($A704=$A709,ISBLANK($A709)),"",IF(ISERR(SEARCH("cell-based",E709)),IF(AND(ISERR(SEARCH("biochem",E709)),ISERR(SEARCH("protein",E709)),ISERR(SEARCH("nucleic",E709))),"",IF(ISERR(SEARCH("target",G709)),"Define a Target component","")),IF(ISERR(SEARCH("cell",G709)),"Define a Cell component",""))&amp;IF(ISERR(SEARCH("small-molecule",E709)),IF(ISBLANK(K709), "Need a Detector Role",""),"")&amp;IF(ISERR(SEARCH("fluorescence",L709)),"",IF(ISBLANK(S709), "Need Emission",IF(ISBLANK(R709), "Need Excitation","")))&amp;IF(ISERR(SEARCH("absorbance",L709)),"",IF(ISBLANK(T709), "Need Absorbance","")))</f>
        <v/>
      </c>
      <c r="G709" s="22" t="s">
        <v>3350</v>
      </c>
      <c r="H709" s="22" t="s">
        <v>3784</v>
      </c>
      <c r="J709" s="26">
        <v>1</v>
      </c>
      <c r="K709" s="22" t="s">
        <v>3133</v>
      </c>
      <c r="L709" s="22" t="s">
        <v>7081</v>
      </c>
      <c r="N709" s="22" t="s">
        <v>7077</v>
      </c>
      <c r="O709" s="22" t="s">
        <v>3152</v>
      </c>
      <c r="P709" s="22" t="s">
        <v>3474</v>
      </c>
      <c r="Q709" s="22" t="s">
        <v>3119</v>
      </c>
      <c r="R709" s="22" t="s">
        <v>3101</v>
      </c>
      <c r="S709" s="22" t="s">
        <v>3189</v>
      </c>
    </row>
    <row r="710" spans="1:54" s="22" customFormat="1" x14ac:dyDescent="0.2">
      <c r="J710" s="26"/>
    </row>
    <row r="711" spans="1:54" s="22" customFormat="1" x14ac:dyDescent="0.2">
      <c r="A711" s="22" t="s">
        <v>2360</v>
      </c>
      <c r="B711" s="22" t="str">
        <f>IF(OR($A711=$A711,ISBLANK($A711)),"",IF(ISERR(SEARCH("cell-based",E711)),IF(AND(ISERR(SEARCH("biochem",E711)),ISERR(SEARCH("protein",E711)),ISERR(SEARCH("nucleic",E711))),"",IF(ISERR(SEARCH("target",G711)),"Define a Target component","")),IF(ISERR(SEARCH("cell",G711)),"Define a Cell component",""))&amp;IF(ISERR(SEARCH("small-molecule",E711)),IF(ISBLANK(K711), "Need a Detector Role",""),"")&amp;IF(ISERR(SEARCH("fluorescence",L711)),"",IF(ISBLANK(S711), "Need Emission",IF(ISBLANK(R711), "Need Excitation","")))&amp;IF(ISERR(SEARCH("absorbance",L711)),"",IF(ISBLANK(T711), "Need Absorbance","")))</f>
        <v/>
      </c>
      <c r="C711" s="22" t="s">
        <v>3071</v>
      </c>
      <c r="D711" s="23" t="s">
        <v>7083</v>
      </c>
      <c r="E711" s="22" t="s">
        <v>3072</v>
      </c>
      <c r="F711" s="22" t="s">
        <v>3407</v>
      </c>
      <c r="G711" s="22" t="s">
        <v>3581</v>
      </c>
      <c r="H711" s="22" t="s">
        <v>3784</v>
      </c>
      <c r="J711" s="26">
        <v>1</v>
      </c>
      <c r="K711" s="22" t="s">
        <v>3133</v>
      </c>
      <c r="L711" s="22" t="s">
        <v>6884</v>
      </c>
      <c r="N711" s="22" t="s">
        <v>7087</v>
      </c>
      <c r="O711" s="22" t="s">
        <v>3117</v>
      </c>
      <c r="P711" s="22" t="s">
        <v>3474</v>
      </c>
      <c r="Q711" s="22" t="s">
        <v>3119</v>
      </c>
      <c r="R711" s="22" t="s">
        <v>3101</v>
      </c>
      <c r="S711" s="22" t="s">
        <v>3206</v>
      </c>
      <c r="Y711" s="22" t="s">
        <v>3895</v>
      </c>
      <c r="AJ711" s="22" t="s">
        <v>993</v>
      </c>
      <c r="AK711" s="22" t="s">
        <v>2361</v>
      </c>
      <c r="AL711" s="22" t="s">
        <v>83</v>
      </c>
      <c r="AM711" s="22" t="s">
        <v>995</v>
      </c>
      <c r="AN711" s="22" t="s">
        <v>74</v>
      </c>
      <c r="AO711" s="22" t="s">
        <v>74</v>
      </c>
      <c r="AP711" s="22" t="s">
        <v>461</v>
      </c>
      <c r="AQ711" s="22" t="s">
        <v>92</v>
      </c>
      <c r="AR711" s="22" t="s">
        <v>75</v>
      </c>
      <c r="AS711" s="22" t="s">
        <v>75</v>
      </c>
      <c r="AT711" s="22" t="s">
        <v>75</v>
      </c>
      <c r="AU711" s="22" t="s">
        <v>315</v>
      </c>
      <c r="AV711" s="22" t="s">
        <v>996</v>
      </c>
      <c r="AW711" s="22" t="s">
        <v>997</v>
      </c>
      <c r="AX711" s="22" t="s">
        <v>998</v>
      </c>
      <c r="AY711" s="22" t="s">
        <v>2362</v>
      </c>
      <c r="AZ711" s="22" t="s">
        <v>243</v>
      </c>
      <c r="BA711" s="22" t="s">
        <v>1</v>
      </c>
      <c r="BB711" s="22" t="s">
        <v>1</v>
      </c>
    </row>
    <row r="712" spans="1:54" s="22" customFormat="1" x14ac:dyDescent="0.2">
      <c r="A712" s="22" t="s">
        <v>2360</v>
      </c>
      <c r="B712" s="22" t="str">
        <f>IF(OR($A707=$A712,ISBLANK($A712)),"",IF(ISERR(SEARCH("cell-based",E712)),IF(AND(ISERR(SEARCH("biochem",E712)),ISERR(SEARCH("protein",E712)),ISERR(SEARCH("nucleic",E712))),"",IF(ISERR(SEARCH("target",G712)),"Define a Target component","")),IF(ISERR(SEARCH("cell",G712)),"Define a Cell component",""))&amp;IF(ISERR(SEARCH("small-molecule",E712)),IF(ISBLANK(K712), "Need a Detector Role",""),"")&amp;IF(ISERR(SEARCH("fluorescence",L712)),"",IF(ISBLANK(S712), "Need Emission",IF(ISBLANK(R712), "Need Excitation","")))&amp;IF(ISERR(SEARCH("absorbance",L712)),"",IF(ISBLANK(T712), "Need Absorbance","")))</f>
        <v/>
      </c>
      <c r="D712" s="23"/>
      <c r="G712" s="22" t="s">
        <v>3631</v>
      </c>
      <c r="H712" s="22" t="s">
        <v>3597</v>
      </c>
      <c r="J712" s="34" t="s">
        <v>6637</v>
      </c>
      <c r="K712" s="22" t="s">
        <v>3652</v>
      </c>
      <c r="L712" s="22" t="s">
        <v>7088</v>
      </c>
      <c r="M712" s="22" t="s">
        <v>3310</v>
      </c>
    </row>
    <row r="713" spans="1:54" s="22" customFormat="1" x14ac:dyDescent="0.2">
      <c r="A713" s="22" t="s">
        <v>2360</v>
      </c>
      <c r="B713" s="22" t="str">
        <f>IF(OR($A708=$A713,ISBLANK($A713)),"",IF(ISERR(SEARCH("cell-based",E713)),IF(AND(ISERR(SEARCH("biochem",E713)),ISERR(SEARCH("protein",E713)),ISERR(SEARCH("nucleic",E713))),"",IF(ISERR(SEARCH("target",G713)),"Define a Target component","")),IF(ISERR(SEARCH("cell",G713)),"Define a Cell component",""))&amp;IF(ISERR(SEARCH("small-molecule",E713)),IF(ISBLANK(K713), "Need a Detector Role",""),"")&amp;IF(ISERR(SEARCH("fluorescence",L713)),"",IF(ISBLANK(S713), "Need Emission",IF(ISBLANK(R713), "Need Excitation","")))&amp;IF(ISERR(SEARCH("absorbance",L713)),"",IF(ISBLANK(T713), "Need Absorbance","")))</f>
        <v/>
      </c>
      <c r="G713" s="22" t="s">
        <v>3581</v>
      </c>
      <c r="H713" s="22" t="s">
        <v>3576</v>
      </c>
      <c r="J713" s="34" t="s">
        <v>6637</v>
      </c>
      <c r="K713" s="22" t="s">
        <v>3652</v>
      </c>
      <c r="L713" s="22" t="s">
        <v>7084</v>
      </c>
    </row>
    <row r="714" spans="1:54" s="22" customFormat="1" x14ac:dyDescent="0.2">
      <c r="A714" s="22" t="s">
        <v>2360</v>
      </c>
      <c r="B714" s="22" t="str">
        <f>IF(OR($A709=$A714,ISBLANK($A714)),"",IF(ISERR(SEARCH("cell-based",E714)),IF(AND(ISERR(SEARCH("biochem",E714)),ISERR(SEARCH("protein",E714)),ISERR(SEARCH("nucleic",E714))),"",IF(ISERR(SEARCH("target",G714)),"Define a Target component","")),IF(ISERR(SEARCH("cell",G714)),"Define a Cell component",""))&amp;IF(ISERR(SEARCH("small-molecule",E714)),IF(ISBLANK(K714), "Need a Detector Role",""),"")&amp;IF(ISERR(SEARCH("fluorescence",L714)),"",IF(ISBLANK(S714), "Need Emission",IF(ISBLANK(R714), "Need Excitation","")))&amp;IF(ISERR(SEARCH("absorbance",L714)),"",IF(ISBLANK(T714), "Need Absorbance","")))</f>
        <v/>
      </c>
      <c r="G714" s="22" t="s">
        <v>3130</v>
      </c>
      <c r="H714" s="22" t="s">
        <v>3784</v>
      </c>
      <c r="J714" s="34" t="s">
        <v>6637</v>
      </c>
      <c r="K714" s="22" t="s">
        <v>3652</v>
      </c>
      <c r="L714" s="22" t="s">
        <v>7085</v>
      </c>
      <c r="N714" s="22" t="s">
        <v>7086</v>
      </c>
      <c r="O714" s="22" t="s">
        <v>3098</v>
      </c>
      <c r="P714" s="22" t="s">
        <v>3136</v>
      </c>
      <c r="Q714" s="22" t="s">
        <v>3257</v>
      </c>
      <c r="R714" s="22" t="s">
        <v>3101</v>
      </c>
      <c r="S714" s="22" t="s">
        <v>3206</v>
      </c>
      <c r="V714" s="22" t="s">
        <v>6569</v>
      </c>
      <c r="W714" s="22" t="s">
        <v>6570</v>
      </c>
    </row>
    <row r="715" spans="1:54" s="22" customFormat="1" x14ac:dyDescent="0.2">
      <c r="J715" s="26"/>
    </row>
    <row r="716" spans="1:54" s="22" customFormat="1" x14ac:dyDescent="0.2">
      <c r="A716" s="22" t="s">
        <v>2363</v>
      </c>
      <c r="B716" s="22" t="str">
        <f>IF(OR($A716=$A716,ISBLANK($A716)),"",IF(ISERR(SEARCH("cell-based",E716)),IF(AND(ISERR(SEARCH("biochem",E716)),ISERR(SEARCH("protein",E716)),ISERR(SEARCH("nucleic",E716))),"",IF(ISERR(SEARCH("target",G716)),"Define a Target component","")),IF(ISERR(SEARCH("cell",G716)),"Define a Cell component",""))&amp;IF(ISERR(SEARCH("small-molecule",E716)),IF(ISBLANK(K716), "Need a Detector Role",""),"")&amp;IF(ISERR(SEARCH("fluorescence",L716)),"",IF(ISBLANK(S716), "Need Emission",IF(ISBLANK(R716), "Need Excitation","")))&amp;IF(ISERR(SEARCH("absorbance",L716)),"",IF(ISBLANK(T716), "Need Absorbance","")))</f>
        <v/>
      </c>
      <c r="C716" s="22" t="s">
        <v>3071</v>
      </c>
      <c r="D716" s="23" t="s">
        <v>7083</v>
      </c>
      <c r="E716" s="22" t="s">
        <v>3072</v>
      </c>
      <c r="F716" s="22" t="s">
        <v>3407</v>
      </c>
      <c r="G716" s="22" t="s">
        <v>3581</v>
      </c>
      <c r="H716" s="22" t="s">
        <v>3784</v>
      </c>
      <c r="J716" s="26">
        <v>1</v>
      </c>
      <c r="K716" s="22" t="s">
        <v>3133</v>
      </c>
      <c r="L716" s="22" t="s">
        <v>6884</v>
      </c>
      <c r="N716" s="22" t="s">
        <v>7087</v>
      </c>
      <c r="O716" s="22" t="s">
        <v>3117</v>
      </c>
      <c r="P716" s="22" t="s">
        <v>3474</v>
      </c>
      <c r="Q716" s="22" t="s">
        <v>3119</v>
      </c>
      <c r="R716" s="22" t="s">
        <v>3101</v>
      </c>
      <c r="S716" s="22" t="s">
        <v>3206</v>
      </c>
      <c r="Y716" s="22" t="s">
        <v>3895</v>
      </c>
      <c r="AJ716" s="22" t="s">
        <v>993</v>
      </c>
      <c r="AK716" s="22" t="s">
        <v>2364</v>
      </c>
      <c r="AL716" s="22" t="s">
        <v>83</v>
      </c>
      <c r="AM716" s="22" t="s">
        <v>995</v>
      </c>
      <c r="AN716" s="22" t="s">
        <v>74</v>
      </c>
      <c r="AO716" s="22" t="s">
        <v>74</v>
      </c>
      <c r="AP716" s="22" t="s">
        <v>461</v>
      </c>
      <c r="AQ716" s="22" t="s">
        <v>92</v>
      </c>
      <c r="AR716" s="22" t="s">
        <v>75</v>
      </c>
      <c r="AS716" s="22" t="s">
        <v>75</v>
      </c>
      <c r="AT716" s="22" t="s">
        <v>75</v>
      </c>
      <c r="AU716" s="22" t="s">
        <v>315</v>
      </c>
      <c r="AV716" s="22" t="s">
        <v>996</v>
      </c>
      <c r="AW716" s="22" t="s">
        <v>997</v>
      </c>
      <c r="AX716" s="22" t="s">
        <v>998</v>
      </c>
      <c r="AY716" s="22" t="s">
        <v>2365</v>
      </c>
      <c r="AZ716" s="22" t="s">
        <v>243</v>
      </c>
      <c r="BA716" s="22" t="s">
        <v>1</v>
      </c>
      <c r="BB716" s="22" t="s">
        <v>1</v>
      </c>
    </row>
    <row r="717" spans="1:54" s="22" customFormat="1" x14ac:dyDescent="0.2">
      <c r="A717" s="22" t="s">
        <v>2363</v>
      </c>
      <c r="B717" s="22" t="str">
        <f>IF(OR($A713=$A717,ISBLANK($A717)),"",IF(ISERR(SEARCH("cell-based",E717)),IF(AND(ISERR(SEARCH("biochem",E717)),ISERR(SEARCH("protein",E717)),ISERR(SEARCH("nucleic",E717))),"",IF(ISERR(SEARCH("target",G717)),"Define a Target component","")),IF(ISERR(SEARCH("cell",G717)),"Define a Cell component",""))&amp;IF(ISERR(SEARCH("small-molecule",E717)),IF(ISBLANK(K717), "Need a Detector Role",""),"")&amp;IF(ISERR(SEARCH("fluorescence",L717)),"",IF(ISBLANK(S717), "Need Emission",IF(ISBLANK(R717), "Need Excitation","")))&amp;IF(ISERR(SEARCH("absorbance",L717)),"",IF(ISBLANK(T717), "Need Absorbance","")))</f>
        <v/>
      </c>
      <c r="D717" s="23"/>
      <c r="G717" s="22" t="s">
        <v>3631</v>
      </c>
      <c r="H717" s="22" t="s">
        <v>3597</v>
      </c>
      <c r="J717" s="34" t="s">
        <v>6637</v>
      </c>
      <c r="K717" s="22" t="s">
        <v>3652</v>
      </c>
      <c r="L717" s="22" t="s">
        <v>7088</v>
      </c>
      <c r="M717" s="22" t="s">
        <v>3310</v>
      </c>
    </row>
    <row r="718" spans="1:54" s="22" customFormat="1" x14ac:dyDescent="0.2">
      <c r="A718" s="22" t="s">
        <v>2363</v>
      </c>
      <c r="B718" s="22" t="str">
        <f>IF(OR($A714=$A718,ISBLANK($A718)),"",IF(ISERR(SEARCH("cell-based",E718)),IF(AND(ISERR(SEARCH("biochem",E718)),ISERR(SEARCH("protein",E718)),ISERR(SEARCH("nucleic",E718))),"",IF(ISERR(SEARCH("target",G718)),"Define a Target component","")),IF(ISERR(SEARCH("cell",G718)),"Define a Cell component",""))&amp;IF(ISERR(SEARCH("small-molecule",E718)),IF(ISBLANK(K718), "Need a Detector Role",""),"")&amp;IF(ISERR(SEARCH("fluorescence",L718)),"",IF(ISBLANK(S718), "Need Emission",IF(ISBLANK(R718), "Need Excitation","")))&amp;IF(ISERR(SEARCH("absorbance",L718)),"",IF(ISBLANK(T718), "Need Absorbance","")))</f>
        <v/>
      </c>
      <c r="G718" s="22" t="s">
        <v>3581</v>
      </c>
      <c r="H718" s="22" t="s">
        <v>3576</v>
      </c>
      <c r="J718" s="34" t="s">
        <v>6637</v>
      </c>
      <c r="K718" s="22" t="s">
        <v>3652</v>
      </c>
      <c r="L718" s="22" t="s">
        <v>7084</v>
      </c>
    </row>
    <row r="719" spans="1:54" s="22" customFormat="1" x14ac:dyDescent="0.2">
      <c r="A719" s="22" t="s">
        <v>2363</v>
      </c>
      <c r="B719" s="22" t="str">
        <f>IF(OR($A715=$A719,ISBLANK($A719)),"",IF(ISERR(SEARCH("cell-based",E719)),IF(AND(ISERR(SEARCH("biochem",E719)),ISERR(SEARCH("protein",E719)),ISERR(SEARCH("nucleic",E719))),"",IF(ISERR(SEARCH("target",G719)),"Define a Target component","")),IF(ISERR(SEARCH("cell",G719)),"Define a Cell component",""))&amp;IF(ISERR(SEARCH("small-molecule",E719)),IF(ISBLANK(K719), "Need a Detector Role",""),"")&amp;IF(ISERR(SEARCH("fluorescence",L719)),"",IF(ISBLANK(S719), "Need Emission",IF(ISBLANK(R719), "Need Excitation","")))&amp;IF(ISERR(SEARCH("absorbance",L719)),"",IF(ISBLANK(T719), "Need Absorbance","")))</f>
        <v/>
      </c>
      <c r="G719" s="22" t="s">
        <v>3130</v>
      </c>
      <c r="H719" s="22" t="s">
        <v>3784</v>
      </c>
      <c r="J719" s="34" t="s">
        <v>6637</v>
      </c>
      <c r="K719" s="22" t="s">
        <v>3652</v>
      </c>
      <c r="L719" s="22" t="s">
        <v>7085</v>
      </c>
      <c r="N719" s="22" t="s">
        <v>7086</v>
      </c>
      <c r="O719" s="22" t="s">
        <v>3098</v>
      </c>
      <c r="P719" s="22" t="s">
        <v>3136</v>
      </c>
      <c r="Q719" s="22" t="s">
        <v>3257</v>
      </c>
      <c r="R719" s="22" t="s">
        <v>3101</v>
      </c>
      <c r="S719" s="22" t="s">
        <v>3206</v>
      </c>
      <c r="V719" s="22" t="s">
        <v>6569</v>
      </c>
      <c r="W719" s="22" t="s">
        <v>6570</v>
      </c>
    </row>
    <row r="720" spans="1:54" s="15" customFormat="1" x14ac:dyDescent="0.2">
      <c r="A720" s="15" t="s">
        <v>1981</v>
      </c>
      <c r="B720" s="15" t="str">
        <f>IF(OR($A716=$A720,ISBLANK($A720)),"",IF(ISERR(SEARCH("cell-based",E720)),IF(AND(ISERR(SEARCH("biochem",E720)),ISERR(SEARCH("protein",E720)),ISERR(SEARCH("nucleic",E720))),"",IF(ISERR(SEARCH("target",G720)),"Define a Target component","")),IF(ISERR(SEARCH("cell",G720)),"Define a Cell component",""))&amp;IF(ISERR(SEARCH("small-molecule",E720)),IF(ISBLANK(K720), "Need a Detector Role",""),"")&amp;IF(ISERR(SEARCH("fluorescence",L720)),"",IF(ISBLANK(S720), "Need Emission",IF(ISBLANK(R720), "Need Excitation","")))&amp;IF(ISERR(SEARCH("absorbance",L720)),"",IF(ISBLANK(T720), "Need Absorbance","")))</f>
        <v>Define a Cell componentNeed a Detector Role</v>
      </c>
      <c r="C720" s="15" t="s">
        <v>3224</v>
      </c>
      <c r="D720" s="15" t="s">
        <v>5496</v>
      </c>
      <c r="E720" s="15" t="s">
        <v>3162</v>
      </c>
      <c r="H720" s="15" t="s">
        <v>3597</v>
      </c>
      <c r="J720" s="17"/>
      <c r="AJ720" s="15" t="s">
        <v>1482</v>
      </c>
      <c r="AK720" s="15" t="s">
        <v>1982</v>
      </c>
      <c r="AL720" s="15" t="s">
        <v>83</v>
      </c>
      <c r="AM720" s="15" t="s">
        <v>629</v>
      </c>
      <c r="AN720" s="15" t="s">
        <v>74</v>
      </c>
      <c r="AO720" s="15" t="s">
        <v>74</v>
      </c>
      <c r="AP720" s="15" t="s">
        <v>325</v>
      </c>
      <c r="AQ720" s="15" t="s">
        <v>168</v>
      </c>
      <c r="AR720" s="15" t="s">
        <v>965</v>
      </c>
      <c r="AS720" s="15" t="s">
        <v>169</v>
      </c>
      <c r="AT720" s="15" t="s">
        <v>1126</v>
      </c>
      <c r="AU720" s="15" t="s">
        <v>909</v>
      </c>
      <c r="AV720" s="15" t="s">
        <v>1484</v>
      </c>
      <c r="AW720" s="15" t="s">
        <v>1485</v>
      </c>
      <c r="AX720" s="15" t="s">
        <v>555</v>
      </c>
      <c r="AY720" s="15" t="s">
        <v>1983</v>
      </c>
      <c r="AZ720" s="15" t="s">
        <v>422</v>
      </c>
      <c r="BA720" s="15" t="s">
        <v>1</v>
      </c>
      <c r="BB720" s="15" t="s">
        <v>1</v>
      </c>
    </row>
    <row r="721" spans="1:54" s="15" customFormat="1" x14ac:dyDescent="0.2">
      <c r="A721" s="15" t="s">
        <v>1984</v>
      </c>
      <c r="B721" s="15" t="str">
        <f t="shared" ref="B721:B745" si="25">IF(OR($A720=$A721,ISBLANK($A721)),"",IF(ISERR(SEARCH("cell-based",E721)),IF(AND(ISERR(SEARCH("biochem",E721)),ISERR(SEARCH("protein",E721)),ISERR(SEARCH("nucleic",E721))),"",IF(ISERR(SEARCH("target",G721)),"Define a Target component","")),IF(ISERR(SEARCH("cell",G721)),"Define a Cell component",""))&amp;IF(ISERR(SEARCH("small-molecule",E721)),IF(ISBLANK(K721), "Need a Detector Role",""),"")&amp;IF(ISERR(SEARCH("fluorescence",L721)),"",IF(ISBLANK(S721), "Need Emission",IF(ISBLANK(R721), "Need Excitation","")))&amp;IF(ISERR(SEARCH("absorbance",L721)),"",IF(ISBLANK(T721), "Need Absorbance","")))</f>
        <v>Define a Cell componentNeed a Detector Role</v>
      </c>
      <c r="C721" s="15" t="s">
        <v>3224</v>
      </c>
      <c r="D721" s="15" t="s">
        <v>5497</v>
      </c>
      <c r="E721" s="15" t="s">
        <v>3162</v>
      </c>
      <c r="H721" s="15" t="s">
        <v>3597</v>
      </c>
      <c r="J721" s="17"/>
      <c r="AJ721" s="15" t="s">
        <v>1482</v>
      </c>
      <c r="AK721" s="15" t="s">
        <v>1985</v>
      </c>
      <c r="AL721" s="15" t="s">
        <v>83</v>
      </c>
      <c r="AM721" s="15" t="s">
        <v>629</v>
      </c>
      <c r="AN721" s="15" t="s">
        <v>74</v>
      </c>
      <c r="AO721" s="15" t="s">
        <v>74</v>
      </c>
      <c r="AP721" s="15" t="s">
        <v>325</v>
      </c>
      <c r="AQ721" s="15" t="s">
        <v>168</v>
      </c>
      <c r="AR721" s="15" t="s">
        <v>965</v>
      </c>
      <c r="AS721" s="15" t="s">
        <v>169</v>
      </c>
      <c r="AT721" s="15" t="s">
        <v>1126</v>
      </c>
      <c r="AU721" s="15" t="s">
        <v>909</v>
      </c>
      <c r="AV721" s="15" t="s">
        <v>1484</v>
      </c>
      <c r="AW721" s="15" t="s">
        <v>1485</v>
      </c>
      <c r="AX721" s="15" t="s">
        <v>555</v>
      </c>
      <c r="AY721" s="15" t="s">
        <v>1986</v>
      </c>
      <c r="AZ721" s="15" t="s">
        <v>422</v>
      </c>
      <c r="BA721" s="15" t="s">
        <v>1</v>
      </c>
      <c r="BB721" s="15" t="s">
        <v>1</v>
      </c>
    </row>
    <row r="722" spans="1:54" s="9" customFormat="1" x14ac:dyDescent="0.2">
      <c r="A722" s="10" t="s">
        <v>1481</v>
      </c>
      <c r="B722" s="10" t="str">
        <f t="shared" si="25"/>
        <v>Need a Detector Role</v>
      </c>
      <c r="C722" s="10" t="s">
        <v>3224</v>
      </c>
      <c r="D722" s="10" t="s">
        <v>5390</v>
      </c>
      <c r="E722" s="10"/>
      <c r="F722" s="10"/>
      <c r="G722" s="10"/>
      <c r="H722" s="10"/>
      <c r="I722" s="10"/>
      <c r="J722" s="13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 t="s">
        <v>1482</v>
      </c>
      <c r="AK722" s="10" t="s">
        <v>1483</v>
      </c>
      <c r="AL722" s="10" t="s">
        <v>90</v>
      </c>
      <c r="AM722" s="10" t="s">
        <v>629</v>
      </c>
      <c r="AN722" s="10" t="s">
        <v>74</v>
      </c>
      <c r="AO722" s="10" t="s">
        <v>74</v>
      </c>
      <c r="AP722" s="10" t="s">
        <v>325</v>
      </c>
      <c r="AQ722" s="10" t="s">
        <v>168</v>
      </c>
      <c r="AR722" s="10" t="s">
        <v>965</v>
      </c>
      <c r="AS722" s="10" t="s">
        <v>169</v>
      </c>
      <c r="AT722" s="10" t="s">
        <v>1126</v>
      </c>
      <c r="AU722" s="10" t="s">
        <v>75</v>
      </c>
      <c r="AV722" s="10" t="s">
        <v>1484</v>
      </c>
      <c r="AW722" s="10" t="s">
        <v>1485</v>
      </c>
      <c r="AX722" s="10" t="s">
        <v>555</v>
      </c>
      <c r="AY722" s="10" t="s">
        <v>1486</v>
      </c>
      <c r="AZ722" s="10" t="s">
        <v>422</v>
      </c>
      <c r="BA722" s="10" t="s">
        <v>1</v>
      </c>
      <c r="BB722" s="10" t="s">
        <v>79</v>
      </c>
    </row>
    <row r="723" spans="1:54" s="9" customFormat="1" x14ac:dyDescent="0.2">
      <c r="A723" s="10" t="s">
        <v>1492</v>
      </c>
      <c r="B723" s="10" t="str">
        <f t="shared" si="25"/>
        <v>Need a Detector Role</v>
      </c>
      <c r="C723" s="10" t="s">
        <v>3224</v>
      </c>
      <c r="D723" s="10" t="s">
        <v>5390</v>
      </c>
      <c r="E723" s="10"/>
      <c r="F723" s="10"/>
      <c r="G723" s="10"/>
      <c r="H723" s="10"/>
      <c r="I723" s="10"/>
      <c r="J723" s="13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 t="s">
        <v>1482</v>
      </c>
      <c r="AK723" s="10" t="s">
        <v>1493</v>
      </c>
      <c r="AL723" s="10" t="s">
        <v>90</v>
      </c>
      <c r="AM723" s="10" t="s">
        <v>629</v>
      </c>
      <c r="AN723" s="10" t="s">
        <v>74</v>
      </c>
      <c r="AO723" s="10" t="s">
        <v>74</v>
      </c>
      <c r="AP723" s="10" t="s">
        <v>325</v>
      </c>
      <c r="AQ723" s="10" t="s">
        <v>168</v>
      </c>
      <c r="AR723" s="10" t="s">
        <v>965</v>
      </c>
      <c r="AS723" s="10" t="s">
        <v>169</v>
      </c>
      <c r="AT723" s="10" t="s">
        <v>1126</v>
      </c>
      <c r="AU723" s="10" t="s">
        <v>75</v>
      </c>
      <c r="AV723" s="10" t="s">
        <v>1484</v>
      </c>
      <c r="AW723" s="10" t="s">
        <v>1485</v>
      </c>
      <c r="AX723" s="10" t="s">
        <v>555</v>
      </c>
      <c r="AY723" s="10" t="s">
        <v>1494</v>
      </c>
      <c r="AZ723" s="10" t="s">
        <v>422</v>
      </c>
      <c r="BA723" s="10" t="s">
        <v>1</v>
      </c>
      <c r="BB723" s="10" t="s">
        <v>79</v>
      </c>
    </row>
    <row r="724" spans="1:54" s="9" customFormat="1" x14ac:dyDescent="0.2">
      <c r="A724" s="10" t="s">
        <v>1546</v>
      </c>
      <c r="B724" s="10" t="str">
        <f t="shared" si="25"/>
        <v>Need a Detector Role</v>
      </c>
      <c r="C724" s="10" t="s">
        <v>3224</v>
      </c>
      <c r="D724" s="10" t="s">
        <v>5390</v>
      </c>
      <c r="E724" s="10"/>
      <c r="F724" s="10"/>
      <c r="G724" s="10"/>
      <c r="H724" s="10"/>
      <c r="I724" s="10"/>
      <c r="J724" s="13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 t="s">
        <v>1482</v>
      </c>
      <c r="AK724" s="10" t="s">
        <v>1493</v>
      </c>
      <c r="AL724" s="10" t="s">
        <v>90</v>
      </c>
      <c r="AM724" s="10" t="s">
        <v>629</v>
      </c>
      <c r="AN724" s="10" t="s">
        <v>74</v>
      </c>
      <c r="AO724" s="10" t="s">
        <v>74</v>
      </c>
      <c r="AP724" s="10" t="s">
        <v>325</v>
      </c>
      <c r="AQ724" s="10" t="s">
        <v>168</v>
      </c>
      <c r="AR724" s="10" t="s">
        <v>965</v>
      </c>
      <c r="AS724" s="10" t="s">
        <v>169</v>
      </c>
      <c r="AT724" s="10" t="s">
        <v>1126</v>
      </c>
      <c r="AU724" s="10" t="s">
        <v>75</v>
      </c>
      <c r="AV724" s="10" t="s">
        <v>1484</v>
      </c>
      <c r="AW724" s="10" t="s">
        <v>1485</v>
      </c>
      <c r="AX724" s="10" t="s">
        <v>555</v>
      </c>
      <c r="AY724" s="10" t="s">
        <v>1494</v>
      </c>
      <c r="AZ724" s="10" t="s">
        <v>422</v>
      </c>
      <c r="BA724" s="10" t="s">
        <v>1</v>
      </c>
      <c r="BB724" s="10" t="s">
        <v>1</v>
      </c>
    </row>
    <row r="725" spans="1:54" s="9" customFormat="1" x14ac:dyDescent="0.2">
      <c r="A725" s="10" t="s">
        <v>1665</v>
      </c>
      <c r="B725" s="10" t="str">
        <f t="shared" si="25"/>
        <v>Need a Detector Role</v>
      </c>
      <c r="C725" s="10" t="s">
        <v>3224</v>
      </c>
      <c r="D725" s="10" t="s">
        <v>5390</v>
      </c>
      <c r="E725" s="10"/>
      <c r="F725" s="10"/>
      <c r="G725" s="10"/>
      <c r="H725" s="10"/>
      <c r="I725" s="10"/>
      <c r="J725" s="13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 t="s">
        <v>1482</v>
      </c>
      <c r="AK725" s="10" t="s">
        <v>1493</v>
      </c>
      <c r="AL725" s="10" t="s">
        <v>90</v>
      </c>
      <c r="AM725" s="10" t="s">
        <v>629</v>
      </c>
      <c r="AN725" s="10" t="s">
        <v>74</v>
      </c>
      <c r="AO725" s="10" t="s">
        <v>74</v>
      </c>
      <c r="AP725" s="10" t="s">
        <v>325</v>
      </c>
      <c r="AQ725" s="10" t="s">
        <v>168</v>
      </c>
      <c r="AR725" s="10" t="s">
        <v>965</v>
      </c>
      <c r="AS725" s="10" t="s">
        <v>169</v>
      </c>
      <c r="AT725" s="10" t="s">
        <v>1126</v>
      </c>
      <c r="AU725" s="10" t="s">
        <v>75</v>
      </c>
      <c r="AV725" s="10" t="s">
        <v>1484</v>
      </c>
      <c r="AW725" s="10" t="s">
        <v>1485</v>
      </c>
      <c r="AX725" s="10" t="s">
        <v>555</v>
      </c>
      <c r="AY725" s="10" t="s">
        <v>1494</v>
      </c>
      <c r="AZ725" s="10" t="s">
        <v>422</v>
      </c>
      <c r="BA725" s="10" t="s">
        <v>1</v>
      </c>
      <c r="BB725" s="10" t="s">
        <v>79</v>
      </c>
    </row>
    <row r="726" spans="1:54" s="9" customFormat="1" x14ac:dyDescent="0.2">
      <c r="A726" s="10" t="s">
        <v>1666</v>
      </c>
      <c r="B726" s="10" t="str">
        <f t="shared" si="25"/>
        <v>Need a Detector Role</v>
      </c>
      <c r="C726" s="10" t="s">
        <v>3224</v>
      </c>
      <c r="D726" s="10" t="s">
        <v>5390</v>
      </c>
      <c r="E726" s="10"/>
      <c r="F726" s="10"/>
      <c r="G726" s="10"/>
      <c r="H726" s="10"/>
      <c r="I726" s="10"/>
      <c r="J726" s="13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 t="s">
        <v>1482</v>
      </c>
      <c r="AK726" s="10" t="s">
        <v>1483</v>
      </c>
      <c r="AL726" s="10" t="s">
        <v>90</v>
      </c>
      <c r="AM726" s="10" t="s">
        <v>629</v>
      </c>
      <c r="AN726" s="10" t="s">
        <v>74</v>
      </c>
      <c r="AO726" s="10" t="s">
        <v>74</v>
      </c>
      <c r="AP726" s="10" t="s">
        <v>325</v>
      </c>
      <c r="AQ726" s="10" t="s">
        <v>168</v>
      </c>
      <c r="AR726" s="10" t="s">
        <v>965</v>
      </c>
      <c r="AS726" s="10" t="s">
        <v>169</v>
      </c>
      <c r="AT726" s="10" t="s">
        <v>1126</v>
      </c>
      <c r="AU726" s="10" t="s">
        <v>75</v>
      </c>
      <c r="AV726" s="10" t="s">
        <v>1484</v>
      </c>
      <c r="AW726" s="10" t="s">
        <v>1485</v>
      </c>
      <c r="AX726" s="10" t="s">
        <v>555</v>
      </c>
      <c r="AY726" s="10" t="s">
        <v>1486</v>
      </c>
      <c r="AZ726" s="10" t="s">
        <v>422</v>
      </c>
      <c r="BA726" s="10" t="s">
        <v>1</v>
      </c>
      <c r="BB726" s="10" t="s">
        <v>79</v>
      </c>
    </row>
    <row r="727" spans="1:54" s="16" customFormat="1" x14ac:dyDescent="0.2">
      <c r="A727" s="16" t="s">
        <v>1979</v>
      </c>
      <c r="B727" s="16" t="str">
        <f t="shared" si="25"/>
        <v>Define a Cell componentNeed a Detector Role</v>
      </c>
      <c r="C727" s="16" t="s">
        <v>3224</v>
      </c>
      <c r="D727" s="16" t="s">
        <v>5390</v>
      </c>
      <c r="E727" s="16" t="s">
        <v>3162</v>
      </c>
      <c r="H727" s="16" t="s">
        <v>3597</v>
      </c>
      <c r="J727" s="18"/>
      <c r="AJ727" s="16" t="s">
        <v>1482</v>
      </c>
      <c r="AK727" s="16" t="s">
        <v>1483</v>
      </c>
      <c r="AL727" s="16" t="s">
        <v>90</v>
      </c>
      <c r="AM727" s="16" t="s">
        <v>629</v>
      </c>
      <c r="AN727" s="16" t="s">
        <v>74</v>
      </c>
      <c r="AO727" s="16" t="s">
        <v>74</v>
      </c>
      <c r="AP727" s="16" t="s">
        <v>325</v>
      </c>
      <c r="AQ727" s="16" t="s">
        <v>168</v>
      </c>
      <c r="AR727" s="16" t="s">
        <v>965</v>
      </c>
      <c r="AS727" s="16" t="s">
        <v>169</v>
      </c>
      <c r="AT727" s="16" t="s">
        <v>1126</v>
      </c>
      <c r="AU727" s="16" t="s">
        <v>75</v>
      </c>
      <c r="AV727" s="16" t="s">
        <v>1484</v>
      </c>
      <c r="AW727" s="16" t="s">
        <v>1485</v>
      </c>
      <c r="AX727" s="16" t="s">
        <v>555</v>
      </c>
      <c r="AY727" s="16" t="s">
        <v>1486</v>
      </c>
      <c r="AZ727" s="16" t="s">
        <v>422</v>
      </c>
      <c r="BA727" s="16" t="s">
        <v>1</v>
      </c>
      <c r="BB727" s="16" t="s">
        <v>1</v>
      </c>
    </row>
    <row r="728" spans="1:54" s="16" customFormat="1" x14ac:dyDescent="0.2">
      <c r="A728" s="16" t="s">
        <v>1980</v>
      </c>
      <c r="B728" s="16" t="str">
        <f t="shared" si="25"/>
        <v>Define a Cell componentNeed a Detector Role</v>
      </c>
      <c r="C728" s="16" t="s">
        <v>3224</v>
      </c>
      <c r="D728" s="16" t="s">
        <v>5390</v>
      </c>
      <c r="E728" s="16" t="s">
        <v>3162</v>
      </c>
      <c r="H728" s="16" t="s">
        <v>3597</v>
      </c>
      <c r="J728" s="18"/>
      <c r="AJ728" s="16" t="s">
        <v>1482</v>
      </c>
      <c r="AK728" s="16" t="s">
        <v>1493</v>
      </c>
      <c r="AL728" s="16" t="s">
        <v>90</v>
      </c>
      <c r="AM728" s="16" t="s">
        <v>629</v>
      </c>
      <c r="AN728" s="16" t="s">
        <v>74</v>
      </c>
      <c r="AO728" s="16" t="s">
        <v>74</v>
      </c>
      <c r="AP728" s="16" t="s">
        <v>325</v>
      </c>
      <c r="AQ728" s="16" t="s">
        <v>168</v>
      </c>
      <c r="AR728" s="16" t="s">
        <v>965</v>
      </c>
      <c r="AS728" s="16" t="s">
        <v>169</v>
      </c>
      <c r="AT728" s="16" t="s">
        <v>1126</v>
      </c>
      <c r="AU728" s="16" t="s">
        <v>75</v>
      </c>
      <c r="AV728" s="16" t="s">
        <v>1484</v>
      </c>
      <c r="AW728" s="16" t="s">
        <v>1485</v>
      </c>
      <c r="AX728" s="16" t="s">
        <v>555</v>
      </c>
      <c r="AY728" s="16" t="s">
        <v>1494</v>
      </c>
      <c r="AZ728" s="16" t="s">
        <v>422</v>
      </c>
      <c r="BA728" s="16" t="s">
        <v>1</v>
      </c>
      <c r="BB728" s="16" t="s">
        <v>1</v>
      </c>
    </row>
    <row r="729" spans="1:54" s="16" customFormat="1" x14ac:dyDescent="0.2">
      <c r="A729" s="16" t="s">
        <v>1997</v>
      </c>
      <c r="B729" s="16" t="str">
        <f t="shared" si="25"/>
        <v>Define a Cell componentNeed a Detector Role</v>
      </c>
      <c r="C729" s="16" t="s">
        <v>3224</v>
      </c>
      <c r="D729" s="16" t="s">
        <v>5390</v>
      </c>
      <c r="E729" s="16" t="s">
        <v>3162</v>
      </c>
      <c r="H729" s="16" t="s">
        <v>3597</v>
      </c>
      <c r="J729" s="18"/>
      <c r="AJ729" s="16" t="s">
        <v>1482</v>
      </c>
      <c r="AK729" s="16" t="s">
        <v>1998</v>
      </c>
      <c r="AL729" s="16" t="s">
        <v>83</v>
      </c>
      <c r="AM729" s="16" t="s">
        <v>629</v>
      </c>
      <c r="AN729" s="16" t="s">
        <v>74</v>
      </c>
      <c r="AO729" s="16" t="s">
        <v>74</v>
      </c>
      <c r="AP729" s="16" t="s">
        <v>325</v>
      </c>
      <c r="AQ729" s="16" t="s">
        <v>168</v>
      </c>
      <c r="AR729" s="16" t="s">
        <v>1003</v>
      </c>
      <c r="AS729" s="16" t="s">
        <v>169</v>
      </c>
      <c r="AT729" s="16" t="s">
        <v>499</v>
      </c>
      <c r="AU729" s="16" t="s">
        <v>486</v>
      </c>
      <c r="AV729" s="16" t="s">
        <v>1484</v>
      </c>
      <c r="AW729" s="16" t="s">
        <v>1485</v>
      </c>
      <c r="AX729" s="16" t="s">
        <v>555</v>
      </c>
      <c r="AY729" s="16" t="s">
        <v>1999</v>
      </c>
      <c r="AZ729" s="16" t="s">
        <v>422</v>
      </c>
      <c r="BA729" s="16" t="s">
        <v>1</v>
      </c>
      <c r="BB729" s="16" t="s">
        <v>1</v>
      </c>
    </row>
    <row r="730" spans="1:54" s="16" customFormat="1" x14ac:dyDescent="0.2">
      <c r="A730" s="16" t="s">
        <v>2004</v>
      </c>
      <c r="B730" s="16" t="str">
        <f t="shared" si="25"/>
        <v>Define a Cell componentNeed a Detector Role</v>
      </c>
      <c r="C730" s="16" t="s">
        <v>3224</v>
      </c>
      <c r="D730" s="16" t="s">
        <v>5390</v>
      </c>
      <c r="E730" s="16" t="s">
        <v>3162</v>
      </c>
      <c r="H730" s="16" t="s">
        <v>3597</v>
      </c>
      <c r="J730" s="18"/>
      <c r="AJ730" s="16" t="s">
        <v>1482</v>
      </c>
      <c r="AK730" s="16" t="s">
        <v>2005</v>
      </c>
      <c r="AL730" s="16" t="s">
        <v>83</v>
      </c>
      <c r="AM730" s="16" t="s">
        <v>629</v>
      </c>
      <c r="AN730" s="16" t="s">
        <v>74</v>
      </c>
      <c r="AO730" s="16" t="s">
        <v>74</v>
      </c>
      <c r="AP730" s="16" t="s">
        <v>325</v>
      </c>
      <c r="AQ730" s="16" t="s">
        <v>168</v>
      </c>
      <c r="AR730" s="16" t="s">
        <v>1003</v>
      </c>
      <c r="AS730" s="16" t="s">
        <v>169</v>
      </c>
      <c r="AT730" s="16" t="s">
        <v>499</v>
      </c>
      <c r="AU730" s="16" t="s">
        <v>909</v>
      </c>
      <c r="AV730" s="16" t="s">
        <v>1484</v>
      </c>
      <c r="AW730" s="16" t="s">
        <v>1485</v>
      </c>
      <c r="AX730" s="16" t="s">
        <v>555</v>
      </c>
      <c r="AY730" s="16" t="s">
        <v>2006</v>
      </c>
      <c r="AZ730" s="16" t="s">
        <v>422</v>
      </c>
      <c r="BA730" s="16" t="s">
        <v>1</v>
      </c>
      <c r="BB730" s="16" t="s">
        <v>1</v>
      </c>
    </row>
    <row r="731" spans="1:54" s="16" customFormat="1" x14ac:dyDescent="0.2">
      <c r="A731" s="16" t="s">
        <v>1000</v>
      </c>
      <c r="B731" s="16" t="str">
        <f t="shared" si="25"/>
        <v>Define a Cell componentNeed a Detector Role</v>
      </c>
      <c r="C731" s="16" t="s">
        <v>3224</v>
      </c>
      <c r="D731" s="16" t="s">
        <v>5230</v>
      </c>
      <c r="E731" s="16" t="s">
        <v>3162</v>
      </c>
      <c r="H731" s="16" t="s">
        <v>3597</v>
      </c>
      <c r="J731" s="18"/>
      <c r="AJ731" s="16" t="s">
        <v>1001</v>
      </c>
      <c r="AK731" s="16" t="s">
        <v>1002</v>
      </c>
      <c r="AL731" s="16" t="s">
        <v>90</v>
      </c>
      <c r="AM731" s="16" t="s">
        <v>91</v>
      </c>
      <c r="AN731" s="16" t="s">
        <v>74</v>
      </c>
      <c r="AO731" s="16" t="s">
        <v>74</v>
      </c>
      <c r="AP731" s="16" t="s">
        <v>461</v>
      </c>
      <c r="AQ731" s="16" t="s">
        <v>168</v>
      </c>
      <c r="AR731" s="16" t="s">
        <v>1003</v>
      </c>
      <c r="AS731" s="16" t="s">
        <v>169</v>
      </c>
      <c r="AT731" s="16" t="s">
        <v>327</v>
      </c>
      <c r="AU731" s="16" t="s">
        <v>75</v>
      </c>
      <c r="AV731" s="16" t="s">
        <v>1004</v>
      </c>
      <c r="AW731" s="16" t="s">
        <v>1005</v>
      </c>
      <c r="AX731" s="16" t="s">
        <v>932</v>
      </c>
      <c r="AY731" s="16" t="s">
        <v>1006</v>
      </c>
      <c r="AZ731" s="16" t="s">
        <v>363</v>
      </c>
      <c r="BA731" s="16" t="s">
        <v>1</v>
      </c>
      <c r="BB731" s="16" t="s">
        <v>1</v>
      </c>
    </row>
    <row r="732" spans="1:54" s="16" customFormat="1" x14ac:dyDescent="0.2">
      <c r="A732" s="16" t="s">
        <v>1079</v>
      </c>
      <c r="B732" s="16" t="str">
        <f t="shared" si="25"/>
        <v>Define a Cell componentNeed a Detector Role</v>
      </c>
      <c r="C732" s="16" t="s">
        <v>3224</v>
      </c>
      <c r="D732" s="16" t="s">
        <v>5230</v>
      </c>
      <c r="E732" s="16" t="s">
        <v>3162</v>
      </c>
      <c r="H732" s="16" t="s">
        <v>3597</v>
      </c>
      <c r="J732" s="18"/>
      <c r="AJ732" s="16" t="s">
        <v>1001</v>
      </c>
      <c r="AK732" s="16" t="s">
        <v>1002</v>
      </c>
      <c r="AL732" s="16" t="s">
        <v>90</v>
      </c>
      <c r="AM732" s="16" t="s">
        <v>91</v>
      </c>
      <c r="AN732" s="16" t="s">
        <v>74</v>
      </c>
      <c r="AO732" s="16" t="s">
        <v>74</v>
      </c>
      <c r="AP732" s="16" t="s">
        <v>461</v>
      </c>
      <c r="AQ732" s="16" t="s">
        <v>168</v>
      </c>
      <c r="AR732" s="16" t="s">
        <v>1003</v>
      </c>
      <c r="AS732" s="16" t="s">
        <v>169</v>
      </c>
      <c r="AT732" s="16" t="s">
        <v>327</v>
      </c>
      <c r="AU732" s="16" t="s">
        <v>75</v>
      </c>
      <c r="AV732" s="16" t="s">
        <v>1004</v>
      </c>
      <c r="AW732" s="16" t="s">
        <v>1005</v>
      </c>
      <c r="AX732" s="16" t="s">
        <v>932</v>
      </c>
      <c r="AY732" s="16" t="s">
        <v>1006</v>
      </c>
      <c r="AZ732" s="16" t="s">
        <v>363</v>
      </c>
      <c r="BA732" s="16" t="s">
        <v>1</v>
      </c>
      <c r="BB732" s="16" t="s">
        <v>1</v>
      </c>
    </row>
    <row r="733" spans="1:54" s="16" customFormat="1" x14ac:dyDescent="0.2">
      <c r="A733" s="16" t="s">
        <v>1098</v>
      </c>
      <c r="B733" s="16" t="str">
        <f t="shared" si="25"/>
        <v>Define a Cell componentNeed a Detector Role</v>
      </c>
      <c r="C733" s="16" t="s">
        <v>3224</v>
      </c>
      <c r="D733" s="16" t="s">
        <v>5230</v>
      </c>
      <c r="E733" s="16" t="s">
        <v>3162</v>
      </c>
      <c r="H733" s="16" t="s">
        <v>3597</v>
      </c>
      <c r="J733" s="18"/>
      <c r="AJ733" s="16" t="s">
        <v>1001</v>
      </c>
      <c r="AK733" s="16" t="s">
        <v>1002</v>
      </c>
      <c r="AL733" s="16" t="s">
        <v>90</v>
      </c>
      <c r="AM733" s="16" t="s">
        <v>91</v>
      </c>
      <c r="AN733" s="16" t="s">
        <v>74</v>
      </c>
      <c r="AO733" s="16" t="s">
        <v>74</v>
      </c>
      <c r="AP733" s="16" t="s">
        <v>461</v>
      </c>
      <c r="AQ733" s="16" t="s">
        <v>168</v>
      </c>
      <c r="AR733" s="16" t="s">
        <v>1003</v>
      </c>
      <c r="AS733" s="16" t="s">
        <v>169</v>
      </c>
      <c r="AT733" s="16" t="s">
        <v>327</v>
      </c>
      <c r="AU733" s="16" t="s">
        <v>75</v>
      </c>
      <c r="AV733" s="16" t="s">
        <v>1004</v>
      </c>
      <c r="AW733" s="16" t="s">
        <v>1005</v>
      </c>
      <c r="AX733" s="16" t="s">
        <v>932</v>
      </c>
      <c r="AY733" s="16" t="s">
        <v>1006</v>
      </c>
      <c r="AZ733" s="16" t="s">
        <v>363</v>
      </c>
      <c r="BA733" s="16" t="s">
        <v>1</v>
      </c>
      <c r="BB733" s="16" t="s">
        <v>1</v>
      </c>
    </row>
    <row r="734" spans="1:54" s="9" customFormat="1" x14ac:dyDescent="0.2">
      <c r="A734" s="10" t="s">
        <v>2070</v>
      </c>
      <c r="B734" s="10" t="str">
        <f t="shared" si="25"/>
        <v>Need a Detector Role</v>
      </c>
      <c r="C734" s="10" t="s">
        <v>3224</v>
      </c>
      <c r="D734" s="10" t="s">
        <v>5230</v>
      </c>
      <c r="E734" s="10"/>
      <c r="F734" s="10"/>
      <c r="G734" s="10"/>
      <c r="H734" s="10"/>
      <c r="I734" s="10"/>
      <c r="J734" s="13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 t="s">
        <v>1001</v>
      </c>
      <c r="AK734" s="10" t="s">
        <v>1002</v>
      </c>
      <c r="AL734" s="10" t="s">
        <v>90</v>
      </c>
      <c r="AM734" s="10" t="s">
        <v>91</v>
      </c>
      <c r="AN734" s="10" t="s">
        <v>74</v>
      </c>
      <c r="AO734" s="10" t="s">
        <v>74</v>
      </c>
      <c r="AP734" s="10" t="s">
        <v>461</v>
      </c>
      <c r="AQ734" s="10" t="s">
        <v>168</v>
      </c>
      <c r="AR734" s="10" t="s">
        <v>1003</v>
      </c>
      <c r="AS734" s="10" t="s">
        <v>169</v>
      </c>
      <c r="AT734" s="10" t="s">
        <v>327</v>
      </c>
      <c r="AU734" s="10" t="s">
        <v>75</v>
      </c>
      <c r="AV734" s="10" t="s">
        <v>1004</v>
      </c>
      <c r="AW734" s="10" t="s">
        <v>1005</v>
      </c>
      <c r="AX734" s="10" t="s">
        <v>932</v>
      </c>
      <c r="AY734" s="10" t="s">
        <v>1006</v>
      </c>
      <c r="AZ734" s="10" t="s">
        <v>363</v>
      </c>
      <c r="BA734" s="10" t="s">
        <v>1</v>
      </c>
      <c r="BB734" s="10" t="s">
        <v>1</v>
      </c>
    </row>
    <row r="735" spans="1:54" s="9" customFormat="1" x14ac:dyDescent="0.2">
      <c r="A735" s="10" t="s">
        <v>1222</v>
      </c>
      <c r="B735" s="10" t="str">
        <f t="shared" si="25"/>
        <v>Need a Detector Role</v>
      </c>
      <c r="C735" s="10" t="s">
        <v>3224</v>
      </c>
      <c r="D735" s="10" t="s">
        <v>5275</v>
      </c>
      <c r="E735" s="10"/>
      <c r="F735" s="10"/>
      <c r="G735" s="10"/>
      <c r="H735" s="10"/>
      <c r="I735" s="10"/>
      <c r="J735" s="13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 t="s">
        <v>1001</v>
      </c>
      <c r="AK735" s="10" t="s">
        <v>1002</v>
      </c>
      <c r="AL735" s="10" t="s">
        <v>90</v>
      </c>
      <c r="AM735" s="10" t="s">
        <v>91</v>
      </c>
      <c r="AN735" s="10" t="s">
        <v>74</v>
      </c>
      <c r="AO735" s="10" t="s">
        <v>74</v>
      </c>
      <c r="AP735" s="10" t="s">
        <v>461</v>
      </c>
      <c r="AQ735" s="10" t="s">
        <v>168</v>
      </c>
      <c r="AR735" s="10" t="s">
        <v>1003</v>
      </c>
      <c r="AS735" s="10" t="s">
        <v>169</v>
      </c>
      <c r="AT735" s="10" t="s">
        <v>327</v>
      </c>
      <c r="AU735" s="10" t="s">
        <v>75</v>
      </c>
      <c r="AV735" s="10" t="s">
        <v>1004</v>
      </c>
      <c r="AW735" s="10" t="s">
        <v>1005</v>
      </c>
      <c r="AX735" s="10" t="s">
        <v>932</v>
      </c>
      <c r="AY735" s="10" t="s">
        <v>1006</v>
      </c>
      <c r="AZ735" s="10" t="s">
        <v>363</v>
      </c>
      <c r="BA735" s="10" t="s">
        <v>1</v>
      </c>
      <c r="BB735" s="10" t="s">
        <v>79</v>
      </c>
    </row>
    <row r="736" spans="1:54" s="9" customFormat="1" x14ac:dyDescent="0.2">
      <c r="A736" s="10" t="s">
        <v>1258</v>
      </c>
      <c r="B736" s="10" t="str">
        <f t="shared" si="25"/>
        <v>Need a Detector Role</v>
      </c>
      <c r="C736" s="10" t="s">
        <v>3224</v>
      </c>
      <c r="D736" s="10" t="s">
        <v>5275</v>
      </c>
      <c r="E736" s="10"/>
      <c r="F736" s="10"/>
      <c r="G736" s="10"/>
      <c r="H736" s="10"/>
      <c r="I736" s="10"/>
      <c r="J736" s="13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 t="s">
        <v>1001</v>
      </c>
      <c r="AK736" s="10" t="s">
        <v>1002</v>
      </c>
      <c r="AL736" s="10" t="s">
        <v>90</v>
      </c>
      <c r="AM736" s="10" t="s">
        <v>91</v>
      </c>
      <c r="AN736" s="10" t="s">
        <v>74</v>
      </c>
      <c r="AO736" s="10" t="s">
        <v>74</v>
      </c>
      <c r="AP736" s="10" t="s">
        <v>461</v>
      </c>
      <c r="AQ736" s="10" t="s">
        <v>168</v>
      </c>
      <c r="AR736" s="10" t="s">
        <v>1003</v>
      </c>
      <c r="AS736" s="10" t="s">
        <v>169</v>
      </c>
      <c r="AT736" s="10" t="s">
        <v>327</v>
      </c>
      <c r="AU736" s="10" t="s">
        <v>75</v>
      </c>
      <c r="AV736" s="10" t="s">
        <v>1004</v>
      </c>
      <c r="AW736" s="10" t="s">
        <v>1005</v>
      </c>
      <c r="AX736" s="10" t="s">
        <v>932</v>
      </c>
      <c r="AY736" s="10" t="s">
        <v>1006</v>
      </c>
      <c r="AZ736" s="10" t="s">
        <v>363</v>
      </c>
      <c r="BA736" s="10" t="s">
        <v>1</v>
      </c>
      <c r="BB736" s="10" t="s">
        <v>1</v>
      </c>
    </row>
    <row r="737" spans="1:54" s="9" customFormat="1" x14ac:dyDescent="0.2">
      <c r="A737" s="9" t="s">
        <v>1212</v>
      </c>
      <c r="B737" s="9" t="str">
        <f t="shared" si="25"/>
        <v>Need a Detector Role</v>
      </c>
      <c r="C737" s="9" t="s">
        <v>3161</v>
      </c>
      <c r="D737" s="9" t="s">
        <v>5272</v>
      </c>
      <c r="J737" s="12"/>
      <c r="AJ737" s="9" t="s">
        <v>1213</v>
      </c>
      <c r="AK737" s="9" t="s">
        <v>1214</v>
      </c>
      <c r="AL737" s="9" t="s">
        <v>90</v>
      </c>
      <c r="AM737" s="9" t="s">
        <v>91</v>
      </c>
      <c r="AN737" s="9" t="s">
        <v>74</v>
      </c>
      <c r="AO737" s="9" t="s">
        <v>1215</v>
      </c>
      <c r="AP737" s="9" t="s">
        <v>461</v>
      </c>
      <c r="AQ737" s="9" t="s">
        <v>92</v>
      </c>
      <c r="AR737" s="9" t="s">
        <v>1165</v>
      </c>
      <c r="AS737" s="9" t="s">
        <v>169</v>
      </c>
      <c r="AT737" s="9" t="s">
        <v>1034</v>
      </c>
      <c r="AU737" s="9" t="s">
        <v>75</v>
      </c>
      <c r="AV737" s="9" t="s">
        <v>1216</v>
      </c>
      <c r="AW737" s="9" t="s">
        <v>1217</v>
      </c>
      <c r="AX737" s="9" t="s">
        <v>309</v>
      </c>
      <c r="AY737" s="9" t="s">
        <v>1218</v>
      </c>
      <c r="AZ737" s="9" t="s">
        <v>851</v>
      </c>
      <c r="BA737" s="9" t="s">
        <v>449</v>
      </c>
      <c r="BB737" s="9" t="s">
        <v>79</v>
      </c>
    </row>
    <row r="738" spans="1:54" s="9" customFormat="1" x14ac:dyDescent="0.2">
      <c r="A738" s="9" t="s">
        <v>1219</v>
      </c>
      <c r="B738" s="9" t="str">
        <f t="shared" si="25"/>
        <v>Need a Detector Role</v>
      </c>
      <c r="C738" s="9" t="s">
        <v>3161</v>
      </c>
      <c r="D738" s="9" t="s">
        <v>5272</v>
      </c>
      <c r="J738" s="12"/>
      <c r="AJ738" s="9" t="s">
        <v>1213</v>
      </c>
      <c r="AK738" s="9" t="s">
        <v>1220</v>
      </c>
      <c r="AL738" s="9" t="s">
        <v>90</v>
      </c>
      <c r="AM738" s="9" t="s">
        <v>91</v>
      </c>
      <c r="AN738" s="9" t="s">
        <v>74</v>
      </c>
      <c r="AO738" s="9" t="s">
        <v>1215</v>
      </c>
      <c r="AP738" s="9" t="s">
        <v>461</v>
      </c>
      <c r="AQ738" s="9" t="s">
        <v>92</v>
      </c>
      <c r="AR738" s="9" t="s">
        <v>965</v>
      </c>
      <c r="AS738" s="9" t="s">
        <v>169</v>
      </c>
      <c r="AT738" s="9" t="s">
        <v>1034</v>
      </c>
      <c r="AU738" s="9" t="s">
        <v>75</v>
      </c>
      <c r="AV738" s="9" t="s">
        <v>1216</v>
      </c>
      <c r="AW738" s="9" t="s">
        <v>1217</v>
      </c>
      <c r="AX738" s="9" t="s">
        <v>309</v>
      </c>
      <c r="AY738" s="9" t="s">
        <v>1221</v>
      </c>
      <c r="AZ738" s="9" t="s">
        <v>851</v>
      </c>
      <c r="BA738" s="9" t="s">
        <v>449</v>
      </c>
      <c r="BB738" s="9" t="s">
        <v>79</v>
      </c>
    </row>
    <row r="739" spans="1:54" s="9" customFormat="1" x14ac:dyDescent="0.2">
      <c r="A739" s="9" t="s">
        <v>1264</v>
      </c>
      <c r="B739" s="9" t="str">
        <f t="shared" si="25"/>
        <v>Need a Detector Role</v>
      </c>
      <c r="C739" s="9" t="s">
        <v>3224</v>
      </c>
      <c r="D739" s="9" t="s">
        <v>5320</v>
      </c>
      <c r="J739" s="12"/>
      <c r="AJ739" s="9" t="s">
        <v>1213</v>
      </c>
      <c r="AK739" s="9" t="s">
        <v>1220</v>
      </c>
      <c r="AL739" s="9" t="s">
        <v>90</v>
      </c>
      <c r="AM739" s="9" t="s">
        <v>91</v>
      </c>
      <c r="AN739" s="9" t="s">
        <v>74</v>
      </c>
      <c r="AO739" s="9" t="s">
        <v>1215</v>
      </c>
      <c r="AP739" s="9" t="s">
        <v>461</v>
      </c>
      <c r="AQ739" s="9" t="s">
        <v>92</v>
      </c>
      <c r="AR739" s="9" t="s">
        <v>965</v>
      </c>
      <c r="AS739" s="9" t="s">
        <v>169</v>
      </c>
      <c r="AT739" s="9" t="s">
        <v>1034</v>
      </c>
      <c r="AU739" s="9" t="s">
        <v>75</v>
      </c>
      <c r="AV739" s="9" t="s">
        <v>1216</v>
      </c>
      <c r="AW739" s="9" t="s">
        <v>1217</v>
      </c>
      <c r="AX739" s="9" t="s">
        <v>309</v>
      </c>
      <c r="AY739" s="9" t="s">
        <v>1221</v>
      </c>
      <c r="AZ739" s="9" t="s">
        <v>851</v>
      </c>
      <c r="BA739" s="9" t="s">
        <v>449</v>
      </c>
      <c r="BB739" s="9" t="s">
        <v>1</v>
      </c>
    </row>
    <row r="740" spans="1:54" s="9" customFormat="1" x14ac:dyDescent="0.2">
      <c r="A740" s="9" t="s">
        <v>1672</v>
      </c>
      <c r="B740" s="9" t="str">
        <f t="shared" si="25"/>
        <v>Need a Detector Role</v>
      </c>
      <c r="C740" s="9" t="s">
        <v>3224</v>
      </c>
      <c r="D740" s="9" t="s">
        <v>5320</v>
      </c>
      <c r="J740" s="12"/>
      <c r="AJ740" s="9" t="s">
        <v>1213</v>
      </c>
      <c r="AK740" s="9" t="s">
        <v>1673</v>
      </c>
      <c r="AL740" s="9" t="s">
        <v>83</v>
      </c>
      <c r="AM740" s="9" t="s">
        <v>91</v>
      </c>
      <c r="AN740" s="9" t="s">
        <v>74</v>
      </c>
      <c r="AO740" s="9" t="s">
        <v>1215</v>
      </c>
      <c r="AP740" s="9" t="s">
        <v>461</v>
      </c>
      <c r="AQ740" s="9" t="s">
        <v>92</v>
      </c>
      <c r="AR740" s="9" t="s">
        <v>965</v>
      </c>
      <c r="AS740" s="9" t="s">
        <v>169</v>
      </c>
      <c r="AT740" s="9" t="s">
        <v>1674</v>
      </c>
      <c r="AU740" s="9" t="s">
        <v>500</v>
      </c>
      <c r="AV740" s="9" t="s">
        <v>1216</v>
      </c>
      <c r="AW740" s="9" t="s">
        <v>1217</v>
      </c>
      <c r="AX740" s="9" t="s">
        <v>309</v>
      </c>
      <c r="AY740" s="9" t="s">
        <v>1675</v>
      </c>
      <c r="AZ740" s="9" t="s">
        <v>851</v>
      </c>
      <c r="BA740" s="9" t="s">
        <v>449</v>
      </c>
      <c r="BB740" s="9" t="s">
        <v>79</v>
      </c>
    </row>
    <row r="741" spans="1:54" s="9" customFormat="1" x14ac:dyDescent="0.2">
      <c r="A741" s="9" t="s">
        <v>2214</v>
      </c>
      <c r="B741" s="9" t="str">
        <f t="shared" si="25"/>
        <v>Need a Detector Role</v>
      </c>
      <c r="C741" s="9" t="s">
        <v>3224</v>
      </c>
      <c r="D741" s="9" t="s">
        <v>5320</v>
      </c>
      <c r="J741" s="12"/>
      <c r="AJ741" s="9" t="s">
        <v>1213</v>
      </c>
      <c r="AK741" s="9" t="s">
        <v>1673</v>
      </c>
      <c r="AL741" s="9" t="s">
        <v>83</v>
      </c>
      <c r="AM741" s="9" t="s">
        <v>91</v>
      </c>
      <c r="AN741" s="9" t="s">
        <v>74</v>
      </c>
      <c r="AO741" s="9" t="s">
        <v>1215</v>
      </c>
      <c r="AP741" s="9" t="s">
        <v>461</v>
      </c>
      <c r="AQ741" s="9" t="s">
        <v>92</v>
      </c>
      <c r="AR741" s="9" t="s">
        <v>965</v>
      </c>
      <c r="AS741" s="9" t="s">
        <v>169</v>
      </c>
      <c r="AT741" s="9" t="s">
        <v>1674</v>
      </c>
      <c r="AU741" s="9" t="s">
        <v>500</v>
      </c>
      <c r="AV741" s="9" t="s">
        <v>1216</v>
      </c>
      <c r="AW741" s="9" t="s">
        <v>1217</v>
      </c>
      <c r="AX741" s="9" t="s">
        <v>309</v>
      </c>
      <c r="AY741" s="9" t="s">
        <v>1675</v>
      </c>
      <c r="AZ741" s="9" t="s">
        <v>851</v>
      </c>
      <c r="BA741" s="9" t="s">
        <v>449</v>
      </c>
      <c r="BB741" s="9" t="s">
        <v>79</v>
      </c>
    </row>
    <row r="742" spans="1:54" s="9" customFormat="1" x14ac:dyDescent="0.2">
      <c r="A742" s="9" t="s">
        <v>1667</v>
      </c>
      <c r="B742" s="9" t="str">
        <f t="shared" si="25"/>
        <v>Need a Detector Role</v>
      </c>
      <c r="C742" s="9" t="s">
        <v>3161</v>
      </c>
      <c r="D742" s="9" t="s">
        <v>5408</v>
      </c>
      <c r="J742" s="12"/>
      <c r="AJ742" s="9" t="s">
        <v>1213</v>
      </c>
      <c r="AK742" s="9" t="s">
        <v>1668</v>
      </c>
      <c r="AL742" s="9" t="s">
        <v>83</v>
      </c>
      <c r="AM742" s="9" t="s">
        <v>1669</v>
      </c>
      <c r="AN742" s="9" t="s">
        <v>74</v>
      </c>
      <c r="AO742" s="9" t="s">
        <v>1215</v>
      </c>
      <c r="AP742" s="9" t="s">
        <v>461</v>
      </c>
      <c r="AQ742" s="9" t="s">
        <v>92</v>
      </c>
      <c r="AR742" s="9" t="s">
        <v>965</v>
      </c>
      <c r="AS742" s="9" t="s">
        <v>169</v>
      </c>
      <c r="AT742" s="9" t="s">
        <v>1670</v>
      </c>
      <c r="AU742" s="9" t="s">
        <v>486</v>
      </c>
      <c r="AV742" s="9" t="s">
        <v>1216</v>
      </c>
      <c r="AW742" s="9" t="s">
        <v>1217</v>
      </c>
      <c r="AX742" s="9" t="s">
        <v>309</v>
      </c>
      <c r="AY742" s="9" t="s">
        <v>1671</v>
      </c>
      <c r="AZ742" s="9" t="s">
        <v>851</v>
      </c>
      <c r="BA742" s="9" t="s">
        <v>449</v>
      </c>
      <c r="BB742" s="9" t="s">
        <v>79</v>
      </c>
    </row>
    <row r="743" spans="1:54" s="9" customFormat="1" x14ac:dyDescent="0.2">
      <c r="A743" s="9" t="s">
        <v>1676</v>
      </c>
      <c r="B743" s="9" t="str">
        <f t="shared" si="25"/>
        <v>Need a Detector Role</v>
      </c>
      <c r="C743" s="9" t="s">
        <v>3161</v>
      </c>
      <c r="D743" s="9" t="s">
        <v>5408</v>
      </c>
      <c r="J743" s="12"/>
      <c r="AJ743" s="9" t="s">
        <v>1213</v>
      </c>
      <c r="AK743" s="9" t="s">
        <v>1214</v>
      </c>
      <c r="AL743" s="9" t="s">
        <v>90</v>
      </c>
      <c r="AM743" s="9" t="s">
        <v>91</v>
      </c>
      <c r="AN743" s="9" t="s">
        <v>74</v>
      </c>
      <c r="AO743" s="9" t="s">
        <v>1215</v>
      </c>
      <c r="AP743" s="9" t="s">
        <v>461</v>
      </c>
      <c r="AQ743" s="9" t="s">
        <v>92</v>
      </c>
      <c r="AR743" s="9" t="s">
        <v>1165</v>
      </c>
      <c r="AS743" s="9" t="s">
        <v>169</v>
      </c>
      <c r="AT743" s="9" t="s">
        <v>1034</v>
      </c>
      <c r="AU743" s="9" t="s">
        <v>75</v>
      </c>
      <c r="AV743" s="9" t="s">
        <v>1216</v>
      </c>
      <c r="AW743" s="9" t="s">
        <v>1217</v>
      </c>
      <c r="AX743" s="9" t="s">
        <v>309</v>
      </c>
      <c r="AY743" s="9" t="s">
        <v>1218</v>
      </c>
      <c r="AZ743" s="9" t="s">
        <v>851</v>
      </c>
      <c r="BA743" s="9" t="s">
        <v>449</v>
      </c>
      <c r="BB743" s="9" t="s">
        <v>79</v>
      </c>
    </row>
    <row r="744" spans="1:54" s="9" customFormat="1" x14ac:dyDescent="0.2">
      <c r="A744" s="9" t="s">
        <v>1677</v>
      </c>
      <c r="B744" s="9" t="str">
        <f t="shared" si="25"/>
        <v>Need a Detector Role</v>
      </c>
      <c r="C744" s="9" t="s">
        <v>3161</v>
      </c>
      <c r="D744" s="9" t="s">
        <v>5408</v>
      </c>
      <c r="J744" s="12"/>
      <c r="AJ744" s="9" t="s">
        <v>1213</v>
      </c>
      <c r="AK744" s="9" t="s">
        <v>1220</v>
      </c>
      <c r="AL744" s="9" t="s">
        <v>90</v>
      </c>
      <c r="AM744" s="9" t="s">
        <v>91</v>
      </c>
      <c r="AN744" s="9" t="s">
        <v>74</v>
      </c>
      <c r="AO744" s="9" t="s">
        <v>1215</v>
      </c>
      <c r="AP744" s="9" t="s">
        <v>461</v>
      </c>
      <c r="AQ744" s="9" t="s">
        <v>92</v>
      </c>
      <c r="AR744" s="9" t="s">
        <v>965</v>
      </c>
      <c r="AS744" s="9" t="s">
        <v>169</v>
      </c>
      <c r="AT744" s="9" t="s">
        <v>1034</v>
      </c>
      <c r="AU744" s="9" t="s">
        <v>75</v>
      </c>
      <c r="AV744" s="9" t="s">
        <v>1216</v>
      </c>
      <c r="AW744" s="9" t="s">
        <v>1217</v>
      </c>
      <c r="AX744" s="9" t="s">
        <v>309</v>
      </c>
      <c r="AY744" s="9" t="s">
        <v>1221</v>
      </c>
      <c r="AZ744" s="9" t="s">
        <v>851</v>
      </c>
      <c r="BA744" s="9" t="s">
        <v>449</v>
      </c>
      <c r="BB744" s="9" t="s">
        <v>79</v>
      </c>
    </row>
    <row r="745" spans="1:54" s="9" customFormat="1" x14ac:dyDescent="0.2">
      <c r="A745" s="9" t="s">
        <v>2202</v>
      </c>
      <c r="B745" s="9" t="str">
        <f t="shared" si="25"/>
        <v>Need a Detector Role</v>
      </c>
      <c r="C745" s="9" t="s">
        <v>3161</v>
      </c>
      <c r="D745" s="9" t="s">
        <v>5408</v>
      </c>
      <c r="J745" s="12"/>
      <c r="AJ745" s="9" t="s">
        <v>1213</v>
      </c>
      <c r="AK745" s="9" t="s">
        <v>1220</v>
      </c>
      <c r="AL745" s="9" t="s">
        <v>90</v>
      </c>
      <c r="AM745" s="9" t="s">
        <v>91</v>
      </c>
      <c r="AN745" s="9" t="s">
        <v>74</v>
      </c>
      <c r="AO745" s="9" t="s">
        <v>1215</v>
      </c>
      <c r="AP745" s="9" t="s">
        <v>461</v>
      </c>
      <c r="AQ745" s="9" t="s">
        <v>92</v>
      </c>
      <c r="AR745" s="9" t="s">
        <v>965</v>
      </c>
      <c r="AS745" s="9" t="s">
        <v>169</v>
      </c>
      <c r="AT745" s="9" t="s">
        <v>1034</v>
      </c>
      <c r="AU745" s="9" t="s">
        <v>75</v>
      </c>
      <c r="AV745" s="9" t="s">
        <v>1216</v>
      </c>
      <c r="AW745" s="9" t="s">
        <v>1217</v>
      </c>
      <c r="AX745" s="9" t="s">
        <v>309</v>
      </c>
      <c r="AY745" s="9" t="s">
        <v>1221</v>
      </c>
      <c r="AZ745" s="9" t="s">
        <v>851</v>
      </c>
      <c r="BA745" s="9" t="s">
        <v>449</v>
      </c>
      <c r="BB745" s="9" t="s">
        <v>79</v>
      </c>
    </row>
    <row r="746" spans="1:54" s="22" customFormat="1" x14ac:dyDescent="0.2">
      <c r="J746" s="26"/>
    </row>
    <row r="747" spans="1:54" s="22" customFormat="1" x14ac:dyDescent="0.2">
      <c r="A747" s="22" t="s">
        <v>2250</v>
      </c>
      <c r="B747" s="22" t="str">
        <f>IF(OR($A744=$A747,ISBLANK($A747)),"",IF(ISERR(SEARCH("cell-based",E747)),IF(AND(ISERR(SEARCH("biochem",E747)),ISERR(SEARCH("protein",E747)),ISERR(SEARCH("nucleic",E747))),"",IF(ISERR(SEARCH("target",G747)),"Define a Target component","")),IF(ISERR(SEARCH("cell",G747)),"Define a Cell component",""))&amp;IF(ISERR(SEARCH("small-molecule",E747)),IF(ISBLANK(K747), "Need a Detector Role",""),"")&amp;IF(ISERR(SEARCH("fluorescence",L747)),"",IF(ISBLANK(S747), "Need Emission",IF(ISBLANK(R747), "Need Excitation","")))&amp;IF(ISERR(SEARCH("absorbance",L747)),"",IF(ISBLANK(T747), "Need Absorbance","")))</f>
        <v/>
      </c>
      <c r="C747" s="22" t="s">
        <v>3071</v>
      </c>
      <c r="D747" s="23" t="s">
        <v>6609</v>
      </c>
      <c r="E747" s="22" t="s">
        <v>3162</v>
      </c>
      <c r="F747" s="22" t="s">
        <v>3180</v>
      </c>
      <c r="G747" s="22" t="s">
        <v>3631</v>
      </c>
      <c r="H747" s="22" t="s">
        <v>3597</v>
      </c>
      <c r="I747" s="22" t="s">
        <v>3057</v>
      </c>
      <c r="J747" s="34">
        <v>100000</v>
      </c>
      <c r="K747" s="22" t="s">
        <v>3372</v>
      </c>
      <c r="L747" s="24" t="s">
        <v>6639</v>
      </c>
      <c r="M747" s="22" t="s">
        <v>3310</v>
      </c>
      <c r="U747" s="22" t="s">
        <v>3335</v>
      </c>
      <c r="BA747" s="22" t="s">
        <v>1</v>
      </c>
    </row>
    <row r="748" spans="1:54" s="22" customFormat="1" x14ac:dyDescent="0.2">
      <c r="A748" s="22" t="s">
        <v>2250</v>
      </c>
      <c r="B748" s="22" t="str">
        <f>IF(OR($A745=$A748,ISBLANK($A748)),"",IF(ISERR(SEARCH("cell-based",E748)),IF(AND(ISERR(SEARCH("biochem",E748)),ISERR(SEARCH("protein",E748)),ISERR(SEARCH("nucleic",E748))),"",IF(ISERR(SEARCH("target",G748)),"Define a Target component","")),IF(ISERR(SEARCH("cell",G748)),"Define a Cell component",""))&amp;IF(ISERR(SEARCH("small-molecule",E748)),IF(ISBLANK(K748), "Need a Detector Role",""),"")&amp;IF(ISERR(SEARCH("fluorescence",L748)),"",IF(ISBLANK(S748), "Need Emission",IF(ISBLANK(R748), "Need Excitation","")))&amp;IF(ISERR(SEARCH("absorbance",L748)),"",IF(ISBLANK(T748), "Need Absorbance","")))</f>
        <v/>
      </c>
      <c r="C748" s="22" t="s">
        <v>3161</v>
      </c>
      <c r="D748" s="22" t="s">
        <v>5408</v>
      </c>
      <c r="E748" s="22" t="s">
        <v>3162</v>
      </c>
      <c r="F748" s="22" t="s">
        <v>3180</v>
      </c>
      <c r="G748" s="22" t="s">
        <v>3631</v>
      </c>
      <c r="H748" s="22" t="s">
        <v>3597</v>
      </c>
      <c r="I748" s="22" t="s">
        <v>3057</v>
      </c>
      <c r="J748" s="34">
        <v>100000</v>
      </c>
      <c r="K748" s="22" t="s">
        <v>3372</v>
      </c>
      <c r="L748" s="22" t="s">
        <v>6571</v>
      </c>
      <c r="M748" s="22" t="s">
        <v>3310</v>
      </c>
      <c r="U748" s="22" t="s">
        <v>3335</v>
      </c>
      <c r="AJ748" s="22" t="s">
        <v>1213</v>
      </c>
      <c r="AK748" s="22" t="s">
        <v>2251</v>
      </c>
      <c r="AL748" s="22" t="s">
        <v>83</v>
      </c>
      <c r="AM748" s="22" t="s">
        <v>315</v>
      </c>
      <c r="AN748" s="22" t="s">
        <v>74</v>
      </c>
      <c r="AO748" s="22" t="s">
        <v>1215</v>
      </c>
      <c r="AP748" s="22" t="s">
        <v>461</v>
      </c>
      <c r="AQ748" s="22" t="s">
        <v>168</v>
      </c>
      <c r="AR748" s="22" t="s">
        <v>958</v>
      </c>
      <c r="AS748" s="22" t="s">
        <v>169</v>
      </c>
      <c r="AT748" s="22" t="s">
        <v>75</v>
      </c>
      <c r="AU748" s="22" t="s">
        <v>909</v>
      </c>
      <c r="AV748" s="22" t="s">
        <v>1216</v>
      </c>
      <c r="AW748" s="22" t="s">
        <v>1217</v>
      </c>
      <c r="AX748" s="22" t="s">
        <v>309</v>
      </c>
      <c r="AY748" s="22" t="s">
        <v>2252</v>
      </c>
      <c r="AZ748" s="22" t="s">
        <v>851</v>
      </c>
      <c r="BA748" s="22" t="s">
        <v>1</v>
      </c>
      <c r="BB748" s="22" t="s">
        <v>79</v>
      </c>
    </row>
    <row r="749" spans="1:54" s="22" customFormat="1" x14ac:dyDescent="0.2">
      <c r="A749" s="22" t="s">
        <v>2250</v>
      </c>
      <c r="B749" s="22" t="str">
        <f>IF(OR($A748=$A749,ISBLANK($A749)),"",IF(ISERR(SEARCH("cell-based",E749)),IF(AND(ISERR(SEARCH("biochem",E749)),ISERR(SEARCH("protein",E749)),ISERR(SEARCH("nucleic",E749))),"",IF(ISERR(SEARCH("target",G749)),"Define a Target component","")),IF(ISERR(SEARCH("cell",G749)),"Define a Cell component",""))&amp;IF(ISERR(SEARCH("small-molecule",E749)),IF(ISBLANK(K749), "Need a Detector Role",""),"")&amp;IF(ISERR(SEARCH("fluorescence",L749)),"",IF(ISBLANK(S749), "Need Emission",IF(ISBLANK(R749), "Need Excitation","")))&amp;IF(ISERR(SEARCH("absorbance",L749)),"",IF(ISBLANK(T749), "Need Absorbance","")))</f>
        <v/>
      </c>
      <c r="G749" s="22" t="s">
        <v>3631</v>
      </c>
      <c r="H749" s="22" t="s">
        <v>3597</v>
      </c>
      <c r="I749" s="22" t="s">
        <v>3057</v>
      </c>
      <c r="J749" s="34">
        <v>100000</v>
      </c>
      <c r="K749" s="22" t="s">
        <v>3372</v>
      </c>
      <c r="L749" s="22" t="s">
        <v>6572</v>
      </c>
      <c r="M749" s="22" t="s">
        <v>3310</v>
      </c>
      <c r="U749" s="22" t="s">
        <v>3335</v>
      </c>
    </row>
    <row r="750" spans="1:54" s="22" customFormat="1" x14ac:dyDescent="0.2">
      <c r="A750" s="22" t="s">
        <v>2250</v>
      </c>
      <c r="B750" s="22" t="str">
        <f>IF(OR($A749=$A750,ISBLANK($A750)),"",IF(ISERR(SEARCH("cell-based",E750)),IF(AND(ISERR(SEARCH("biochem",E750)),ISERR(SEARCH("protein",E750)),ISERR(SEARCH("nucleic",E750))),"",IF(ISERR(SEARCH("target",G750)),"Define a Target component","")),IF(ISERR(SEARCH("cell",G750)),"Define a Cell component",""))&amp;IF(ISERR(SEARCH("small-molecule",E750)),IF(ISBLANK(K750), "Need a Detector Role",""),"")&amp;IF(ISERR(SEARCH("fluorescence",L750)),"",IF(ISBLANK(S750), "Need Emission",IF(ISBLANK(R750), "Need Excitation","")))&amp;IF(ISERR(SEARCH("absorbance",L750)),"",IF(ISBLANK(T750), "Need Absorbance","")))</f>
        <v/>
      </c>
      <c r="G750" s="22" t="s">
        <v>3631</v>
      </c>
      <c r="H750" s="22" t="s">
        <v>3597</v>
      </c>
      <c r="I750" s="22" t="s">
        <v>3057</v>
      </c>
      <c r="J750" s="34">
        <v>100000</v>
      </c>
      <c r="K750" s="22" t="s">
        <v>3372</v>
      </c>
      <c r="L750" s="22" t="s">
        <v>6573</v>
      </c>
      <c r="M750" s="22" t="s">
        <v>3310</v>
      </c>
      <c r="U750" s="22" t="s">
        <v>3335</v>
      </c>
    </row>
    <row r="751" spans="1:54" s="22" customFormat="1" x14ac:dyDescent="0.2">
      <c r="A751" s="22" t="s">
        <v>2250</v>
      </c>
      <c r="B751" s="22" t="str">
        <f>IF(OR($A750=$A751,ISBLANK($A751)),"",IF(ISERR(SEARCH("cell-based",E751)),IF(AND(ISERR(SEARCH("biochem",E751)),ISERR(SEARCH("protein",E751)),ISERR(SEARCH("nucleic",E751))),"",IF(ISERR(SEARCH("target",G751)),"Define a Target component","")),IF(ISERR(SEARCH("cell",G751)),"Define a Cell component",""))&amp;IF(ISERR(SEARCH("small-molecule",E751)),IF(ISBLANK(K751), "Need a Detector Role",""),"")&amp;IF(ISERR(SEARCH("fluorescence",L751)),"",IF(ISBLANK(S751), "Need Emission",IF(ISBLANK(R751), "Need Excitation","")))&amp;IF(ISERR(SEARCH("absorbance",L751)),"",IF(ISBLANK(T751), "Need Absorbance","")))</f>
        <v/>
      </c>
      <c r="G751" s="22" t="s">
        <v>3328</v>
      </c>
      <c r="H751" s="22" t="s">
        <v>3576</v>
      </c>
      <c r="J751" s="29" t="s">
        <v>6637</v>
      </c>
      <c r="K751" s="22" t="s">
        <v>3652</v>
      </c>
      <c r="L751" s="22" t="s">
        <v>6574</v>
      </c>
      <c r="O751" s="22" t="s">
        <v>3117</v>
      </c>
      <c r="P751" s="22" t="s">
        <v>3659</v>
      </c>
      <c r="Q751" s="22" t="s">
        <v>3448</v>
      </c>
      <c r="R751" s="22" t="s">
        <v>3101</v>
      </c>
      <c r="S751" s="22" t="s">
        <v>3206</v>
      </c>
      <c r="U751" s="22" t="s">
        <v>3335</v>
      </c>
      <c r="X751" s="22" t="s">
        <v>6581</v>
      </c>
    </row>
    <row r="752" spans="1:54" s="22" customFormat="1" x14ac:dyDescent="0.2">
      <c r="A752" s="22" t="s">
        <v>2250</v>
      </c>
      <c r="B752" s="22" t="str">
        <f>IF(OR($A751=$A752,ISBLANK($A752)),"",IF(ISERR(SEARCH("cell-based",E752)),IF(AND(ISERR(SEARCH("biochem",E752)),ISERR(SEARCH("protein",E752)),ISERR(SEARCH("nucleic",E752))),"",IF(ISERR(SEARCH("target",G752)),"Define a Target component","")),IF(ISERR(SEARCH("cell",G752)),"Define a Cell component",""))&amp;IF(ISERR(SEARCH("small-molecule",E752)),IF(ISBLANK(K752), "Need a Detector Role",""),"")&amp;IF(ISERR(SEARCH("fluorescence",L752)),"",IF(ISBLANK(S752), "Need Emission",IF(ISBLANK(R752), "Need Excitation","")))&amp;IF(ISERR(SEARCH("absorbance",L752)),"",IF(ISBLANK(T752), "Need Absorbance","")))</f>
        <v/>
      </c>
      <c r="G752" s="22" t="s">
        <v>3074</v>
      </c>
      <c r="H752" s="22" t="s">
        <v>3602</v>
      </c>
      <c r="J752" s="34">
        <v>72</v>
      </c>
      <c r="K752" s="22" t="s">
        <v>6575</v>
      </c>
      <c r="L752" s="22" t="s">
        <v>6576</v>
      </c>
    </row>
    <row r="753" spans="1:54" s="22" customFormat="1" x14ac:dyDescent="0.2">
      <c r="J753" s="34"/>
    </row>
    <row r="754" spans="1:54" s="22" customFormat="1" x14ac:dyDescent="0.2">
      <c r="A754" s="22" t="s">
        <v>1562</v>
      </c>
      <c r="B754" s="22" t="str">
        <f>IF(OR($A748=$A754,ISBLANK($A754)),"",IF(ISERR(SEARCH("cell-based",E754)),IF(AND(ISERR(SEARCH("biochem",E754)),ISERR(SEARCH("protein",E754)),ISERR(SEARCH("nucleic",E754))),"",IF(ISERR(SEARCH("target",G754)),"Define a Target component","")),IF(ISERR(SEARCH("cell",G754)),"Define a Cell component",""))&amp;IF(ISERR(SEARCH("small-molecule",E754)),IF(ISBLANK(K754), "Need a Detector Role",""),"")&amp;IF(ISERR(SEARCH("fluorescence",L754)),"",IF(ISBLANK(S754), "Need Emission",IF(ISBLANK(R754), "Need Excitation","")))&amp;IF(ISERR(SEARCH("absorbance",L754)),"",IF(ISBLANK(T754), "Need Absorbance","")))</f>
        <v/>
      </c>
      <c r="C754" s="22" t="s">
        <v>3161</v>
      </c>
      <c r="D754" s="22" t="s">
        <v>5395</v>
      </c>
      <c r="E754" s="22" t="s">
        <v>3162</v>
      </c>
      <c r="F754" s="22" t="s">
        <v>3111</v>
      </c>
      <c r="G754" s="22" t="s">
        <v>3631</v>
      </c>
      <c r="H754" s="22" t="s">
        <v>3597</v>
      </c>
      <c r="J754" s="34" t="s">
        <v>6582</v>
      </c>
      <c r="K754" s="22" t="s">
        <v>3372</v>
      </c>
      <c r="L754" s="22" t="s">
        <v>6583</v>
      </c>
      <c r="M754" s="22" t="s">
        <v>3310</v>
      </c>
      <c r="N754" s="22" t="s">
        <v>6594</v>
      </c>
      <c r="O754" s="22" t="s">
        <v>3169</v>
      </c>
      <c r="P754" s="22" t="s">
        <v>3136</v>
      </c>
      <c r="Q754" s="22" t="s">
        <v>3422</v>
      </c>
      <c r="R754" s="22" t="s">
        <v>3101</v>
      </c>
      <c r="S754" s="22" t="s">
        <v>3206</v>
      </c>
      <c r="T754" s="22" t="s">
        <v>3139</v>
      </c>
      <c r="U754" s="22" t="s">
        <v>3302</v>
      </c>
      <c r="V754" s="22" t="s">
        <v>6579</v>
      </c>
      <c r="W754" s="22" t="s">
        <v>6580</v>
      </c>
      <c r="AJ754" s="22" t="s">
        <v>1557</v>
      </c>
      <c r="AK754" s="22" t="s">
        <v>1563</v>
      </c>
      <c r="AL754" s="22" t="s">
        <v>83</v>
      </c>
      <c r="AM754" s="22" t="s">
        <v>91</v>
      </c>
      <c r="AN754" s="22" t="s">
        <v>74</v>
      </c>
      <c r="AO754" s="22" t="s">
        <v>74</v>
      </c>
      <c r="AP754" s="22" t="s">
        <v>325</v>
      </c>
      <c r="AQ754" s="22" t="s">
        <v>168</v>
      </c>
      <c r="AR754" s="22" t="s">
        <v>930</v>
      </c>
      <c r="AS754" s="22" t="s">
        <v>637</v>
      </c>
      <c r="AT754" s="22" t="s">
        <v>499</v>
      </c>
      <c r="AU754" s="22" t="s">
        <v>623</v>
      </c>
      <c r="AV754" s="22" t="s">
        <v>1559</v>
      </c>
      <c r="AW754" s="22" t="s">
        <v>1560</v>
      </c>
      <c r="AX754" s="22" t="s">
        <v>467</v>
      </c>
      <c r="AY754" s="22" t="s">
        <v>1564</v>
      </c>
      <c r="AZ754" s="22" t="s">
        <v>791</v>
      </c>
      <c r="BA754" s="22" t="s">
        <v>1</v>
      </c>
      <c r="BB754" s="22" t="s">
        <v>1</v>
      </c>
    </row>
    <row r="755" spans="1:54" s="22" customFormat="1" x14ac:dyDescent="0.2">
      <c r="A755" s="22" t="s">
        <v>1562</v>
      </c>
      <c r="B755" s="22" t="str">
        <f>IF(OR($A749=$A755,ISBLANK($A755)),"",IF(ISERR(SEARCH("cell-based",E755)),IF(AND(ISERR(SEARCH("biochem",E755)),ISERR(SEARCH("protein",E755)),ISERR(SEARCH("nucleic",E755))),"",IF(ISERR(SEARCH("target",G755)),"Define a Target component","")),IF(ISERR(SEARCH("cell",G755)),"Define a Cell component",""))&amp;IF(ISERR(SEARCH("small-molecule",E755)),IF(ISBLANK(K755), "Need a Detector Role",""),"")&amp;IF(ISERR(SEARCH("fluorescence",L755)),"",IF(ISBLANK(S755), "Need Emission",IF(ISBLANK(R755), "Need Excitation","")))&amp;IF(ISERR(SEARCH("absorbance",L755)),"",IF(ISBLANK(T755), "Need Absorbance","")))</f>
        <v/>
      </c>
      <c r="G755" s="22" t="s">
        <v>3214</v>
      </c>
      <c r="H755" s="22" t="s">
        <v>3779</v>
      </c>
      <c r="J755" s="34">
        <v>50000</v>
      </c>
      <c r="K755" s="22" t="s">
        <v>3436</v>
      </c>
      <c r="L755" s="22" t="s">
        <v>6577</v>
      </c>
      <c r="M755" s="22" t="s">
        <v>3310</v>
      </c>
      <c r="U755" s="22" t="s">
        <v>3302</v>
      </c>
    </row>
    <row r="756" spans="1:54" s="22" customFormat="1" x14ac:dyDescent="0.2">
      <c r="A756" s="22" t="s">
        <v>1562</v>
      </c>
      <c r="B756" s="22" t="str">
        <f>IF(OR($A750=$A756,ISBLANK($A756)),"",IF(ISERR(SEARCH("cell-based",E756)),IF(AND(ISERR(SEARCH("biochem",E756)),ISERR(SEARCH("protein",E756)),ISERR(SEARCH("nucleic",E756))),"",IF(ISERR(SEARCH("target",G756)),"Define a Target component","")),IF(ISERR(SEARCH("cell",G756)),"Define a Cell component",""))&amp;IF(ISERR(SEARCH("small-molecule",E756)),IF(ISBLANK(K756), "Need a Detector Role",""),"")&amp;IF(ISERR(SEARCH("fluorescence",L756)),"",IF(ISBLANK(S756), "Need Emission",IF(ISBLANK(R756), "Need Excitation","")))&amp;IF(ISERR(SEARCH("absorbance",L756)),"",IF(ISBLANK(T756), "Need Absorbance","")))</f>
        <v/>
      </c>
      <c r="G756" s="22" t="s">
        <v>3581</v>
      </c>
      <c r="H756" s="22" t="s">
        <v>3576</v>
      </c>
      <c r="J756" s="34">
        <v>1</v>
      </c>
      <c r="K756" s="22" t="s">
        <v>3133</v>
      </c>
      <c r="L756" s="22" t="s">
        <v>6578</v>
      </c>
    </row>
    <row r="757" spans="1:54" s="22" customFormat="1" x14ac:dyDescent="0.2">
      <c r="A757" s="22" t="s">
        <v>7185</v>
      </c>
      <c r="B757" s="22" t="str">
        <f>IF(OR($A751=$A757,ISBLANK($A757)),"",IF(ISERR(SEARCH("cell-based",E757)),IF(AND(ISERR(SEARCH("biochem",E757)),ISERR(SEARCH("protein",E757)),ISERR(SEARCH("nucleic",E757))),"",IF(ISERR(SEARCH("target",G757)),"Define a Target component","")),IF(ISERR(SEARCH("cell",G757)),"Define a Cell component",""))&amp;IF(ISERR(SEARCH("small-molecule",E757)),IF(ISBLANK(K757), "Need a Detector Role",""),"")&amp;IF(ISERR(SEARCH("fluorescence",L757)),"",IF(ISBLANK(S757), "Need Emission",IF(ISBLANK(R757), "Need Excitation","")))&amp;IF(ISERR(SEARCH("absorbance",L757)),"",IF(ISBLANK(T757), "Need Absorbance","")))</f>
        <v/>
      </c>
      <c r="G757" s="22" t="s">
        <v>3074</v>
      </c>
      <c r="H757" s="22" t="s">
        <v>3576</v>
      </c>
      <c r="J757" s="34">
        <v>4</v>
      </c>
      <c r="K757" s="24" t="s">
        <v>6585</v>
      </c>
      <c r="L757" s="22" t="s">
        <v>6586</v>
      </c>
    </row>
    <row r="758" spans="1:54" s="22" customFormat="1" x14ac:dyDescent="0.2">
      <c r="J758" s="26"/>
    </row>
    <row r="759" spans="1:54" s="22" customFormat="1" x14ac:dyDescent="0.2">
      <c r="A759" s="22" t="s">
        <v>1565</v>
      </c>
      <c r="B759" s="22" t="str">
        <f>IF(OR($A754=$A759,ISBLANK($A759)),"",IF(ISERR(SEARCH("cell-based",E759)),IF(AND(ISERR(SEARCH("biochem",E759)),ISERR(SEARCH("protein",E759)),ISERR(SEARCH("nucleic",E759))),"",IF(ISERR(SEARCH("target",G759)),"Define a Target component","")),IF(ISERR(SEARCH("cell",G759)),"Define a Cell component",""))&amp;IF(ISERR(SEARCH("small-molecule",E759)),IF(ISBLANK(K759), "Need a Detector Role",""),"")&amp;IF(ISERR(SEARCH("fluorescence",L759)),"",IF(ISBLANK(S759), "Need Emission",IF(ISBLANK(R759), "Need Excitation","")))&amp;IF(ISERR(SEARCH("absorbance",L759)),"",IF(ISBLANK(T759), "Need Absorbance","")))</f>
        <v/>
      </c>
      <c r="C759" s="22" t="s">
        <v>3161</v>
      </c>
      <c r="D759" s="22" t="s">
        <v>5395</v>
      </c>
      <c r="E759" s="22" t="s">
        <v>3162</v>
      </c>
      <c r="F759" s="22" t="s">
        <v>3111</v>
      </c>
      <c r="G759" s="22" t="s">
        <v>3631</v>
      </c>
      <c r="H759" s="22" t="s">
        <v>3592</v>
      </c>
      <c r="J759" s="26">
        <v>67</v>
      </c>
      <c r="K759" s="22" t="s">
        <v>6587</v>
      </c>
      <c r="L759" s="22" t="s">
        <v>6588</v>
      </c>
      <c r="M759" s="22" t="s">
        <v>3310</v>
      </c>
      <c r="N759" s="22" t="s">
        <v>6589</v>
      </c>
      <c r="O759" s="22" t="s">
        <v>3169</v>
      </c>
      <c r="P759" s="22" t="s">
        <v>3659</v>
      </c>
      <c r="Q759" s="22" t="s">
        <v>3457</v>
      </c>
      <c r="R759" s="22" t="s">
        <v>3082</v>
      </c>
      <c r="S759" s="22" t="s">
        <v>3221</v>
      </c>
      <c r="T759" s="22" t="s">
        <v>3139</v>
      </c>
      <c r="U759" s="22" t="s">
        <v>3335</v>
      </c>
      <c r="X759" s="22" t="s">
        <v>6590</v>
      </c>
      <c r="AJ759" s="22" t="s">
        <v>1557</v>
      </c>
      <c r="AK759" s="22" t="s">
        <v>1566</v>
      </c>
      <c r="AL759" s="22" t="s">
        <v>83</v>
      </c>
      <c r="AM759" s="22" t="s">
        <v>91</v>
      </c>
      <c r="AN759" s="22" t="s">
        <v>74</v>
      </c>
      <c r="AO759" s="22" t="s">
        <v>74</v>
      </c>
      <c r="AP759" s="22" t="s">
        <v>325</v>
      </c>
      <c r="AQ759" s="22" t="s">
        <v>168</v>
      </c>
      <c r="AR759" s="22" t="s">
        <v>930</v>
      </c>
      <c r="AS759" s="22" t="s">
        <v>637</v>
      </c>
      <c r="AT759" s="22" t="s">
        <v>464</v>
      </c>
      <c r="AU759" s="22" t="s">
        <v>623</v>
      </c>
      <c r="AV759" s="22" t="s">
        <v>1559</v>
      </c>
      <c r="AW759" s="22" t="s">
        <v>1560</v>
      </c>
      <c r="AX759" s="22" t="s">
        <v>467</v>
      </c>
      <c r="AY759" s="22" t="s">
        <v>1567</v>
      </c>
      <c r="AZ759" s="22" t="s">
        <v>791</v>
      </c>
      <c r="BA759" s="22" t="s">
        <v>1</v>
      </c>
      <c r="BB759" s="22" t="s">
        <v>1</v>
      </c>
    </row>
    <row r="760" spans="1:54" s="22" customFormat="1" x14ac:dyDescent="0.2">
      <c r="A760" s="22" t="s">
        <v>1565</v>
      </c>
      <c r="B760" s="22" t="str">
        <f>IF(OR($A756=$A760,ISBLANK($A760)),"",IF(ISERR(SEARCH("cell-based",E760)),IF(AND(ISERR(SEARCH("biochem",E760)),ISERR(SEARCH("protein",E760)),ISERR(SEARCH("nucleic",E760))),"",IF(ISERR(SEARCH("target",G760)),"Define a Target component","")),IF(ISERR(SEARCH("cell",G760)),"Define a Cell component",""))&amp;IF(ISERR(SEARCH("small-molecule",E760)),IF(ISBLANK(K760), "Need a Detector Role",""),"")&amp;IF(ISERR(SEARCH("fluorescence",L760)),"",IF(ISBLANK(S760), "Need Emission",IF(ISBLANK(R760), "Need Excitation","")))&amp;IF(ISERR(SEARCH("absorbance",L760)),"",IF(ISBLANK(T760), "Need Absorbance","")))</f>
        <v/>
      </c>
      <c r="G760" s="22" t="s">
        <v>3581</v>
      </c>
      <c r="H760" s="22" t="s">
        <v>3576</v>
      </c>
      <c r="J760" s="26">
        <v>5</v>
      </c>
      <c r="K760" s="22" t="s">
        <v>3133</v>
      </c>
      <c r="L760" s="22" t="s">
        <v>6591</v>
      </c>
      <c r="U760" s="22" t="s">
        <v>3335</v>
      </c>
    </row>
    <row r="761" spans="1:54" s="22" customFormat="1" x14ac:dyDescent="0.2">
      <c r="A761" s="22" t="s">
        <v>1565</v>
      </c>
      <c r="B761" s="22" t="str">
        <f>IF(OR($A757=$A761,ISBLANK($A761)),"",IF(ISERR(SEARCH("cell-based",E761)),IF(AND(ISERR(SEARCH("biochem",E761)),ISERR(SEARCH("protein",E761)),ISERR(SEARCH("nucleic",E761))),"",IF(ISERR(SEARCH("target",G761)),"Define a Target component","")),IF(ISERR(SEARCH("cell",G761)),"Define a Cell component",""))&amp;IF(ISERR(SEARCH("small-molecule",E761)),IF(ISBLANK(K761), "Need a Detector Role",""),"")&amp;IF(ISERR(SEARCH("fluorescence",L761)),"",IF(ISBLANK(S761), "Need Emission",IF(ISBLANK(R761), "Need Excitation","")))&amp;IF(ISERR(SEARCH("absorbance",L761)),"",IF(ISBLANK(T761), "Need Absorbance","")))</f>
        <v/>
      </c>
      <c r="G761" s="22" t="s">
        <v>3074</v>
      </c>
      <c r="H761" s="22" t="s">
        <v>3576</v>
      </c>
      <c r="J761" s="26">
        <v>33</v>
      </c>
      <c r="K761" s="24" t="s">
        <v>6587</v>
      </c>
      <c r="L761" s="22" t="s">
        <v>6592</v>
      </c>
      <c r="U761" s="22" t="s">
        <v>3335</v>
      </c>
    </row>
    <row r="762" spans="1:54" s="22" customFormat="1" x14ac:dyDescent="0.2">
      <c r="J762" s="26"/>
    </row>
    <row r="763" spans="1:54" s="22" customFormat="1" x14ac:dyDescent="0.2">
      <c r="A763" s="22" t="s">
        <v>1556</v>
      </c>
      <c r="B763" s="22" t="str">
        <f>IF(OR($A759=$A763,ISBLANK($A763)),"",IF(ISERR(SEARCH("cell-based",E763)),IF(AND(ISERR(SEARCH("biochem",E763)),ISERR(SEARCH("protein",E763)),ISERR(SEARCH("nucleic",E763))),"",IF(ISERR(SEARCH("target",G763)),"Define a Target component","")),IF(ISERR(SEARCH("cell",G763)),"Define a Cell component",""))&amp;IF(ISERR(SEARCH("small-molecule",E763)),IF(ISBLANK(K763), "Need a Detector Role",""),"")&amp;IF(ISERR(SEARCH("fluorescence",L763)),"",IF(ISBLANK(S763), "Need Emission",IF(ISBLANK(R763), "Need Excitation","")))&amp;IF(ISERR(SEARCH("absorbance",L763)),"",IF(ISBLANK(T763), "Need Absorbance","")))</f>
        <v/>
      </c>
      <c r="C763" s="22" t="s">
        <v>3224</v>
      </c>
      <c r="D763" s="22" t="s">
        <v>5394</v>
      </c>
      <c r="E763" s="22" t="s">
        <v>3283</v>
      </c>
      <c r="F763" s="22" t="s">
        <v>3605</v>
      </c>
      <c r="G763" s="22" t="s">
        <v>3631</v>
      </c>
      <c r="H763" s="22" t="s">
        <v>3597</v>
      </c>
      <c r="J763" s="26">
        <v>2000000</v>
      </c>
      <c r="K763" s="22" t="s">
        <v>3372</v>
      </c>
      <c r="L763" s="22" t="s">
        <v>6593</v>
      </c>
      <c r="M763" s="22" t="s">
        <v>3310</v>
      </c>
      <c r="N763" s="22" t="s">
        <v>6598</v>
      </c>
      <c r="O763" s="22" t="s">
        <v>3079</v>
      </c>
      <c r="U763" s="22" t="s">
        <v>3335</v>
      </c>
      <c r="AJ763" s="22" t="s">
        <v>1557</v>
      </c>
      <c r="AK763" s="22" t="s">
        <v>1558</v>
      </c>
      <c r="AL763" s="22" t="s">
        <v>83</v>
      </c>
      <c r="AM763" s="22" t="s">
        <v>91</v>
      </c>
      <c r="AN763" s="22" t="s">
        <v>74</v>
      </c>
      <c r="AO763" s="22" t="s">
        <v>74</v>
      </c>
      <c r="AP763" s="22" t="s">
        <v>325</v>
      </c>
      <c r="AQ763" s="22" t="s">
        <v>168</v>
      </c>
      <c r="AR763" s="22" t="s">
        <v>930</v>
      </c>
      <c r="AS763" s="22" t="s">
        <v>637</v>
      </c>
      <c r="AT763" s="22" t="s">
        <v>464</v>
      </c>
      <c r="AU763" s="22" t="s">
        <v>909</v>
      </c>
      <c r="AV763" s="22" t="s">
        <v>1559</v>
      </c>
      <c r="AW763" s="22" t="s">
        <v>1560</v>
      </c>
      <c r="AX763" s="22" t="s">
        <v>467</v>
      </c>
      <c r="AY763" s="22" t="s">
        <v>1561</v>
      </c>
      <c r="AZ763" s="22" t="s">
        <v>791</v>
      </c>
      <c r="BA763" s="22" t="s">
        <v>1</v>
      </c>
      <c r="BB763" s="22" t="s">
        <v>1</v>
      </c>
    </row>
    <row r="764" spans="1:54" s="22" customFormat="1" x14ac:dyDescent="0.2">
      <c r="A764" s="22" t="s">
        <v>1556</v>
      </c>
      <c r="B764" s="22" t="str">
        <f>IF(OR($A760=$A764,ISBLANK($A764)),"",IF(ISERR(SEARCH("cell-based",E764)),IF(AND(ISERR(SEARCH("biochem",E764)),ISERR(SEARCH("protein",E764)),ISERR(SEARCH("nucleic",E764))),"",IF(ISERR(SEARCH("target",G764)),"Define a Target component","")),IF(ISERR(SEARCH("cell",G764)),"Define a Cell component",""))&amp;IF(ISERR(SEARCH("small-molecule",E764)),IF(ISBLANK(K764), "Need a Detector Role",""),"")&amp;IF(ISERR(SEARCH("fluorescence",L764)),"",IF(ISBLANK(S764), "Need Emission",IF(ISBLANK(R764), "Need Excitation","")))&amp;IF(ISERR(SEARCH("absorbance",L764)),"",IF(ISBLANK(T764), "Need Absorbance","")))</f>
        <v/>
      </c>
      <c r="G764" s="22" t="s">
        <v>3214</v>
      </c>
      <c r="H764" s="22" t="s">
        <v>3779</v>
      </c>
      <c r="J764" s="26">
        <v>5000</v>
      </c>
      <c r="K764" s="22" t="s">
        <v>3436</v>
      </c>
      <c r="L764" s="22" t="s">
        <v>6595</v>
      </c>
      <c r="M764" s="22" t="s">
        <v>3310</v>
      </c>
      <c r="U764" s="22" t="s">
        <v>3335</v>
      </c>
    </row>
    <row r="765" spans="1:54" s="22" customFormat="1" x14ac:dyDescent="0.2">
      <c r="A765" s="22" t="s">
        <v>7185</v>
      </c>
      <c r="B765" s="22" t="str">
        <f>IF(OR($A761=$A765,ISBLANK($A765)),"",IF(ISERR(SEARCH("cell-based",E765)),IF(AND(ISERR(SEARCH("biochem",E765)),ISERR(SEARCH("protein",E765)),ISERR(SEARCH("nucleic",E765))),"",IF(ISERR(SEARCH("target",G765)),"Define a Target component","")),IF(ISERR(SEARCH("cell",G765)),"Define a Cell component",""))&amp;IF(ISERR(SEARCH("small-molecule",E765)),IF(ISBLANK(K765), "Need a Detector Role",""),"")&amp;IF(ISERR(SEARCH("fluorescence",L765)),"",IF(ISBLANK(S765), "Need Emission",IF(ISBLANK(R765), "Need Excitation","")))&amp;IF(ISERR(SEARCH("absorbance",L765)),"",IF(ISBLANK(T765), "Need Absorbance","")))</f>
        <v/>
      </c>
      <c r="G765" s="22" t="s">
        <v>3074</v>
      </c>
      <c r="H765" s="22" t="s">
        <v>3576</v>
      </c>
      <c r="J765" s="26">
        <v>3</v>
      </c>
      <c r="K765" s="22" t="s">
        <v>6585</v>
      </c>
      <c r="L765" s="22" t="s">
        <v>6584</v>
      </c>
      <c r="U765" s="22" t="s">
        <v>3335</v>
      </c>
    </row>
    <row r="766" spans="1:54" s="22" customFormat="1" x14ac:dyDescent="0.2">
      <c r="A766" s="22" t="s">
        <v>1556</v>
      </c>
      <c r="B766" s="22" t="str">
        <f>IF(OR($A762=$A766,ISBLANK($A766)),"",IF(ISERR(SEARCH("cell-based",E766)),IF(AND(ISERR(SEARCH("biochem",E766)),ISERR(SEARCH("protein",E766)),ISERR(SEARCH("nucleic",E766))),"",IF(ISERR(SEARCH("target",G766)),"Define a Target component","")),IF(ISERR(SEARCH("cell",G766)),"Define a Cell component",""))&amp;IF(ISERR(SEARCH("small-molecule",E766)),IF(ISBLANK(K766), "Need a Detector Role",""),"")&amp;IF(ISERR(SEARCH("fluorescence",L766)),"",IF(ISBLANK(S766), "Need Emission",IF(ISBLANK(R766), "Need Excitation","")))&amp;IF(ISERR(SEARCH("absorbance",L766)),"",IF(ISBLANK(T766), "Need Absorbance","")))</f>
        <v/>
      </c>
      <c r="G766" s="22" t="s">
        <v>3379</v>
      </c>
      <c r="H766" s="22" t="s">
        <v>3576</v>
      </c>
      <c r="J766" s="26">
        <v>150</v>
      </c>
      <c r="K766" s="24" t="s">
        <v>6587</v>
      </c>
      <c r="L766" s="22" t="s">
        <v>6597</v>
      </c>
      <c r="N766" s="22" t="s">
        <v>6596</v>
      </c>
      <c r="O766" s="22" t="s">
        <v>3117</v>
      </c>
      <c r="P766" s="22" t="s">
        <v>3659</v>
      </c>
      <c r="Q766" s="22" t="s">
        <v>3457</v>
      </c>
      <c r="R766" s="22" t="s">
        <v>3101</v>
      </c>
      <c r="S766" s="22" t="s">
        <v>3206</v>
      </c>
      <c r="T766" s="22" t="s">
        <v>3139</v>
      </c>
      <c r="U766" s="22" t="s">
        <v>3335</v>
      </c>
      <c r="X766" s="22" t="s">
        <v>6600</v>
      </c>
    </row>
    <row r="767" spans="1:54" s="22" customFormat="1" x14ac:dyDescent="0.2">
      <c r="A767" s="35" t="s">
        <v>1556</v>
      </c>
      <c r="B767" s="35" t="s">
        <v>1</v>
      </c>
      <c r="C767" s="35"/>
      <c r="D767" s="35"/>
      <c r="E767" s="35"/>
      <c r="F767" s="35"/>
      <c r="G767" s="35" t="s">
        <v>3581</v>
      </c>
      <c r="H767" s="35" t="s">
        <v>3576</v>
      </c>
      <c r="I767" s="35"/>
      <c r="J767" s="26">
        <v>0.7</v>
      </c>
      <c r="K767" s="35" t="s">
        <v>3115</v>
      </c>
      <c r="L767" s="35" t="s">
        <v>6599</v>
      </c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</row>
    <row r="768" spans="1:54" s="22" customFormat="1" x14ac:dyDescent="0.2">
      <c r="J768" s="26"/>
    </row>
    <row r="769" spans="1:54" s="24" customFormat="1" x14ac:dyDescent="0.2">
      <c r="A769" s="24" t="s">
        <v>2133</v>
      </c>
      <c r="B769" s="24" t="str">
        <f>IF(OR($A763=$A769,ISBLANK($A769)),"",IF(ISERR(SEARCH("cell-based",E769)),IF(AND(ISERR(SEARCH("biochem",E769)),ISERR(SEARCH("protein",E769)),ISERR(SEARCH("nucleic",E769))),"",IF(ISERR(SEARCH("target",G769)),"Define a Target component","")),IF(ISERR(SEARCH("cell",G769)),"Define a Cell component",""))&amp;IF(ISERR(SEARCH("small-molecule",E769)),IF(ISBLANK(K769), "Need a Detector Role",""),"")&amp;IF(ISERR(SEARCH("fluorescence",L769)),"",IF(ISBLANK(S769), "Need Emission",IF(ISBLANK(R769), "Need Excitation","")))&amp;IF(ISERR(SEARCH("absorbance",L769)),"",IF(ISBLANK(T769), "Need Absorbance","")))</f>
        <v/>
      </c>
      <c r="C769" s="24" t="s">
        <v>3071</v>
      </c>
      <c r="D769" s="27" t="s">
        <v>6609</v>
      </c>
      <c r="E769" s="24" t="s">
        <v>3162</v>
      </c>
      <c r="F769" s="24" t="s">
        <v>3634</v>
      </c>
      <c r="G769" s="24" t="s">
        <v>3631</v>
      </c>
      <c r="H769" s="24" t="s">
        <v>3597</v>
      </c>
      <c r="J769" s="28">
        <v>36000</v>
      </c>
      <c r="K769" s="24" t="s">
        <v>3372</v>
      </c>
      <c r="L769" s="24" t="s">
        <v>6610</v>
      </c>
      <c r="M769" s="24" t="s">
        <v>3310</v>
      </c>
      <c r="AJ769" s="24" t="s">
        <v>1067</v>
      </c>
      <c r="AK769" s="24" t="s">
        <v>2134</v>
      </c>
      <c r="AL769" s="24" t="s">
        <v>83</v>
      </c>
      <c r="AM769" s="24" t="s">
        <v>91</v>
      </c>
      <c r="AN769" s="24" t="s">
        <v>74</v>
      </c>
      <c r="AO769" s="24" t="s">
        <v>74</v>
      </c>
      <c r="AP769" s="24" t="s">
        <v>461</v>
      </c>
      <c r="AQ769" s="24" t="s">
        <v>664</v>
      </c>
      <c r="AR769" s="24" t="s">
        <v>958</v>
      </c>
      <c r="AS769" s="24" t="s">
        <v>306</v>
      </c>
      <c r="AT769" s="24" t="s">
        <v>689</v>
      </c>
      <c r="AU769" s="24" t="s">
        <v>315</v>
      </c>
      <c r="AV769" s="24" t="s">
        <v>1069</v>
      </c>
      <c r="AW769" s="24" t="s">
        <v>1070</v>
      </c>
      <c r="AX769" s="24" t="s">
        <v>555</v>
      </c>
      <c r="AY769" s="24" t="s">
        <v>2135</v>
      </c>
      <c r="AZ769" s="24" t="s">
        <v>881</v>
      </c>
      <c r="BA769" s="24" t="s">
        <v>1</v>
      </c>
      <c r="BB769" s="24" t="s">
        <v>1</v>
      </c>
    </row>
    <row r="770" spans="1:54" s="24" customFormat="1" x14ac:dyDescent="0.2">
      <c r="A770" s="24" t="s">
        <v>2133</v>
      </c>
      <c r="B770" s="24" t="str">
        <f>IF(OR($A764=$A770,ISBLANK($A770)),"",IF(ISERR(SEARCH("cell-based",E770)),IF(AND(ISERR(SEARCH("biochem",E770)),ISERR(SEARCH("protein",E770)),ISERR(SEARCH("nucleic",E770))),"",IF(ISERR(SEARCH("target",G770)),"Define a Target component","")),IF(ISERR(SEARCH("cell",G770)),"Define a Cell component",""))&amp;IF(ISERR(SEARCH("small-molecule",E770)),IF(ISBLANK(K770), "Need a Detector Role",""),"")&amp;IF(ISERR(SEARCH("fluorescence",L770)),"",IF(ISBLANK(S770), "Need Emission",IF(ISBLANK(R770), "Need Excitation","")))&amp;IF(ISERR(SEARCH("absorbance",L770)),"",IF(ISBLANK(T770), "Need Absorbance","")))</f>
        <v/>
      </c>
      <c r="C770" s="24" t="s">
        <v>3224</v>
      </c>
      <c r="D770" s="24" t="s">
        <v>5220</v>
      </c>
      <c r="E770" s="24" t="s">
        <v>3283</v>
      </c>
      <c r="F770" s="24" t="s">
        <v>3634</v>
      </c>
      <c r="G770" s="24" t="s">
        <v>3328</v>
      </c>
      <c r="H770" s="24" t="s">
        <v>3182</v>
      </c>
      <c r="J770" s="28">
        <v>0.5</v>
      </c>
      <c r="K770" s="24" t="s">
        <v>6652</v>
      </c>
      <c r="L770" s="24" t="s">
        <v>6611</v>
      </c>
      <c r="N770" s="24" t="s">
        <v>6611</v>
      </c>
      <c r="O770" s="24" t="s">
        <v>3117</v>
      </c>
      <c r="P770" s="24" t="s">
        <v>3625</v>
      </c>
      <c r="Q770" s="24" t="s">
        <v>3525</v>
      </c>
      <c r="R770" s="24" t="s">
        <v>3101</v>
      </c>
      <c r="S770" s="24" t="s">
        <v>3206</v>
      </c>
      <c r="U770" s="24" t="s">
        <v>3269</v>
      </c>
      <c r="AJ770" s="24" t="s">
        <v>1067</v>
      </c>
      <c r="AK770" s="24" t="s">
        <v>2134</v>
      </c>
      <c r="AL770" s="24" t="s">
        <v>83</v>
      </c>
      <c r="AM770" s="24" t="s">
        <v>91</v>
      </c>
      <c r="AN770" s="24" t="s">
        <v>74</v>
      </c>
      <c r="AO770" s="24" t="s">
        <v>74</v>
      </c>
      <c r="AP770" s="24" t="s">
        <v>461</v>
      </c>
      <c r="AQ770" s="24" t="s">
        <v>664</v>
      </c>
      <c r="AR770" s="24" t="s">
        <v>958</v>
      </c>
      <c r="AS770" s="24" t="s">
        <v>306</v>
      </c>
      <c r="AT770" s="24" t="s">
        <v>689</v>
      </c>
      <c r="AU770" s="24" t="s">
        <v>315</v>
      </c>
      <c r="AV770" s="24" t="s">
        <v>1069</v>
      </c>
      <c r="AW770" s="24" t="s">
        <v>1070</v>
      </c>
      <c r="AX770" s="24" t="s">
        <v>555</v>
      </c>
      <c r="AY770" s="24" t="s">
        <v>2135</v>
      </c>
      <c r="AZ770" s="24" t="s">
        <v>881</v>
      </c>
      <c r="BA770" s="24" t="s">
        <v>1</v>
      </c>
      <c r="BB770" s="24" t="s">
        <v>1</v>
      </c>
    </row>
    <row r="771" spans="1:54" s="22" customFormat="1" x14ac:dyDescent="0.2">
      <c r="J771" s="26"/>
    </row>
    <row r="772" spans="1:54" s="22" customFormat="1" x14ac:dyDescent="0.2">
      <c r="A772" s="22" t="s">
        <v>2136</v>
      </c>
      <c r="B772" s="22" t="str">
        <f>IF(OR($A769=$A772,ISBLANK($A772)),"",IF(ISERR(SEARCH("cell-based",E772)),IF(AND(ISERR(SEARCH("biochem",E772)),ISERR(SEARCH("protein",E772)),ISERR(SEARCH("nucleic",E772))),"",IF(ISERR(SEARCH("target",G772)),"Define a Target component","")),IF(ISERR(SEARCH("cell",G772)),"Define a Cell component",""))&amp;IF(ISERR(SEARCH("small-molecule",E772)),IF(ISBLANK(K772), "Need a Detector Role",""),"")&amp;IF(ISERR(SEARCH("fluorescence",L772)),"",IF(ISBLANK(S772), "Need Emission",IF(ISBLANK(R772), "Need Excitation","")))&amp;IF(ISERR(SEARCH("absorbance",L772)),"",IF(ISBLANK(T772), "Need Absorbance","")))</f>
        <v/>
      </c>
      <c r="C772" s="24" t="s">
        <v>3071</v>
      </c>
      <c r="D772" s="23" t="s">
        <v>6609</v>
      </c>
      <c r="E772" s="24" t="s">
        <v>3162</v>
      </c>
      <c r="F772" s="24" t="s">
        <v>3634</v>
      </c>
      <c r="G772" s="24" t="s">
        <v>3631</v>
      </c>
      <c r="H772" s="24" t="s">
        <v>3597</v>
      </c>
      <c r="I772" s="24"/>
      <c r="J772" s="28">
        <v>36000</v>
      </c>
      <c r="K772" s="24" t="s">
        <v>3372</v>
      </c>
      <c r="L772" s="24" t="s">
        <v>6610</v>
      </c>
      <c r="M772" s="24" t="s">
        <v>3310</v>
      </c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J772" s="22" t="s">
        <v>1067</v>
      </c>
      <c r="AK772" s="22" t="s">
        <v>2134</v>
      </c>
      <c r="AL772" s="22" t="s">
        <v>83</v>
      </c>
      <c r="AM772" s="22" t="s">
        <v>91</v>
      </c>
      <c r="AN772" s="22" t="s">
        <v>74</v>
      </c>
      <c r="AO772" s="22" t="s">
        <v>74</v>
      </c>
      <c r="AP772" s="22" t="s">
        <v>461</v>
      </c>
      <c r="AQ772" s="22" t="s">
        <v>664</v>
      </c>
      <c r="AR772" s="22" t="s">
        <v>958</v>
      </c>
      <c r="AS772" s="22" t="s">
        <v>306</v>
      </c>
      <c r="AT772" s="22" t="s">
        <v>689</v>
      </c>
      <c r="AU772" s="22" t="s">
        <v>315</v>
      </c>
      <c r="AV772" s="22" t="s">
        <v>1069</v>
      </c>
      <c r="AW772" s="22" t="s">
        <v>1070</v>
      </c>
      <c r="AX772" s="22" t="s">
        <v>555</v>
      </c>
      <c r="AY772" s="22" t="s">
        <v>2135</v>
      </c>
      <c r="AZ772" s="22" t="s">
        <v>881</v>
      </c>
      <c r="BA772" s="22" t="s">
        <v>1</v>
      </c>
      <c r="BB772" s="22" t="s">
        <v>1</v>
      </c>
    </row>
    <row r="773" spans="1:54" s="22" customFormat="1" x14ac:dyDescent="0.2">
      <c r="A773" s="22" t="s">
        <v>2136</v>
      </c>
      <c r="B773" s="22" t="str">
        <f>IF(OR($A770=$A773,ISBLANK($A773)),"",IF(ISERR(SEARCH("cell-based",E773)),IF(AND(ISERR(SEARCH("biochem",E773)),ISERR(SEARCH("protein",E773)),ISERR(SEARCH("nucleic",E773))),"",IF(ISERR(SEARCH("target",G773)),"Define a Target component","")),IF(ISERR(SEARCH("cell",G773)),"Define a Cell component",""))&amp;IF(ISERR(SEARCH("small-molecule",E773)),IF(ISBLANK(K773), "Need a Detector Role",""),"")&amp;IF(ISERR(SEARCH("fluorescence",L773)),"",IF(ISBLANK(S773), "Need Emission",IF(ISBLANK(R773), "Need Excitation","")))&amp;IF(ISERR(SEARCH("absorbance",L773)),"",IF(ISBLANK(T773), "Need Absorbance","")))</f>
        <v/>
      </c>
      <c r="C773" s="24" t="s">
        <v>3224</v>
      </c>
      <c r="D773" s="24" t="s">
        <v>5220</v>
      </c>
      <c r="E773" s="24" t="s">
        <v>3283</v>
      </c>
      <c r="F773" s="24" t="s">
        <v>3634</v>
      </c>
      <c r="G773" s="24" t="s">
        <v>3328</v>
      </c>
      <c r="H773" s="24" t="s">
        <v>3182</v>
      </c>
      <c r="I773" s="24"/>
      <c r="J773" s="28">
        <v>0.5</v>
      </c>
      <c r="K773" s="24" t="s">
        <v>6652</v>
      </c>
      <c r="L773" s="24" t="s">
        <v>6611</v>
      </c>
      <c r="M773" s="24"/>
      <c r="N773" s="24" t="s">
        <v>6611</v>
      </c>
      <c r="O773" s="24" t="s">
        <v>3117</v>
      </c>
      <c r="P773" s="24" t="s">
        <v>3625</v>
      </c>
      <c r="Q773" s="24" t="s">
        <v>3525</v>
      </c>
      <c r="R773" s="24" t="s">
        <v>3101</v>
      </c>
      <c r="S773" s="24" t="s">
        <v>3206</v>
      </c>
      <c r="T773" s="24"/>
      <c r="U773" s="24" t="s">
        <v>3269</v>
      </c>
      <c r="V773" s="24"/>
      <c r="W773" s="24"/>
      <c r="X773" s="24"/>
      <c r="Y773" s="24"/>
      <c r="Z773" s="24"/>
    </row>
    <row r="774" spans="1:54" s="22" customFormat="1" x14ac:dyDescent="0.2">
      <c r="J774" s="26"/>
    </row>
    <row r="775" spans="1:54" s="19" customFormat="1" x14ac:dyDescent="0.2">
      <c r="A775" s="19" t="s">
        <v>1066</v>
      </c>
      <c r="B775" s="19" t="str">
        <f>IF(OR($A772=$A775,ISBLANK($A775)),"",IF(ISERR(SEARCH("cell-based",E775)),IF(AND(ISERR(SEARCH("biochem",E775)),ISERR(SEARCH("protein",E775)),ISERR(SEARCH("nucleic",E775))),"",IF(ISERR(SEARCH("target",G775)),"Define a Target component","")),IF(ISERR(SEARCH("cell",G775)),"Define a Cell component",""))&amp;IF(ISERR(SEARCH("small-molecule",E775)),IF(ISBLANK(K775), "Need a Detector Role",""),"")&amp;IF(ISERR(SEARCH("fluorescence",L775)),"",IF(ISBLANK(S775), "Need Emission",IF(ISBLANK(R775), "Need Excitation","")))&amp;IF(ISERR(SEARCH("absorbance",L775)),"",IF(ISBLANK(T775), "Need Absorbance","")))</f>
        <v>Need a Detector Role</v>
      </c>
      <c r="C775" s="19" t="s">
        <v>3161</v>
      </c>
      <c r="D775" s="19" t="s">
        <v>5235</v>
      </c>
      <c r="J775" s="21"/>
      <c r="AJ775" s="19" t="s">
        <v>1067</v>
      </c>
      <c r="AK775" s="19" t="s">
        <v>1068</v>
      </c>
      <c r="AL775" s="19" t="s">
        <v>90</v>
      </c>
      <c r="AM775" s="19" t="s">
        <v>91</v>
      </c>
      <c r="AN775" s="19" t="s">
        <v>74</v>
      </c>
      <c r="AO775" s="19" t="s">
        <v>74</v>
      </c>
      <c r="AP775" s="19" t="s">
        <v>461</v>
      </c>
      <c r="AQ775" s="19" t="s">
        <v>92</v>
      </c>
      <c r="AR775" s="19" t="s">
        <v>930</v>
      </c>
      <c r="AS775" s="19" t="s">
        <v>306</v>
      </c>
      <c r="AT775" s="19" t="s">
        <v>499</v>
      </c>
      <c r="AU775" s="19" t="s">
        <v>75</v>
      </c>
      <c r="AV775" s="19" t="s">
        <v>1069</v>
      </c>
      <c r="AW775" s="19" t="s">
        <v>1070</v>
      </c>
      <c r="AX775" s="19" t="s">
        <v>555</v>
      </c>
      <c r="AY775" s="19" t="s">
        <v>1071</v>
      </c>
      <c r="AZ775" s="19" t="s">
        <v>881</v>
      </c>
      <c r="BA775" s="19" t="s">
        <v>1</v>
      </c>
      <c r="BB775" s="19" t="s">
        <v>79</v>
      </c>
    </row>
    <row r="776" spans="1:54" s="19" customFormat="1" x14ac:dyDescent="0.2">
      <c r="A776" s="19" t="s">
        <v>1077</v>
      </c>
      <c r="B776" s="19" t="str">
        <f>IF(OR($A775=$A776,ISBLANK($A776)),"",IF(ISERR(SEARCH("cell-based",E776)),IF(AND(ISERR(SEARCH("biochem",E776)),ISERR(SEARCH("protein",E776)),ISERR(SEARCH("nucleic",E776))),"",IF(ISERR(SEARCH("target",G776)),"Define a Target component","")),IF(ISERR(SEARCH("cell",G776)),"Define a Cell component",""))&amp;IF(ISERR(SEARCH("small-molecule",E776)),IF(ISBLANK(K776), "Need a Detector Role",""),"")&amp;IF(ISERR(SEARCH("fluorescence",L776)),"",IF(ISBLANK(S776), "Need Emission",IF(ISBLANK(R776), "Need Excitation","")))&amp;IF(ISERR(SEARCH("absorbance",L776)),"",IF(ISBLANK(T776), "Need Absorbance","")))</f>
        <v>Need a Detector Role</v>
      </c>
      <c r="C776" s="19" t="s">
        <v>3161</v>
      </c>
      <c r="D776" s="19" t="s">
        <v>5235</v>
      </c>
      <c r="J776" s="21"/>
      <c r="AJ776" s="19" t="s">
        <v>1067</v>
      </c>
      <c r="AK776" s="19" t="s">
        <v>1068</v>
      </c>
      <c r="AL776" s="19" t="s">
        <v>90</v>
      </c>
      <c r="AM776" s="19" t="s">
        <v>91</v>
      </c>
      <c r="AN776" s="19" t="s">
        <v>74</v>
      </c>
      <c r="AO776" s="19" t="s">
        <v>74</v>
      </c>
      <c r="AP776" s="19" t="s">
        <v>461</v>
      </c>
      <c r="AQ776" s="19" t="s">
        <v>92</v>
      </c>
      <c r="AR776" s="19" t="s">
        <v>930</v>
      </c>
      <c r="AS776" s="19" t="s">
        <v>306</v>
      </c>
      <c r="AT776" s="19" t="s">
        <v>499</v>
      </c>
      <c r="AU776" s="19" t="s">
        <v>75</v>
      </c>
      <c r="AV776" s="19" t="s">
        <v>1069</v>
      </c>
      <c r="AW776" s="19" t="s">
        <v>1070</v>
      </c>
      <c r="AX776" s="19" t="s">
        <v>555</v>
      </c>
      <c r="AY776" s="19" t="s">
        <v>1071</v>
      </c>
      <c r="AZ776" s="19" t="s">
        <v>881</v>
      </c>
      <c r="BA776" s="19" t="s">
        <v>1</v>
      </c>
      <c r="BB776" s="19" t="s">
        <v>1</v>
      </c>
    </row>
    <row r="777" spans="1:54" s="22" customFormat="1" x14ac:dyDescent="0.2">
      <c r="J777" s="26"/>
    </row>
    <row r="778" spans="1:54" s="24" customFormat="1" x14ac:dyDescent="0.2">
      <c r="A778" s="24" t="s">
        <v>2140</v>
      </c>
      <c r="B778" s="24" t="str">
        <f>IF(OR($A776=$A778,ISBLANK($A778)),"",IF(ISERR(SEARCH("cell-based",E778)),IF(AND(ISERR(SEARCH("biochem",E778)),ISERR(SEARCH("protein",E778)),ISERR(SEARCH("nucleic",E778))),"",IF(ISERR(SEARCH("target",G778)),"Define a Target component","")),IF(ISERR(SEARCH("cell",G778)),"Define a Cell component",""))&amp;IF(ISERR(SEARCH("small-molecule",E778)),IF(ISBLANK(K778), "Need a Detector Role",""),"")&amp;IF(ISERR(SEARCH("fluorescence",L778)),"",IF(ISBLANK(S778), "Need Emission",IF(ISBLANK(R778), "Need Excitation","")))&amp;IF(ISERR(SEARCH("absorbance",L778)),"",IF(ISBLANK(T778), "Need Absorbance","")))</f>
        <v>Need a Detector Role</v>
      </c>
      <c r="C778" s="24" t="s">
        <v>3071</v>
      </c>
      <c r="D778" s="27" t="s">
        <v>6612</v>
      </c>
      <c r="E778" s="24" t="s">
        <v>3294</v>
      </c>
      <c r="F778" s="24" t="s">
        <v>3262</v>
      </c>
      <c r="G778" s="24" t="s">
        <v>3611</v>
      </c>
      <c r="H778" s="24" t="s">
        <v>3718</v>
      </c>
      <c r="J778" s="28"/>
      <c r="L778" s="24" t="s">
        <v>6614</v>
      </c>
      <c r="AJ778" s="24" t="s">
        <v>1067</v>
      </c>
      <c r="AK778" s="24" t="s">
        <v>2141</v>
      </c>
      <c r="AL778" s="24" t="s">
        <v>83</v>
      </c>
      <c r="AM778" s="24" t="s">
        <v>91</v>
      </c>
      <c r="AN778" s="24" t="s">
        <v>74</v>
      </c>
      <c r="AO778" s="24" t="s">
        <v>74</v>
      </c>
      <c r="AP778" s="24" t="s">
        <v>325</v>
      </c>
      <c r="AQ778" s="24" t="s">
        <v>1380</v>
      </c>
      <c r="AR778" s="24" t="s">
        <v>326</v>
      </c>
      <c r="AS778" s="24" t="s">
        <v>169</v>
      </c>
      <c r="AT778" s="24" t="s">
        <v>1175</v>
      </c>
      <c r="AU778" s="24" t="s">
        <v>909</v>
      </c>
      <c r="AV778" s="24" t="s">
        <v>1069</v>
      </c>
      <c r="AW778" s="24" t="s">
        <v>1070</v>
      </c>
      <c r="AX778" s="24" t="s">
        <v>555</v>
      </c>
      <c r="AY778" s="24" t="s">
        <v>2142</v>
      </c>
      <c r="AZ778" s="24" t="s">
        <v>881</v>
      </c>
      <c r="BA778" s="24" t="s">
        <v>1</v>
      </c>
      <c r="BB778" s="24" t="s">
        <v>1</v>
      </c>
    </row>
    <row r="779" spans="1:54" s="24" customFormat="1" x14ac:dyDescent="0.2">
      <c r="A779" s="24" t="s">
        <v>2140</v>
      </c>
      <c r="B779" s="24" t="str">
        <f>IF(OR($A777=$A779,ISBLANK($A779)),"",IF(ISERR(SEARCH("cell-based",E779)),IF(AND(ISERR(SEARCH("biochem",E779)),ISERR(SEARCH("protein",E779)),ISERR(SEARCH("nucleic",E779))),"",IF(ISERR(SEARCH("target",G779)),"Define a Target component","")),IF(ISERR(SEARCH("cell",G779)),"Define a Cell component",""))&amp;IF(ISERR(SEARCH("small-molecule",E779)),IF(ISBLANK(K779), "Need a Detector Role",""),"")&amp;IF(ISERR(SEARCH("fluorescence",L779)),"",IF(ISBLANK(S779), "Need Emission",IF(ISBLANK(R779), "Need Excitation","")))&amp;IF(ISERR(SEARCH("absorbance",L779)),"",IF(ISBLANK(T779), "Need Absorbance","")))</f>
        <v>Need a Detector Role</v>
      </c>
      <c r="C779" s="24" t="s">
        <v>3224</v>
      </c>
      <c r="D779" s="27" t="s">
        <v>6613</v>
      </c>
      <c r="E779" s="24" t="s">
        <v>3294</v>
      </c>
      <c r="F779" s="24" t="s">
        <v>3262</v>
      </c>
      <c r="G779" s="24" t="s">
        <v>3360</v>
      </c>
      <c r="H779" s="24" t="s">
        <v>3718</v>
      </c>
      <c r="J779" s="28"/>
      <c r="L779" s="24" t="s">
        <v>6615</v>
      </c>
      <c r="N779" s="24" t="s">
        <v>6617</v>
      </c>
      <c r="O779" s="24" t="s">
        <v>3117</v>
      </c>
      <c r="P779" s="24" t="s">
        <v>3136</v>
      </c>
      <c r="R779" s="24" t="s">
        <v>3101</v>
      </c>
      <c r="S779" s="24" t="s">
        <v>3206</v>
      </c>
      <c r="V779" s="24" t="s">
        <v>6541</v>
      </c>
      <c r="W779" s="24" t="s">
        <v>6618</v>
      </c>
      <c r="AJ779" s="24" t="s">
        <v>1067</v>
      </c>
      <c r="AK779" s="24" t="s">
        <v>2141</v>
      </c>
      <c r="AL779" s="24" t="s">
        <v>83</v>
      </c>
      <c r="AM779" s="24" t="s">
        <v>91</v>
      </c>
      <c r="AN779" s="24" t="s">
        <v>74</v>
      </c>
      <c r="AO779" s="24" t="s">
        <v>74</v>
      </c>
      <c r="AP779" s="24" t="s">
        <v>325</v>
      </c>
      <c r="AQ779" s="24" t="s">
        <v>1380</v>
      </c>
      <c r="AR779" s="24" t="s">
        <v>326</v>
      </c>
      <c r="AS779" s="24" t="s">
        <v>169</v>
      </c>
      <c r="AT779" s="24" t="s">
        <v>1175</v>
      </c>
      <c r="AU779" s="24" t="s">
        <v>909</v>
      </c>
      <c r="AV779" s="24" t="s">
        <v>1069</v>
      </c>
      <c r="AW779" s="24" t="s">
        <v>1070</v>
      </c>
      <c r="AX779" s="24" t="s">
        <v>555</v>
      </c>
      <c r="AY779" s="24" t="s">
        <v>2142</v>
      </c>
      <c r="AZ779" s="24" t="s">
        <v>881</v>
      </c>
      <c r="BA779" s="24" t="s">
        <v>1</v>
      </c>
      <c r="BB779" s="24" t="s">
        <v>1</v>
      </c>
    </row>
    <row r="780" spans="1:54" s="24" customFormat="1" x14ac:dyDescent="0.2">
      <c r="A780" s="24" t="s">
        <v>2140</v>
      </c>
      <c r="B780" s="24" t="str">
        <f>IF(OR($A779=$A780,ISBLANK($A780)),"",IF(ISERR(SEARCH("cell-based",E780)),IF(AND(ISERR(SEARCH("biochem",E780)),ISERR(SEARCH("protein",E780)),ISERR(SEARCH("nucleic",E780))),"",IF(ISERR(SEARCH("target",G780)),"Define a Target component","")),IF(ISERR(SEARCH("cell",G780)),"Define a Cell component",""))&amp;IF(ISERR(SEARCH("small-molecule",E780)),IF(ISBLANK(K780), "Need a Detector Role",""),"")&amp;IF(ISERR(SEARCH("fluorescence",L780)),"",IF(ISBLANK(S780), "Need Emission",IF(ISBLANK(R780), "Need Excitation","")))&amp;IF(ISERR(SEARCH("absorbance",L780)),"",IF(ISBLANK(T780), "Need Absorbance","")))</f>
        <v/>
      </c>
      <c r="G780" s="24" t="s">
        <v>3074</v>
      </c>
      <c r="H780" s="24" t="s">
        <v>3602</v>
      </c>
      <c r="J780" s="28">
        <v>120</v>
      </c>
      <c r="K780" s="24" t="s">
        <v>6575</v>
      </c>
      <c r="L780" s="24" t="s">
        <v>6616</v>
      </c>
    </row>
    <row r="781" spans="1:54" s="24" customFormat="1" x14ac:dyDescent="0.2">
      <c r="J781" s="28"/>
    </row>
    <row r="782" spans="1:54" s="24" customFormat="1" x14ac:dyDescent="0.2">
      <c r="J782" s="28"/>
    </row>
    <row r="783" spans="1:54" s="24" customFormat="1" x14ac:dyDescent="0.2">
      <c r="A783" s="24" t="s">
        <v>2143</v>
      </c>
      <c r="B783" s="24" t="str">
        <f>IF(OR($A778=$A783,ISBLANK($A783)),"",IF(ISERR(SEARCH("cell-based",E783)),IF(AND(ISERR(SEARCH("biochem",E783)),ISERR(SEARCH("protein",E783)),ISERR(SEARCH("nucleic",E783))),"",IF(ISERR(SEARCH("target",G783)),"Define a Target component","")),IF(ISERR(SEARCH("cell",G783)),"Define a Cell component",""))&amp;IF(ISERR(SEARCH("small-molecule",E783)),IF(ISBLANK(K783), "Need a Detector Role",""),"")&amp;IF(ISERR(SEARCH("fluorescence",L783)),"",IF(ISBLANK(S783), "Need Emission",IF(ISBLANK(R783), "Need Excitation","")))&amp;IF(ISERR(SEARCH("absorbance",L783)),"",IF(ISBLANK(T783), "Need Absorbance","")))</f>
        <v/>
      </c>
      <c r="C783" s="24" t="s">
        <v>3161</v>
      </c>
      <c r="D783" s="24" t="s">
        <v>5235</v>
      </c>
      <c r="E783" s="24" t="s">
        <v>3128</v>
      </c>
      <c r="F783" s="24" t="s">
        <v>3111</v>
      </c>
      <c r="G783" s="24" t="s">
        <v>3627</v>
      </c>
      <c r="H783" s="24" t="s">
        <v>3779</v>
      </c>
      <c r="J783" s="28">
        <v>30</v>
      </c>
      <c r="K783" s="24" t="s">
        <v>3217</v>
      </c>
      <c r="L783" s="24" t="s">
        <v>6677</v>
      </c>
      <c r="AJ783" s="24" t="s">
        <v>1067</v>
      </c>
      <c r="AK783" s="24" t="s">
        <v>1068</v>
      </c>
      <c r="AL783" s="24" t="s">
        <v>90</v>
      </c>
      <c r="AM783" s="24" t="s">
        <v>91</v>
      </c>
      <c r="AN783" s="24" t="s">
        <v>74</v>
      </c>
      <c r="AO783" s="24" t="s">
        <v>74</v>
      </c>
      <c r="AP783" s="24" t="s">
        <v>461</v>
      </c>
      <c r="AQ783" s="24" t="s">
        <v>92</v>
      </c>
      <c r="AR783" s="24" t="s">
        <v>930</v>
      </c>
      <c r="AS783" s="24" t="s">
        <v>306</v>
      </c>
      <c r="AT783" s="24" t="s">
        <v>499</v>
      </c>
      <c r="AU783" s="24" t="s">
        <v>75</v>
      </c>
      <c r="AV783" s="24" t="s">
        <v>1069</v>
      </c>
      <c r="AW783" s="24" t="s">
        <v>1070</v>
      </c>
      <c r="AX783" s="24" t="s">
        <v>555</v>
      </c>
      <c r="AY783" s="24" t="s">
        <v>1071</v>
      </c>
      <c r="AZ783" s="24" t="s">
        <v>881</v>
      </c>
      <c r="BA783" s="24" t="s">
        <v>1</v>
      </c>
      <c r="BB783" s="24" t="s">
        <v>1</v>
      </c>
    </row>
    <row r="784" spans="1:54" s="24" customFormat="1" x14ac:dyDescent="0.2">
      <c r="A784" s="24" t="s">
        <v>2143</v>
      </c>
      <c r="B784" s="24" t="str">
        <f>IF(OR($A780=$A784,ISBLANK($A784)),"",IF(ISERR(SEARCH("cell-based",E784)),IF(AND(ISERR(SEARCH("biochem",E784)),ISERR(SEARCH("protein",E784)),ISERR(SEARCH("nucleic",E784))),"",IF(ISERR(SEARCH("target",G784)),"Define a Target component","")),IF(ISERR(SEARCH("cell",G784)),"Define a Cell component",""))&amp;IF(ISERR(SEARCH("small-molecule",E784)),IF(ISBLANK(K784), "Need a Detector Role",""),"")&amp;IF(ISERR(SEARCH("fluorescence",L784)),"",IF(ISBLANK(S784), "Need Emission",IF(ISBLANK(R784), "Need Excitation","")))&amp;IF(ISERR(SEARCH("absorbance",L784)),"",IF(ISBLANK(T784), "Need Absorbance","")))</f>
        <v/>
      </c>
      <c r="G784" s="24" t="s">
        <v>3328</v>
      </c>
      <c r="H784" s="24" t="s">
        <v>3576</v>
      </c>
      <c r="J784" s="28">
        <v>12500</v>
      </c>
      <c r="K784" s="24" t="s">
        <v>3436</v>
      </c>
      <c r="L784" s="24" t="s">
        <v>6675</v>
      </c>
      <c r="N784" s="24" t="s">
        <v>6518</v>
      </c>
      <c r="O784" s="24" t="s">
        <v>3079</v>
      </c>
      <c r="P784" s="24" t="s">
        <v>3613</v>
      </c>
      <c r="Q784" s="24" t="s">
        <v>3422</v>
      </c>
      <c r="R784" s="24" t="s">
        <v>3101</v>
      </c>
      <c r="S784" s="24" t="s">
        <v>3206</v>
      </c>
      <c r="U784" s="24" t="s">
        <v>3269</v>
      </c>
      <c r="V784" s="24" t="s">
        <v>6519</v>
      </c>
      <c r="W784" s="24" t="s">
        <v>6520</v>
      </c>
    </row>
    <row r="785" spans="1:54" s="24" customFormat="1" x14ac:dyDescent="0.2">
      <c r="A785" s="24" t="s">
        <v>2143</v>
      </c>
      <c r="B785" s="24" t="str">
        <f>IF(OR($A781=$A785,ISBLANK($A785)),"",IF(ISERR(SEARCH("cell-based",E785)),IF(AND(ISERR(SEARCH("biochem",E785)),ISERR(SEARCH("protein",E785)),ISERR(SEARCH("nucleic",E785))),"",IF(ISERR(SEARCH("target",G785)),"Define a Target component","")),IF(ISERR(SEARCH("cell",G785)),"Define a Cell component",""))&amp;IF(ISERR(SEARCH("small-molecule",E785)),IF(ISBLANK(K785), "Need a Detector Role",""),"")&amp;IF(ISERR(SEARCH("fluorescence",L785)),"",IF(ISBLANK(S785), "Need Emission",IF(ISBLANK(R785), "Need Excitation","")))&amp;IF(ISERR(SEARCH("absorbance",L785)),"",IF(ISBLANK(T785), "Need Absorbance","")))</f>
        <v/>
      </c>
      <c r="G785" s="24" t="s">
        <v>3328</v>
      </c>
      <c r="H785" s="24" t="s">
        <v>3576</v>
      </c>
      <c r="J785" s="28">
        <v>12500</v>
      </c>
      <c r="K785" s="24" t="s">
        <v>3436</v>
      </c>
      <c r="L785" s="24" t="s">
        <v>6676</v>
      </c>
      <c r="N785" s="24" t="s">
        <v>6552</v>
      </c>
      <c r="O785" s="24" t="s">
        <v>3079</v>
      </c>
    </row>
    <row r="786" spans="1:54" s="22" customFormat="1" x14ac:dyDescent="0.2">
      <c r="J786" s="26"/>
    </row>
    <row r="787" spans="1:54" s="24" customFormat="1" x14ac:dyDescent="0.2">
      <c r="A787" s="24" t="s">
        <v>2144</v>
      </c>
      <c r="B787" s="24" t="str">
        <f>IF(OR($A783=$A787,ISBLANK($A787)),"",IF(ISERR(SEARCH("cell-based",E787)),IF(AND(ISERR(SEARCH("biochem",E787)),ISERR(SEARCH("protein",E787)),ISERR(SEARCH("nucleic",E787))),"",IF(ISERR(SEARCH("target",G787)),"Define a Target component","")),IF(ISERR(SEARCH("cell",G787)),"Define a Cell component",""))&amp;IF(ISERR(SEARCH("small-molecule",E787)),IF(ISBLANK(K787), "Need a Detector Role",""),"")&amp;IF(ISERR(SEARCH("fluorescence",L787)),"",IF(ISBLANK(S787), "Need Emission",IF(ISBLANK(R787), "Need Excitation","")))&amp;IF(ISERR(SEARCH("absorbance",L787)),"",IF(ISBLANK(T787), "Need Absorbance","")))</f>
        <v/>
      </c>
      <c r="C787" s="24" t="s">
        <v>3161</v>
      </c>
      <c r="D787" s="24" t="s">
        <v>5235</v>
      </c>
      <c r="E787" s="24" t="s">
        <v>3128</v>
      </c>
      <c r="F787" s="24" t="s">
        <v>3111</v>
      </c>
      <c r="G787" s="24" t="s">
        <v>3627</v>
      </c>
      <c r="H787" s="24" t="s">
        <v>3779</v>
      </c>
      <c r="J787" s="28">
        <v>30</v>
      </c>
      <c r="K787" s="24" t="s">
        <v>3217</v>
      </c>
      <c r="L787" s="24" t="s">
        <v>6677</v>
      </c>
      <c r="AJ787" s="24" t="s">
        <v>1067</v>
      </c>
      <c r="AK787" s="24" t="s">
        <v>2145</v>
      </c>
      <c r="AL787" s="24" t="s">
        <v>83</v>
      </c>
      <c r="AM787" s="24" t="s">
        <v>91</v>
      </c>
      <c r="AN787" s="24" t="s">
        <v>74</v>
      </c>
      <c r="AO787" s="24" t="s">
        <v>74</v>
      </c>
      <c r="AP787" s="24" t="s">
        <v>461</v>
      </c>
      <c r="AQ787" s="24" t="s">
        <v>92</v>
      </c>
      <c r="AR787" s="24" t="s">
        <v>930</v>
      </c>
      <c r="AS787" s="24" t="s">
        <v>306</v>
      </c>
      <c r="AT787" s="24" t="s">
        <v>327</v>
      </c>
      <c r="AU787" s="24" t="s">
        <v>486</v>
      </c>
      <c r="AV787" s="24" t="s">
        <v>1069</v>
      </c>
      <c r="AW787" s="24" t="s">
        <v>1070</v>
      </c>
      <c r="AX787" s="24" t="s">
        <v>555</v>
      </c>
      <c r="AY787" s="24" t="s">
        <v>2146</v>
      </c>
      <c r="AZ787" s="24" t="s">
        <v>881</v>
      </c>
      <c r="BA787" s="24" t="s">
        <v>1</v>
      </c>
      <c r="BB787" s="24" t="s">
        <v>1</v>
      </c>
    </row>
    <row r="788" spans="1:54" s="24" customFormat="1" x14ac:dyDescent="0.2">
      <c r="A788" s="24" t="s">
        <v>2144</v>
      </c>
      <c r="B788" s="24" t="str">
        <f>IF(OR($A785=$A788,ISBLANK($A788)),"",IF(ISERR(SEARCH("cell-based",E788)),IF(AND(ISERR(SEARCH("biochem",E788)),ISERR(SEARCH("protein",E788)),ISERR(SEARCH("nucleic",E788))),"",IF(ISERR(SEARCH("target",G788)),"Define a Target component","")),IF(ISERR(SEARCH("cell",G788)),"Define a Cell component",""))&amp;IF(ISERR(SEARCH("small-molecule",E788)),IF(ISBLANK(K788), "Need a Detector Role",""),"")&amp;IF(ISERR(SEARCH("fluorescence",L788)),"",IF(ISBLANK(S788), "Need Emission",IF(ISBLANK(R788), "Need Excitation","")))&amp;IF(ISERR(SEARCH("absorbance",L788)),"",IF(ISBLANK(T788), "Need Absorbance","")))</f>
        <v/>
      </c>
      <c r="G788" s="24" t="s">
        <v>3307</v>
      </c>
      <c r="H788" s="24" t="s">
        <v>3576</v>
      </c>
      <c r="J788" s="28">
        <v>5</v>
      </c>
      <c r="K788" s="24" t="s">
        <v>3217</v>
      </c>
      <c r="L788" s="24" t="s">
        <v>6681</v>
      </c>
      <c r="N788" s="24" t="s">
        <v>6518</v>
      </c>
      <c r="O788" s="24" t="s">
        <v>3079</v>
      </c>
      <c r="P788" s="24" t="s">
        <v>3187</v>
      </c>
      <c r="Q788" s="24" t="s">
        <v>3422</v>
      </c>
      <c r="R788" s="24" t="s">
        <v>3082</v>
      </c>
      <c r="S788" s="24" t="s">
        <v>3083</v>
      </c>
      <c r="U788" s="24" t="s">
        <v>3269</v>
      </c>
      <c r="V788" s="24" t="s">
        <v>6534</v>
      </c>
      <c r="W788" s="24" t="s">
        <v>6678</v>
      </c>
    </row>
    <row r="789" spans="1:54" s="24" customFormat="1" x14ac:dyDescent="0.2">
      <c r="A789" s="24" t="s">
        <v>2144</v>
      </c>
      <c r="B789" s="24" t="str">
        <f>IF(OR($A786=$A789,ISBLANK($A789)),"",IF(ISERR(SEARCH("cell-based",E789)),IF(AND(ISERR(SEARCH("biochem",E789)),ISERR(SEARCH("protein",E789)),ISERR(SEARCH("nucleic",E789))),"",IF(ISERR(SEARCH("target",G789)),"Define a Target component","")),IF(ISERR(SEARCH("cell",G789)),"Define a Cell component",""))&amp;IF(ISERR(SEARCH("small-molecule",E789)),IF(ISBLANK(K789), "Need a Detector Role",""),"")&amp;IF(ISERR(SEARCH("fluorescence",L789)),"",IF(ISBLANK(S789), "Need Emission",IF(ISBLANK(R789), "Need Excitation","")))&amp;IF(ISERR(SEARCH("absorbance",L789)),"",IF(ISBLANK(T789), "Need Absorbance","")))</f>
        <v/>
      </c>
      <c r="G789" s="24" t="s">
        <v>3307</v>
      </c>
      <c r="H789" s="24" t="s">
        <v>3576</v>
      </c>
      <c r="J789" s="28">
        <v>110</v>
      </c>
      <c r="K789" s="24" t="s">
        <v>3436</v>
      </c>
      <c r="L789" s="24" t="s">
        <v>6680</v>
      </c>
      <c r="N789" s="24" t="s">
        <v>6552</v>
      </c>
      <c r="O789" s="24" t="s">
        <v>3079</v>
      </c>
      <c r="P789" s="24" t="s">
        <v>3187</v>
      </c>
      <c r="Q789" s="24" t="s">
        <v>3422</v>
      </c>
      <c r="R789" s="24" t="s">
        <v>3082</v>
      </c>
      <c r="S789" s="24" t="s">
        <v>3083</v>
      </c>
      <c r="V789" s="24" t="s">
        <v>6534</v>
      </c>
      <c r="W789" s="24" t="s">
        <v>6679</v>
      </c>
    </row>
    <row r="790" spans="1:54" s="22" customFormat="1" x14ac:dyDescent="0.2">
      <c r="J790" s="26"/>
    </row>
    <row r="791" spans="1:54" s="22" customFormat="1" x14ac:dyDescent="0.2">
      <c r="A791" s="22" t="s">
        <v>2151</v>
      </c>
      <c r="C791" s="22" t="s">
        <v>3161</v>
      </c>
      <c r="D791" s="22" t="s">
        <v>5235</v>
      </c>
      <c r="E791" s="24" t="s">
        <v>3128</v>
      </c>
      <c r="F791" s="24" t="s">
        <v>3111</v>
      </c>
      <c r="G791" s="24" t="s">
        <v>3627</v>
      </c>
      <c r="H791" s="24" t="s">
        <v>3779</v>
      </c>
      <c r="I791" s="24"/>
      <c r="J791" s="28">
        <v>30</v>
      </c>
      <c r="K791" s="24" t="s">
        <v>3217</v>
      </c>
      <c r="L791" s="24" t="s">
        <v>6677</v>
      </c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AJ791" s="22" t="s">
        <v>1067</v>
      </c>
      <c r="AK791" s="22" t="s">
        <v>2145</v>
      </c>
      <c r="AL791" s="22" t="s">
        <v>83</v>
      </c>
      <c r="AM791" s="22" t="s">
        <v>91</v>
      </c>
      <c r="AN791" s="22" t="s">
        <v>74</v>
      </c>
      <c r="AO791" s="22" t="s">
        <v>74</v>
      </c>
      <c r="AP791" s="22" t="s">
        <v>461</v>
      </c>
      <c r="AQ791" s="22" t="s">
        <v>92</v>
      </c>
      <c r="AR791" s="22" t="s">
        <v>930</v>
      </c>
      <c r="AS791" s="22" t="s">
        <v>306</v>
      </c>
      <c r="AT791" s="22" t="s">
        <v>327</v>
      </c>
      <c r="AU791" s="22" t="s">
        <v>486</v>
      </c>
      <c r="AV791" s="22" t="s">
        <v>1069</v>
      </c>
      <c r="AW791" s="22" t="s">
        <v>1070</v>
      </c>
      <c r="AX791" s="22" t="s">
        <v>555</v>
      </c>
      <c r="AY791" s="22" t="s">
        <v>2146</v>
      </c>
      <c r="AZ791" s="22" t="s">
        <v>881</v>
      </c>
      <c r="BA791" s="22" t="s">
        <v>1</v>
      </c>
      <c r="BB791" s="22" t="s">
        <v>1</v>
      </c>
    </row>
    <row r="792" spans="1:54" s="22" customFormat="1" x14ac:dyDescent="0.2">
      <c r="A792" s="22" t="s">
        <v>2151</v>
      </c>
      <c r="E792" s="24"/>
      <c r="F792" s="24"/>
      <c r="G792" s="24" t="s">
        <v>3307</v>
      </c>
      <c r="H792" s="24" t="s">
        <v>3576</v>
      </c>
      <c r="I792" s="24"/>
      <c r="J792" s="28">
        <v>5</v>
      </c>
      <c r="K792" s="24" t="s">
        <v>3217</v>
      </c>
      <c r="L792" s="24" t="s">
        <v>6681</v>
      </c>
      <c r="M792" s="24"/>
      <c r="N792" s="24" t="s">
        <v>6518</v>
      </c>
      <c r="O792" s="24" t="s">
        <v>3079</v>
      </c>
      <c r="P792" s="24" t="s">
        <v>3187</v>
      </c>
      <c r="Q792" s="24" t="s">
        <v>3422</v>
      </c>
      <c r="R792" s="24" t="s">
        <v>3082</v>
      </c>
      <c r="S792" s="24" t="s">
        <v>3083</v>
      </c>
      <c r="T792" s="24"/>
      <c r="U792" s="24" t="s">
        <v>3269</v>
      </c>
      <c r="V792" s="24" t="s">
        <v>6534</v>
      </c>
      <c r="W792" s="24" t="s">
        <v>6678</v>
      </c>
      <c r="X792" s="24"/>
    </row>
    <row r="793" spans="1:54" s="22" customFormat="1" x14ac:dyDescent="0.2">
      <c r="A793" s="22" t="s">
        <v>2151</v>
      </c>
      <c r="E793" s="24"/>
      <c r="F793" s="24"/>
      <c r="G793" s="24" t="s">
        <v>3307</v>
      </c>
      <c r="H793" s="24" t="s">
        <v>3576</v>
      </c>
      <c r="I793" s="24"/>
      <c r="J793" s="28">
        <v>110</v>
      </c>
      <c r="K793" s="24" t="s">
        <v>3436</v>
      </c>
      <c r="L793" s="24" t="s">
        <v>6680</v>
      </c>
      <c r="M793" s="24"/>
      <c r="N793" s="24" t="s">
        <v>6552</v>
      </c>
      <c r="O793" s="24" t="s">
        <v>3079</v>
      </c>
      <c r="P793" s="24" t="s">
        <v>3187</v>
      </c>
      <c r="Q793" s="24" t="s">
        <v>3422</v>
      </c>
      <c r="R793" s="24" t="s">
        <v>3082</v>
      </c>
      <c r="S793" s="24" t="s">
        <v>3083</v>
      </c>
      <c r="T793" s="24"/>
      <c r="U793" s="24"/>
      <c r="V793" s="24" t="s">
        <v>6534</v>
      </c>
      <c r="W793" s="24" t="s">
        <v>6679</v>
      </c>
      <c r="X793" s="24"/>
    </row>
    <row r="794" spans="1:54" s="22" customFormat="1" x14ac:dyDescent="0.2">
      <c r="J794" s="26"/>
    </row>
    <row r="795" spans="1:54" s="22" customFormat="1" x14ac:dyDescent="0.2">
      <c r="A795" s="22" t="s">
        <v>2164</v>
      </c>
      <c r="B795" s="22" t="str">
        <f>IF(OR($A791=$A795,ISBLANK($A795)),"",IF(ISERR(SEARCH("cell-based",E795)),IF(AND(ISERR(SEARCH("biochem",E795)),ISERR(SEARCH("protein",E795)),ISERR(SEARCH("nucleic",E795))),"",IF(ISERR(SEARCH("target",G795)),"Define a Target component","")),IF(ISERR(SEARCH("cell",G795)),"Define a Cell component",""))&amp;IF(ISERR(SEARCH("small-molecule",E795)),IF(ISBLANK(K795), "Need a Detector Role",""),"")&amp;IF(ISERR(SEARCH("fluorescence",L795)),"",IF(ISBLANK(S795), "Need Emission",IF(ISBLANK(R795), "Need Excitation","")))&amp;IF(ISERR(SEARCH("absorbance",L795)),"",IF(ISBLANK(T795), "Need Absorbance","")))</f>
        <v/>
      </c>
      <c r="C795" s="22" t="s">
        <v>3161</v>
      </c>
      <c r="D795" s="22" t="s">
        <v>5235</v>
      </c>
      <c r="E795" s="22" t="s">
        <v>3128</v>
      </c>
      <c r="F795" s="22" t="s">
        <v>3111</v>
      </c>
      <c r="G795" s="22" t="s">
        <v>3627</v>
      </c>
      <c r="H795" s="22" t="s">
        <v>3779</v>
      </c>
      <c r="J795" s="26">
        <v>30</v>
      </c>
      <c r="K795" s="22" t="s">
        <v>3217</v>
      </c>
      <c r="L795" s="22" t="s">
        <v>6619</v>
      </c>
      <c r="AJ795" s="22" t="s">
        <v>1067</v>
      </c>
      <c r="AK795" s="22" t="s">
        <v>1068</v>
      </c>
      <c r="AL795" s="22" t="s">
        <v>90</v>
      </c>
      <c r="AM795" s="22" t="s">
        <v>91</v>
      </c>
      <c r="AN795" s="22" t="s">
        <v>74</v>
      </c>
      <c r="AO795" s="22" t="s">
        <v>74</v>
      </c>
      <c r="AP795" s="22" t="s">
        <v>461</v>
      </c>
      <c r="AQ795" s="22" t="s">
        <v>92</v>
      </c>
      <c r="AR795" s="22" t="s">
        <v>930</v>
      </c>
      <c r="AS795" s="22" t="s">
        <v>306</v>
      </c>
      <c r="AT795" s="22" t="s">
        <v>499</v>
      </c>
      <c r="AU795" s="22" t="s">
        <v>75</v>
      </c>
      <c r="AV795" s="22" t="s">
        <v>1069</v>
      </c>
      <c r="AW795" s="22" t="s">
        <v>1070</v>
      </c>
      <c r="AX795" s="22" t="s">
        <v>555</v>
      </c>
      <c r="AY795" s="22" t="s">
        <v>1071</v>
      </c>
      <c r="AZ795" s="22" t="s">
        <v>881</v>
      </c>
      <c r="BA795" s="22" t="s">
        <v>1</v>
      </c>
      <c r="BB795" s="22" t="s">
        <v>1</v>
      </c>
    </row>
    <row r="796" spans="1:54" s="22" customFormat="1" x14ac:dyDescent="0.2">
      <c r="A796" s="22" t="s">
        <v>2164</v>
      </c>
      <c r="B796" s="22" t="str">
        <f>IF(OR($A792=$A796,ISBLANK($A796)),"",IF(ISERR(SEARCH("cell-based",E796)),IF(AND(ISERR(SEARCH("biochem",E796)),ISERR(SEARCH("protein",E796)),ISERR(SEARCH("nucleic",E796))),"",IF(ISERR(SEARCH("target",G796)),"Define a Target component","")),IF(ISERR(SEARCH("cell",G796)),"Define a Cell component",""))&amp;IF(ISERR(SEARCH("small-molecule",E796)),IF(ISBLANK(K796), "Need a Detector Role",""),"")&amp;IF(ISERR(SEARCH("fluorescence",L796)),"",IF(ISBLANK(S796), "Need Emission",IF(ISBLANK(R796), "Need Excitation","")))&amp;IF(ISERR(SEARCH("absorbance",L796)),"",IF(ISBLANK(T796), "Need Absorbance","")))</f>
        <v/>
      </c>
      <c r="C796" s="24"/>
      <c r="D796" s="24"/>
      <c r="E796" s="24"/>
      <c r="F796" s="24"/>
      <c r="G796" s="24" t="s">
        <v>3328</v>
      </c>
      <c r="H796" s="24" t="s">
        <v>3576</v>
      </c>
      <c r="I796" s="24"/>
      <c r="J796" s="28">
        <v>12500</v>
      </c>
      <c r="K796" s="24" t="s">
        <v>3436</v>
      </c>
      <c r="L796" s="24" t="s">
        <v>6620</v>
      </c>
      <c r="M796" s="24"/>
      <c r="N796" s="24" t="s">
        <v>6518</v>
      </c>
      <c r="O796" s="24" t="s">
        <v>3117</v>
      </c>
      <c r="P796" s="24" t="s">
        <v>3613</v>
      </c>
      <c r="Q796" s="24" t="s">
        <v>3422</v>
      </c>
      <c r="R796" s="24" t="s">
        <v>3101</v>
      </c>
      <c r="S796" s="24" t="s">
        <v>3206</v>
      </c>
      <c r="T796" s="24"/>
      <c r="U796" s="24" t="s">
        <v>3269</v>
      </c>
      <c r="V796" s="24" t="s">
        <v>6519</v>
      </c>
      <c r="W796" s="24" t="s">
        <v>6520</v>
      </c>
      <c r="X796" s="24"/>
    </row>
    <row r="797" spans="1:54" s="22" customFormat="1" x14ac:dyDescent="0.2">
      <c r="A797" s="22" t="s">
        <v>2164</v>
      </c>
      <c r="B797" s="22" t="str">
        <f>IF(OR($A793=$A797,ISBLANK($A797)),"",IF(ISERR(SEARCH("cell-based",E797)),IF(AND(ISERR(SEARCH("biochem",E797)),ISERR(SEARCH("protein",E797)),ISERR(SEARCH("nucleic",E797))),"",IF(ISERR(SEARCH("target",G797)),"Define a Target component","")),IF(ISERR(SEARCH("cell",G797)),"Define a Cell component",""))&amp;IF(ISERR(SEARCH("small-molecule",E797)),IF(ISBLANK(K797), "Need a Detector Role",""),"")&amp;IF(ISERR(SEARCH("fluorescence",L797)),"",IF(ISBLANK(S797), "Need Emission",IF(ISBLANK(R797), "Need Excitation","")))&amp;IF(ISERR(SEARCH("absorbance",L797)),"",IF(ISBLANK(T797), "Need Absorbance","")))</f>
        <v/>
      </c>
      <c r="C797" s="24"/>
      <c r="D797" s="24"/>
      <c r="E797" s="24"/>
      <c r="F797" s="24"/>
      <c r="G797" s="24" t="s">
        <v>3328</v>
      </c>
      <c r="H797" s="24" t="s">
        <v>3576</v>
      </c>
      <c r="I797" s="24"/>
      <c r="J797" s="28">
        <v>12500</v>
      </c>
      <c r="K797" s="24" t="s">
        <v>3436</v>
      </c>
      <c r="L797" s="24" t="s">
        <v>6621</v>
      </c>
      <c r="M797" s="24"/>
      <c r="N797" s="24" t="s">
        <v>6552</v>
      </c>
      <c r="O797" s="24" t="s">
        <v>7187</v>
      </c>
      <c r="P797" s="24"/>
      <c r="Q797" s="24"/>
      <c r="R797" s="24"/>
      <c r="S797" s="24"/>
      <c r="T797" s="24"/>
      <c r="U797" s="24"/>
      <c r="V797" s="24"/>
      <c r="W797" s="24"/>
      <c r="X797" s="24"/>
    </row>
    <row r="798" spans="1:54" s="22" customFormat="1" x14ac:dyDescent="0.2">
      <c r="J798" s="26"/>
    </row>
    <row r="799" spans="1:54" s="22" customFormat="1" x14ac:dyDescent="0.2">
      <c r="A799" s="22" t="s">
        <v>1270</v>
      </c>
      <c r="B799" s="22" t="str">
        <f>IF(OR($A795=$A799,ISBLANK($A799)),"",IF(ISERR(SEARCH("cell-based",E799)),IF(AND(ISERR(SEARCH("biochem",E799)),ISERR(SEARCH("protein",E799)),ISERR(SEARCH("nucleic",E799))),"",IF(ISERR(SEARCH("target",G799)),"Define a Target component","")),IF(ISERR(SEARCH("cell",G799)),"Define a Cell component",""))&amp;IF(ISERR(SEARCH("small-molecule",E799)),IF(ISBLANK(K799), "Need a Detector Role",""),"")&amp;IF(ISERR(SEARCH("fluorescence",L799)),"",IF(ISBLANK(S799), "Need Emission",IF(ISBLANK(R799), "Need Excitation","")))&amp;IF(ISERR(SEARCH("absorbance",L799)),"",IF(ISBLANK(T799), "Need Absorbance","")))</f>
        <v/>
      </c>
      <c r="C799" s="22" t="s">
        <v>3224</v>
      </c>
      <c r="D799" s="22" t="s">
        <v>5170</v>
      </c>
      <c r="E799" s="22" t="s">
        <v>3316</v>
      </c>
      <c r="F799" s="22" t="s">
        <v>3251</v>
      </c>
      <c r="G799" s="22" t="s">
        <v>3627</v>
      </c>
      <c r="H799" s="22" t="s">
        <v>3780</v>
      </c>
      <c r="J799" s="26">
        <v>6750000</v>
      </c>
      <c r="K799" s="22" t="s">
        <v>3436</v>
      </c>
      <c r="L799" s="24" t="s">
        <v>6626</v>
      </c>
      <c r="M799" s="22" t="s">
        <v>3310</v>
      </c>
      <c r="AJ799" s="22" t="s">
        <v>1022</v>
      </c>
      <c r="AK799" s="22" t="s">
        <v>1271</v>
      </c>
      <c r="AL799" s="22" t="s">
        <v>83</v>
      </c>
      <c r="AM799" s="22" t="s">
        <v>91</v>
      </c>
      <c r="AN799" s="22" t="s">
        <v>74</v>
      </c>
      <c r="AO799" s="22" t="s">
        <v>74</v>
      </c>
      <c r="AP799" s="22" t="s">
        <v>461</v>
      </c>
      <c r="AQ799" s="22" t="s">
        <v>92</v>
      </c>
      <c r="AR799" s="22" t="s">
        <v>462</v>
      </c>
      <c r="AS799" s="22" t="s">
        <v>1024</v>
      </c>
      <c r="AT799" s="22" t="s">
        <v>499</v>
      </c>
      <c r="AU799" s="22" t="s">
        <v>909</v>
      </c>
      <c r="AV799" s="22" t="s">
        <v>1025</v>
      </c>
      <c r="AW799" s="22" t="s">
        <v>85</v>
      </c>
      <c r="AX799" s="22" t="s">
        <v>932</v>
      </c>
      <c r="AY799" s="22" t="s">
        <v>1272</v>
      </c>
      <c r="AZ799" s="22" t="s">
        <v>905</v>
      </c>
      <c r="BA799" s="22" t="s">
        <v>1</v>
      </c>
      <c r="BB799" s="22" t="s">
        <v>79</v>
      </c>
    </row>
    <row r="800" spans="1:54" s="22" customFormat="1" x14ac:dyDescent="0.2">
      <c r="A800" s="22" t="s">
        <v>1270</v>
      </c>
      <c r="B800" s="22" t="str">
        <f>IF(OR($A796=$A800,ISBLANK($A800)),"",IF(ISERR(SEARCH("cell-based",E800)),IF(AND(ISERR(SEARCH("biochem",E800)),ISERR(SEARCH("protein",E800)),ISERR(SEARCH("nucleic",E800))),"",IF(ISERR(SEARCH("target",G800)),"Define a Target component","")),IF(ISERR(SEARCH("cell",G800)),"Define a Cell component",""))&amp;IF(ISERR(SEARCH("small-molecule",E800)),IF(ISBLANK(K800), "Need a Detector Role",""),"")&amp;IF(ISERR(SEARCH("fluorescence",L800)),"",IF(ISBLANK(S800), "Need Emission",IF(ISBLANK(R800), "Need Excitation","")))&amp;IF(ISERR(SEARCH("absorbance",L800)),"",IF(ISBLANK(T800), "Need Absorbance","")))</f>
        <v/>
      </c>
      <c r="G800" s="22" t="s">
        <v>3379</v>
      </c>
      <c r="H800" s="22" t="s">
        <v>3784</v>
      </c>
      <c r="J800" s="26">
        <v>1</v>
      </c>
      <c r="K800" s="22" t="s">
        <v>3201</v>
      </c>
      <c r="L800" s="22" t="s">
        <v>6530</v>
      </c>
      <c r="N800" s="22" t="s">
        <v>6528</v>
      </c>
      <c r="O800" s="22" t="s">
        <v>3117</v>
      </c>
      <c r="P800" s="22" t="s">
        <v>3136</v>
      </c>
      <c r="Q800" s="22" t="s">
        <v>3439</v>
      </c>
      <c r="R800" s="24" t="s">
        <v>3101</v>
      </c>
      <c r="S800" s="24" t="s">
        <v>3206</v>
      </c>
      <c r="U800" s="24" t="s">
        <v>3269</v>
      </c>
      <c r="V800" s="22" t="s">
        <v>6526</v>
      </c>
      <c r="W800" s="22" t="s">
        <v>6527</v>
      </c>
    </row>
    <row r="801" spans="1:54" s="22" customFormat="1" x14ac:dyDescent="0.2">
      <c r="A801" s="22" t="s">
        <v>1270</v>
      </c>
      <c r="B801" s="22" t="str">
        <f>IF(OR($A797=$A801,ISBLANK($A801)),"",IF(ISERR(SEARCH("cell-based",E801)),IF(AND(ISERR(SEARCH("biochem",E801)),ISERR(SEARCH("protein",E801)),ISERR(SEARCH("nucleic",E801))),"",IF(ISERR(SEARCH("target",G801)),"Define a Target component","")),IF(ISERR(SEARCH("cell",G801)),"Define a Cell component",""))&amp;IF(ISERR(SEARCH("small-molecule",E801)),IF(ISBLANK(K801), "Need a Detector Role",""),"")&amp;IF(ISERR(SEARCH("fluorescence",L801)),"",IF(ISBLANK(S801), "Need Emission",IF(ISBLANK(R801), "Need Excitation","")))&amp;IF(ISERR(SEARCH("absorbance",L801)),"",IF(ISBLANK(T801), "Need Absorbance","")))</f>
        <v/>
      </c>
      <c r="G801" s="22" t="s">
        <v>3581</v>
      </c>
      <c r="H801" s="22" t="s">
        <v>3576</v>
      </c>
      <c r="J801" s="26">
        <v>300</v>
      </c>
      <c r="K801" s="22" t="s">
        <v>3201</v>
      </c>
      <c r="L801" s="22" t="s">
        <v>6599</v>
      </c>
    </row>
    <row r="802" spans="1:54" s="22" customFormat="1" x14ac:dyDescent="0.2">
      <c r="J802" s="26"/>
    </row>
    <row r="803" spans="1:54" s="22" customFormat="1" x14ac:dyDescent="0.2">
      <c r="A803" s="22" t="s">
        <v>2503</v>
      </c>
      <c r="B803" s="22" t="str">
        <f>IF(OR($A799=$A803,ISBLANK($A803)),"",IF(ISERR(SEARCH("cell-based",E803)),IF(AND(ISERR(SEARCH("biochem",E803)),ISERR(SEARCH("protein",E803)),ISERR(SEARCH("nucleic",E803))),"",IF(ISERR(SEARCH("target",G803)),"Define a Target component","")),IF(ISERR(SEARCH("cell",G803)),"Define a Cell component",""))&amp;IF(ISERR(SEARCH("small-molecule",E803)),IF(ISBLANK(K803), "Need a Detector Role",""),"")&amp;IF(ISERR(SEARCH("fluorescence",L803)),"",IF(ISBLANK(S803), "Need Emission",IF(ISBLANK(R803), "Need Excitation","")))&amp;IF(ISERR(SEARCH("absorbance",L803)),"",IF(ISBLANK(T803), "Need Absorbance","")))</f>
        <v/>
      </c>
      <c r="C803" s="22" t="s">
        <v>3224</v>
      </c>
      <c r="D803" s="23" t="s">
        <v>6622</v>
      </c>
      <c r="E803" s="22" t="s">
        <v>3145</v>
      </c>
      <c r="F803" s="22" t="s">
        <v>3251</v>
      </c>
      <c r="G803" s="22" t="s">
        <v>3627</v>
      </c>
      <c r="H803" s="22" t="s">
        <v>3779</v>
      </c>
      <c r="J803" s="26">
        <v>4</v>
      </c>
      <c r="K803" s="22" t="s">
        <v>3217</v>
      </c>
      <c r="L803" s="22" t="s">
        <v>6623</v>
      </c>
      <c r="M803" s="22" t="s">
        <v>3310</v>
      </c>
      <c r="AJ803" s="22" t="s">
        <v>1022</v>
      </c>
      <c r="AK803" s="22" t="s">
        <v>1030</v>
      </c>
      <c r="AL803" s="22" t="s">
        <v>83</v>
      </c>
      <c r="AM803" s="22" t="s">
        <v>409</v>
      </c>
      <c r="AN803" s="22" t="s">
        <v>74</v>
      </c>
      <c r="AO803" s="22" t="s">
        <v>74</v>
      </c>
      <c r="AP803" s="22" t="s">
        <v>461</v>
      </c>
      <c r="AQ803" s="22" t="s">
        <v>92</v>
      </c>
      <c r="AR803" s="22" t="s">
        <v>462</v>
      </c>
      <c r="AS803" s="22" t="s">
        <v>1024</v>
      </c>
      <c r="AT803" s="22" t="s">
        <v>499</v>
      </c>
      <c r="AU803" s="22" t="s">
        <v>909</v>
      </c>
      <c r="AV803" s="22" t="s">
        <v>1025</v>
      </c>
      <c r="AW803" s="22" t="s">
        <v>85</v>
      </c>
      <c r="AX803" s="22" t="s">
        <v>932</v>
      </c>
      <c r="AY803" s="22" t="s">
        <v>1289</v>
      </c>
      <c r="AZ803" s="22" t="s">
        <v>711</v>
      </c>
      <c r="BA803" s="22" t="s">
        <v>1</v>
      </c>
      <c r="BB803" s="22" t="s">
        <v>1</v>
      </c>
    </row>
    <row r="804" spans="1:54" s="22" customFormat="1" x14ac:dyDescent="0.2">
      <c r="A804" s="22" t="s">
        <v>2503</v>
      </c>
      <c r="B804" s="22" t="str">
        <f>IF(OR($A800=$A804,ISBLANK($A804)),"",IF(ISERR(SEARCH("cell-based",E804)),IF(AND(ISERR(SEARCH("biochem",E804)),ISERR(SEARCH("protein",E804)),ISERR(SEARCH("nucleic",E804))),"",IF(ISERR(SEARCH("target",G804)),"Define a Target component","")),IF(ISERR(SEARCH("cell",G804)),"Define a Cell component",""))&amp;IF(ISERR(SEARCH("small-molecule",E804)),IF(ISBLANK(K804), "Need a Detector Role",""),"")&amp;IF(ISERR(SEARCH("fluorescence",L804)),"",IF(ISBLANK(S804), "Need Emission",IF(ISBLANK(R804), "Need Excitation","")))&amp;IF(ISERR(SEARCH("absorbance",L804)),"",IF(ISBLANK(T804), "Need Absorbance","")))</f>
        <v/>
      </c>
      <c r="G804" s="22" t="s">
        <v>3379</v>
      </c>
      <c r="H804" s="22" t="s">
        <v>3784</v>
      </c>
      <c r="J804" s="26">
        <v>400</v>
      </c>
      <c r="K804" s="22" t="s">
        <v>3133</v>
      </c>
      <c r="L804" s="22" t="s">
        <v>6530</v>
      </c>
      <c r="N804" s="22" t="s">
        <v>6528</v>
      </c>
      <c r="O804" s="22" t="s">
        <v>3117</v>
      </c>
      <c r="P804" s="22" t="s">
        <v>3136</v>
      </c>
      <c r="Q804" s="22" t="s">
        <v>3439</v>
      </c>
      <c r="R804" s="24" t="s">
        <v>3101</v>
      </c>
      <c r="S804" s="24" t="s">
        <v>3206</v>
      </c>
      <c r="U804" s="24" t="s">
        <v>3269</v>
      </c>
      <c r="V804" s="22" t="s">
        <v>6526</v>
      </c>
      <c r="W804" s="22" t="s">
        <v>6527</v>
      </c>
    </row>
    <row r="805" spans="1:54" s="22" customFormat="1" x14ac:dyDescent="0.2">
      <c r="A805" s="22" t="s">
        <v>2503</v>
      </c>
      <c r="B805" s="22" t="str">
        <f>IF(OR($A801=$A805,ISBLANK($A805)),"",IF(ISERR(SEARCH("cell-based",E805)),IF(AND(ISERR(SEARCH("biochem",E805)),ISERR(SEARCH("protein",E805)),ISERR(SEARCH("nucleic",E805))),"",IF(ISERR(SEARCH("target",G805)),"Define a Target component","")),IF(ISERR(SEARCH("cell",G805)),"Define a Cell component",""))&amp;IF(ISERR(SEARCH("small-molecule",E805)),IF(ISBLANK(K805), "Need a Detector Role",""),"")&amp;IF(ISERR(SEARCH("fluorescence",L805)),"",IF(ISBLANK(S805), "Need Emission",IF(ISBLANK(R805), "Need Excitation","")))&amp;IF(ISERR(SEARCH("absorbance",L805)),"",IF(ISBLANK(T805), "Need Absorbance","")))</f>
        <v/>
      </c>
      <c r="G805" s="22" t="s">
        <v>3581</v>
      </c>
      <c r="H805" s="22" t="s">
        <v>3576</v>
      </c>
      <c r="J805" s="26">
        <v>300</v>
      </c>
      <c r="K805" s="22" t="s">
        <v>3201</v>
      </c>
      <c r="L805" s="22" t="s">
        <v>6599</v>
      </c>
    </row>
    <row r="806" spans="1:54" s="22" customFormat="1" x14ac:dyDescent="0.2">
      <c r="A806" s="22" t="s">
        <v>2503</v>
      </c>
      <c r="B806" s="22" t="str">
        <f>IF(OR($A802=$A806,ISBLANK($A806)),"",IF(ISERR(SEARCH("cell-based",E806)),IF(AND(ISERR(SEARCH("biochem",E806)),ISERR(SEARCH("protein",E806)),ISERR(SEARCH("nucleic",E806))),"",IF(ISERR(SEARCH("target",G806)),"Define a Target component","")),IF(ISERR(SEARCH("cell",G806)),"Define a Cell component",""))&amp;IF(ISERR(SEARCH("small-molecule",E806)),IF(ISBLANK(K806), "Need a Detector Role",""),"")&amp;IF(ISERR(SEARCH("fluorescence",L806)),"",IF(ISBLANK(S806), "Need Emission",IF(ISBLANK(R806), "Need Excitation","")))&amp;IF(ISERR(SEARCH("absorbance",L806)),"",IF(ISBLANK(T806), "Need Absorbance","")))</f>
        <v/>
      </c>
      <c r="G806" s="22" t="s">
        <v>3581</v>
      </c>
      <c r="H806" s="22" t="s">
        <v>3576</v>
      </c>
      <c r="J806" s="26">
        <v>50</v>
      </c>
      <c r="K806" s="22" t="s">
        <v>3201</v>
      </c>
      <c r="L806" s="22" t="s">
        <v>6624</v>
      </c>
    </row>
    <row r="807" spans="1:54" s="22" customFormat="1" x14ac:dyDescent="0.2">
      <c r="J807" s="26"/>
    </row>
    <row r="808" spans="1:54" s="22" customFormat="1" x14ac:dyDescent="0.2">
      <c r="A808" s="22" t="s">
        <v>1029</v>
      </c>
      <c r="B808" s="22" t="str">
        <f>IF(OR($A803=$A808,ISBLANK($A808)),"",IF(ISERR(SEARCH("cell-based",E808)),IF(AND(ISERR(SEARCH("biochem",E808)),ISERR(SEARCH("protein",E808)),ISERR(SEARCH("nucleic",E808))),"",IF(ISERR(SEARCH("target",G808)),"Define a Target component","")),IF(ISERR(SEARCH("cell",G808)),"Define a Cell component",""))&amp;IF(ISERR(SEARCH("small-molecule",E808)),IF(ISBLANK(K808), "Need a Detector Role",""),"")&amp;IF(ISERR(SEARCH("fluorescence",L808)),"",IF(ISBLANK(S808), "Need Emission",IF(ISBLANK(R808), "Need Excitation","")))&amp;IF(ISERR(SEARCH("absorbance",L808)),"",IF(ISBLANK(T808), "Need Absorbance","")))</f>
        <v/>
      </c>
      <c r="C808" s="22" t="s">
        <v>3224</v>
      </c>
      <c r="D808" s="23" t="s">
        <v>6622</v>
      </c>
      <c r="E808" s="22" t="s">
        <v>3145</v>
      </c>
      <c r="F808" s="22" t="s">
        <v>3251</v>
      </c>
      <c r="G808" s="22" t="s">
        <v>3627</v>
      </c>
      <c r="H808" s="22" t="s">
        <v>3779</v>
      </c>
      <c r="J808" s="26">
        <v>12</v>
      </c>
      <c r="K808" s="22" t="s">
        <v>3217</v>
      </c>
      <c r="L808" s="22" t="s">
        <v>6623</v>
      </c>
      <c r="M808" s="22" t="s">
        <v>3310</v>
      </c>
      <c r="AJ808" s="22" t="s">
        <v>1022</v>
      </c>
      <c r="AK808" s="22" t="s">
        <v>1030</v>
      </c>
      <c r="AL808" s="22" t="s">
        <v>83</v>
      </c>
      <c r="AM808" s="22" t="s">
        <v>91</v>
      </c>
      <c r="AN808" s="22" t="s">
        <v>74</v>
      </c>
      <c r="AO808" s="22" t="s">
        <v>74</v>
      </c>
      <c r="AP808" s="22" t="s">
        <v>461</v>
      </c>
      <c r="AQ808" s="22" t="s">
        <v>92</v>
      </c>
      <c r="AR808" s="22" t="s">
        <v>462</v>
      </c>
      <c r="AS808" s="22" t="s">
        <v>1024</v>
      </c>
      <c r="AT808" s="22" t="s">
        <v>499</v>
      </c>
      <c r="AU808" s="22" t="s">
        <v>909</v>
      </c>
      <c r="AV808" s="22" t="s">
        <v>1025</v>
      </c>
      <c r="AW808" s="22" t="s">
        <v>85</v>
      </c>
      <c r="AX808" s="22" t="s">
        <v>932</v>
      </c>
      <c r="AY808" s="22" t="s">
        <v>1031</v>
      </c>
      <c r="AZ808" s="22" t="s">
        <v>905</v>
      </c>
      <c r="BA808" s="22" t="s">
        <v>1</v>
      </c>
      <c r="BB808" s="22" t="s">
        <v>1</v>
      </c>
    </row>
    <row r="809" spans="1:54" s="22" customFormat="1" x14ac:dyDescent="0.2">
      <c r="A809" s="22" t="s">
        <v>1029</v>
      </c>
      <c r="B809" s="22" t="str">
        <f>IF(OR($A804=$A809,ISBLANK($A809)),"",IF(ISERR(SEARCH("cell-based",E809)),IF(AND(ISERR(SEARCH("biochem",E809)),ISERR(SEARCH("protein",E809)),ISERR(SEARCH("nucleic",E809))),"",IF(ISERR(SEARCH("target",G809)),"Define a Target component","")),IF(ISERR(SEARCH("cell",G809)),"Define a Cell component",""))&amp;IF(ISERR(SEARCH("small-molecule",E809)),IF(ISBLANK(K809), "Need a Detector Role",""),"")&amp;IF(ISERR(SEARCH("fluorescence",L809)),"",IF(ISBLANK(S809), "Need Emission",IF(ISBLANK(R809), "Need Excitation","")))&amp;IF(ISERR(SEARCH("absorbance",L809)),"",IF(ISBLANK(T809), "Need Absorbance","")))</f>
        <v/>
      </c>
      <c r="G809" s="22" t="s">
        <v>3379</v>
      </c>
      <c r="H809" s="22" t="s">
        <v>3784</v>
      </c>
      <c r="J809" s="28">
        <v>80</v>
      </c>
      <c r="K809" s="24" t="s">
        <v>3133</v>
      </c>
      <c r="L809" s="22" t="s">
        <v>6530</v>
      </c>
      <c r="N809" s="22" t="s">
        <v>6528</v>
      </c>
      <c r="O809" s="22" t="s">
        <v>3117</v>
      </c>
      <c r="P809" s="22" t="s">
        <v>3136</v>
      </c>
      <c r="Q809" s="22" t="s">
        <v>3439</v>
      </c>
      <c r="R809" s="24" t="s">
        <v>3101</v>
      </c>
      <c r="S809" s="24" t="s">
        <v>3206</v>
      </c>
      <c r="U809" s="24" t="s">
        <v>3269</v>
      </c>
      <c r="V809" s="22" t="s">
        <v>6526</v>
      </c>
      <c r="W809" s="22" t="s">
        <v>6527</v>
      </c>
    </row>
    <row r="810" spans="1:54" s="22" customFormat="1" x14ac:dyDescent="0.2">
      <c r="A810" s="22" t="s">
        <v>1029</v>
      </c>
      <c r="B810" s="22" t="str">
        <f>IF(OR($A805=$A810,ISBLANK($A810)),"",IF(ISERR(SEARCH("cell-based",E810)),IF(AND(ISERR(SEARCH("biochem",E810)),ISERR(SEARCH("protein",E810)),ISERR(SEARCH("nucleic",E810))),"",IF(ISERR(SEARCH("target",G810)),"Define a Target component","")),IF(ISERR(SEARCH("cell",G810)),"Define a Cell component",""))&amp;IF(ISERR(SEARCH("small-molecule",E810)),IF(ISBLANK(K810), "Need a Detector Role",""),"")&amp;IF(ISERR(SEARCH("fluorescence",L810)),"",IF(ISBLANK(S810), "Need Emission",IF(ISBLANK(R810), "Need Excitation","")))&amp;IF(ISERR(SEARCH("absorbance",L810)),"",IF(ISBLANK(T810), "Need Absorbance","")))</f>
        <v/>
      </c>
      <c r="G810" s="22" t="s">
        <v>3581</v>
      </c>
      <c r="H810" s="22" t="s">
        <v>3576</v>
      </c>
      <c r="J810" s="26">
        <v>300</v>
      </c>
      <c r="K810" s="22" t="s">
        <v>3201</v>
      </c>
      <c r="L810" s="22" t="s">
        <v>6599</v>
      </c>
    </row>
    <row r="811" spans="1:54" s="22" customFormat="1" x14ac:dyDescent="0.2">
      <c r="A811" s="22" t="s">
        <v>1029</v>
      </c>
      <c r="B811" s="22" t="str">
        <f>IF(OR($A806=$A811,ISBLANK($A811)),"",IF(ISERR(SEARCH("cell-based",E811)),IF(AND(ISERR(SEARCH("biochem",E811)),ISERR(SEARCH("protein",E811)),ISERR(SEARCH("nucleic",E811))),"",IF(ISERR(SEARCH("target",G811)),"Define a Target component","")),IF(ISERR(SEARCH("cell",G811)),"Define a Cell component",""))&amp;IF(ISERR(SEARCH("small-molecule",E811)),IF(ISBLANK(#REF!), "Need a Detector Role",""),"")&amp;IF(ISERR(SEARCH("fluorescence",#REF!)),"",IF(ISBLANK(S811), "Need Emission",IF(ISBLANK(R811), "Need Excitation","")))&amp;IF(ISERR(SEARCH("absorbance",#REF!)),"",IF(ISBLANK(T811), "Need Absorbance","")))</f>
        <v/>
      </c>
      <c r="G811" s="22" t="s">
        <v>3581</v>
      </c>
      <c r="H811" s="22" t="s">
        <v>3576</v>
      </c>
      <c r="J811" s="26">
        <v>50</v>
      </c>
      <c r="K811" s="22" t="s">
        <v>3201</v>
      </c>
      <c r="L811" s="22" t="s">
        <v>6625</v>
      </c>
    </row>
    <row r="812" spans="1:54" s="22" customFormat="1" x14ac:dyDescent="0.2"/>
    <row r="813" spans="1:54" s="22" customFormat="1" x14ac:dyDescent="0.2">
      <c r="A813" s="22" t="s">
        <v>1283</v>
      </c>
      <c r="B813" s="22" t="str">
        <f>IF(OR($A808=$A813,ISBLANK($A813)),"",IF(ISERR(SEARCH("cell-based",E813)),IF(AND(ISERR(SEARCH("biochem",E813)),ISERR(SEARCH("protein",E813)),ISERR(SEARCH("nucleic",E813))),"",IF(ISERR(SEARCH("target",G813)),"Define a Target component","")),IF(ISERR(SEARCH("cell",G813)),"Define a Cell component",""))&amp;IF(ISERR(SEARCH("small-molecule",E813)),IF(ISBLANK(K813), "Need a Detector Role",""),"")&amp;IF(ISERR(SEARCH("fluorescence",L813)),"",IF(ISBLANK(S813), "Need Emission",IF(ISBLANK(R813), "Need Excitation","")))&amp;IF(ISERR(SEARCH("absorbance",L813)),"",IF(ISBLANK(T813), "Need Absorbance","")))</f>
        <v/>
      </c>
      <c r="C813" s="22" t="s">
        <v>3224</v>
      </c>
      <c r="D813" s="22" t="s">
        <v>5197</v>
      </c>
      <c r="E813" s="22" t="s">
        <v>3316</v>
      </c>
      <c r="F813" s="22" t="s">
        <v>3251</v>
      </c>
      <c r="G813" s="22" t="s">
        <v>3627</v>
      </c>
      <c r="H813" s="22" t="s">
        <v>3780</v>
      </c>
      <c r="J813" s="26">
        <v>250000</v>
      </c>
      <c r="K813" s="22" t="s">
        <v>3436</v>
      </c>
      <c r="L813" s="24" t="s">
        <v>6628</v>
      </c>
      <c r="M813" s="22" t="s">
        <v>3310</v>
      </c>
      <c r="AJ813" s="22" t="s">
        <v>1022</v>
      </c>
      <c r="AK813" s="22" t="s">
        <v>1284</v>
      </c>
      <c r="AL813" s="22" t="s">
        <v>83</v>
      </c>
      <c r="AM813" s="22" t="s">
        <v>91</v>
      </c>
      <c r="AN813" s="22" t="s">
        <v>74</v>
      </c>
      <c r="AO813" s="22" t="s">
        <v>74</v>
      </c>
      <c r="AP813" s="22" t="s">
        <v>461</v>
      </c>
      <c r="AQ813" s="22" t="s">
        <v>92</v>
      </c>
      <c r="AR813" s="22" t="s">
        <v>462</v>
      </c>
      <c r="AS813" s="22" t="s">
        <v>1024</v>
      </c>
      <c r="AT813" s="22" t="s">
        <v>499</v>
      </c>
      <c r="AU813" s="22" t="s">
        <v>909</v>
      </c>
      <c r="AV813" s="22" t="s">
        <v>1025</v>
      </c>
      <c r="AW813" s="22" t="s">
        <v>85</v>
      </c>
      <c r="AX813" s="22" t="s">
        <v>932</v>
      </c>
      <c r="AY813" s="22" t="s">
        <v>1285</v>
      </c>
      <c r="AZ813" s="22" t="s">
        <v>711</v>
      </c>
      <c r="BA813" s="22" t="s">
        <v>1</v>
      </c>
      <c r="BB813" s="22" t="s">
        <v>1</v>
      </c>
    </row>
    <row r="814" spans="1:54" s="22" customFormat="1" x14ac:dyDescent="0.2">
      <c r="A814" s="22" t="s">
        <v>1283</v>
      </c>
      <c r="B814" s="22" t="str">
        <f>IF(OR($A809=$A814,ISBLANK($A814)),"",IF(ISERR(SEARCH("cell-based",E814)),IF(AND(ISERR(SEARCH("biochem",E814)),ISERR(SEARCH("protein",E814)),ISERR(SEARCH("nucleic",E814))),"",IF(ISERR(SEARCH("target",G814)),"Define a Target component","")),IF(ISERR(SEARCH("cell",G814)),"Define a Cell component",""))&amp;IF(ISERR(SEARCH("small-molecule",E814)),IF(ISBLANK(K814), "Need a Detector Role",""),"")&amp;IF(ISERR(SEARCH("fluorescence",L814)),"",IF(ISBLANK(S814), "Need Emission",IF(ISBLANK(R814), "Need Excitation","")))&amp;IF(ISERR(SEARCH("absorbance",L814)),"",IF(ISBLANK(T814), "Need Absorbance","")))</f>
        <v/>
      </c>
      <c r="G814" s="22" t="s">
        <v>3379</v>
      </c>
      <c r="H814" s="22" t="s">
        <v>3784</v>
      </c>
      <c r="J814" s="26">
        <v>1</v>
      </c>
      <c r="K814" s="22" t="s">
        <v>3201</v>
      </c>
      <c r="L814" s="22" t="s">
        <v>6530</v>
      </c>
      <c r="N814" s="22" t="s">
        <v>6528</v>
      </c>
      <c r="O814" s="22" t="s">
        <v>3117</v>
      </c>
      <c r="P814" s="22" t="s">
        <v>3136</v>
      </c>
      <c r="Q814" s="22" t="s">
        <v>3439</v>
      </c>
      <c r="R814" s="24" t="s">
        <v>3101</v>
      </c>
      <c r="S814" s="24" t="s">
        <v>3206</v>
      </c>
      <c r="U814" s="24" t="s">
        <v>3269</v>
      </c>
      <c r="V814" s="22" t="s">
        <v>6526</v>
      </c>
      <c r="W814" s="22" t="s">
        <v>6527</v>
      </c>
    </row>
    <row r="815" spans="1:54" s="22" customFormat="1" x14ac:dyDescent="0.2">
      <c r="A815" s="22" t="s">
        <v>1283</v>
      </c>
      <c r="B815" s="22" t="str">
        <f>IF(OR($A810=$A815,ISBLANK($A815)),"",IF(ISERR(SEARCH("cell-based",E815)),IF(AND(ISERR(SEARCH("biochem",E815)),ISERR(SEARCH("protein",E815)),ISERR(SEARCH("nucleic",E815))),"",IF(ISERR(SEARCH("target",G815)),"Define a Target component","")),IF(ISERR(SEARCH("cell",G815)),"Define a Cell component",""))&amp;IF(ISERR(SEARCH("small-molecule",E815)),IF(ISBLANK(K815), "Need a Detector Role",""),"")&amp;IF(ISERR(SEARCH("fluorescence",L815)),"",IF(ISBLANK(S815), "Need Emission",IF(ISBLANK(R815), "Need Excitation","")))&amp;IF(ISERR(SEARCH("absorbance",L815)),"",IF(ISBLANK(T815), "Need Absorbance","")))</f>
        <v/>
      </c>
      <c r="G815" s="22" t="s">
        <v>3581</v>
      </c>
      <c r="H815" s="22" t="s">
        <v>3576</v>
      </c>
      <c r="J815" s="26">
        <v>300</v>
      </c>
      <c r="K815" s="22" t="s">
        <v>3201</v>
      </c>
      <c r="L815" s="22" t="s">
        <v>6599</v>
      </c>
    </row>
    <row r="816" spans="1:54" s="22" customFormat="1" x14ac:dyDescent="0.2">
      <c r="J816" s="26"/>
    </row>
    <row r="817" spans="1:54" s="22" customFormat="1" x14ac:dyDescent="0.2">
      <c r="A817" s="22" t="s">
        <v>1286</v>
      </c>
      <c r="B817" s="22" t="str">
        <f>IF(OR($A813=$A817,ISBLANK($A817)),"",IF(ISERR(SEARCH("cell-based",E817)),IF(AND(ISERR(SEARCH("biochem",E817)),ISERR(SEARCH("protein",E817)),ISERR(SEARCH("nucleic",E817))),"",IF(ISERR(SEARCH("target",G817)),"Define a Target component","")),IF(ISERR(SEARCH("cell",G817)),"Define a Cell component",""))&amp;IF(ISERR(SEARCH("small-molecule",E817)),IF(ISBLANK(K817), "Need a Detector Role",""),"")&amp;IF(ISERR(SEARCH("fluorescence",L817)),"",IF(ISBLANK(S817), "Need Emission",IF(ISBLANK(R817), "Need Excitation","")))&amp;IF(ISERR(SEARCH("absorbance",L817)),"",IF(ISBLANK(T817), "Need Absorbance","")))</f>
        <v/>
      </c>
      <c r="C817" s="22" t="s">
        <v>3224</v>
      </c>
      <c r="D817" s="22" t="s">
        <v>5197</v>
      </c>
      <c r="E817" s="22" t="s">
        <v>3316</v>
      </c>
      <c r="F817" s="22" t="s">
        <v>3251</v>
      </c>
      <c r="G817" s="22" t="s">
        <v>3627</v>
      </c>
      <c r="H817" s="22" t="s">
        <v>3780</v>
      </c>
      <c r="J817" s="26">
        <v>250000</v>
      </c>
      <c r="K817" s="22" t="s">
        <v>3436</v>
      </c>
      <c r="L817" s="24" t="s">
        <v>6628</v>
      </c>
      <c r="M817" s="22" t="s">
        <v>3310</v>
      </c>
      <c r="AJ817" s="22" t="s">
        <v>1022</v>
      </c>
      <c r="AK817" s="22" t="s">
        <v>1284</v>
      </c>
      <c r="AL817" s="22" t="s">
        <v>83</v>
      </c>
      <c r="AM817" s="22" t="s">
        <v>91</v>
      </c>
      <c r="AN817" s="22" t="s">
        <v>74</v>
      </c>
      <c r="AO817" s="22" t="s">
        <v>74</v>
      </c>
      <c r="AP817" s="22" t="s">
        <v>461</v>
      </c>
      <c r="AQ817" s="22" t="s">
        <v>92</v>
      </c>
      <c r="AR817" s="22" t="s">
        <v>462</v>
      </c>
      <c r="AS817" s="22" t="s">
        <v>1024</v>
      </c>
      <c r="AT817" s="22" t="s">
        <v>499</v>
      </c>
      <c r="AU817" s="22" t="s">
        <v>909</v>
      </c>
      <c r="AV817" s="22" t="s">
        <v>1025</v>
      </c>
      <c r="AW817" s="22" t="s">
        <v>85</v>
      </c>
      <c r="AX817" s="22" t="s">
        <v>932</v>
      </c>
      <c r="AY817" s="22" t="s">
        <v>1287</v>
      </c>
      <c r="AZ817" s="22" t="s">
        <v>905</v>
      </c>
      <c r="BA817" s="22" t="s">
        <v>1</v>
      </c>
      <c r="BB817" s="22" t="s">
        <v>1</v>
      </c>
    </row>
    <row r="818" spans="1:54" s="22" customFormat="1" x14ac:dyDescent="0.2">
      <c r="A818" s="22" t="s">
        <v>1286</v>
      </c>
      <c r="B818" s="22" t="str">
        <f>IF(OR($A814=$A818,ISBLANK($A818)),"",IF(ISERR(SEARCH("cell-based",E818)),IF(AND(ISERR(SEARCH("biochem",E818)),ISERR(SEARCH("protein",E818)),ISERR(SEARCH("nucleic",E818))),"",IF(ISERR(SEARCH("target",G818)),"Define a Target component","")),IF(ISERR(SEARCH("cell",G818)),"Define a Cell component",""))&amp;IF(ISERR(SEARCH("small-molecule",E818)),IF(ISBLANK(K818), "Need a Detector Role",""),"")&amp;IF(ISERR(SEARCH("fluorescence",L818)),"",IF(ISBLANK(S818), "Need Emission",IF(ISBLANK(R818), "Need Excitation","")))&amp;IF(ISERR(SEARCH("absorbance",L818)),"",IF(ISBLANK(T818), "Need Absorbance","")))</f>
        <v/>
      </c>
      <c r="G818" s="22" t="s">
        <v>3379</v>
      </c>
      <c r="H818" s="22" t="s">
        <v>3784</v>
      </c>
      <c r="J818" s="26">
        <v>1</v>
      </c>
      <c r="K818" s="22" t="s">
        <v>3201</v>
      </c>
      <c r="L818" s="22" t="s">
        <v>6530</v>
      </c>
      <c r="N818" s="22" t="s">
        <v>6528</v>
      </c>
      <c r="O818" s="22" t="s">
        <v>3117</v>
      </c>
      <c r="P818" s="22" t="s">
        <v>3136</v>
      </c>
      <c r="Q818" s="22" t="s">
        <v>3439</v>
      </c>
      <c r="R818" s="24" t="s">
        <v>3101</v>
      </c>
      <c r="S818" s="24" t="s">
        <v>3206</v>
      </c>
      <c r="U818" s="24" t="s">
        <v>3269</v>
      </c>
      <c r="V818" s="22" t="s">
        <v>6526</v>
      </c>
      <c r="W818" s="22" t="s">
        <v>6527</v>
      </c>
    </row>
    <row r="819" spans="1:54" s="22" customFormat="1" x14ac:dyDescent="0.2">
      <c r="A819" s="22" t="s">
        <v>1286</v>
      </c>
      <c r="B819" s="22" t="str">
        <f>IF(OR($A815=$A819,ISBLANK($A819)),"",IF(ISERR(SEARCH("cell-based",E819)),IF(AND(ISERR(SEARCH("biochem",E819)),ISERR(SEARCH("protein",E819)),ISERR(SEARCH("nucleic",E819))),"",IF(ISERR(SEARCH("target",G819)),"Define a Target component","")),IF(ISERR(SEARCH("cell",G819)),"Define a Cell component",""))&amp;IF(ISERR(SEARCH("small-molecule",E819)),IF(ISBLANK(K819), "Need a Detector Role",""),"")&amp;IF(ISERR(SEARCH("fluorescence",L819)),"",IF(ISBLANK(S819), "Need Emission",IF(ISBLANK(R819), "Need Excitation","")))&amp;IF(ISERR(SEARCH("absorbance",L819)),"",IF(ISBLANK(T819), "Need Absorbance","")))</f>
        <v/>
      </c>
      <c r="G819" s="22" t="s">
        <v>3581</v>
      </c>
      <c r="H819" s="22" t="s">
        <v>3576</v>
      </c>
      <c r="J819" s="26">
        <v>300</v>
      </c>
      <c r="K819" s="22" t="s">
        <v>3201</v>
      </c>
      <c r="L819" s="22" t="s">
        <v>6599</v>
      </c>
    </row>
    <row r="820" spans="1:54" s="22" customFormat="1" x14ac:dyDescent="0.2">
      <c r="J820" s="26"/>
    </row>
    <row r="821" spans="1:54" s="19" customFormat="1" x14ac:dyDescent="0.2">
      <c r="A821" s="19" t="s">
        <v>1288</v>
      </c>
      <c r="B821" s="19" t="str">
        <f>IF(OR($A817=$A821,ISBLANK($A821)),"",IF(ISERR(SEARCH("cell-based",E821)),IF(AND(ISERR(SEARCH("biochem",E821)),ISERR(SEARCH("protein",E821)),ISERR(SEARCH("nucleic",E821))),"",IF(ISERR(SEARCH("target",G821)),"Define a Target component","")),IF(ISERR(SEARCH("cell",G821)),"Define a Cell component",""))&amp;IF(ISERR(SEARCH("small-molecule",E821)),IF(ISBLANK(K821), "Need a Detector Role",""),"")&amp;IF(ISERR(SEARCH("fluorescence",L821)),"",IF(ISBLANK(S821), "Need Emission",IF(ISBLANK(R821), "Need Excitation","")))&amp;IF(ISERR(SEARCH("absorbance",L821)),"",IF(ISBLANK(T821), "Need Absorbance","")))</f>
        <v>Need a Detector Role</v>
      </c>
      <c r="C821" s="19" t="s">
        <v>3224</v>
      </c>
      <c r="D821" s="19" t="s">
        <v>5197</v>
      </c>
      <c r="J821" s="21"/>
      <c r="AJ821" s="19" t="s">
        <v>1022</v>
      </c>
      <c r="AK821" s="19" t="s">
        <v>1030</v>
      </c>
      <c r="AL821" s="19" t="s">
        <v>83</v>
      </c>
      <c r="AM821" s="19" t="s">
        <v>91</v>
      </c>
      <c r="AN821" s="19" t="s">
        <v>74</v>
      </c>
      <c r="AO821" s="19" t="s">
        <v>74</v>
      </c>
      <c r="AP821" s="19" t="s">
        <v>461</v>
      </c>
      <c r="AQ821" s="19" t="s">
        <v>92</v>
      </c>
      <c r="AR821" s="19" t="s">
        <v>462</v>
      </c>
      <c r="AS821" s="19" t="s">
        <v>1024</v>
      </c>
      <c r="AT821" s="19" t="s">
        <v>499</v>
      </c>
      <c r="AU821" s="19" t="s">
        <v>909</v>
      </c>
      <c r="AV821" s="19" t="s">
        <v>1025</v>
      </c>
      <c r="AW821" s="19" t="s">
        <v>85</v>
      </c>
      <c r="AX821" s="19" t="s">
        <v>932</v>
      </c>
      <c r="AY821" s="19" t="s">
        <v>1031</v>
      </c>
      <c r="AZ821" s="19" t="s">
        <v>905</v>
      </c>
      <c r="BA821" s="19" t="s">
        <v>1</v>
      </c>
      <c r="BB821" s="19" t="s">
        <v>79</v>
      </c>
    </row>
    <row r="822" spans="1:54" s="19" customFormat="1" x14ac:dyDescent="0.2">
      <c r="A822" s="19" t="s">
        <v>1302</v>
      </c>
      <c r="B822" s="19" t="str">
        <f>IF(OR($A821=$A822,ISBLANK($A822)),"",IF(ISERR(SEARCH("cell-based",E822)),IF(AND(ISERR(SEARCH("biochem",E822)),ISERR(SEARCH("protein",E822)),ISERR(SEARCH("nucleic",E822))),"",IF(ISERR(SEARCH("target",G822)),"Define a Target component","")),IF(ISERR(SEARCH("cell",G822)),"Define a Cell component",""))&amp;IF(ISERR(SEARCH("small-molecule",E822)),IF(ISBLANK(K822), "Need a Detector Role",""),"")&amp;IF(ISERR(SEARCH("fluorescence",L822)),"",IF(ISBLANK(S822), "Need Emission",IF(ISBLANK(R822), "Need Excitation","")))&amp;IF(ISERR(SEARCH("absorbance",L822)),"",IF(ISBLANK(T822), "Need Absorbance","")))</f>
        <v>Need a Detector Role</v>
      </c>
      <c r="C822" s="19" t="s">
        <v>3224</v>
      </c>
      <c r="D822" s="19" t="s">
        <v>5197</v>
      </c>
      <c r="J822" s="21"/>
      <c r="AJ822" s="19" t="s">
        <v>1022</v>
      </c>
      <c r="AK822" s="19" t="s">
        <v>1023</v>
      </c>
      <c r="AL822" s="19" t="s">
        <v>90</v>
      </c>
      <c r="AM822" s="19" t="s">
        <v>91</v>
      </c>
      <c r="AN822" s="19" t="s">
        <v>74</v>
      </c>
      <c r="AO822" s="19" t="s">
        <v>74</v>
      </c>
      <c r="AP822" s="19" t="s">
        <v>461</v>
      </c>
      <c r="AQ822" s="19" t="s">
        <v>92</v>
      </c>
      <c r="AR822" s="19" t="s">
        <v>462</v>
      </c>
      <c r="AS822" s="19" t="s">
        <v>1024</v>
      </c>
      <c r="AT822" s="19" t="s">
        <v>499</v>
      </c>
      <c r="AU822" s="19" t="s">
        <v>75</v>
      </c>
      <c r="AV822" s="19" t="s">
        <v>1025</v>
      </c>
      <c r="AW822" s="19" t="s">
        <v>85</v>
      </c>
      <c r="AX822" s="19" t="s">
        <v>932</v>
      </c>
      <c r="AY822" s="19" t="s">
        <v>1026</v>
      </c>
      <c r="AZ822" s="19" t="s">
        <v>905</v>
      </c>
      <c r="BA822" s="19" t="s">
        <v>1</v>
      </c>
      <c r="BB822" s="19" t="s">
        <v>79</v>
      </c>
    </row>
    <row r="823" spans="1:54" s="22" customFormat="1" x14ac:dyDescent="0.2">
      <c r="J823" s="26"/>
    </row>
    <row r="824" spans="1:54" s="22" customFormat="1" x14ac:dyDescent="0.2">
      <c r="A824" s="22" t="s">
        <v>2490</v>
      </c>
      <c r="B824" s="22" t="str">
        <f>IF(OR($A822=$A824,ISBLANK($A824)),"",IF(ISERR(SEARCH("cell-based",E824)),IF(AND(ISERR(SEARCH("biochem",E824)),ISERR(SEARCH("protein",E824)),ISERR(SEARCH("nucleic",E824))),"",IF(ISERR(SEARCH("target",G824)),"Define a Target component","")),IF(ISERR(SEARCH("cell",G824)),"Define a Cell component",""))&amp;IF(ISERR(SEARCH("small-molecule",E824)),IF(ISBLANK(K824), "Need a Detector Role",""),"")&amp;IF(ISERR(SEARCH("fluorescence",L824)),"",IF(ISBLANK(S824), "Need Emission",IF(ISBLANK(R824), "Need Excitation","")))&amp;IF(ISERR(SEARCH("absorbance",L824)),"",IF(ISBLANK(T824), "Need Absorbance","")))</f>
        <v/>
      </c>
      <c r="C824" s="22" t="s">
        <v>3224</v>
      </c>
      <c r="D824" s="22" t="s">
        <v>5170</v>
      </c>
      <c r="E824" s="22" t="s">
        <v>3145</v>
      </c>
      <c r="F824" s="22" t="s">
        <v>3251</v>
      </c>
      <c r="G824" s="22" t="s">
        <v>3627</v>
      </c>
      <c r="H824" s="22" t="s">
        <v>3779</v>
      </c>
      <c r="J824" s="26">
        <v>5</v>
      </c>
      <c r="K824" s="22" t="s">
        <v>3217</v>
      </c>
      <c r="L824" s="24" t="s">
        <v>6638</v>
      </c>
      <c r="M824" s="22" t="s">
        <v>3310</v>
      </c>
      <c r="AJ824" s="22" t="s">
        <v>1022</v>
      </c>
      <c r="AK824" s="22" t="s">
        <v>1271</v>
      </c>
      <c r="AL824" s="22" t="s">
        <v>83</v>
      </c>
      <c r="AM824" s="22" t="s">
        <v>409</v>
      </c>
      <c r="AN824" s="22" t="s">
        <v>74</v>
      </c>
      <c r="AO824" s="22" t="s">
        <v>74</v>
      </c>
      <c r="AP824" s="22" t="s">
        <v>461</v>
      </c>
      <c r="AQ824" s="22" t="s">
        <v>92</v>
      </c>
      <c r="AR824" s="22" t="s">
        <v>462</v>
      </c>
      <c r="AS824" s="22" t="s">
        <v>1024</v>
      </c>
      <c r="AT824" s="22" t="s">
        <v>499</v>
      </c>
      <c r="AU824" s="22" t="s">
        <v>909</v>
      </c>
      <c r="AV824" s="22" t="s">
        <v>1025</v>
      </c>
      <c r="AW824" s="22" t="s">
        <v>85</v>
      </c>
      <c r="AX824" s="22" t="s">
        <v>932</v>
      </c>
      <c r="AY824" s="22" t="s">
        <v>1279</v>
      </c>
      <c r="AZ824" s="22" t="s">
        <v>711</v>
      </c>
      <c r="BA824" s="22" t="s">
        <v>1</v>
      </c>
      <c r="BB824" s="22" t="s">
        <v>1</v>
      </c>
    </row>
    <row r="825" spans="1:54" s="22" customFormat="1" x14ac:dyDescent="0.2">
      <c r="A825" s="22" t="s">
        <v>2490</v>
      </c>
      <c r="B825" s="22" t="str">
        <f>IF(OR($A824=$A825,ISBLANK($A825)),"",IF(ISERR(SEARCH("cell-based",E825)),IF(AND(ISERR(SEARCH("biochem",E825)),ISERR(SEARCH("protein",E825)),ISERR(SEARCH("nucleic",E825))),"",IF(ISERR(SEARCH("target",G825)),"Define a Target component","")),IF(ISERR(SEARCH("cell",G825)),"Define a Cell component",""))&amp;IF(ISERR(SEARCH("small-molecule",E825)),IF(ISBLANK(K825), "Need a Detector Role",""),"")&amp;IF(ISERR(SEARCH("fluorescence",L825)),"",IF(ISBLANK(S825), "Need Emission",IF(ISBLANK(R825), "Need Excitation","")))&amp;IF(ISERR(SEARCH("absorbance",L825)),"",IF(ISBLANK(T825), "Need Absorbance","")))</f>
        <v/>
      </c>
      <c r="G825" s="22" t="s">
        <v>3379</v>
      </c>
      <c r="H825" s="22" t="s">
        <v>3784</v>
      </c>
      <c r="J825" s="28">
        <v>1</v>
      </c>
      <c r="K825" s="24" t="s">
        <v>3201</v>
      </c>
      <c r="L825" s="22" t="s">
        <v>6530</v>
      </c>
      <c r="N825" s="22" t="s">
        <v>6528</v>
      </c>
      <c r="O825" s="22" t="s">
        <v>3117</v>
      </c>
      <c r="P825" s="22" t="s">
        <v>3136</v>
      </c>
      <c r="Q825" s="22" t="s">
        <v>3439</v>
      </c>
      <c r="R825" s="24" t="s">
        <v>3101</v>
      </c>
      <c r="S825" s="24" t="s">
        <v>3206</v>
      </c>
      <c r="U825" s="24" t="s">
        <v>3269</v>
      </c>
      <c r="V825" s="22" t="s">
        <v>6526</v>
      </c>
      <c r="W825" s="22" t="s">
        <v>6527</v>
      </c>
    </row>
    <row r="826" spans="1:54" s="22" customFormat="1" x14ac:dyDescent="0.2">
      <c r="A826" s="22" t="s">
        <v>2490</v>
      </c>
      <c r="B826" s="22" t="str">
        <f>IF(OR($A825=$A826,ISBLANK($A826)),"",IF(ISERR(SEARCH("cell-based",E826)),IF(AND(ISERR(SEARCH("biochem",E826)),ISERR(SEARCH("protein",E826)),ISERR(SEARCH("nucleic",E826))),"",IF(ISERR(SEARCH("target",G826)),"Define a Target component","")),IF(ISERR(SEARCH("cell",G826)),"Define a Cell component",""))&amp;IF(ISERR(SEARCH("small-molecule",E826)),IF(ISBLANK(K826), "Need a Detector Role",""),"")&amp;IF(ISERR(SEARCH("fluorescence",L826)),"",IF(ISBLANK(S826), "Need Emission",IF(ISBLANK(R826), "Need Excitation","")))&amp;IF(ISERR(SEARCH("absorbance",L826)),"",IF(ISBLANK(T826), "Need Absorbance","")))</f>
        <v/>
      </c>
      <c r="G826" s="22" t="s">
        <v>3581</v>
      </c>
      <c r="H826" s="22" t="s">
        <v>3576</v>
      </c>
      <c r="J826" s="26">
        <v>300</v>
      </c>
      <c r="K826" s="22" t="s">
        <v>3201</v>
      </c>
      <c r="L826" s="22" t="s">
        <v>6599</v>
      </c>
    </row>
    <row r="827" spans="1:54" s="22" customFormat="1" x14ac:dyDescent="0.2">
      <c r="A827" s="22" t="s">
        <v>2490</v>
      </c>
      <c r="B827" s="22" t="str">
        <f>IF(OR($A826=$A827,ISBLANK($A827)),"",IF(ISERR(SEARCH("cell-based",E827)),IF(AND(ISERR(SEARCH("biochem",E827)),ISERR(SEARCH("protein",E827)),ISERR(SEARCH("nucleic",E827))),"",IF(ISERR(SEARCH("target",G827)),"Define a Target component","")),IF(ISERR(SEARCH("cell",G827)),"Define a Cell component",""))&amp;IF(ISERR(SEARCH("small-molecule",E827)),IF(ISBLANK(K827), "Need a Detector Role",""),"")&amp;IF(ISERR(SEARCH("fluorescence",L827)),"",IF(ISBLANK(S827), "Need Emission",IF(ISBLANK(R827), "Need Excitation","")))&amp;IF(ISERR(SEARCH("absorbance",L827)),"",IF(ISBLANK(T827), "Need Absorbance","")))</f>
        <v/>
      </c>
      <c r="G827" s="22" t="s">
        <v>3581</v>
      </c>
      <c r="H827" s="22" t="s">
        <v>3576</v>
      </c>
      <c r="J827" s="26">
        <v>50</v>
      </c>
      <c r="K827" s="22" t="s">
        <v>3201</v>
      </c>
      <c r="L827" s="22" t="s">
        <v>6624</v>
      </c>
    </row>
    <row r="828" spans="1:54" s="22" customFormat="1" x14ac:dyDescent="0.2">
      <c r="J828" s="26"/>
    </row>
    <row r="829" spans="1:54" s="19" customFormat="1" x14ac:dyDescent="0.2">
      <c r="A829" s="19" t="s">
        <v>1021</v>
      </c>
      <c r="B829" s="19" t="str">
        <f>IF(OR($A824=$A829,ISBLANK($A829)),"",IF(ISERR(SEARCH("cell-based",E829)),IF(AND(ISERR(SEARCH("biochem",E829)),ISERR(SEARCH("protein",E829)),ISERR(SEARCH("nucleic",E829))),"",IF(ISERR(SEARCH("target",G829)),"Define a Target component","")),IF(ISERR(SEARCH("cell",G829)),"Define a Cell component",""))&amp;IF(ISERR(SEARCH("small-molecule",E829)),IF(ISBLANK(K829), "Need a Detector Role",""),"")&amp;IF(ISERR(SEARCH("fluorescence",L829)),"",IF(ISBLANK(S829), "Need Emission",IF(ISBLANK(R829), "Need Excitation","")))&amp;IF(ISERR(SEARCH("absorbance",L829)),"",IF(ISBLANK(T829), "Need Absorbance","")))</f>
        <v>Need a Detector Role</v>
      </c>
      <c r="C829" s="19" t="s">
        <v>3224</v>
      </c>
      <c r="D829" s="19" t="s">
        <v>5232</v>
      </c>
      <c r="J829" s="21"/>
      <c r="AJ829" s="19" t="s">
        <v>1022</v>
      </c>
      <c r="AK829" s="19" t="s">
        <v>1023</v>
      </c>
      <c r="AL829" s="19" t="s">
        <v>90</v>
      </c>
      <c r="AM829" s="19" t="s">
        <v>91</v>
      </c>
      <c r="AN829" s="19" t="s">
        <v>74</v>
      </c>
      <c r="AO829" s="19" t="s">
        <v>74</v>
      </c>
      <c r="AP829" s="19" t="s">
        <v>461</v>
      </c>
      <c r="AQ829" s="19" t="s">
        <v>92</v>
      </c>
      <c r="AR829" s="19" t="s">
        <v>462</v>
      </c>
      <c r="AS829" s="19" t="s">
        <v>1024</v>
      </c>
      <c r="AT829" s="19" t="s">
        <v>499</v>
      </c>
      <c r="AU829" s="19" t="s">
        <v>75</v>
      </c>
      <c r="AV829" s="19" t="s">
        <v>1025</v>
      </c>
      <c r="AW829" s="19" t="s">
        <v>85</v>
      </c>
      <c r="AX829" s="19" t="s">
        <v>932</v>
      </c>
      <c r="AY829" s="19" t="s">
        <v>1026</v>
      </c>
      <c r="AZ829" s="19" t="s">
        <v>905</v>
      </c>
      <c r="BA829" s="19" t="s">
        <v>1</v>
      </c>
      <c r="BB829" s="19" t="s">
        <v>79</v>
      </c>
    </row>
    <row r="830" spans="1:54" s="19" customFormat="1" x14ac:dyDescent="0.2">
      <c r="A830" s="19" t="s">
        <v>1056</v>
      </c>
      <c r="B830" s="19" t="str">
        <f>IF(OR($A829=$A830,ISBLANK($A830)),"",IF(ISERR(SEARCH("cell-based",E830)),IF(AND(ISERR(SEARCH("biochem",E830)),ISERR(SEARCH("protein",E830)),ISERR(SEARCH("nucleic",E830))),"",IF(ISERR(SEARCH("target",G830)),"Define a Target component","")),IF(ISERR(SEARCH("cell",G830)),"Define a Cell component",""))&amp;IF(ISERR(SEARCH("small-molecule",E830)),IF(ISBLANK(K830), "Need a Detector Role",""),"")&amp;IF(ISERR(SEARCH("fluorescence",L830)),"",IF(ISBLANK(S830), "Need Emission",IF(ISBLANK(R830), "Need Excitation","")))&amp;IF(ISERR(SEARCH("absorbance",L830)),"",IF(ISBLANK(T830), "Need Absorbance","")))</f>
        <v>Need a Detector Role</v>
      </c>
      <c r="C830" s="19" t="s">
        <v>3224</v>
      </c>
      <c r="D830" s="19" t="s">
        <v>5232</v>
      </c>
      <c r="J830" s="21"/>
      <c r="AJ830" s="19" t="s">
        <v>1022</v>
      </c>
      <c r="AK830" s="19" t="s">
        <v>1023</v>
      </c>
      <c r="AL830" s="19" t="s">
        <v>90</v>
      </c>
      <c r="AM830" s="19" t="s">
        <v>91</v>
      </c>
      <c r="AN830" s="19" t="s">
        <v>74</v>
      </c>
      <c r="AO830" s="19" t="s">
        <v>74</v>
      </c>
      <c r="AP830" s="19" t="s">
        <v>461</v>
      </c>
      <c r="AQ830" s="19" t="s">
        <v>92</v>
      </c>
      <c r="AR830" s="19" t="s">
        <v>462</v>
      </c>
      <c r="AS830" s="19" t="s">
        <v>1024</v>
      </c>
      <c r="AT830" s="19" t="s">
        <v>499</v>
      </c>
      <c r="AU830" s="19" t="s">
        <v>75</v>
      </c>
      <c r="AV830" s="19" t="s">
        <v>1025</v>
      </c>
      <c r="AW830" s="19" t="s">
        <v>85</v>
      </c>
      <c r="AX830" s="19" t="s">
        <v>932</v>
      </c>
      <c r="AY830" s="19" t="s">
        <v>1026</v>
      </c>
      <c r="AZ830" s="19" t="s">
        <v>905</v>
      </c>
      <c r="BA830" s="19" t="s">
        <v>1</v>
      </c>
      <c r="BB830" s="19" t="s">
        <v>1</v>
      </c>
    </row>
    <row r="831" spans="1:54" s="19" customFormat="1" x14ac:dyDescent="0.2">
      <c r="A831" s="19" t="s">
        <v>1266</v>
      </c>
      <c r="B831" s="19" t="str">
        <f>IF(OR($A830=$A831,ISBLANK($A831)),"",IF(ISERR(SEARCH("cell-based",E831)),IF(AND(ISERR(SEARCH("biochem",E831)),ISERR(SEARCH("protein",E831)),ISERR(SEARCH("nucleic",E831))),"",IF(ISERR(SEARCH("target",G831)),"Define a Target component","")),IF(ISERR(SEARCH("cell",G831)),"Define a Cell component",""))&amp;IF(ISERR(SEARCH("small-molecule",E831)),IF(ISBLANK(K831), "Need a Detector Role",""),"")&amp;IF(ISERR(SEARCH("fluorescence",L831)),"",IF(ISBLANK(S831), "Need Emission",IF(ISBLANK(R831), "Need Excitation","")))&amp;IF(ISERR(SEARCH("absorbance",L831)),"",IF(ISBLANK(T831), "Need Absorbance","")))</f>
        <v>Need a Detector Role</v>
      </c>
      <c r="C831" s="19" t="s">
        <v>3224</v>
      </c>
      <c r="D831" s="19" t="s">
        <v>5232</v>
      </c>
      <c r="J831" s="21"/>
      <c r="AJ831" s="19" t="s">
        <v>1022</v>
      </c>
      <c r="AK831" s="19" t="s">
        <v>1267</v>
      </c>
      <c r="AL831" s="19" t="s">
        <v>90</v>
      </c>
      <c r="AM831" s="19" t="s">
        <v>409</v>
      </c>
      <c r="AN831" s="19" t="s">
        <v>74</v>
      </c>
      <c r="AO831" s="19" t="s">
        <v>74</v>
      </c>
      <c r="AP831" s="19" t="s">
        <v>461</v>
      </c>
      <c r="AQ831" s="19" t="s">
        <v>92</v>
      </c>
      <c r="AR831" s="19" t="s">
        <v>462</v>
      </c>
      <c r="AS831" s="19" t="s">
        <v>1024</v>
      </c>
      <c r="AT831" s="19" t="s">
        <v>499</v>
      </c>
      <c r="AU831" s="19" t="s">
        <v>486</v>
      </c>
      <c r="AV831" s="19" t="s">
        <v>1025</v>
      </c>
      <c r="AW831" s="19" t="s">
        <v>85</v>
      </c>
      <c r="AX831" s="19" t="s">
        <v>932</v>
      </c>
      <c r="AY831" s="19" t="s">
        <v>1268</v>
      </c>
      <c r="AZ831" s="19" t="s">
        <v>711</v>
      </c>
      <c r="BA831" s="19" t="s">
        <v>1</v>
      </c>
      <c r="BB831" s="19" t="s">
        <v>79</v>
      </c>
    </row>
    <row r="832" spans="1:54" s="19" customFormat="1" x14ac:dyDescent="0.2">
      <c r="A832" s="19" t="s">
        <v>1290</v>
      </c>
      <c r="B832" s="19" t="str">
        <f>IF(OR($A831=$A832,ISBLANK($A832)),"",IF(ISERR(SEARCH("cell-based",E832)),IF(AND(ISERR(SEARCH("biochem",E832)),ISERR(SEARCH("protein",E832)),ISERR(SEARCH("nucleic",E832))),"",IF(ISERR(SEARCH("target",G832)),"Define a Target component","")),IF(ISERR(SEARCH("cell",G832)),"Define a Cell component",""))&amp;IF(ISERR(SEARCH("small-molecule",E832)),IF(ISBLANK(K832), "Need a Detector Role",""),"")&amp;IF(ISERR(SEARCH("fluorescence",L832)),"",IF(ISBLANK(S832), "Need Emission",IF(ISBLANK(R832), "Need Excitation","")))&amp;IF(ISERR(SEARCH("absorbance",L832)),"",IF(ISBLANK(T832), "Need Absorbance","")))</f>
        <v>Need a Detector Role</v>
      </c>
      <c r="C832" s="19" t="s">
        <v>3224</v>
      </c>
      <c r="D832" s="19" t="s">
        <v>5232</v>
      </c>
      <c r="J832" s="21"/>
      <c r="AJ832" s="19" t="s">
        <v>1022</v>
      </c>
      <c r="AK832" s="19" t="s">
        <v>1291</v>
      </c>
      <c r="AL832" s="19" t="s">
        <v>83</v>
      </c>
      <c r="AM832" s="19" t="s">
        <v>409</v>
      </c>
      <c r="AN832" s="19" t="s">
        <v>74</v>
      </c>
      <c r="AO832" s="19" t="s">
        <v>74</v>
      </c>
      <c r="AP832" s="19" t="s">
        <v>461</v>
      </c>
      <c r="AQ832" s="19" t="s">
        <v>92</v>
      </c>
      <c r="AR832" s="19" t="s">
        <v>462</v>
      </c>
      <c r="AS832" s="19" t="s">
        <v>1024</v>
      </c>
      <c r="AT832" s="19" t="s">
        <v>499</v>
      </c>
      <c r="AU832" s="19" t="s">
        <v>486</v>
      </c>
      <c r="AV832" s="19" t="s">
        <v>1025</v>
      </c>
      <c r="AW832" s="19" t="s">
        <v>85</v>
      </c>
      <c r="AX832" s="19" t="s">
        <v>932</v>
      </c>
      <c r="AY832" s="19" t="s">
        <v>1292</v>
      </c>
      <c r="AZ832" s="19" t="s">
        <v>711</v>
      </c>
      <c r="BA832" s="19" t="s">
        <v>1</v>
      </c>
      <c r="BB832" s="19" t="s">
        <v>79</v>
      </c>
    </row>
    <row r="833" spans="1:54" s="22" customFormat="1" x14ac:dyDescent="0.2">
      <c r="J833" s="26"/>
    </row>
    <row r="834" spans="1:54" s="22" customFormat="1" x14ac:dyDescent="0.2">
      <c r="A834" s="22" t="s">
        <v>1293</v>
      </c>
      <c r="B834" s="22" t="str">
        <f>IF(OR($A832=$A834,ISBLANK($A834)),"",IF(ISERR(SEARCH("cell-based",E834)),IF(AND(ISERR(SEARCH("biochem",E834)),ISERR(SEARCH("protein",E834)),ISERR(SEARCH("nucleic",E834))),"",IF(ISERR(SEARCH("target",G834)),"Define a Target component","")),IF(ISERR(SEARCH("cell",G834)),"Define a Cell component",""))&amp;IF(ISERR(SEARCH("small-molecule",E834)),IF(ISBLANK(K834), "Need a Detector Role",""),"")&amp;IF(ISERR(SEARCH("fluorescence",L834)),"",IF(ISBLANK(S834), "Need Emission",IF(ISBLANK(R834), "Need Excitation","")))&amp;IF(ISERR(SEARCH("absorbance",L834)),"",IF(ISBLANK(T834), "Need Absorbance","")))</f>
        <v/>
      </c>
      <c r="C834" s="22" t="s">
        <v>3224</v>
      </c>
      <c r="D834" s="22" t="s">
        <v>5232</v>
      </c>
      <c r="E834" s="22" t="s">
        <v>3316</v>
      </c>
      <c r="F834" s="22" t="s">
        <v>3251</v>
      </c>
      <c r="G834" s="22" t="s">
        <v>3627</v>
      </c>
      <c r="H834" s="22" t="s">
        <v>3780</v>
      </c>
      <c r="J834" s="26">
        <v>250000</v>
      </c>
      <c r="K834" s="22" t="s">
        <v>3436</v>
      </c>
      <c r="L834" s="24" t="s">
        <v>6627</v>
      </c>
      <c r="M834" s="22" t="s">
        <v>3310</v>
      </c>
      <c r="AJ834" s="22" t="s">
        <v>1022</v>
      </c>
      <c r="AK834" s="22" t="s">
        <v>1294</v>
      </c>
      <c r="AL834" s="22" t="s">
        <v>83</v>
      </c>
      <c r="AM834" s="22" t="s">
        <v>409</v>
      </c>
      <c r="AN834" s="22" t="s">
        <v>74</v>
      </c>
      <c r="AO834" s="22" t="s">
        <v>74</v>
      </c>
      <c r="AP834" s="22" t="s">
        <v>461</v>
      </c>
      <c r="AQ834" s="22" t="s">
        <v>92</v>
      </c>
      <c r="AR834" s="22" t="s">
        <v>462</v>
      </c>
      <c r="AS834" s="22" t="s">
        <v>1024</v>
      </c>
      <c r="AT834" s="22" t="s">
        <v>499</v>
      </c>
      <c r="AU834" s="22" t="s">
        <v>486</v>
      </c>
      <c r="AV834" s="22" t="s">
        <v>1025</v>
      </c>
      <c r="AW834" s="22" t="s">
        <v>85</v>
      </c>
      <c r="AX834" s="22" t="s">
        <v>932</v>
      </c>
      <c r="AY834" s="22" t="s">
        <v>1295</v>
      </c>
      <c r="AZ834" s="22" t="s">
        <v>711</v>
      </c>
      <c r="BA834" s="22" t="s">
        <v>1</v>
      </c>
      <c r="BB834" s="22" t="s">
        <v>1</v>
      </c>
    </row>
    <row r="835" spans="1:54" s="22" customFormat="1" x14ac:dyDescent="0.2">
      <c r="A835" s="22" t="s">
        <v>1293</v>
      </c>
      <c r="B835" s="22" t="str">
        <f>IF(OR($A833=$A835,ISBLANK($A835)),"",IF(ISERR(SEARCH("cell-based",E835)),IF(AND(ISERR(SEARCH("biochem",E835)),ISERR(SEARCH("protein",E835)),ISERR(SEARCH("nucleic",E835))),"",IF(ISERR(SEARCH("target",G835)),"Define a Target component","")),IF(ISERR(SEARCH("cell",G835)),"Define a Cell component",""))&amp;IF(ISERR(SEARCH("small-molecule",E835)),IF(ISBLANK(K835), "Need a Detector Role",""),"")&amp;IF(ISERR(SEARCH("fluorescence",L835)),"",IF(ISBLANK(S835), "Need Emission",IF(ISBLANK(R835), "Need Excitation","")))&amp;IF(ISERR(SEARCH("absorbance",L835)),"",IF(ISBLANK(T835), "Need Absorbance","")))</f>
        <v/>
      </c>
      <c r="G835" s="22" t="s">
        <v>3379</v>
      </c>
      <c r="H835" s="22" t="s">
        <v>3784</v>
      </c>
      <c r="J835" s="26">
        <v>1</v>
      </c>
      <c r="K835" s="22" t="s">
        <v>3201</v>
      </c>
      <c r="L835" s="22" t="s">
        <v>6629</v>
      </c>
      <c r="N835" s="22" t="s">
        <v>6528</v>
      </c>
      <c r="O835" s="22" t="s">
        <v>3117</v>
      </c>
      <c r="P835" s="22" t="s">
        <v>3136</v>
      </c>
      <c r="Q835" s="22" t="s">
        <v>3439</v>
      </c>
      <c r="R835" s="24" t="s">
        <v>3101</v>
      </c>
      <c r="S835" s="24" t="s">
        <v>3206</v>
      </c>
      <c r="U835" s="24" t="s">
        <v>3269</v>
      </c>
      <c r="V835" s="22" t="s">
        <v>6630</v>
      </c>
      <c r="W835" s="22" t="s">
        <v>6631</v>
      </c>
    </row>
    <row r="836" spans="1:54" s="22" customFormat="1" x14ac:dyDescent="0.2">
      <c r="A836" s="22" t="s">
        <v>1293</v>
      </c>
      <c r="B836" s="22" t="str">
        <f>IF(OR($A834=$A836,ISBLANK($A836)),"",IF(ISERR(SEARCH("cell-based",E836)),IF(AND(ISERR(SEARCH("biochem",E836)),ISERR(SEARCH("protein",E836)),ISERR(SEARCH("nucleic",E836))),"",IF(ISERR(SEARCH("target",G836)),"Define a Target component","")),IF(ISERR(SEARCH("cell",G836)),"Define a Cell component",""))&amp;IF(ISERR(SEARCH("small-molecule",E836)),IF(ISBLANK(K836), "Need a Detector Role",""),"")&amp;IF(ISERR(SEARCH("fluorescence",L836)),"",IF(ISBLANK(S836), "Need Emission",IF(ISBLANK(R836), "Need Excitation","")))&amp;IF(ISERR(SEARCH("absorbance",L836)),"",IF(ISBLANK(T836), "Need Absorbance","")))</f>
        <v/>
      </c>
      <c r="G836" s="22" t="s">
        <v>3581</v>
      </c>
      <c r="H836" s="22" t="s">
        <v>3576</v>
      </c>
      <c r="J836" s="26">
        <v>300</v>
      </c>
      <c r="K836" s="22" t="s">
        <v>3201</v>
      </c>
      <c r="L836" s="22" t="s">
        <v>6599</v>
      </c>
    </row>
    <row r="837" spans="1:54" s="22" customFormat="1" x14ac:dyDescent="0.2">
      <c r="J837" s="26"/>
    </row>
    <row r="838" spans="1:54" s="22" customFormat="1" x14ac:dyDescent="0.2">
      <c r="A838" s="22" t="s">
        <v>1296</v>
      </c>
      <c r="B838" s="22" t="str">
        <f>IF(OR($A834=$A838,ISBLANK($A838)),"",IF(ISERR(SEARCH("cell-based",E838)),IF(AND(ISERR(SEARCH("biochem",E838)),ISERR(SEARCH("protein",E838)),ISERR(SEARCH("nucleic",E838))),"",IF(ISERR(SEARCH("target",G838)),"Define a Target component","")),IF(ISERR(SEARCH("cell",G838)),"Define a Cell component",""))&amp;IF(ISERR(SEARCH("small-molecule",E838)),IF(ISBLANK(K838), "Need a Detector Role",""),"")&amp;IF(ISERR(SEARCH("fluorescence",L838)),"",IF(ISBLANK(S838), "Need Emission",IF(ISBLANK(R838), "Need Excitation","")))&amp;IF(ISERR(SEARCH("absorbance",L838)),"",IF(ISBLANK(T838), "Need Absorbance","")))</f>
        <v/>
      </c>
      <c r="C838" s="22" t="s">
        <v>3224</v>
      </c>
      <c r="D838" s="22" t="s">
        <v>5232</v>
      </c>
      <c r="E838" s="22" t="s">
        <v>3316</v>
      </c>
      <c r="F838" s="22" t="s">
        <v>3251</v>
      </c>
      <c r="G838" s="22" t="s">
        <v>3627</v>
      </c>
      <c r="H838" s="22" t="s">
        <v>3780</v>
      </c>
      <c r="J838" s="26">
        <v>250000</v>
      </c>
      <c r="K838" s="22" t="s">
        <v>3436</v>
      </c>
      <c r="L838" s="24" t="s">
        <v>6627</v>
      </c>
      <c r="M838" s="22" t="s">
        <v>3310</v>
      </c>
      <c r="AJ838" s="22" t="s">
        <v>1022</v>
      </c>
      <c r="AK838" s="22" t="s">
        <v>1297</v>
      </c>
      <c r="AL838" s="22" t="s">
        <v>90</v>
      </c>
      <c r="AM838" s="22" t="s">
        <v>409</v>
      </c>
      <c r="AN838" s="22" t="s">
        <v>74</v>
      </c>
      <c r="AO838" s="22" t="s">
        <v>74</v>
      </c>
      <c r="AP838" s="22" t="s">
        <v>461</v>
      </c>
      <c r="AQ838" s="22" t="s">
        <v>92</v>
      </c>
      <c r="AR838" s="22" t="s">
        <v>462</v>
      </c>
      <c r="AS838" s="22" t="s">
        <v>1024</v>
      </c>
      <c r="AT838" s="22" t="s">
        <v>499</v>
      </c>
      <c r="AU838" s="22" t="s">
        <v>486</v>
      </c>
      <c r="AV838" s="22" t="s">
        <v>1025</v>
      </c>
      <c r="AW838" s="22" t="s">
        <v>85</v>
      </c>
      <c r="AX838" s="22" t="s">
        <v>932</v>
      </c>
      <c r="AY838" s="22" t="s">
        <v>1298</v>
      </c>
      <c r="AZ838" s="22" t="s">
        <v>711</v>
      </c>
      <c r="BA838" s="22" t="s">
        <v>1</v>
      </c>
      <c r="BB838" s="22" t="s">
        <v>1</v>
      </c>
    </row>
    <row r="839" spans="1:54" s="22" customFormat="1" x14ac:dyDescent="0.2">
      <c r="A839" s="22" t="s">
        <v>1296</v>
      </c>
      <c r="B839" s="22" t="str">
        <f>IF(OR($A835=$A839,ISBLANK($A839)),"",IF(ISERR(SEARCH("cell-based",E839)),IF(AND(ISERR(SEARCH("biochem",E839)),ISERR(SEARCH("protein",E839)),ISERR(SEARCH("nucleic",E839))),"",IF(ISERR(SEARCH("target",G839)),"Define a Target component","")),IF(ISERR(SEARCH("cell",G839)),"Define a Cell component",""))&amp;IF(ISERR(SEARCH("small-molecule",E839)),IF(ISBLANK(K839), "Need a Detector Role",""),"")&amp;IF(ISERR(SEARCH("fluorescence",L839)),"",IF(ISBLANK(S839), "Need Emission",IF(ISBLANK(R839), "Need Excitation","")))&amp;IF(ISERR(SEARCH("absorbance",L839)),"",IF(ISBLANK(T839), "Need Absorbance","")))</f>
        <v/>
      </c>
      <c r="G839" s="22" t="s">
        <v>3379</v>
      </c>
      <c r="H839" s="22" t="s">
        <v>3784</v>
      </c>
      <c r="J839" s="26">
        <v>1</v>
      </c>
      <c r="K839" s="22" t="s">
        <v>3201</v>
      </c>
      <c r="L839" s="22" t="s">
        <v>6530</v>
      </c>
      <c r="N839" s="22" t="s">
        <v>6528</v>
      </c>
      <c r="O839" s="22" t="s">
        <v>3117</v>
      </c>
      <c r="P839" s="22" t="s">
        <v>3136</v>
      </c>
      <c r="Q839" s="22" t="s">
        <v>3439</v>
      </c>
      <c r="R839" s="24" t="s">
        <v>3101</v>
      </c>
      <c r="S839" s="24" t="s">
        <v>3206</v>
      </c>
      <c r="U839" s="24" t="s">
        <v>3269</v>
      </c>
      <c r="V839" s="22" t="s">
        <v>6526</v>
      </c>
      <c r="W839" s="22" t="s">
        <v>6527</v>
      </c>
    </row>
    <row r="840" spans="1:54" s="22" customFormat="1" x14ac:dyDescent="0.2">
      <c r="A840" s="22" t="s">
        <v>1296</v>
      </c>
      <c r="B840" s="22" t="str">
        <f>IF(OR($A836=$A840,ISBLANK($A840)),"",IF(ISERR(SEARCH("cell-based",E840)),IF(AND(ISERR(SEARCH("biochem",E840)),ISERR(SEARCH("protein",E840)),ISERR(SEARCH("nucleic",E840))),"",IF(ISERR(SEARCH("target",G840)),"Define a Target component","")),IF(ISERR(SEARCH("cell",G840)),"Define a Cell component",""))&amp;IF(ISERR(SEARCH("small-molecule",E840)),IF(ISBLANK(K840), "Need a Detector Role",""),"")&amp;IF(ISERR(SEARCH("fluorescence",L840)),"",IF(ISBLANK(S840), "Need Emission",IF(ISBLANK(R840), "Need Excitation","")))&amp;IF(ISERR(SEARCH("absorbance",L840)),"",IF(ISBLANK(T840), "Need Absorbance","")))</f>
        <v/>
      </c>
      <c r="G840" s="22" t="s">
        <v>3581</v>
      </c>
      <c r="H840" s="22" t="s">
        <v>3576</v>
      </c>
      <c r="J840" s="26">
        <v>300</v>
      </c>
      <c r="K840" s="22" t="s">
        <v>3201</v>
      </c>
      <c r="L840" s="22" t="s">
        <v>6599</v>
      </c>
    </row>
    <row r="841" spans="1:54" s="22" customFormat="1" x14ac:dyDescent="0.2">
      <c r="J841" s="26"/>
    </row>
    <row r="842" spans="1:54" s="24" customFormat="1" x14ac:dyDescent="0.2">
      <c r="A842" s="24" t="s">
        <v>1300</v>
      </c>
      <c r="B842" s="24" t="str">
        <f>IF(OR($A838=$A842,ISBLANK($A842)),"",IF(ISERR(SEARCH("cell-based",E842)),IF(AND(ISERR(SEARCH("biochem",E842)),ISERR(SEARCH("protein",E842)),ISERR(SEARCH("nucleic",E842))),"",IF(ISERR(SEARCH("target",G842)),"Define a Target component","")),IF(ISERR(SEARCH("cell",G842)),"Define a Cell component",""))&amp;IF(ISERR(SEARCH("small-molecule",E842)),IF(ISBLANK(K842), "Need a Detector Role",""),"")&amp;IF(ISERR(SEARCH("fluorescence",L842)),"",IF(ISBLANK(S842), "Need Emission",IF(ISBLANK(R842), "Need Excitation","")))&amp;IF(ISERR(SEARCH("absorbance",L842)),"",IF(ISBLANK(T842), "Need Absorbance","")))</f>
        <v/>
      </c>
      <c r="C842" s="24" t="s">
        <v>3224</v>
      </c>
      <c r="D842" s="24" t="s">
        <v>5232</v>
      </c>
      <c r="E842" s="24" t="s">
        <v>3316</v>
      </c>
      <c r="F842" s="24" t="s">
        <v>3251</v>
      </c>
      <c r="G842" s="24" t="s">
        <v>3627</v>
      </c>
      <c r="H842" s="24" t="s">
        <v>3780</v>
      </c>
      <c r="J842" s="28">
        <v>250000</v>
      </c>
      <c r="K842" s="24" t="s">
        <v>3436</v>
      </c>
      <c r="L842" s="24" t="s">
        <v>6627</v>
      </c>
      <c r="M842" s="24" t="s">
        <v>3310</v>
      </c>
      <c r="AJ842" s="24" t="s">
        <v>1022</v>
      </c>
      <c r="AK842" s="24" t="s">
        <v>1297</v>
      </c>
      <c r="AL842" s="24" t="s">
        <v>90</v>
      </c>
      <c r="AM842" s="24" t="s">
        <v>409</v>
      </c>
      <c r="AN842" s="24" t="s">
        <v>74</v>
      </c>
      <c r="AO842" s="24" t="s">
        <v>74</v>
      </c>
      <c r="AP842" s="24" t="s">
        <v>461</v>
      </c>
      <c r="AQ842" s="24" t="s">
        <v>92</v>
      </c>
      <c r="AR842" s="24" t="s">
        <v>462</v>
      </c>
      <c r="AS842" s="24" t="s">
        <v>1024</v>
      </c>
      <c r="AT842" s="24" t="s">
        <v>499</v>
      </c>
      <c r="AU842" s="24" t="s">
        <v>486</v>
      </c>
      <c r="AV842" s="24" t="s">
        <v>1025</v>
      </c>
      <c r="AW842" s="24" t="s">
        <v>85</v>
      </c>
      <c r="AX842" s="24" t="s">
        <v>932</v>
      </c>
      <c r="AY842" s="24" t="s">
        <v>1298</v>
      </c>
      <c r="AZ842" s="24" t="s">
        <v>711</v>
      </c>
      <c r="BA842" s="24" t="s">
        <v>1</v>
      </c>
      <c r="BB842" s="24" t="s">
        <v>1</v>
      </c>
    </row>
    <row r="843" spans="1:54" s="24" customFormat="1" x14ac:dyDescent="0.2">
      <c r="A843" s="24" t="s">
        <v>1300</v>
      </c>
      <c r="B843" s="24" t="str">
        <f>IF(OR($A839=$A843,ISBLANK($A843)),"",IF(ISERR(SEARCH("cell-based",E843)),IF(AND(ISERR(SEARCH("biochem",E843)),ISERR(SEARCH("protein",E843)),ISERR(SEARCH("nucleic",E843))),"",IF(ISERR(SEARCH("target",G843)),"Define a Target component","")),IF(ISERR(SEARCH("cell",G843)),"Define a Cell component",""))&amp;IF(ISERR(SEARCH("small-molecule",E843)),IF(ISBLANK(K843), "Need a Detector Role",""),"")&amp;IF(ISERR(SEARCH("fluorescence",L843)),"",IF(ISBLANK(S843), "Need Emission",IF(ISBLANK(R843), "Need Excitation","")))&amp;IF(ISERR(SEARCH("absorbance",L843)),"",IF(ISBLANK(T843), "Need Absorbance","")))</f>
        <v/>
      </c>
      <c r="G843" s="24" t="s">
        <v>3379</v>
      </c>
      <c r="H843" s="24" t="s">
        <v>3784</v>
      </c>
      <c r="J843" s="28">
        <v>1</v>
      </c>
      <c r="K843" s="24" t="s">
        <v>3201</v>
      </c>
      <c r="L843" s="24" t="s">
        <v>6530</v>
      </c>
      <c r="N843" s="24" t="s">
        <v>6528</v>
      </c>
      <c r="O843" s="24" t="s">
        <v>3117</v>
      </c>
      <c r="P843" s="24" t="s">
        <v>3136</v>
      </c>
      <c r="Q843" s="24" t="s">
        <v>3439</v>
      </c>
      <c r="R843" s="24" t="s">
        <v>3101</v>
      </c>
      <c r="S843" s="24" t="s">
        <v>3206</v>
      </c>
      <c r="U843" s="24" t="s">
        <v>3269</v>
      </c>
      <c r="V843" s="24" t="s">
        <v>6526</v>
      </c>
      <c r="W843" s="24" t="s">
        <v>6527</v>
      </c>
    </row>
    <row r="844" spans="1:54" s="24" customFormat="1" x14ac:dyDescent="0.2">
      <c r="A844" s="24" t="s">
        <v>1300</v>
      </c>
      <c r="B844" s="24" t="str">
        <f>IF(OR($A840=$A844,ISBLANK($A844)),"",IF(ISERR(SEARCH("cell-based",E844)),IF(AND(ISERR(SEARCH("biochem",E844)),ISERR(SEARCH("protein",E844)),ISERR(SEARCH("nucleic",E844))),"",IF(ISERR(SEARCH("target",G844)),"Define a Target component","")),IF(ISERR(SEARCH("cell",G844)),"Define a Cell component",""))&amp;IF(ISERR(SEARCH("small-molecule",E844)),IF(ISBLANK(K844), "Need a Detector Role",""),"")&amp;IF(ISERR(SEARCH("fluorescence",L844)),"",IF(ISBLANK(S844), "Need Emission",IF(ISBLANK(R844), "Need Excitation","")))&amp;IF(ISERR(SEARCH("absorbance",L844)),"",IF(ISBLANK(T844), "Need Absorbance","")))</f>
        <v/>
      </c>
      <c r="G844" s="24" t="s">
        <v>3581</v>
      </c>
      <c r="H844" s="24" t="s">
        <v>3576</v>
      </c>
      <c r="J844" s="28">
        <v>300</v>
      </c>
      <c r="K844" s="24" t="s">
        <v>3201</v>
      </c>
      <c r="L844" s="24" t="s">
        <v>6599</v>
      </c>
    </row>
    <row r="845" spans="1:54" s="22" customFormat="1" x14ac:dyDescent="0.2">
      <c r="J845" s="26"/>
    </row>
    <row r="846" spans="1:54" s="19" customFormat="1" x14ac:dyDescent="0.2">
      <c r="A846" s="19" t="s">
        <v>1324</v>
      </c>
      <c r="B846" s="19" t="str">
        <f>IF(OR($A842=$A846,ISBLANK($A846)),"",IF(ISERR(SEARCH("cell-based",E846)),IF(AND(ISERR(SEARCH("biochem",E846)),ISERR(SEARCH("protein",E846)),ISERR(SEARCH("nucleic",E846))),"",IF(ISERR(SEARCH("target",G846)),"Define a Target component","")),IF(ISERR(SEARCH("cell",G846)),"Define a Cell component",""))&amp;IF(ISERR(SEARCH("small-molecule",E846)),IF(ISBLANK(K846), "Need a Detector Role",""),"")&amp;IF(ISERR(SEARCH("fluorescence",L846)),"",IF(ISBLANK(S846), "Need Emission",IF(ISBLANK(R846), "Need Excitation","")))&amp;IF(ISERR(SEARCH("absorbance",L846)),"",IF(ISBLANK(T846), "Need Absorbance","")))</f>
        <v>Need a Detector Role</v>
      </c>
      <c r="C846" s="19" t="s">
        <v>3224</v>
      </c>
      <c r="D846" s="19" t="s">
        <v>5232</v>
      </c>
      <c r="J846" s="21"/>
      <c r="AJ846" s="19" t="s">
        <v>1022</v>
      </c>
      <c r="AK846" s="19" t="s">
        <v>1027</v>
      </c>
      <c r="AL846" s="19" t="s">
        <v>90</v>
      </c>
      <c r="AM846" s="19" t="s">
        <v>409</v>
      </c>
      <c r="AN846" s="19" t="s">
        <v>74</v>
      </c>
      <c r="AO846" s="19" t="s">
        <v>74</v>
      </c>
      <c r="AP846" s="19" t="s">
        <v>461</v>
      </c>
      <c r="AQ846" s="19" t="s">
        <v>92</v>
      </c>
      <c r="AR846" s="19" t="s">
        <v>462</v>
      </c>
      <c r="AS846" s="19" t="s">
        <v>1024</v>
      </c>
      <c r="AT846" s="19" t="s">
        <v>499</v>
      </c>
      <c r="AU846" s="19" t="s">
        <v>75</v>
      </c>
      <c r="AV846" s="19" t="s">
        <v>1025</v>
      </c>
      <c r="AW846" s="19" t="s">
        <v>85</v>
      </c>
      <c r="AX846" s="19" t="s">
        <v>932</v>
      </c>
      <c r="AY846" s="19" t="s">
        <v>1028</v>
      </c>
      <c r="AZ846" s="19" t="s">
        <v>711</v>
      </c>
      <c r="BA846" s="19" t="s">
        <v>1</v>
      </c>
      <c r="BB846" s="19" t="s">
        <v>79</v>
      </c>
    </row>
    <row r="847" spans="1:54" s="19" customFormat="1" x14ac:dyDescent="0.2">
      <c r="A847" s="19" t="s">
        <v>1348</v>
      </c>
      <c r="B847" s="19" t="str">
        <f>IF(OR($A846=$A847,ISBLANK($A847)),"",IF(ISERR(SEARCH("cell-based",E847)),IF(AND(ISERR(SEARCH("biochem",E847)),ISERR(SEARCH("protein",E847)),ISERR(SEARCH("nucleic",E847))),"",IF(ISERR(SEARCH("target",G847)),"Define a Target component","")),IF(ISERR(SEARCH("cell",G847)),"Define a Cell component",""))&amp;IF(ISERR(SEARCH("small-molecule",E847)),IF(ISBLANK(K847), "Need a Detector Role",""),"")&amp;IF(ISERR(SEARCH("fluorescence",L847)),"",IF(ISBLANK(S847), "Need Emission",IF(ISBLANK(R847), "Need Excitation","")))&amp;IF(ISERR(SEARCH("absorbance",L847)),"",IF(ISBLANK(T847), "Need Absorbance","")))</f>
        <v>Need a Detector Role</v>
      </c>
      <c r="C847" s="19" t="s">
        <v>3224</v>
      </c>
      <c r="D847" s="19" t="s">
        <v>5232</v>
      </c>
      <c r="J847" s="21"/>
      <c r="AJ847" s="19" t="s">
        <v>1022</v>
      </c>
      <c r="AK847" s="19" t="s">
        <v>1349</v>
      </c>
      <c r="AL847" s="19" t="s">
        <v>83</v>
      </c>
      <c r="AM847" s="19" t="s">
        <v>409</v>
      </c>
      <c r="AN847" s="19" t="s">
        <v>74</v>
      </c>
      <c r="AO847" s="19" t="s">
        <v>74</v>
      </c>
      <c r="AP847" s="19" t="s">
        <v>461</v>
      </c>
      <c r="AQ847" s="19" t="s">
        <v>92</v>
      </c>
      <c r="AR847" s="19" t="s">
        <v>462</v>
      </c>
      <c r="AS847" s="19" t="s">
        <v>1024</v>
      </c>
      <c r="AT847" s="19" t="s">
        <v>75</v>
      </c>
      <c r="AU847" s="19" t="s">
        <v>486</v>
      </c>
      <c r="AV847" s="19" t="s">
        <v>1025</v>
      </c>
      <c r="AW847" s="19" t="s">
        <v>85</v>
      </c>
      <c r="AX847" s="19" t="s">
        <v>932</v>
      </c>
      <c r="AY847" s="19" t="s">
        <v>1350</v>
      </c>
      <c r="AZ847" s="19" t="s">
        <v>711</v>
      </c>
      <c r="BA847" s="19" t="s">
        <v>1</v>
      </c>
      <c r="BB847" s="19" t="s">
        <v>79</v>
      </c>
    </row>
    <row r="848" spans="1:54" s="22" customFormat="1" x14ac:dyDescent="0.2">
      <c r="J848" s="26"/>
    </row>
    <row r="849" spans="1:54" s="22" customFormat="1" x14ac:dyDescent="0.2">
      <c r="A849" s="22" t="s">
        <v>1568</v>
      </c>
      <c r="B849" s="22" t="str">
        <f>IF(OR($A847=$A849,ISBLANK($A849)),"",IF(ISERR(SEARCH("cell-based",E849)),IF(AND(ISERR(SEARCH("biochem",E849)),ISERR(SEARCH("protein",E849)),ISERR(SEARCH("nucleic",E849))),"",IF(ISERR(SEARCH("target",G849)),"Define a Target component","")),IF(ISERR(SEARCH("cell",G849)),"Define a Cell component",""))&amp;IF(ISERR(SEARCH("small-molecule",E849)),IF(ISBLANK(K849), "Need a Detector Role",""),"")&amp;IF(ISERR(SEARCH("fluorescence",L849)),"",IF(ISBLANK(S849), "Need Emission",IF(ISBLANK(R849), "Need Excitation","")))&amp;IF(ISERR(SEARCH("absorbance",L849)),"",IF(ISBLANK(T849), "Need Absorbance","")))</f>
        <v/>
      </c>
      <c r="C849" s="22" t="s">
        <v>3224</v>
      </c>
      <c r="D849" s="22" t="s">
        <v>5232</v>
      </c>
      <c r="E849" s="22" t="s">
        <v>3145</v>
      </c>
      <c r="F849" s="22" t="s">
        <v>3146</v>
      </c>
      <c r="G849" s="22" t="s">
        <v>3627</v>
      </c>
      <c r="H849" s="22" t="s">
        <v>3779</v>
      </c>
      <c r="J849" s="26">
        <v>255</v>
      </c>
      <c r="K849" s="22" t="s">
        <v>3217</v>
      </c>
      <c r="L849" s="24" t="s">
        <v>6649</v>
      </c>
      <c r="M849" s="22" t="s">
        <v>3310</v>
      </c>
      <c r="AJ849" s="22" t="s">
        <v>1022</v>
      </c>
      <c r="AK849" s="22" t="s">
        <v>1569</v>
      </c>
      <c r="AL849" s="22" t="s">
        <v>83</v>
      </c>
      <c r="AM849" s="22" t="s">
        <v>91</v>
      </c>
      <c r="AN849" s="22" t="s">
        <v>74</v>
      </c>
      <c r="AO849" s="22" t="s">
        <v>74</v>
      </c>
      <c r="AP849" s="22" t="s">
        <v>461</v>
      </c>
      <c r="AQ849" s="22" t="s">
        <v>92</v>
      </c>
      <c r="AR849" s="22" t="s">
        <v>462</v>
      </c>
      <c r="AS849" s="22" t="s">
        <v>1024</v>
      </c>
      <c r="AT849" s="22" t="s">
        <v>499</v>
      </c>
      <c r="AU849" s="22" t="s">
        <v>486</v>
      </c>
      <c r="AV849" s="22" t="s">
        <v>1025</v>
      </c>
      <c r="AW849" s="22" t="s">
        <v>85</v>
      </c>
      <c r="AX849" s="22" t="s">
        <v>932</v>
      </c>
      <c r="AY849" s="22" t="s">
        <v>1570</v>
      </c>
      <c r="AZ849" s="22" t="s">
        <v>905</v>
      </c>
      <c r="BA849" s="22" t="s">
        <v>1</v>
      </c>
      <c r="BB849" s="22" t="s">
        <v>1</v>
      </c>
    </row>
    <row r="850" spans="1:54" s="22" customFormat="1" x14ac:dyDescent="0.2">
      <c r="A850" s="22" t="s">
        <v>1568</v>
      </c>
      <c r="B850" s="22" t="str">
        <f>IF(OR($A848=$A850,ISBLANK($A850)),"",IF(ISERR(SEARCH("cell-based",E850)),IF(AND(ISERR(SEARCH("biochem",E850)),ISERR(SEARCH("protein",E850)),ISERR(SEARCH("nucleic",E850))),"",IF(ISERR(SEARCH("target",G850)),"Define a Target component","")),IF(ISERR(SEARCH("cell",G850)),"Define a Cell component",""))&amp;IF(ISERR(SEARCH("small-molecule",E850)),IF(ISBLANK(K850), "Need a Detector Role",""),"")&amp;IF(ISERR(SEARCH("fluorescence",L850)),"",IF(ISBLANK(S850), "Need Emission",IF(ISBLANK(R850), "Need Excitation","")))&amp;IF(ISERR(SEARCH("absorbance",L850)),"",IF(ISBLANK(T850), "Need Absorbance","")))</f>
        <v/>
      </c>
      <c r="G850" s="22" t="s">
        <v>3581</v>
      </c>
      <c r="H850" s="22" t="s">
        <v>3784</v>
      </c>
      <c r="J850" s="26">
        <v>50</v>
      </c>
      <c r="K850" s="22" t="s">
        <v>3133</v>
      </c>
      <c r="L850" s="24" t="s">
        <v>6650</v>
      </c>
    </row>
    <row r="851" spans="1:54" s="22" customFormat="1" x14ac:dyDescent="0.2">
      <c r="A851" s="22" t="s">
        <v>1568</v>
      </c>
      <c r="B851" s="22" t="str">
        <f>IF(OR($A849=$A851,ISBLANK($A851)),"",IF(ISERR(SEARCH("cell-based",E851)),IF(AND(ISERR(SEARCH("biochem",E851)),ISERR(SEARCH("protein",E851)),ISERR(SEARCH("nucleic",E851))),"",IF(ISERR(SEARCH("target",G851)),"Define a Target component","")),IF(ISERR(SEARCH("cell",G851)),"Define a Cell component",""))&amp;IF(ISERR(SEARCH("small-molecule",E851)),IF(ISBLANK(K851), "Need a Detector Role",""),"")&amp;IF(ISERR(SEARCH("fluorescence",L851)),"",IF(ISBLANK(S851), "Need Emission",IF(ISBLANK(R851), "Need Excitation","")))&amp;IF(ISERR(SEARCH("absorbance",L851)),"",IF(ISBLANK(T851), "Need Absorbance","")))</f>
        <v/>
      </c>
      <c r="G851" s="22" t="s">
        <v>3074</v>
      </c>
      <c r="J851" s="26">
        <v>68</v>
      </c>
      <c r="K851" s="24" t="s">
        <v>6653</v>
      </c>
      <c r="L851" s="24" t="s">
        <v>6651</v>
      </c>
    </row>
    <row r="852" spans="1:54" s="22" customFormat="1" x14ac:dyDescent="0.2">
      <c r="A852" s="22" t="s">
        <v>1568</v>
      </c>
      <c r="B852" s="22" t="str">
        <f>IF(OR($A850=$A852,ISBLANK($A852)),"",IF(ISERR(SEARCH("cell-based",E852)),IF(AND(ISERR(SEARCH("biochem",E852)),ISERR(SEARCH("protein",E852)),ISERR(SEARCH("nucleic",E852))),"",IF(ISERR(SEARCH("target",G852)),"Define a Target component","")),IF(ISERR(SEARCH("cell",G852)),"Define a Cell component",""))&amp;IF(ISERR(SEARCH("small-molecule",E852)),IF(ISBLANK(K852), "Need a Detector Role",""),"")&amp;IF(ISERR(SEARCH("fluorescence",L852)),"",IF(ISBLANK(S852), "Need Emission",IF(ISBLANK(R852), "Need Excitation","")))&amp;IF(ISERR(SEARCH("absorbance",L852)),"",IF(ISBLANK(T852), "Need Absorbance","")))</f>
        <v/>
      </c>
      <c r="G852" s="22" t="s">
        <v>3379</v>
      </c>
      <c r="H852" s="22" t="s">
        <v>3784</v>
      </c>
      <c r="J852" s="26">
        <v>100</v>
      </c>
      <c r="K852" s="22" t="s">
        <v>3133</v>
      </c>
      <c r="L852" s="24" t="s">
        <v>6530</v>
      </c>
      <c r="N852" s="22" t="s">
        <v>6528</v>
      </c>
      <c r="O852" s="22" t="s">
        <v>3117</v>
      </c>
      <c r="P852" s="22" t="s">
        <v>3136</v>
      </c>
      <c r="Q852" s="22" t="s">
        <v>3439</v>
      </c>
      <c r="R852" s="24" t="s">
        <v>3101</v>
      </c>
      <c r="S852" s="24" t="s">
        <v>3206</v>
      </c>
      <c r="U852" s="24" t="s">
        <v>3269</v>
      </c>
      <c r="V852" s="22" t="s">
        <v>6526</v>
      </c>
      <c r="W852" s="22" t="s">
        <v>6527</v>
      </c>
    </row>
    <row r="853" spans="1:54" s="22" customFormat="1" x14ac:dyDescent="0.2">
      <c r="J853" s="26"/>
    </row>
    <row r="854" spans="1:54" s="22" customFormat="1" x14ac:dyDescent="0.2">
      <c r="A854" s="22" t="s">
        <v>2289</v>
      </c>
      <c r="B854" s="22" t="str">
        <f>IF(OR($A849=$A854,ISBLANK($A854)),"",IF(ISERR(SEARCH("cell-based",E854)),IF(AND(ISERR(SEARCH("biochem",E854)),ISERR(SEARCH("protein",E854)),ISERR(SEARCH("nucleic",E854))),"",IF(ISERR(SEARCH("target",G854)),"Define a Target component","")),IF(ISERR(SEARCH("cell",G854)),"Define a Cell component",""))&amp;IF(ISERR(SEARCH("small-molecule",E854)),IF(ISBLANK(K854), "Need a Detector Role",""),"")&amp;IF(ISERR(SEARCH("fluorescence",L854)),"",IF(ISBLANK(S854), "Need Emission",IF(ISBLANK(R854), "Need Excitation","")))&amp;IF(ISERR(SEARCH("absorbance",L854)),"",IF(ISBLANK(T854), "Need Absorbance","")))</f>
        <v/>
      </c>
      <c r="E854" s="22" t="s">
        <v>3072</v>
      </c>
      <c r="F854" s="22" t="s">
        <v>3504</v>
      </c>
      <c r="G854" s="22" t="s">
        <v>3627</v>
      </c>
      <c r="H854" s="22" t="s">
        <v>3784</v>
      </c>
      <c r="J854" s="26">
        <v>20</v>
      </c>
      <c r="K854" s="22" t="s">
        <v>3133</v>
      </c>
      <c r="L854" s="22" t="s">
        <v>6884</v>
      </c>
      <c r="O854" s="22" t="s">
        <v>3117</v>
      </c>
      <c r="P854" s="22" t="s">
        <v>3474</v>
      </c>
      <c r="Q854" s="22" t="s">
        <v>3119</v>
      </c>
      <c r="R854" s="22" t="s">
        <v>3101</v>
      </c>
      <c r="S854" s="22" t="s">
        <v>3189</v>
      </c>
      <c r="BA854" s="22" t="s">
        <v>1</v>
      </c>
      <c r="BB854" s="22" t="s">
        <v>1</v>
      </c>
    </row>
    <row r="855" spans="1:54" s="22" customFormat="1" x14ac:dyDescent="0.2">
      <c r="A855" s="22" t="s">
        <v>2289</v>
      </c>
      <c r="B855" s="22" t="str">
        <f>IF(OR($A850=$A855,ISBLANK($A855)),"",IF(ISERR(SEARCH("cell-based",E855)),IF(AND(ISERR(SEARCH("biochem",E855)),ISERR(SEARCH("protein",E855)),ISERR(SEARCH("nucleic",E855))),"",IF(ISERR(SEARCH("target",G855)),"Define a Target component","")),IF(ISERR(SEARCH("cell",G855)),"Define a Cell component",""))&amp;IF(ISERR(SEARCH("small-molecule",E855)),IF(ISBLANK(K855), "Need a Detector Role",""),"")&amp;IF(ISERR(SEARCH("fluorescence",L855)),"",IF(ISBLANK(S855), "Need Emission",IF(ISBLANK(R855), "Need Excitation","")))&amp;IF(ISERR(SEARCH("absorbance",L855)),"",IF(ISBLANK(T855), "Need Absorbance","")))</f>
        <v/>
      </c>
      <c r="G855" s="22" t="s">
        <v>3536</v>
      </c>
      <c r="H855" s="22" t="s">
        <v>3576</v>
      </c>
      <c r="J855" s="26">
        <v>100</v>
      </c>
      <c r="K855" s="22" t="s">
        <v>3201</v>
      </c>
      <c r="L855" s="22" t="s">
        <v>7080</v>
      </c>
    </row>
    <row r="856" spans="1:54" s="22" customFormat="1" x14ac:dyDescent="0.2">
      <c r="A856" s="22" t="s">
        <v>2289</v>
      </c>
      <c r="B856" s="22" t="str">
        <f>IF(OR($A851=$A856,ISBLANK($A856)),"",IF(ISERR(SEARCH("cell-based",E856)),IF(AND(ISERR(SEARCH("biochem",E856)),ISERR(SEARCH("protein",E856)),ISERR(SEARCH("nucleic",E856))),"",IF(ISERR(SEARCH("target",G856)),"Define a Target component","")),IF(ISERR(SEARCH("cell",G856)),"Define a Cell component",""))&amp;IF(ISERR(SEARCH("small-molecule",E856)),IF(ISBLANK(K856), "Need a Detector Role",""),"")&amp;IF(ISERR(SEARCH("fluorescence",L856)),"",IF(ISBLANK(S856), "Need Emission",IF(ISBLANK(R856), "Need Excitation","")))&amp;IF(ISERR(SEARCH("absorbance",L856)),"",IF(ISBLANK(T856), "Need Absorbance","")))</f>
        <v/>
      </c>
      <c r="G856" s="22" t="s">
        <v>3074</v>
      </c>
      <c r="J856" s="26">
        <v>37</v>
      </c>
      <c r="K856" s="22" t="s">
        <v>6912</v>
      </c>
      <c r="L856" s="22" t="s">
        <v>7075</v>
      </c>
    </row>
    <row r="857" spans="1:54" s="22" customFormat="1" x14ac:dyDescent="0.2">
      <c r="A857" s="22" t="s">
        <v>2289</v>
      </c>
      <c r="B857" s="22" t="str">
        <f>IF(OR($A852=$A857,ISBLANK($A857)),"",IF(ISERR(SEARCH("cell-based",E857)),IF(AND(ISERR(SEARCH("biochem",E857)),ISERR(SEARCH("protein",E857)),ISERR(SEARCH("nucleic",E857))),"",IF(ISERR(SEARCH("target",G857)),"Define a Target component","")),IF(ISERR(SEARCH("cell",G857)),"Define a Cell component",""))&amp;IF(ISERR(SEARCH("small-molecule",E857)),IF(ISBLANK(K857), "Need a Detector Role",""),"")&amp;IF(ISERR(SEARCH("fluorescence",L857)),"",IF(ISBLANK(S857), "Need Emission",IF(ISBLANK(R857), "Need Excitation","")))&amp;IF(ISERR(SEARCH("absorbance",L857)),"",IF(ISBLANK(T857), "Need Absorbance","")))</f>
        <v/>
      </c>
      <c r="G857" s="22" t="s">
        <v>3350</v>
      </c>
      <c r="H857" s="22" t="s">
        <v>3784</v>
      </c>
      <c r="J857" s="26">
        <v>20</v>
      </c>
      <c r="K857" s="22" t="s">
        <v>3133</v>
      </c>
      <c r="L857" s="22" t="s">
        <v>7076</v>
      </c>
      <c r="N857" s="22" t="s">
        <v>7077</v>
      </c>
      <c r="O857" s="22" t="s">
        <v>3152</v>
      </c>
      <c r="P857" s="22" t="s">
        <v>3474</v>
      </c>
      <c r="Q857" s="22" t="s">
        <v>3119</v>
      </c>
      <c r="R857" s="22" t="s">
        <v>3101</v>
      </c>
      <c r="S857" s="22" t="s">
        <v>3189</v>
      </c>
    </row>
    <row r="858" spans="1:54" s="22" customFormat="1" x14ac:dyDescent="0.2">
      <c r="J858" s="26"/>
    </row>
    <row r="859" spans="1:54" s="22" customFormat="1" x14ac:dyDescent="0.2">
      <c r="A859" s="22" t="s">
        <v>2290</v>
      </c>
      <c r="B859" s="22" t="str">
        <f>IF(OR($A859=$A859,ISBLANK($A859)),"",IF(ISERR(SEARCH("cell-based",E859)),IF(AND(ISERR(SEARCH("biochem",E859)),ISERR(SEARCH("protein",E859)),ISERR(SEARCH("nucleic",E859))),"",IF(ISERR(SEARCH("target",G859)),"Define a Target component","")),IF(ISERR(SEARCH("cell",G859)),"Define a Cell component",""))&amp;IF(ISERR(SEARCH("small-molecule",E859)),IF(ISBLANK(K859), "Need a Detector Role",""),"")&amp;IF(ISERR(SEARCH("fluorescence",L859)),"",IF(ISBLANK(S859), "Need Emission",IF(ISBLANK(R859), "Need Excitation","")))&amp;IF(ISERR(SEARCH("absorbance",L859)),"",IF(ISBLANK(T859), "Need Absorbance","")))</f>
        <v/>
      </c>
      <c r="C859" s="22" t="s">
        <v>3071</v>
      </c>
      <c r="D859" s="23" t="s">
        <v>7083</v>
      </c>
      <c r="E859" s="22" t="s">
        <v>3072</v>
      </c>
      <c r="F859" s="22" t="s">
        <v>3407</v>
      </c>
      <c r="G859" s="22" t="s">
        <v>3581</v>
      </c>
      <c r="H859" s="22" t="s">
        <v>3784</v>
      </c>
      <c r="J859" s="26">
        <v>10</v>
      </c>
      <c r="K859" s="22" t="s">
        <v>3133</v>
      </c>
      <c r="L859" s="22" t="s">
        <v>6884</v>
      </c>
      <c r="N859" s="22" t="s">
        <v>7087</v>
      </c>
      <c r="O859" s="22" t="s">
        <v>3117</v>
      </c>
      <c r="P859" s="22" t="s">
        <v>3474</v>
      </c>
      <c r="Q859" s="22" t="s">
        <v>3119</v>
      </c>
      <c r="R859" s="22" t="s">
        <v>3101</v>
      </c>
      <c r="S859" s="22" t="s">
        <v>3206</v>
      </c>
      <c r="Y859" s="22" t="s">
        <v>3895</v>
      </c>
      <c r="BA859" s="22" t="s">
        <v>1</v>
      </c>
      <c r="BB859" s="22" t="s">
        <v>1</v>
      </c>
    </row>
    <row r="860" spans="1:54" s="22" customFormat="1" x14ac:dyDescent="0.2">
      <c r="A860" s="22" t="s">
        <v>2290</v>
      </c>
      <c r="B860" s="22" t="str">
        <f>IF(OR($A860=$A860,ISBLANK($A860)),"",IF(ISERR(SEARCH("cell-based",E860)),IF(AND(ISERR(SEARCH("biochem",E860)),ISERR(SEARCH("protein",E860)),ISERR(SEARCH("nucleic",E860))),"",IF(ISERR(SEARCH("target",G860)),"Define a Target component","")),IF(ISERR(SEARCH("cell",G860)),"Define a Cell component",""))&amp;IF(ISERR(SEARCH("small-molecule",E860)),IF(ISBLANK(K860), "Need a Detector Role",""),"")&amp;IF(ISERR(SEARCH("fluorescence",L860)),"",IF(ISBLANK(S860), "Need Emission",IF(ISBLANK(R860), "Need Excitation","")))&amp;IF(ISERR(SEARCH("absorbance",L860)),"",IF(ISBLANK(T860), "Need Absorbance","")))</f>
        <v/>
      </c>
      <c r="D860" s="23"/>
      <c r="G860" s="22" t="s">
        <v>3631</v>
      </c>
      <c r="H860" s="22" t="s">
        <v>3597</v>
      </c>
      <c r="J860" s="34" t="s">
        <v>6637</v>
      </c>
      <c r="K860" s="22" t="s">
        <v>3652</v>
      </c>
      <c r="L860" s="22" t="s">
        <v>7088</v>
      </c>
      <c r="M860" s="22" t="s">
        <v>3310</v>
      </c>
    </row>
    <row r="861" spans="1:54" s="22" customFormat="1" x14ac:dyDescent="0.2">
      <c r="A861" s="22" t="s">
        <v>2290</v>
      </c>
      <c r="B861" s="22" t="str">
        <f>IF(OR($A861=$A861,ISBLANK($A861)),"",IF(ISERR(SEARCH("cell-based",E861)),IF(AND(ISERR(SEARCH("biochem",E861)),ISERR(SEARCH("protein",E861)),ISERR(SEARCH("nucleic",E861))),"",IF(ISERR(SEARCH("target",G861)),"Define a Target component","")),IF(ISERR(SEARCH("cell",G861)),"Define a Cell component",""))&amp;IF(ISERR(SEARCH("small-molecule",E861)),IF(ISBLANK(K861), "Need a Detector Role",""),"")&amp;IF(ISERR(SEARCH("fluorescence",L861)),"",IF(ISBLANK(S861), "Need Emission",IF(ISBLANK(R861), "Need Excitation","")))&amp;IF(ISERR(SEARCH("absorbance",L861)),"",IF(ISBLANK(T861), "Need Absorbance","")))</f>
        <v/>
      </c>
      <c r="G861" s="22" t="s">
        <v>3581</v>
      </c>
      <c r="H861" s="22" t="s">
        <v>3576</v>
      </c>
      <c r="J861" s="34" t="s">
        <v>6637</v>
      </c>
      <c r="K861" s="22" t="s">
        <v>3652</v>
      </c>
      <c r="L861" s="22" t="s">
        <v>7084</v>
      </c>
    </row>
    <row r="862" spans="1:54" s="22" customFormat="1" x14ac:dyDescent="0.2">
      <c r="A862" s="22" t="s">
        <v>2290</v>
      </c>
      <c r="B862" s="22" t="str">
        <f>IF(OR($A862=$A862,ISBLANK($A862)),"",IF(ISERR(SEARCH("cell-based",E862)),IF(AND(ISERR(SEARCH("biochem",E862)),ISERR(SEARCH("protein",E862)),ISERR(SEARCH("nucleic",E862))),"",IF(ISERR(SEARCH("target",G862)),"Define a Target component","")),IF(ISERR(SEARCH("cell",G862)),"Define a Cell component",""))&amp;IF(ISERR(SEARCH("small-molecule",E862)),IF(ISBLANK(K862), "Need a Detector Role",""),"")&amp;IF(ISERR(SEARCH("fluorescence",L862)),"",IF(ISBLANK(S862), "Need Emission",IF(ISBLANK(R862), "Need Excitation","")))&amp;IF(ISERR(SEARCH("absorbance",L862)),"",IF(ISBLANK(T862), "Need Absorbance","")))</f>
        <v/>
      </c>
      <c r="G862" s="22" t="s">
        <v>3130</v>
      </c>
      <c r="H862" s="22" t="s">
        <v>3784</v>
      </c>
      <c r="J862" s="34" t="s">
        <v>6637</v>
      </c>
      <c r="K862" s="22" t="s">
        <v>3652</v>
      </c>
      <c r="L862" s="22" t="s">
        <v>7085</v>
      </c>
      <c r="N862" s="22" t="s">
        <v>7086</v>
      </c>
      <c r="O862" s="22" t="s">
        <v>3098</v>
      </c>
      <c r="P862" s="22" t="s">
        <v>3136</v>
      </c>
      <c r="Q862" s="22" t="s">
        <v>3257</v>
      </c>
      <c r="R862" s="22" t="s">
        <v>3101</v>
      </c>
      <c r="S862" s="22" t="s">
        <v>3206</v>
      </c>
      <c r="V862" s="22" t="s">
        <v>6569</v>
      </c>
      <c r="W862" s="22" t="s">
        <v>6570</v>
      </c>
    </row>
    <row r="863" spans="1:54" s="22" customFormat="1" x14ac:dyDescent="0.2">
      <c r="J863" s="26"/>
    </row>
    <row r="864" spans="1:54" s="22" customFormat="1" x14ac:dyDescent="0.2">
      <c r="A864" s="22" t="s">
        <v>2291</v>
      </c>
      <c r="B864" s="22" t="str">
        <f>IF(OR($A864=$A864,ISBLANK($A864)),"",IF(ISERR(SEARCH("cell-based",E864)),IF(AND(ISERR(SEARCH("biochem",E864)),ISERR(SEARCH("protein",E864)),ISERR(SEARCH("nucleic",E864))),"",IF(ISERR(SEARCH("target",G864)),"Define a Target component","")),IF(ISERR(SEARCH("cell",G864)),"Define a Cell component",""))&amp;IF(ISERR(SEARCH("small-molecule",E864)),IF(ISBLANK(K864), "Need a Detector Role",""),"")&amp;IF(ISERR(SEARCH("fluorescence",L864)),"",IF(ISBLANK(S864), "Need Emission",IF(ISBLANK(R864), "Need Excitation","")))&amp;IF(ISERR(SEARCH("absorbance",L864)),"",IF(ISBLANK(T864), "Need Absorbance","")))</f>
        <v/>
      </c>
      <c r="C864" s="22" t="s">
        <v>3071</v>
      </c>
      <c r="D864" s="23" t="s">
        <v>7083</v>
      </c>
      <c r="E864" s="22" t="s">
        <v>3072</v>
      </c>
      <c r="F864" s="22" t="s">
        <v>3407</v>
      </c>
      <c r="G864" s="22" t="s">
        <v>3581</v>
      </c>
      <c r="H864" s="22" t="s">
        <v>3784</v>
      </c>
      <c r="J864" s="26">
        <v>1</v>
      </c>
      <c r="K864" s="22" t="s">
        <v>3133</v>
      </c>
      <c r="L864" s="22" t="s">
        <v>6884</v>
      </c>
      <c r="N864" s="22" t="s">
        <v>7087</v>
      </c>
      <c r="O864" s="22" t="s">
        <v>3117</v>
      </c>
      <c r="P864" s="22" t="s">
        <v>3474</v>
      </c>
      <c r="Q864" s="22" t="s">
        <v>3119</v>
      </c>
      <c r="R864" s="22" t="s">
        <v>3101</v>
      </c>
      <c r="S864" s="22" t="s">
        <v>3206</v>
      </c>
      <c r="Y864" s="22" t="s">
        <v>3895</v>
      </c>
      <c r="BA864" s="22" t="s">
        <v>1</v>
      </c>
      <c r="BB864" s="22" t="s">
        <v>1</v>
      </c>
    </row>
    <row r="865" spans="1:54" s="22" customFormat="1" x14ac:dyDescent="0.2">
      <c r="A865" s="22" t="s">
        <v>2291</v>
      </c>
      <c r="B865" s="22" t="str">
        <f>IF(OR($A865=$A865,ISBLANK($A865)),"",IF(ISERR(SEARCH("cell-based",E865)),IF(AND(ISERR(SEARCH("biochem",E865)),ISERR(SEARCH("protein",E865)),ISERR(SEARCH("nucleic",E865))),"",IF(ISERR(SEARCH("target",G865)),"Define a Target component","")),IF(ISERR(SEARCH("cell",G865)),"Define a Cell component",""))&amp;IF(ISERR(SEARCH("small-molecule",E865)),IF(ISBLANK(K865), "Need a Detector Role",""),"")&amp;IF(ISERR(SEARCH("fluorescence",L865)),"",IF(ISBLANK(S865), "Need Emission",IF(ISBLANK(R865), "Need Excitation","")))&amp;IF(ISERR(SEARCH("absorbance",L865)),"",IF(ISBLANK(T865), "Need Absorbance","")))</f>
        <v/>
      </c>
      <c r="D865" s="23"/>
      <c r="G865" s="22" t="s">
        <v>3631</v>
      </c>
      <c r="H865" s="22" t="s">
        <v>3597</v>
      </c>
      <c r="J865" s="34" t="s">
        <v>6637</v>
      </c>
      <c r="K865" s="22" t="s">
        <v>3652</v>
      </c>
      <c r="L865" s="22" t="s">
        <v>7088</v>
      </c>
      <c r="M865" s="22" t="s">
        <v>3310</v>
      </c>
    </row>
    <row r="866" spans="1:54" s="22" customFormat="1" x14ac:dyDescent="0.2">
      <c r="A866" s="22" t="s">
        <v>2291</v>
      </c>
      <c r="B866" s="22" t="str">
        <f>IF(OR($A866=$A866,ISBLANK($A866)),"",IF(ISERR(SEARCH("cell-based",E866)),IF(AND(ISERR(SEARCH("biochem",E866)),ISERR(SEARCH("protein",E866)),ISERR(SEARCH("nucleic",E866))),"",IF(ISERR(SEARCH("target",G866)),"Define a Target component","")),IF(ISERR(SEARCH("cell",G866)),"Define a Cell component",""))&amp;IF(ISERR(SEARCH("small-molecule",E866)),IF(ISBLANK(K866), "Need a Detector Role",""),"")&amp;IF(ISERR(SEARCH("fluorescence",L866)),"",IF(ISBLANK(S866), "Need Emission",IF(ISBLANK(R866), "Need Excitation","")))&amp;IF(ISERR(SEARCH("absorbance",L866)),"",IF(ISBLANK(T866), "Need Absorbance","")))</f>
        <v/>
      </c>
      <c r="G866" s="22" t="s">
        <v>3581</v>
      </c>
      <c r="H866" s="22" t="s">
        <v>3576</v>
      </c>
      <c r="J866" s="34" t="s">
        <v>6637</v>
      </c>
      <c r="K866" s="22" t="s">
        <v>3652</v>
      </c>
      <c r="L866" s="22" t="s">
        <v>7084</v>
      </c>
    </row>
    <row r="867" spans="1:54" s="22" customFormat="1" x14ac:dyDescent="0.2">
      <c r="A867" s="22" t="s">
        <v>2291</v>
      </c>
      <c r="B867" s="22" t="str">
        <f>IF(OR($A867=$A867,ISBLANK($A867)),"",IF(ISERR(SEARCH("cell-based",E867)),IF(AND(ISERR(SEARCH("biochem",E867)),ISERR(SEARCH("protein",E867)),ISERR(SEARCH("nucleic",E867))),"",IF(ISERR(SEARCH("target",G867)),"Define a Target component","")),IF(ISERR(SEARCH("cell",G867)),"Define a Cell component",""))&amp;IF(ISERR(SEARCH("small-molecule",E867)),IF(ISBLANK(K867), "Need a Detector Role",""),"")&amp;IF(ISERR(SEARCH("fluorescence",L867)),"",IF(ISBLANK(S867), "Need Emission",IF(ISBLANK(R867), "Need Excitation","")))&amp;IF(ISERR(SEARCH("absorbance",L867)),"",IF(ISBLANK(T867), "Need Absorbance","")))</f>
        <v/>
      </c>
      <c r="G867" s="22" t="s">
        <v>3130</v>
      </c>
      <c r="H867" s="22" t="s">
        <v>3784</v>
      </c>
      <c r="J867" s="34" t="s">
        <v>6637</v>
      </c>
      <c r="K867" s="22" t="s">
        <v>3652</v>
      </c>
      <c r="L867" s="22" t="s">
        <v>7085</v>
      </c>
      <c r="N867" s="22" t="s">
        <v>7086</v>
      </c>
      <c r="O867" s="22" t="s">
        <v>3098</v>
      </c>
      <c r="P867" s="22" t="s">
        <v>3136</v>
      </c>
      <c r="Q867" s="22" t="s">
        <v>3257</v>
      </c>
      <c r="R867" s="22" t="s">
        <v>3101</v>
      </c>
      <c r="S867" s="22" t="s">
        <v>3206</v>
      </c>
      <c r="V867" s="22" t="s">
        <v>6569</v>
      </c>
      <c r="W867" s="22" t="s">
        <v>6570</v>
      </c>
    </row>
    <row r="868" spans="1:54" s="22" customFormat="1" x14ac:dyDescent="0.2">
      <c r="J868" s="26"/>
    </row>
    <row r="869" spans="1:54" s="19" customFormat="1" x14ac:dyDescent="0.2">
      <c r="A869" s="19" t="s">
        <v>2630</v>
      </c>
      <c r="B869" s="19" t="str">
        <f>IF(OR($A864=$A869,ISBLANK($A869)),"",IF(ISERR(SEARCH("cell-based",E869)),IF(AND(ISERR(SEARCH("biochem",E869)),ISERR(SEARCH("protein",E869)),ISERR(SEARCH("nucleic",E869))),"",IF(ISERR(SEARCH("target",G869)),"Define a Target component","")),IF(ISERR(SEARCH("cell",G869)),"Define a Cell component",""))&amp;IF(ISERR(SEARCH("small-molecule",E869)),IF(ISBLANK(K869), "Need a Detector Role",""),"")&amp;IF(ISERR(SEARCH("fluorescence",L869)),"",IF(ISBLANK(S869), "Need Emission",IF(ISBLANK(R869), "Need Excitation","")))&amp;IF(ISERR(SEARCH("absorbance",L869)),"",IF(ISBLANK(T869), "Need Absorbance","")))</f>
        <v>Need a Detector Role</v>
      </c>
      <c r="J869" s="21"/>
      <c r="AJ869" s="19" t="s">
        <v>1022</v>
      </c>
      <c r="AK869" s="19" t="s">
        <v>2631</v>
      </c>
      <c r="AL869" s="19" t="s">
        <v>83</v>
      </c>
      <c r="AM869" s="19" t="s">
        <v>409</v>
      </c>
      <c r="AN869" s="19" t="s">
        <v>74</v>
      </c>
      <c r="AO869" s="19" t="s">
        <v>74</v>
      </c>
      <c r="AP869" s="19" t="s">
        <v>75</v>
      </c>
      <c r="AQ869" s="19" t="s">
        <v>1</v>
      </c>
      <c r="AR869" s="19" t="s">
        <v>1</v>
      </c>
      <c r="AS869" s="19" t="s">
        <v>1</v>
      </c>
      <c r="AT869" s="19" t="s">
        <v>1</v>
      </c>
      <c r="AU869" s="19" t="s">
        <v>1</v>
      </c>
      <c r="AV869" s="19" t="s">
        <v>1025</v>
      </c>
      <c r="AW869" s="19" t="s">
        <v>85</v>
      </c>
      <c r="AX869" s="19" t="s">
        <v>932</v>
      </c>
      <c r="AY869" s="19" t="s">
        <v>2632</v>
      </c>
      <c r="AZ869" s="19" t="s">
        <v>711</v>
      </c>
      <c r="BA869" s="19" t="s">
        <v>1</v>
      </c>
      <c r="BB869" s="19" t="s">
        <v>1</v>
      </c>
    </row>
    <row r="870" spans="1:54" s="19" customFormat="1" ht="14.25" customHeight="1" x14ac:dyDescent="0.2">
      <c r="A870" s="19" t="s">
        <v>1051</v>
      </c>
      <c r="B870" s="19" t="str">
        <f>IF(OR($A869=$A870,ISBLANK($A870)),"",IF(ISERR(SEARCH("cell-based",E870)),IF(AND(ISERR(SEARCH("biochem",E870)),ISERR(SEARCH("protein",E870)),ISERR(SEARCH("nucleic",E870))),"",IF(ISERR(SEARCH("target",G870)),"Define a Target component","")),IF(ISERR(SEARCH("cell",G870)),"Define a Cell component",""))&amp;IF(ISERR(SEARCH("small-molecule",E870)),IF(ISBLANK(K870), "Need a Detector Role",""),"")&amp;IF(ISERR(SEARCH("fluorescence",L870)),"",IF(ISBLANK(S870), "Need Emission",IF(ISBLANK(R870), "Need Excitation","")))&amp;IF(ISERR(SEARCH("absorbance",L870)),"",IF(ISBLANK(T870), "Need Absorbance","")))</f>
        <v>Need a Detector Role</v>
      </c>
      <c r="C870" s="19" t="s">
        <v>3224</v>
      </c>
      <c r="D870" s="19" t="s">
        <v>5197</v>
      </c>
      <c r="J870" s="21"/>
      <c r="AJ870" s="19" t="s">
        <v>1052</v>
      </c>
      <c r="AK870" s="19" t="s">
        <v>1053</v>
      </c>
      <c r="AL870" s="19" t="s">
        <v>90</v>
      </c>
      <c r="AM870" s="19" t="s">
        <v>409</v>
      </c>
      <c r="AN870" s="19" t="s">
        <v>74</v>
      </c>
      <c r="AO870" s="19" t="s">
        <v>74</v>
      </c>
      <c r="AP870" s="19" t="s">
        <v>461</v>
      </c>
      <c r="AQ870" s="19" t="s">
        <v>92</v>
      </c>
      <c r="AR870" s="19" t="s">
        <v>462</v>
      </c>
      <c r="AS870" s="19" t="s">
        <v>75</v>
      </c>
      <c r="AT870" s="19" t="s">
        <v>499</v>
      </c>
      <c r="AU870" s="19" t="s">
        <v>75</v>
      </c>
      <c r="AV870" s="19" t="s">
        <v>1054</v>
      </c>
      <c r="AW870" s="19" t="s">
        <v>85</v>
      </c>
      <c r="AX870" s="19" t="s">
        <v>932</v>
      </c>
      <c r="AY870" s="19" t="s">
        <v>1055</v>
      </c>
      <c r="AZ870" s="19" t="s">
        <v>925</v>
      </c>
      <c r="BA870" s="19" t="s">
        <v>1</v>
      </c>
      <c r="BB870" s="19" t="s">
        <v>1</v>
      </c>
    </row>
    <row r="871" spans="1:54" s="22" customFormat="1" ht="14.25" customHeight="1" x14ac:dyDescent="0.2">
      <c r="J871" s="26"/>
    </row>
    <row r="872" spans="1:54" s="24" customFormat="1" x14ac:dyDescent="0.2">
      <c r="A872" s="24" t="s">
        <v>1685</v>
      </c>
      <c r="B872" s="24" t="str">
        <f>IF(OR($A844=$A872,ISBLANK($A872)),"",IF(ISERR(SEARCH("cell-based",E872)),IF(AND(ISERR(SEARCH("biochem",E872)),ISERR(SEARCH("protein",E872)),ISERR(SEARCH("nucleic",E872))),"",IF(ISERR(SEARCH("target",G872)),"Define a Target component","")),IF(ISERR(SEARCH("cell",G872)),"Define a Cell component",""))&amp;IF(ISERR(SEARCH("small-molecule",E872)),IF(ISBLANK(K872), "Need a Detector Role",""),"")&amp;IF(ISERR(SEARCH("fluorescence",L872)),"",IF(ISBLANK(S872), "Need Emission",IF(ISBLANK(R872), "Need Excitation","")))&amp;IF(ISERR(SEARCH("absorbance",L872)),"",IF(ISBLANK(T872), "Need Absorbance","")))</f>
        <v/>
      </c>
      <c r="C872" s="24" t="s">
        <v>3224</v>
      </c>
      <c r="D872" s="24" t="s">
        <v>5409</v>
      </c>
      <c r="E872" s="24" t="s">
        <v>3145</v>
      </c>
      <c r="F872" s="24" t="s">
        <v>3240</v>
      </c>
      <c r="G872" s="24" t="s">
        <v>3627</v>
      </c>
      <c r="H872" s="24" t="s">
        <v>3779</v>
      </c>
      <c r="J872" s="28">
        <v>40</v>
      </c>
      <c r="K872" s="24" t="s">
        <v>3217</v>
      </c>
      <c r="L872" s="24" t="s">
        <v>6657</v>
      </c>
      <c r="M872" s="24" t="s">
        <v>6656</v>
      </c>
      <c r="AJ872" s="24" t="s">
        <v>1433</v>
      </c>
      <c r="AK872" s="24" t="s">
        <v>1686</v>
      </c>
      <c r="AL872" s="24" t="s">
        <v>83</v>
      </c>
      <c r="AM872" s="24" t="s">
        <v>91</v>
      </c>
      <c r="AN872" s="24" t="s">
        <v>74</v>
      </c>
      <c r="AO872" s="24" t="s">
        <v>1435</v>
      </c>
      <c r="AP872" s="24" t="s">
        <v>461</v>
      </c>
      <c r="AQ872" s="24" t="s">
        <v>92</v>
      </c>
      <c r="AR872" s="24" t="s">
        <v>462</v>
      </c>
      <c r="AS872" s="24" t="s">
        <v>1024</v>
      </c>
      <c r="AT872" s="24" t="s">
        <v>499</v>
      </c>
      <c r="AU872" s="24" t="s">
        <v>909</v>
      </c>
      <c r="AV872" s="24" t="s">
        <v>1436</v>
      </c>
      <c r="AW872" s="24" t="s">
        <v>1437</v>
      </c>
      <c r="AX872" s="24" t="s">
        <v>692</v>
      </c>
      <c r="AY872" s="24" t="s">
        <v>1687</v>
      </c>
      <c r="AZ872" s="24" t="s">
        <v>755</v>
      </c>
      <c r="BA872" s="24" t="s">
        <v>1</v>
      </c>
      <c r="BB872" s="24" t="s">
        <v>1</v>
      </c>
    </row>
    <row r="873" spans="1:54" s="24" customFormat="1" x14ac:dyDescent="0.2">
      <c r="A873" s="24" t="s">
        <v>1685</v>
      </c>
      <c r="B873" s="24" t="str">
        <f>IF(OR($A845=$A873,ISBLANK($A873)),"",IF(ISERR(SEARCH("cell-based",E873)),IF(AND(ISERR(SEARCH("biochem",E873)),ISERR(SEARCH("protein",E873)),ISERR(SEARCH("nucleic",E873))),"",IF(ISERR(SEARCH("target",G873)),"Define a Target component","")),IF(ISERR(SEARCH("cell",G873)),"Define a Cell component",""))&amp;IF(ISERR(SEARCH("small-molecule",E873)),IF(ISBLANK(K873), "Need a Detector Role",""),"")&amp;IF(ISERR(SEARCH("fluorescence",L873)),"",IF(ISBLANK(S873), "Need Emission",IF(ISBLANK(R873), "Need Excitation","")))&amp;IF(ISERR(SEARCH("absorbance",L873)),"",IF(ISBLANK(T873), "Need Absorbance","")))</f>
        <v/>
      </c>
      <c r="G873" s="24" t="s">
        <v>3379</v>
      </c>
      <c r="H873" s="24" t="s">
        <v>3784</v>
      </c>
      <c r="J873" s="28">
        <v>85</v>
      </c>
      <c r="K873" s="24" t="s">
        <v>3133</v>
      </c>
      <c r="L873" s="24" t="s">
        <v>6658</v>
      </c>
    </row>
    <row r="874" spans="1:54" s="24" customFormat="1" x14ac:dyDescent="0.2">
      <c r="A874" s="24" t="s">
        <v>1685</v>
      </c>
      <c r="B874" s="24" t="str">
        <f>IF(OR($A846=$A874,ISBLANK($A874)),"",IF(ISERR(SEARCH("cell-based",E874)),IF(AND(ISERR(SEARCH("biochem",E874)),ISERR(SEARCH("protein",E874)),ISERR(SEARCH("nucleic",E874))),"",IF(ISERR(SEARCH("target",G874)),"Define a Target component","")),IF(ISERR(SEARCH("cell",G874)),"Define a Cell component",""))&amp;IF(ISERR(SEARCH("small-molecule",E874)),IF(ISBLANK(K874), "Need a Detector Role",""),"")&amp;IF(ISERR(SEARCH("fluorescence",L874)),"",IF(ISBLANK(S874), "Need Emission",IF(ISBLANK(R874), "Need Excitation","")))&amp;IF(ISERR(SEARCH("absorbance",L874)),"",IF(ISBLANK(T874), "Need Absorbance","")))</f>
        <v/>
      </c>
      <c r="C874" s="24" t="s">
        <v>3224</v>
      </c>
      <c r="D874" s="24" t="s">
        <v>5382</v>
      </c>
      <c r="G874" s="24" t="s">
        <v>3581</v>
      </c>
      <c r="H874" s="24" t="s">
        <v>3779</v>
      </c>
      <c r="J874" s="28">
        <v>40</v>
      </c>
      <c r="K874" s="24" t="s">
        <v>3133</v>
      </c>
      <c r="L874" s="24" t="s">
        <v>6659</v>
      </c>
      <c r="N874" s="24" t="s">
        <v>6662</v>
      </c>
    </row>
    <row r="875" spans="1:54" s="24" customFormat="1" x14ac:dyDescent="0.2">
      <c r="A875" s="24" t="s">
        <v>1685</v>
      </c>
      <c r="B875" s="24" t="str">
        <f>IF(OR($A850=$A875,ISBLANK($A875)),"",IF(ISERR(SEARCH("cell-based",E875)),IF(AND(ISERR(SEARCH("biochem",E875)),ISERR(SEARCH("protein",E875)),ISERR(SEARCH("nucleic",E875))),"",IF(ISERR(SEARCH("target",G875)),"Define a Target component","")),IF(ISERR(SEARCH("cell",G875)),"Define a Cell component",""))&amp;IF(ISERR(SEARCH("small-molecule",E875)),IF(ISBLANK(K875), "Need a Detector Role",""),"")&amp;IF(ISERR(SEARCH("fluorescence",L875)),"",IF(ISBLANK(S875), "Need Emission",IF(ISBLANK(R875), "Need Excitation","")))&amp;IF(ISERR(SEARCH("absorbance",L875)),"",IF(ISBLANK(T875), "Need Absorbance","")))</f>
        <v/>
      </c>
      <c r="G875" s="24" t="s">
        <v>3328</v>
      </c>
      <c r="H875" s="24" t="s">
        <v>3075</v>
      </c>
      <c r="J875" s="29" t="s">
        <v>6637</v>
      </c>
      <c r="K875" s="24" t="s">
        <v>3652</v>
      </c>
      <c r="L875" s="24" t="s">
        <v>6655</v>
      </c>
      <c r="N875" s="24" t="s">
        <v>6528</v>
      </c>
      <c r="O875" s="24" t="s">
        <v>3117</v>
      </c>
      <c r="P875" s="24" t="s">
        <v>3136</v>
      </c>
      <c r="Q875" s="24" t="s">
        <v>3439</v>
      </c>
      <c r="R875" s="24" t="s">
        <v>3101</v>
      </c>
      <c r="S875" s="24" t="s">
        <v>3206</v>
      </c>
      <c r="U875" s="24" t="s">
        <v>3269</v>
      </c>
      <c r="V875" s="24" t="s">
        <v>6660</v>
      </c>
      <c r="W875" s="24" t="s">
        <v>6661</v>
      </c>
    </row>
    <row r="876" spans="1:54" s="36" customFormat="1" x14ac:dyDescent="0.2">
      <c r="B876" s="36" t="str">
        <f>IF(OR($A870=$A876,ISBLANK($A876)),"",IF(ISERR(SEARCH("cell-based",E876)),IF(AND(ISERR(SEARCH("biochem",E876)),ISERR(SEARCH("protein",E876)),ISERR(SEARCH("nucleic",E876))),"",IF(ISERR(SEARCH("target",G876)),"Define a Target component","")),IF(ISERR(SEARCH("cell",G876)),"Define a Cell component",""))&amp;IF(ISERR(SEARCH("small-molecule",E876)),IF(ISBLANK(K876), "Need a Detector Role",""),"")&amp;IF(ISERR(SEARCH("fluorescence",L876)),"",IF(ISBLANK(S876), "Need Emission",IF(ISBLANK(R876), "Need Excitation","")))&amp;IF(ISERR(SEARCH("absorbance",L876)),"",IF(ISBLANK(T876), "Need Absorbance","")))</f>
        <v/>
      </c>
      <c r="J876" s="37"/>
    </row>
    <row r="877" spans="1:54" s="24" customFormat="1" x14ac:dyDescent="0.2">
      <c r="A877" s="24" t="s">
        <v>1443</v>
      </c>
      <c r="B877" s="24" t="str">
        <f>IF(OR($A872=$A877,ISBLANK($A877)),"",IF(ISERR(SEARCH("cell-based",E877)),IF(AND(ISERR(SEARCH("biochem",E877)),ISERR(SEARCH("protein",E877)),ISERR(SEARCH("nucleic",E877))),"",IF(ISERR(SEARCH("target",G877)),"Define a Target component","")),IF(ISERR(SEARCH("cell",G877)),"Define a Cell component",""))&amp;IF(ISERR(SEARCH("small-molecule",E877)),IF(ISBLANK(K877), "Need a Detector Role",""),"")&amp;IF(ISERR(SEARCH("fluorescence",L877)),"",IF(ISBLANK(S877), "Need Emission",IF(ISBLANK(R877), "Need Excitation","")))&amp;IF(ISERR(SEARCH("absorbance",L877)),"",IF(ISBLANK(T877), "Need Absorbance","")))</f>
        <v/>
      </c>
      <c r="C877" s="24" t="s">
        <v>3224</v>
      </c>
      <c r="D877" s="24" t="s">
        <v>5382</v>
      </c>
      <c r="E877" s="24" t="s">
        <v>3145</v>
      </c>
      <c r="F877" s="24" t="s">
        <v>3240</v>
      </c>
      <c r="G877" s="24" t="s">
        <v>3627</v>
      </c>
      <c r="H877" s="24" t="s">
        <v>3779</v>
      </c>
      <c r="J877" s="28">
        <v>1</v>
      </c>
      <c r="K877" s="24" t="s">
        <v>3133</v>
      </c>
      <c r="L877" s="24" t="s">
        <v>6659</v>
      </c>
      <c r="N877" s="24" t="s">
        <v>6662</v>
      </c>
      <c r="O877" s="24" t="s">
        <v>7187</v>
      </c>
      <c r="AJ877" s="24" t="s">
        <v>1433</v>
      </c>
      <c r="AK877" s="24" t="s">
        <v>1444</v>
      </c>
      <c r="AL877" s="24" t="s">
        <v>90</v>
      </c>
      <c r="AM877" s="24" t="s">
        <v>91</v>
      </c>
      <c r="AN877" s="24" t="s">
        <v>74</v>
      </c>
      <c r="AO877" s="24" t="s">
        <v>1435</v>
      </c>
      <c r="AP877" s="24" t="s">
        <v>461</v>
      </c>
      <c r="AQ877" s="24" t="s">
        <v>92</v>
      </c>
      <c r="AR877" s="24" t="s">
        <v>462</v>
      </c>
      <c r="AS877" s="24" t="s">
        <v>1024</v>
      </c>
      <c r="AT877" s="24" t="s">
        <v>499</v>
      </c>
      <c r="AU877" s="24" t="s">
        <v>75</v>
      </c>
      <c r="AV877" s="24" t="s">
        <v>1436</v>
      </c>
      <c r="AW877" s="24" t="s">
        <v>1437</v>
      </c>
      <c r="AX877" s="24" t="s">
        <v>692</v>
      </c>
      <c r="AY877" s="24" t="s">
        <v>1445</v>
      </c>
      <c r="AZ877" s="24" t="s">
        <v>755</v>
      </c>
      <c r="BA877" s="24" t="s">
        <v>1</v>
      </c>
      <c r="BB877" s="24" t="s">
        <v>1</v>
      </c>
    </row>
    <row r="878" spans="1:54" s="24" customFormat="1" x14ac:dyDescent="0.2">
      <c r="A878" s="24" t="s">
        <v>1443</v>
      </c>
      <c r="B878" s="24" t="str">
        <f>IF(OR($A873=$A878,ISBLANK($A878)),"",IF(ISERR(SEARCH("cell-based",E878)),IF(AND(ISERR(SEARCH("biochem",E878)),ISERR(SEARCH("protein",E878)),ISERR(SEARCH("nucleic",E878))),"",IF(ISERR(SEARCH("target",G878)),"Define a Target component","")),IF(ISERR(SEARCH("cell",G878)),"Define a Cell component",""))&amp;IF(ISERR(SEARCH("small-molecule",E878)),IF(ISBLANK(K878), "Need a Detector Role",""),"")&amp;IF(ISERR(SEARCH("fluorescence",L878)),"",IF(ISBLANK(S878), "Need Emission",IF(ISBLANK(R878), "Need Excitation","")))&amp;IF(ISERR(SEARCH("absorbance",L878)),"",IF(ISBLANK(T878), "Need Absorbance","")))</f>
        <v/>
      </c>
      <c r="G878" s="24" t="s">
        <v>3379</v>
      </c>
      <c r="H878" s="24" t="s">
        <v>3784</v>
      </c>
      <c r="J878" s="28">
        <v>10</v>
      </c>
      <c r="K878" s="24" t="s">
        <v>3133</v>
      </c>
      <c r="L878" s="24" t="s">
        <v>6664</v>
      </c>
    </row>
    <row r="879" spans="1:54" s="24" customFormat="1" x14ac:dyDescent="0.2">
      <c r="A879" s="24" t="s">
        <v>1443</v>
      </c>
      <c r="B879" s="24" t="str">
        <f>IF(OR($A874=$A879,ISBLANK($A879)),"",IF(ISERR(SEARCH("cell-based",E879)),IF(AND(ISERR(SEARCH("biochem",E879)),ISERR(SEARCH("protein",E879)),ISERR(SEARCH("nucleic",E879))),"",IF(ISERR(SEARCH("target",G879)),"Define a Target component","")),IF(ISERR(SEARCH("cell",G879)),"Define a Cell component",""))&amp;IF(ISERR(SEARCH("small-molecule",E879)),IF(ISBLANK(K879), "Need a Detector Role",""),"")&amp;IF(ISERR(SEARCH("fluorescence",L879)),"",IF(ISBLANK(S879), "Need Emission",IF(ISBLANK(R879), "Need Excitation","")))&amp;IF(ISERR(SEARCH("absorbance",L879)),"",IF(ISBLANK(T879), "Need Absorbance","")))</f>
        <v/>
      </c>
      <c r="G879" s="24" t="s">
        <v>3328</v>
      </c>
      <c r="H879" s="24" t="s">
        <v>3075</v>
      </c>
      <c r="J879" s="29" t="s">
        <v>6637</v>
      </c>
      <c r="K879" s="24" t="s">
        <v>3652</v>
      </c>
      <c r="L879" s="24" t="s">
        <v>6655</v>
      </c>
      <c r="N879" s="24" t="s">
        <v>6528</v>
      </c>
      <c r="O879" s="24" t="s">
        <v>3117</v>
      </c>
      <c r="P879" s="24" t="s">
        <v>3136</v>
      </c>
      <c r="Q879" s="24" t="s">
        <v>3439</v>
      </c>
      <c r="R879" s="24" t="s">
        <v>3101</v>
      </c>
      <c r="S879" s="24" t="s">
        <v>3206</v>
      </c>
      <c r="U879" s="24" t="s">
        <v>3269</v>
      </c>
      <c r="V879" s="24" t="s">
        <v>6660</v>
      </c>
      <c r="W879" s="24" t="s">
        <v>6661</v>
      </c>
    </row>
    <row r="880" spans="1:54" s="36" customFormat="1" x14ac:dyDescent="0.2">
      <c r="J880" s="37"/>
    </row>
    <row r="881" spans="1:54" s="24" customFormat="1" x14ac:dyDescent="0.2">
      <c r="A881" s="24" t="s">
        <v>1432</v>
      </c>
      <c r="B881" s="24" t="str">
        <f>IF(OR($A877=$A881,ISBLANK($A881)),"",IF(ISERR(SEARCH("cell-based",E881)),IF(AND(ISERR(SEARCH("biochem",E881)),ISERR(SEARCH("protein",E881)),ISERR(SEARCH("nucleic",E881))),"",IF(ISERR(SEARCH("target",G881)),"Define a Target component","")),IF(ISERR(SEARCH("cell",G881)),"Define a Cell component",""))&amp;IF(ISERR(SEARCH("small-molecule",E881)),IF(ISBLANK(K881), "Need a Detector Role",""),"")&amp;IF(ISERR(SEARCH("fluorescence",L881)),"",IF(ISBLANK(S881), "Need Emission",IF(ISBLANK(R881), "Need Excitation","")))&amp;IF(ISERR(SEARCH("absorbance",L881)),"",IF(ISBLANK(T881), "Need Absorbance","")))</f>
        <v/>
      </c>
      <c r="C881" s="24" t="s">
        <v>3224</v>
      </c>
      <c r="D881" s="24" t="s">
        <v>5409</v>
      </c>
      <c r="E881" s="24" t="s">
        <v>3145</v>
      </c>
      <c r="F881" s="24" t="s">
        <v>3240</v>
      </c>
      <c r="G881" s="24" t="s">
        <v>3627</v>
      </c>
      <c r="H881" s="24" t="s">
        <v>3779</v>
      </c>
      <c r="J881" s="28">
        <v>40</v>
      </c>
      <c r="K881" s="24" t="s">
        <v>3217</v>
      </c>
      <c r="L881" s="24" t="s">
        <v>6663</v>
      </c>
      <c r="M881" s="24" t="s">
        <v>3310</v>
      </c>
      <c r="AJ881" s="24" t="s">
        <v>1433</v>
      </c>
      <c r="AK881" s="24" t="s">
        <v>1434</v>
      </c>
      <c r="AL881" s="24" t="s">
        <v>90</v>
      </c>
      <c r="AM881" s="24" t="s">
        <v>91</v>
      </c>
      <c r="AN881" s="24" t="s">
        <v>74</v>
      </c>
      <c r="AO881" s="24" t="s">
        <v>1435</v>
      </c>
      <c r="AP881" s="24" t="s">
        <v>461</v>
      </c>
      <c r="AQ881" s="24" t="s">
        <v>92</v>
      </c>
      <c r="AR881" s="24" t="s">
        <v>462</v>
      </c>
      <c r="AS881" s="24" t="s">
        <v>1024</v>
      </c>
      <c r="AT881" s="24" t="s">
        <v>499</v>
      </c>
      <c r="AU881" s="24" t="s">
        <v>75</v>
      </c>
      <c r="AV881" s="24" t="s">
        <v>1436</v>
      </c>
      <c r="AW881" s="24" t="s">
        <v>1437</v>
      </c>
      <c r="AX881" s="24" t="s">
        <v>692</v>
      </c>
      <c r="AY881" s="24" t="s">
        <v>1438</v>
      </c>
      <c r="AZ881" s="24" t="s">
        <v>755</v>
      </c>
      <c r="BA881" s="24" t="s">
        <v>1</v>
      </c>
      <c r="BB881" s="24" t="s">
        <v>1</v>
      </c>
    </row>
    <row r="882" spans="1:54" s="24" customFormat="1" x14ac:dyDescent="0.2">
      <c r="A882" s="24" t="s">
        <v>1432</v>
      </c>
      <c r="B882" s="24" t="str">
        <f>IF(OR($A878=$A882,ISBLANK($A882)),"",IF(ISERR(SEARCH("cell-based",E882)),IF(AND(ISERR(SEARCH("biochem",E882)),ISERR(SEARCH("protein",E882)),ISERR(SEARCH("nucleic",E882))),"",IF(ISERR(SEARCH("target",G882)),"Define a Target component","")),IF(ISERR(SEARCH("cell",G882)),"Define a Cell component",""))&amp;IF(ISERR(SEARCH("small-molecule",E882)),IF(ISBLANK(K882), "Need a Detector Role",""),"")&amp;IF(ISERR(SEARCH("fluorescence",L882)),"",IF(ISBLANK(S882), "Need Emission",IF(ISBLANK(R882), "Need Excitation","")))&amp;IF(ISERR(SEARCH("absorbance",L882)),"",IF(ISBLANK(T882), "Need Absorbance","")))</f>
        <v/>
      </c>
      <c r="G882" s="24" t="s">
        <v>3379</v>
      </c>
      <c r="H882" s="24" t="s">
        <v>3784</v>
      </c>
      <c r="J882" s="28">
        <v>85</v>
      </c>
      <c r="K882" s="24" t="s">
        <v>3133</v>
      </c>
      <c r="L882" s="24" t="s">
        <v>6658</v>
      </c>
    </row>
    <row r="883" spans="1:54" s="24" customFormat="1" x14ac:dyDescent="0.2">
      <c r="A883" s="24" t="s">
        <v>1432</v>
      </c>
      <c r="B883" s="24" t="str">
        <f>IF(OR($A879=$A883,ISBLANK($A883)),"",IF(ISERR(SEARCH("cell-based",E883)),IF(AND(ISERR(SEARCH("biochem",E883)),ISERR(SEARCH("protein",E883)),ISERR(SEARCH("nucleic",E883))),"",IF(ISERR(SEARCH("target",G883)),"Define a Target component","")),IF(ISERR(SEARCH("cell",G883)),"Define a Cell component",""))&amp;IF(ISERR(SEARCH("small-molecule",E883)),IF(ISBLANK(K883), "Need a Detector Role",""),"")&amp;IF(ISERR(SEARCH("fluorescence",L883)),"",IF(ISBLANK(S883), "Need Emission",IF(ISBLANK(R883), "Need Excitation","")))&amp;IF(ISERR(SEARCH("absorbance",L883)),"",IF(ISBLANK(T883), "Need Absorbance","")))</f>
        <v/>
      </c>
      <c r="C883" s="24" t="s">
        <v>3224</v>
      </c>
      <c r="D883" s="24" t="s">
        <v>5382</v>
      </c>
      <c r="G883" s="24" t="s">
        <v>3581</v>
      </c>
      <c r="H883" s="24" t="s">
        <v>3779</v>
      </c>
      <c r="J883" s="28">
        <v>40</v>
      </c>
      <c r="K883" s="24" t="s">
        <v>3133</v>
      </c>
      <c r="L883" s="24" t="s">
        <v>6659</v>
      </c>
      <c r="N883" s="24" t="s">
        <v>6662</v>
      </c>
      <c r="O883" s="24" t="s">
        <v>7187</v>
      </c>
    </row>
    <row r="884" spans="1:54" s="24" customFormat="1" x14ac:dyDescent="0.2">
      <c r="A884" s="24" t="s">
        <v>1432</v>
      </c>
      <c r="B884" s="24" t="str">
        <f>IF(OR($A881=$A884,ISBLANK($A884)),"",IF(ISERR(SEARCH("cell-based",E884)),IF(AND(ISERR(SEARCH("biochem",E884)),ISERR(SEARCH("protein",E884)),ISERR(SEARCH("nucleic",E884))),"",IF(ISERR(SEARCH("target",G884)),"Define a Target component","")),IF(ISERR(SEARCH("cell",G884)),"Define a Cell component",""))&amp;IF(ISERR(SEARCH("small-molecule",E884)),IF(ISBLANK(K884), "Need a Detector Role",""),"")&amp;IF(ISERR(SEARCH("fluorescence",L884)),"",IF(ISBLANK(S884), "Need Emission",IF(ISBLANK(R884), "Need Excitation","")))&amp;IF(ISERR(SEARCH("absorbance",L884)),"",IF(ISBLANK(T884), "Need Absorbance","")))</f>
        <v/>
      </c>
      <c r="G884" s="24" t="s">
        <v>3328</v>
      </c>
      <c r="H884" s="24" t="s">
        <v>3075</v>
      </c>
      <c r="J884" s="29" t="s">
        <v>6637</v>
      </c>
      <c r="K884" s="24" t="s">
        <v>3652</v>
      </c>
      <c r="L884" s="24" t="s">
        <v>6655</v>
      </c>
      <c r="N884" s="24" t="s">
        <v>6528</v>
      </c>
      <c r="O884" s="24" t="s">
        <v>3117</v>
      </c>
      <c r="P884" s="24" t="s">
        <v>3136</v>
      </c>
      <c r="Q884" s="24" t="s">
        <v>3439</v>
      </c>
      <c r="R884" s="24" t="s">
        <v>3101</v>
      </c>
      <c r="S884" s="24" t="s">
        <v>3206</v>
      </c>
      <c r="U884" s="24" t="s">
        <v>3269</v>
      </c>
      <c r="V884" s="24" t="s">
        <v>6660</v>
      </c>
      <c r="W884" s="24" t="s">
        <v>6661</v>
      </c>
    </row>
    <row r="885" spans="1:54" s="24" customFormat="1" x14ac:dyDescent="0.2">
      <c r="J885" s="29"/>
    </row>
    <row r="886" spans="1:54" s="19" customFormat="1" x14ac:dyDescent="0.2">
      <c r="A886" s="19" t="s">
        <v>1442</v>
      </c>
      <c r="B886" s="19" t="str">
        <f t="shared" ref="B886:B904" si="26">IF(OR($A881=$A886,ISBLANK($A886)),"",IF(ISERR(SEARCH("cell-based",E886)),IF(AND(ISERR(SEARCH("biochem",E886)),ISERR(SEARCH("protein",E886)),ISERR(SEARCH("nucleic",E886))),"",IF(ISERR(SEARCH("target",G886)),"Define a Target component","")),IF(ISERR(SEARCH("cell",G886)),"Define a Cell component",""))&amp;IF(ISERR(SEARCH("small-molecule",E886)),IF(ISBLANK(K886), "Need a Detector Role",""),"")&amp;IF(ISERR(SEARCH("fluorescence",L886)),"",IF(ISBLANK(S886), "Need Emission",IF(ISBLANK(R886), "Need Excitation","")))&amp;IF(ISERR(SEARCH("absorbance",L886)),"",IF(ISBLANK(T886), "Need Absorbance","")))</f>
        <v>Need a Detector Role</v>
      </c>
      <c r="J886" s="21"/>
      <c r="AJ886" s="19" t="s">
        <v>1433</v>
      </c>
      <c r="AK886" s="19" t="s">
        <v>1434</v>
      </c>
      <c r="AL886" s="19" t="s">
        <v>90</v>
      </c>
      <c r="AM886" s="19" t="s">
        <v>91</v>
      </c>
      <c r="AN886" s="19" t="s">
        <v>74</v>
      </c>
      <c r="AO886" s="19" t="s">
        <v>1435</v>
      </c>
      <c r="AP886" s="19" t="s">
        <v>461</v>
      </c>
      <c r="AQ886" s="19" t="s">
        <v>92</v>
      </c>
      <c r="AR886" s="19" t="s">
        <v>462</v>
      </c>
      <c r="AS886" s="19" t="s">
        <v>1024</v>
      </c>
      <c r="AT886" s="19" t="s">
        <v>499</v>
      </c>
      <c r="AU886" s="19" t="s">
        <v>75</v>
      </c>
      <c r="AV886" s="19" t="s">
        <v>1436</v>
      </c>
      <c r="AW886" s="19" t="s">
        <v>1437</v>
      </c>
      <c r="AX886" s="19" t="s">
        <v>692</v>
      </c>
      <c r="AY886" s="19" t="s">
        <v>1438</v>
      </c>
      <c r="AZ886" s="19" t="s">
        <v>755</v>
      </c>
      <c r="BA886" s="19" t="s">
        <v>1</v>
      </c>
      <c r="BB886" s="19" t="s">
        <v>1</v>
      </c>
    </row>
    <row r="887" spans="1:54" s="22" customFormat="1" x14ac:dyDescent="0.2">
      <c r="B887" s="22" t="str">
        <f t="shared" si="26"/>
        <v/>
      </c>
      <c r="J887" s="26"/>
    </row>
    <row r="888" spans="1:54" s="22" customFormat="1" x14ac:dyDescent="0.2">
      <c r="A888" s="22" t="s">
        <v>1678</v>
      </c>
      <c r="B888" s="22" t="str">
        <f t="shared" si="26"/>
        <v/>
      </c>
      <c r="C888" s="22" t="s">
        <v>3071</v>
      </c>
      <c r="D888" s="23" t="s">
        <v>6665</v>
      </c>
      <c r="E888" s="22" t="s">
        <v>3294</v>
      </c>
      <c r="F888" s="22" t="s">
        <v>3634</v>
      </c>
      <c r="G888" s="22" t="s">
        <v>3627</v>
      </c>
      <c r="H888" s="22" t="s">
        <v>3701</v>
      </c>
      <c r="J888" s="26">
        <v>25000</v>
      </c>
      <c r="K888" s="22" t="s">
        <v>3372</v>
      </c>
      <c r="L888" s="22" t="s">
        <v>6666</v>
      </c>
      <c r="M888" s="22" t="s">
        <v>6667</v>
      </c>
      <c r="AJ888" s="22" t="s">
        <v>1433</v>
      </c>
      <c r="AK888" s="22" t="s">
        <v>1679</v>
      </c>
      <c r="AL888" s="22" t="s">
        <v>83</v>
      </c>
      <c r="AM888" s="22" t="s">
        <v>91</v>
      </c>
      <c r="AN888" s="22" t="s">
        <v>74</v>
      </c>
      <c r="AO888" s="22" t="s">
        <v>1435</v>
      </c>
      <c r="AP888" s="22" t="s">
        <v>461</v>
      </c>
      <c r="AQ888" s="22" t="s">
        <v>664</v>
      </c>
      <c r="AR888" s="22" t="s">
        <v>462</v>
      </c>
      <c r="AS888" s="22" t="s">
        <v>169</v>
      </c>
      <c r="AT888" s="22" t="s">
        <v>1047</v>
      </c>
      <c r="AU888" s="22" t="s">
        <v>315</v>
      </c>
      <c r="AV888" s="22" t="s">
        <v>1436</v>
      </c>
      <c r="AW888" s="22" t="s">
        <v>1437</v>
      </c>
      <c r="AX888" s="22" t="s">
        <v>692</v>
      </c>
      <c r="AY888" s="22" t="s">
        <v>1680</v>
      </c>
      <c r="AZ888" s="22" t="s">
        <v>755</v>
      </c>
      <c r="BA888" s="22" t="s">
        <v>1</v>
      </c>
      <c r="BB888" s="22" t="s">
        <v>1</v>
      </c>
    </row>
    <row r="889" spans="1:54" s="22" customFormat="1" x14ac:dyDescent="0.2">
      <c r="A889" s="22" t="s">
        <v>1678</v>
      </c>
      <c r="B889" s="22" t="str">
        <f t="shared" si="26"/>
        <v/>
      </c>
      <c r="G889" s="22" t="s">
        <v>3328</v>
      </c>
      <c r="H889" s="22" t="s">
        <v>3182</v>
      </c>
      <c r="J889" s="26">
        <v>0.5</v>
      </c>
      <c r="K889" s="22" t="s">
        <v>6652</v>
      </c>
      <c r="L889" s="22" t="s">
        <v>6668</v>
      </c>
      <c r="N889" s="22" t="s">
        <v>6669</v>
      </c>
      <c r="O889" s="22" t="s">
        <v>3117</v>
      </c>
      <c r="P889" s="22" t="s">
        <v>3625</v>
      </c>
      <c r="Q889" s="22" t="s">
        <v>3439</v>
      </c>
      <c r="R889" s="22" t="s">
        <v>3101</v>
      </c>
      <c r="S889" s="22" t="s">
        <v>3206</v>
      </c>
      <c r="U889" s="22" t="s">
        <v>3269</v>
      </c>
    </row>
    <row r="890" spans="1:54" s="22" customFormat="1" x14ac:dyDescent="0.2">
      <c r="A890" s="22" t="s">
        <v>1678</v>
      </c>
      <c r="B890" s="22" t="str">
        <f t="shared" si="26"/>
        <v>Need a Detector Role</v>
      </c>
      <c r="G890" s="22" t="s">
        <v>3528</v>
      </c>
      <c r="H890" s="22" t="s">
        <v>3576</v>
      </c>
      <c r="J890" s="26"/>
      <c r="L890" s="22" t="s">
        <v>6670</v>
      </c>
    </row>
    <row r="891" spans="1:54" s="22" customFormat="1" x14ac:dyDescent="0.2">
      <c r="A891" s="22" t="s">
        <v>1678</v>
      </c>
      <c r="B891" s="22" t="str">
        <f t="shared" si="26"/>
        <v/>
      </c>
      <c r="G891" s="22" t="s">
        <v>3074</v>
      </c>
      <c r="J891" s="26">
        <v>48</v>
      </c>
      <c r="K891" s="24" t="s">
        <v>6575</v>
      </c>
      <c r="L891" s="24" t="s">
        <v>6671</v>
      </c>
    </row>
    <row r="892" spans="1:54" s="22" customFormat="1" x14ac:dyDescent="0.2">
      <c r="B892" s="22" t="str">
        <f t="shared" si="26"/>
        <v/>
      </c>
      <c r="J892" s="26"/>
    </row>
    <row r="893" spans="1:54" s="22" customFormat="1" x14ac:dyDescent="0.2">
      <c r="A893" s="22" t="s">
        <v>1681</v>
      </c>
      <c r="B893" s="22" t="str">
        <f t="shared" si="26"/>
        <v/>
      </c>
      <c r="C893" s="22" t="s">
        <v>3071</v>
      </c>
      <c r="D893" s="23" t="s">
        <v>6672</v>
      </c>
      <c r="E893" s="22" t="s">
        <v>3283</v>
      </c>
      <c r="F893" s="22" t="s">
        <v>3638</v>
      </c>
      <c r="G893" s="22" t="s">
        <v>3631</v>
      </c>
      <c r="H893" s="22" t="s">
        <v>3597</v>
      </c>
      <c r="I893" s="22" t="s">
        <v>3243</v>
      </c>
      <c r="J893" s="26">
        <v>50000</v>
      </c>
      <c r="K893" s="22" t="s">
        <v>3372</v>
      </c>
      <c r="L893" s="22" t="s">
        <v>6673</v>
      </c>
      <c r="M893" s="22" t="s">
        <v>6674</v>
      </c>
      <c r="AJ893" s="22" t="s">
        <v>1433</v>
      </c>
      <c r="AK893" s="22" t="s">
        <v>1682</v>
      </c>
      <c r="AL893" s="22" t="s">
        <v>83</v>
      </c>
      <c r="AM893" s="22" t="s">
        <v>75</v>
      </c>
      <c r="AN893" s="22" t="s">
        <v>74</v>
      </c>
      <c r="AO893" s="22" t="s">
        <v>1435</v>
      </c>
      <c r="AP893" s="22" t="s">
        <v>461</v>
      </c>
      <c r="AQ893" s="22" t="s">
        <v>664</v>
      </c>
      <c r="AR893" s="22" t="s">
        <v>462</v>
      </c>
      <c r="AS893" s="22" t="s">
        <v>169</v>
      </c>
      <c r="AT893" s="22" t="s">
        <v>1047</v>
      </c>
      <c r="AU893" s="22" t="s">
        <v>315</v>
      </c>
      <c r="AV893" s="22" t="s">
        <v>1436</v>
      </c>
      <c r="AW893" s="22" t="s">
        <v>1437</v>
      </c>
      <c r="AX893" s="22" t="s">
        <v>692</v>
      </c>
      <c r="AY893" s="22" t="s">
        <v>1683</v>
      </c>
      <c r="AZ893" s="22" t="s">
        <v>755</v>
      </c>
      <c r="BA893" s="22" t="s">
        <v>1</v>
      </c>
      <c r="BB893" s="22" t="s">
        <v>1</v>
      </c>
    </row>
    <row r="894" spans="1:54" s="22" customFormat="1" x14ac:dyDescent="0.2">
      <c r="A894" s="22" t="s">
        <v>1681</v>
      </c>
      <c r="B894" s="22" t="str">
        <f t="shared" si="26"/>
        <v/>
      </c>
      <c r="G894" s="22" t="s">
        <v>3328</v>
      </c>
      <c r="H894" s="22" t="s">
        <v>3182</v>
      </c>
      <c r="J894" s="26">
        <v>0.5</v>
      </c>
      <c r="K894" s="22" t="s">
        <v>6652</v>
      </c>
      <c r="L894" s="22" t="s">
        <v>6668</v>
      </c>
      <c r="N894" s="22" t="s">
        <v>6669</v>
      </c>
      <c r="O894" s="22" t="s">
        <v>3117</v>
      </c>
      <c r="P894" s="22" t="s">
        <v>3625</v>
      </c>
      <c r="Q894" s="22" t="s">
        <v>3439</v>
      </c>
      <c r="R894" s="22" t="s">
        <v>3101</v>
      </c>
      <c r="S894" s="22" t="s">
        <v>3206</v>
      </c>
      <c r="U894" s="22" t="s">
        <v>3269</v>
      </c>
    </row>
    <row r="895" spans="1:54" s="22" customFormat="1" x14ac:dyDescent="0.2">
      <c r="A895" s="22" t="s">
        <v>1681</v>
      </c>
      <c r="B895" s="22" t="str">
        <f t="shared" si="26"/>
        <v/>
      </c>
      <c r="G895" s="22" t="s">
        <v>3074</v>
      </c>
      <c r="J895" s="26">
        <v>48</v>
      </c>
      <c r="K895" s="24" t="s">
        <v>6575</v>
      </c>
      <c r="L895" s="24" t="s">
        <v>6671</v>
      </c>
    </row>
    <row r="896" spans="1:54" s="22" customFormat="1" x14ac:dyDescent="0.2">
      <c r="B896" s="22" t="str">
        <f t="shared" si="26"/>
        <v/>
      </c>
      <c r="J896" s="26"/>
    </row>
    <row r="897" spans="1:54" s="24" customFormat="1" x14ac:dyDescent="0.2">
      <c r="A897" s="24" t="s">
        <v>1684</v>
      </c>
      <c r="B897" s="24" t="str">
        <f t="shared" si="26"/>
        <v/>
      </c>
      <c r="C897" s="24" t="s">
        <v>3224</v>
      </c>
      <c r="D897" s="24" t="s">
        <v>5409</v>
      </c>
      <c r="E897" s="24" t="s">
        <v>3145</v>
      </c>
      <c r="F897" s="24" t="s">
        <v>3240</v>
      </c>
      <c r="G897" s="24" t="s">
        <v>3627</v>
      </c>
      <c r="H897" s="24" t="s">
        <v>3779</v>
      </c>
      <c r="J897" s="28">
        <v>40</v>
      </c>
      <c r="K897" s="24" t="s">
        <v>3217</v>
      </c>
      <c r="L897" s="24" t="s">
        <v>6663</v>
      </c>
      <c r="M897" s="24" t="s">
        <v>3310</v>
      </c>
      <c r="AJ897" s="24" t="s">
        <v>1433</v>
      </c>
      <c r="AK897" s="24" t="s">
        <v>1434</v>
      </c>
      <c r="AL897" s="24" t="s">
        <v>90</v>
      </c>
      <c r="AM897" s="24" t="s">
        <v>91</v>
      </c>
      <c r="AN897" s="24" t="s">
        <v>74</v>
      </c>
      <c r="AO897" s="24" t="s">
        <v>1435</v>
      </c>
      <c r="AP897" s="24" t="s">
        <v>461</v>
      </c>
      <c r="AQ897" s="24" t="s">
        <v>92</v>
      </c>
      <c r="AR897" s="24" t="s">
        <v>462</v>
      </c>
      <c r="AS897" s="24" t="s">
        <v>1024</v>
      </c>
      <c r="AT897" s="24" t="s">
        <v>499</v>
      </c>
      <c r="AU897" s="24" t="s">
        <v>75</v>
      </c>
      <c r="AV897" s="24" t="s">
        <v>1436</v>
      </c>
      <c r="AW897" s="24" t="s">
        <v>1437</v>
      </c>
      <c r="AX897" s="24" t="s">
        <v>692</v>
      </c>
      <c r="AY897" s="24" t="s">
        <v>1438</v>
      </c>
      <c r="AZ897" s="24" t="s">
        <v>755</v>
      </c>
      <c r="BA897" s="24" t="s">
        <v>1</v>
      </c>
      <c r="BB897" s="24" t="s">
        <v>1</v>
      </c>
    </row>
    <row r="898" spans="1:54" s="24" customFormat="1" x14ac:dyDescent="0.2">
      <c r="A898" s="24" t="s">
        <v>1684</v>
      </c>
      <c r="B898" s="24" t="str">
        <f t="shared" si="26"/>
        <v/>
      </c>
      <c r="G898" s="24" t="s">
        <v>3379</v>
      </c>
      <c r="H898" s="24" t="s">
        <v>3784</v>
      </c>
      <c r="J898" s="28">
        <v>85</v>
      </c>
      <c r="K898" s="24" t="s">
        <v>3133</v>
      </c>
      <c r="L898" s="24" t="s">
        <v>6658</v>
      </c>
    </row>
    <row r="899" spans="1:54" s="24" customFormat="1" x14ac:dyDescent="0.2">
      <c r="A899" s="24" t="s">
        <v>1684</v>
      </c>
      <c r="B899" s="24" t="str">
        <f t="shared" si="26"/>
        <v/>
      </c>
      <c r="C899" s="24" t="s">
        <v>3224</v>
      </c>
      <c r="D899" s="24" t="s">
        <v>5382</v>
      </c>
      <c r="G899" s="24" t="s">
        <v>3581</v>
      </c>
      <c r="H899" s="24" t="s">
        <v>3779</v>
      </c>
      <c r="J899" s="28">
        <v>40</v>
      </c>
      <c r="K899" s="24" t="s">
        <v>3133</v>
      </c>
      <c r="L899" s="24" t="s">
        <v>6659</v>
      </c>
      <c r="N899" s="24" t="s">
        <v>6662</v>
      </c>
    </row>
    <row r="900" spans="1:54" s="24" customFormat="1" x14ac:dyDescent="0.2">
      <c r="A900" s="24" t="s">
        <v>1684</v>
      </c>
      <c r="B900" s="24" t="str">
        <f t="shared" si="26"/>
        <v/>
      </c>
      <c r="G900" s="24" t="s">
        <v>3328</v>
      </c>
      <c r="H900" s="24" t="s">
        <v>3075</v>
      </c>
      <c r="J900" s="29" t="s">
        <v>6637</v>
      </c>
      <c r="K900" s="24" t="s">
        <v>3652</v>
      </c>
      <c r="L900" s="24" t="s">
        <v>6655</v>
      </c>
      <c r="N900" s="24" t="s">
        <v>6528</v>
      </c>
      <c r="O900" s="24" t="s">
        <v>3117</v>
      </c>
      <c r="P900" s="24" t="s">
        <v>3136</v>
      </c>
      <c r="Q900" s="24" t="s">
        <v>3439</v>
      </c>
      <c r="R900" s="24" t="s">
        <v>3101</v>
      </c>
      <c r="S900" s="24" t="s">
        <v>3206</v>
      </c>
      <c r="U900" s="24" t="s">
        <v>3269</v>
      </c>
      <c r="V900" s="24" t="s">
        <v>6660</v>
      </c>
      <c r="W900" s="24" t="s">
        <v>6661</v>
      </c>
    </row>
    <row r="901" spans="1:54" s="36" customFormat="1" x14ac:dyDescent="0.2">
      <c r="B901" s="36" t="str">
        <f t="shared" si="26"/>
        <v/>
      </c>
      <c r="J901" s="37"/>
    </row>
    <row r="902" spans="1:54" s="24" customFormat="1" x14ac:dyDescent="0.2">
      <c r="A902" s="24" t="s">
        <v>1688</v>
      </c>
      <c r="B902" s="24" t="str">
        <f t="shared" si="26"/>
        <v/>
      </c>
      <c r="C902" s="24" t="s">
        <v>3224</v>
      </c>
      <c r="D902" s="24" t="s">
        <v>5382</v>
      </c>
      <c r="E902" s="24" t="s">
        <v>3145</v>
      </c>
      <c r="F902" s="24" t="s">
        <v>3240</v>
      </c>
      <c r="G902" s="24" t="s">
        <v>3627</v>
      </c>
      <c r="H902" s="24" t="s">
        <v>3779</v>
      </c>
      <c r="J902" s="28">
        <v>1</v>
      </c>
      <c r="K902" s="24" t="s">
        <v>3133</v>
      </c>
      <c r="L902" s="24" t="s">
        <v>6659</v>
      </c>
      <c r="N902" s="24" t="s">
        <v>6662</v>
      </c>
      <c r="AJ902" s="24" t="s">
        <v>1433</v>
      </c>
      <c r="AK902" s="24" t="s">
        <v>1444</v>
      </c>
      <c r="AL902" s="24" t="s">
        <v>90</v>
      </c>
      <c r="AM902" s="24" t="s">
        <v>91</v>
      </c>
      <c r="AN902" s="24" t="s">
        <v>74</v>
      </c>
      <c r="AO902" s="24" t="s">
        <v>1435</v>
      </c>
      <c r="AP902" s="24" t="s">
        <v>461</v>
      </c>
      <c r="AQ902" s="24" t="s">
        <v>92</v>
      </c>
      <c r="AR902" s="24" t="s">
        <v>462</v>
      </c>
      <c r="AS902" s="24" t="s">
        <v>1024</v>
      </c>
      <c r="AT902" s="24" t="s">
        <v>499</v>
      </c>
      <c r="AU902" s="24" t="s">
        <v>75</v>
      </c>
      <c r="AV902" s="24" t="s">
        <v>1436</v>
      </c>
      <c r="AW902" s="24" t="s">
        <v>1437</v>
      </c>
      <c r="AX902" s="24" t="s">
        <v>692</v>
      </c>
      <c r="AY902" s="24" t="s">
        <v>1445</v>
      </c>
      <c r="AZ902" s="24" t="s">
        <v>755</v>
      </c>
      <c r="BA902" s="24" t="s">
        <v>1</v>
      </c>
      <c r="BB902" s="24" t="s">
        <v>1</v>
      </c>
    </row>
    <row r="903" spans="1:54" s="24" customFormat="1" x14ac:dyDescent="0.2">
      <c r="A903" s="24" t="s">
        <v>1688</v>
      </c>
      <c r="B903" s="24" t="str">
        <f t="shared" si="26"/>
        <v/>
      </c>
      <c r="G903" s="24" t="s">
        <v>3379</v>
      </c>
      <c r="H903" s="24" t="s">
        <v>3784</v>
      </c>
      <c r="J903" s="28">
        <v>10</v>
      </c>
      <c r="K903" s="24" t="s">
        <v>3133</v>
      </c>
      <c r="L903" s="24" t="s">
        <v>6664</v>
      </c>
    </row>
    <row r="904" spans="1:54" s="24" customFormat="1" x14ac:dyDescent="0.2">
      <c r="A904" s="24" t="s">
        <v>1688</v>
      </c>
      <c r="B904" s="24" t="str">
        <f t="shared" si="26"/>
        <v/>
      </c>
      <c r="G904" s="24" t="s">
        <v>3328</v>
      </c>
      <c r="H904" s="24" t="s">
        <v>3075</v>
      </c>
      <c r="J904" s="29" t="s">
        <v>6637</v>
      </c>
      <c r="K904" s="24" t="s">
        <v>3652</v>
      </c>
      <c r="L904" s="24" t="s">
        <v>6655</v>
      </c>
      <c r="N904" s="24" t="s">
        <v>6528</v>
      </c>
      <c r="O904" s="24" t="s">
        <v>3117</v>
      </c>
      <c r="P904" s="24" t="s">
        <v>3136</v>
      </c>
      <c r="Q904" s="24" t="s">
        <v>3439</v>
      </c>
      <c r="R904" s="24" t="s">
        <v>3101</v>
      </c>
      <c r="S904" s="24" t="s">
        <v>3206</v>
      </c>
      <c r="U904" s="24" t="s">
        <v>3269</v>
      </c>
      <c r="V904" s="24" t="s">
        <v>6660</v>
      </c>
      <c r="W904" s="24" t="s">
        <v>6661</v>
      </c>
    </row>
    <row r="905" spans="1:54" s="22" customFormat="1" x14ac:dyDescent="0.2">
      <c r="J905" s="26"/>
    </row>
    <row r="906" spans="1:54" s="15" customFormat="1" x14ac:dyDescent="0.2">
      <c r="A906" s="15" t="s">
        <v>1377</v>
      </c>
      <c r="B906" s="15" t="str">
        <f>IF(OR($A902=$A906,ISBLANK($A906)),"",IF(ISERR(SEARCH("cell-based",E906)),IF(AND(ISERR(SEARCH("biochem",E906)),ISERR(SEARCH("protein",E906)),ISERR(SEARCH("nucleic",E906))),"",IF(ISERR(SEARCH("target",G906)),"Define a Target component","")),IF(ISERR(SEARCH("cell",G906)),"Define a Cell component",""))&amp;IF(ISERR(SEARCH("small-molecule",E906)),IF(ISBLANK(K906), "Need a Detector Role",""),"")&amp;IF(ISERR(SEARCH("fluorescence",L906)),"",IF(ISBLANK(S906), "Need Emission",IF(ISBLANK(R906), "Need Excitation","")))&amp;IF(ISERR(SEARCH("absorbance",L906)),"",IF(ISBLANK(T906), "Need Absorbance","")))</f>
        <v>Need a Detector Role</v>
      </c>
      <c r="C906" s="15" t="s">
        <v>3224</v>
      </c>
      <c r="D906" s="15" t="s">
        <v>5363</v>
      </c>
      <c r="E906" s="15" t="s">
        <v>3294</v>
      </c>
      <c r="J906" s="17"/>
      <c r="AJ906" s="15" t="s">
        <v>1378</v>
      </c>
      <c r="AK906" s="15" t="s">
        <v>1379</v>
      </c>
      <c r="AL906" s="15" t="s">
        <v>90</v>
      </c>
      <c r="AM906" s="15" t="s">
        <v>91</v>
      </c>
      <c r="AN906" s="15" t="s">
        <v>74</v>
      </c>
      <c r="AO906" s="15" t="s">
        <v>74</v>
      </c>
      <c r="AP906" s="15" t="s">
        <v>461</v>
      </c>
      <c r="AQ906" s="15" t="s">
        <v>1380</v>
      </c>
      <c r="AR906" s="15" t="s">
        <v>958</v>
      </c>
      <c r="AS906" s="15" t="s">
        <v>1381</v>
      </c>
      <c r="AT906" s="15" t="s">
        <v>464</v>
      </c>
      <c r="AU906" s="15" t="s">
        <v>75</v>
      </c>
      <c r="AV906" s="15" t="s">
        <v>1382</v>
      </c>
      <c r="AW906" s="15" t="s">
        <v>1383</v>
      </c>
      <c r="AX906" s="15" t="s">
        <v>1384</v>
      </c>
      <c r="AY906" s="15" t="s">
        <v>1385</v>
      </c>
      <c r="AZ906" s="15" t="s">
        <v>737</v>
      </c>
      <c r="BA906" s="15" t="s">
        <v>1</v>
      </c>
      <c r="BB906" s="15" t="s">
        <v>1</v>
      </c>
    </row>
    <row r="907" spans="1:54" s="19" customFormat="1" x14ac:dyDescent="0.2">
      <c r="A907" s="19" t="s">
        <v>1386</v>
      </c>
      <c r="B907" s="19" t="str">
        <f t="shared" ref="B907:B917" si="27">IF(OR($A906=$A907,ISBLANK($A907)),"",IF(ISERR(SEARCH("cell-based",E907)),IF(AND(ISERR(SEARCH("biochem",E907)),ISERR(SEARCH("protein",E907)),ISERR(SEARCH("nucleic",E907))),"",IF(ISERR(SEARCH("target",G907)),"Define a Target component","")),IF(ISERR(SEARCH("cell",G907)),"Define a Cell component",""))&amp;IF(ISERR(SEARCH("small-molecule",E907)),IF(ISBLANK(K907), "Need a Detector Role",""),"")&amp;IF(ISERR(SEARCH("fluorescence",L907)),"",IF(ISBLANK(S907), "Need Emission",IF(ISBLANK(R907), "Need Excitation","")))&amp;IF(ISERR(SEARCH("absorbance",L907)),"",IF(ISBLANK(T907), "Need Absorbance","")))</f>
        <v>Need a Detector Role</v>
      </c>
      <c r="C907" s="19" t="s">
        <v>3224</v>
      </c>
      <c r="D907" s="19" t="s">
        <v>5363</v>
      </c>
      <c r="J907" s="21"/>
      <c r="AJ907" s="19" t="s">
        <v>1378</v>
      </c>
      <c r="AK907" s="19" t="s">
        <v>1379</v>
      </c>
      <c r="AL907" s="19" t="s">
        <v>90</v>
      </c>
      <c r="AM907" s="19" t="s">
        <v>91</v>
      </c>
      <c r="AN907" s="19" t="s">
        <v>74</v>
      </c>
      <c r="AO907" s="19" t="s">
        <v>74</v>
      </c>
      <c r="AP907" s="19" t="s">
        <v>461</v>
      </c>
      <c r="AQ907" s="19" t="s">
        <v>1380</v>
      </c>
      <c r="AR907" s="19" t="s">
        <v>958</v>
      </c>
      <c r="AS907" s="19" t="s">
        <v>1381</v>
      </c>
      <c r="AT907" s="19" t="s">
        <v>464</v>
      </c>
      <c r="AU907" s="19" t="s">
        <v>75</v>
      </c>
      <c r="AV907" s="19" t="s">
        <v>1382</v>
      </c>
      <c r="AW907" s="19" t="s">
        <v>1383</v>
      </c>
      <c r="AX907" s="19" t="s">
        <v>1384</v>
      </c>
      <c r="AY907" s="19" t="s">
        <v>1385</v>
      </c>
      <c r="AZ907" s="19" t="s">
        <v>737</v>
      </c>
      <c r="BA907" s="19" t="s">
        <v>1</v>
      </c>
      <c r="BB907" s="19" t="s">
        <v>1</v>
      </c>
    </row>
    <row r="908" spans="1:54" s="15" customFormat="1" x14ac:dyDescent="0.2">
      <c r="A908" s="15" t="s">
        <v>2007</v>
      </c>
      <c r="B908" s="15" t="str">
        <f t="shared" si="27"/>
        <v>Need a Detector Role</v>
      </c>
      <c r="C908" s="15" t="s">
        <v>3224</v>
      </c>
      <c r="D908" s="15" t="s">
        <v>5363</v>
      </c>
      <c r="E908" s="15" t="s">
        <v>3294</v>
      </c>
      <c r="J908" s="17"/>
      <c r="AJ908" s="15" t="s">
        <v>1378</v>
      </c>
      <c r="AK908" s="15" t="s">
        <v>1379</v>
      </c>
      <c r="AL908" s="15" t="s">
        <v>90</v>
      </c>
      <c r="AM908" s="15" t="s">
        <v>91</v>
      </c>
      <c r="AN908" s="15" t="s">
        <v>74</v>
      </c>
      <c r="AO908" s="15" t="s">
        <v>74</v>
      </c>
      <c r="AP908" s="15" t="s">
        <v>461</v>
      </c>
      <c r="AQ908" s="15" t="s">
        <v>1380</v>
      </c>
      <c r="AR908" s="15" t="s">
        <v>958</v>
      </c>
      <c r="AS908" s="15" t="s">
        <v>1381</v>
      </c>
      <c r="AT908" s="15" t="s">
        <v>464</v>
      </c>
      <c r="AU908" s="15" t="s">
        <v>75</v>
      </c>
      <c r="AV908" s="15" t="s">
        <v>1382</v>
      </c>
      <c r="AW908" s="15" t="s">
        <v>1383</v>
      </c>
      <c r="AX908" s="15" t="s">
        <v>1384</v>
      </c>
      <c r="AY908" s="15" t="s">
        <v>1385</v>
      </c>
      <c r="AZ908" s="15" t="s">
        <v>737</v>
      </c>
      <c r="BA908" s="15" t="s">
        <v>1</v>
      </c>
      <c r="BB908" s="15" t="s">
        <v>1</v>
      </c>
    </row>
    <row r="909" spans="1:54" s="15" customFormat="1" x14ac:dyDescent="0.2">
      <c r="A909" s="15" t="s">
        <v>2274</v>
      </c>
      <c r="B909" s="15" t="str">
        <f t="shared" si="27"/>
        <v>Define a Cell componentNeed a Detector Role</v>
      </c>
      <c r="C909" s="15" t="s">
        <v>3224</v>
      </c>
      <c r="D909" s="15" t="s">
        <v>5363</v>
      </c>
      <c r="E909" s="15" t="s">
        <v>3162</v>
      </c>
      <c r="H909" s="15" t="s">
        <v>3597</v>
      </c>
      <c r="J909" s="17"/>
      <c r="AJ909" s="15" t="s">
        <v>1378</v>
      </c>
      <c r="AK909" s="15" t="s">
        <v>2275</v>
      </c>
      <c r="AL909" s="15" t="s">
        <v>83</v>
      </c>
      <c r="AM909" s="15" t="s">
        <v>75</v>
      </c>
      <c r="AN909" s="15" t="s">
        <v>74</v>
      </c>
      <c r="AO909" s="15" t="s">
        <v>74</v>
      </c>
      <c r="AP909" s="15" t="s">
        <v>461</v>
      </c>
      <c r="AQ909" s="15" t="s">
        <v>168</v>
      </c>
      <c r="AR909" s="15" t="s">
        <v>75</v>
      </c>
      <c r="AS909" s="15" t="s">
        <v>1381</v>
      </c>
      <c r="AT909" s="15" t="s">
        <v>327</v>
      </c>
      <c r="AU909" s="15" t="s">
        <v>486</v>
      </c>
      <c r="AV909" s="15" t="s">
        <v>1382</v>
      </c>
      <c r="AW909" s="15" t="s">
        <v>1383</v>
      </c>
      <c r="AX909" s="15" t="s">
        <v>1384</v>
      </c>
      <c r="AY909" s="15" t="s">
        <v>2276</v>
      </c>
      <c r="AZ909" s="15" t="s">
        <v>737</v>
      </c>
      <c r="BA909" s="15" t="s">
        <v>1</v>
      </c>
      <c r="BB909" s="15" t="s">
        <v>1</v>
      </c>
    </row>
    <row r="910" spans="1:54" s="19" customFormat="1" x14ac:dyDescent="0.2">
      <c r="A910" s="19" t="s">
        <v>2746</v>
      </c>
      <c r="B910" s="19" t="str">
        <f t="shared" si="27"/>
        <v>Need a Detector Role</v>
      </c>
      <c r="J910" s="21"/>
      <c r="AJ910" s="19" t="s">
        <v>1378</v>
      </c>
      <c r="AK910" s="19" t="s">
        <v>2275</v>
      </c>
      <c r="AL910" s="19" t="s">
        <v>83</v>
      </c>
      <c r="AM910" s="19" t="s">
        <v>75</v>
      </c>
      <c r="AN910" s="19" t="s">
        <v>74</v>
      </c>
      <c r="AO910" s="19" t="s">
        <v>74</v>
      </c>
      <c r="AP910" s="19" t="s">
        <v>461</v>
      </c>
      <c r="AQ910" s="19" t="s">
        <v>168</v>
      </c>
      <c r="AR910" s="19" t="s">
        <v>75</v>
      </c>
      <c r="AS910" s="19" t="s">
        <v>1381</v>
      </c>
      <c r="AT910" s="19" t="s">
        <v>327</v>
      </c>
      <c r="AU910" s="19" t="s">
        <v>486</v>
      </c>
      <c r="AV910" s="19" t="s">
        <v>1382</v>
      </c>
      <c r="AW910" s="19" t="s">
        <v>1383</v>
      </c>
      <c r="AX910" s="19" t="s">
        <v>1384</v>
      </c>
      <c r="AY910" s="19" t="s">
        <v>2276</v>
      </c>
      <c r="AZ910" s="19" t="s">
        <v>737</v>
      </c>
      <c r="BA910" s="19" t="s">
        <v>1</v>
      </c>
      <c r="BB910" s="19" t="s">
        <v>1</v>
      </c>
    </row>
    <row r="911" spans="1:54" s="19" customFormat="1" x14ac:dyDescent="0.2">
      <c r="A911" s="19" t="s">
        <v>2748</v>
      </c>
      <c r="B911" s="19" t="str">
        <f t="shared" si="27"/>
        <v>Need a Detector Role</v>
      </c>
      <c r="J911" s="21"/>
      <c r="AJ911" s="19" t="s">
        <v>1378</v>
      </c>
      <c r="AK911" s="19" t="s">
        <v>2749</v>
      </c>
      <c r="AL911" s="19" t="s">
        <v>83</v>
      </c>
      <c r="AM911" s="19" t="s">
        <v>75</v>
      </c>
      <c r="AN911" s="19" t="s">
        <v>74</v>
      </c>
      <c r="AO911" s="19" t="s">
        <v>74</v>
      </c>
      <c r="AP911" s="19" t="s">
        <v>461</v>
      </c>
      <c r="AQ911" s="19" t="s">
        <v>168</v>
      </c>
      <c r="AR911" s="19" t="s">
        <v>75</v>
      </c>
      <c r="AS911" s="19" t="s">
        <v>75</v>
      </c>
      <c r="AT911" s="19" t="s">
        <v>75</v>
      </c>
      <c r="AU911" s="19" t="s">
        <v>486</v>
      </c>
      <c r="AV911" s="19" t="s">
        <v>1382</v>
      </c>
      <c r="AW911" s="19" t="s">
        <v>1383</v>
      </c>
      <c r="AX911" s="19" t="s">
        <v>1384</v>
      </c>
      <c r="AY911" s="19" t="s">
        <v>2750</v>
      </c>
      <c r="AZ911" s="19" t="s">
        <v>737</v>
      </c>
      <c r="BA911" s="19" t="s">
        <v>1</v>
      </c>
      <c r="BB911" s="19" t="s">
        <v>1</v>
      </c>
    </row>
    <row r="912" spans="1:54" s="19" customFormat="1" x14ac:dyDescent="0.2">
      <c r="A912" s="19" t="s">
        <v>2773</v>
      </c>
      <c r="B912" s="19" t="str">
        <f t="shared" si="27"/>
        <v>Need a Detector Role</v>
      </c>
      <c r="J912" s="21"/>
      <c r="AJ912" s="19" t="s">
        <v>1378</v>
      </c>
      <c r="AK912" s="19" t="s">
        <v>2774</v>
      </c>
      <c r="AL912" s="19" t="s">
        <v>83</v>
      </c>
      <c r="AM912" s="19" t="s">
        <v>91</v>
      </c>
      <c r="AN912" s="19" t="s">
        <v>74</v>
      </c>
      <c r="AO912" s="19" t="s">
        <v>74</v>
      </c>
      <c r="AP912" s="19" t="s">
        <v>461</v>
      </c>
      <c r="AQ912" s="19" t="s">
        <v>168</v>
      </c>
      <c r="AR912" s="19" t="s">
        <v>462</v>
      </c>
      <c r="AS912" s="19" t="s">
        <v>316</v>
      </c>
      <c r="AT912" s="19" t="s">
        <v>689</v>
      </c>
      <c r="AU912" s="19" t="s">
        <v>500</v>
      </c>
      <c r="AV912" s="19" t="s">
        <v>1382</v>
      </c>
      <c r="AW912" s="19" t="s">
        <v>1383</v>
      </c>
      <c r="AX912" s="19" t="s">
        <v>1384</v>
      </c>
      <c r="AY912" s="19" t="s">
        <v>2775</v>
      </c>
      <c r="AZ912" s="19" t="s">
        <v>737</v>
      </c>
      <c r="BA912" s="19" t="s">
        <v>1</v>
      </c>
      <c r="BB912" s="19" t="s">
        <v>1</v>
      </c>
    </row>
    <row r="913" spans="1:54" s="19" customFormat="1" x14ac:dyDescent="0.2">
      <c r="A913" s="19" t="s">
        <v>1452</v>
      </c>
      <c r="B913" s="19" t="str">
        <f t="shared" si="27"/>
        <v>Need a Detector Role</v>
      </c>
      <c r="C913" s="19" t="s">
        <v>3224</v>
      </c>
      <c r="D913" s="19" t="s">
        <v>5313</v>
      </c>
      <c r="E913" s="19" t="s">
        <v>3145</v>
      </c>
      <c r="F913" s="19" t="s">
        <v>3240</v>
      </c>
      <c r="G913" s="19" t="s">
        <v>3627</v>
      </c>
      <c r="H913" s="19" t="s">
        <v>3434</v>
      </c>
      <c r="J913" s="21"/>
      <c r="AJ913" s="19" t="s">
        <v>1242</v>
      </c>
      <c r="AK913" s="19" t="s">
        <v>1453</v>
      </c>
      <c r="AL913" s="19" t="s">
        <v>83</v>
      </c>
      <c r="AM913" s="19" t="s">
        <v>91</v>
      </c>
      <c r="AN913" s="19" t="s">
        <v>74</v>
      </c>
      <c r="AO913" s="19" t="s">
        <v>74</v>
      </c>
      <c r="AP913" s="19" t="s">
        <v>461</v>
      </c>
      <c r="AQ913" s="19" t="s">
        <v>92</v>
      </c>
      <c r="AR913" s="19" t="s">
        <v>462</v>
      </c>
      <c r="AS913" s="19" t="s">
        <v>688</v>
      </c>
      <c r="AT913" s="19" t="s">
        <v>689</v>
      </c>
      <c r="AU913" s="19" t="s">
        <v>909</v>
      </c>
      <c r="AV913" s="19" t="s">
        <v>1244</v>
      </c>
      <c r="AW913" s="19" t="s">
        <v>1245</v>
      </c>
      <c r="AX913" s="19" t="s">
        <v>86</v>
      </c>
      <c r="AY913" s="19" t="s">
        <v>1454</v>
      </c>
      <c r="AZ913" s="19" t="s">
        <v>743</v>
      </c>
      <c r="BA913" s="19" t="s">
        <v>1</v>
      </c>
      <c r="BB913" s="19" t="s">
        <v>1</v>
      </c>
    </row>
    <row r="914" spans="1:54" s="19" customFormat="1" x14ac:dyDescent="0.2">
      <c r="A914" s="19" t="s">
        <v>1241</v>
      </c>
      <c r="B914" s="19" t="str">
        <f t="shared" si="27"/>
        <v>Need a Detector Role</v>
      </c>
      <c r="C914" s="19" t="s">
        <v>3224</v>
      </c>
      <c r="D914" s="19" t="s">
        <v>5290</v>
      </c>
      <c r="J914" s="21"/>
      <c r="AJ914" s="19" t="s">
        <v>1242</v>
      </c>
      <c r="AK914" s="19" t="s">
        <v>1243</v>
      </c>
      <c r="AL914" s="19" t="s">
        <v>90</v>
      </c>
      <c r="AM914" s="19" t="s">
        <v>91</v>
      </c>
      <c r="AN914" s="19" t="s">
        <v>74</v>
      </c>
      <c r="AO914" s="19" t="s">
        <v>74</v>
      </c>
      <c r="AP914" s="19" t="s">
        <v>461</v>
      </c>
      <c r="AQ914" s="19" t="s">
        <v>92</v>
      </c>
      <c r="AR914" s="19" t="s">
        <v>462</v>
      </c>
      <c r="AS914" s="19" t="s">
        <v>688</v>
      </c>
      <c r="AT914" s="19" t="s">
        <v>689</v>
      </c>
      <c r="AU914" s="19" t="s">
        <v>75</v>
      </c>
      <c r="AV914" s="19" t="s">
        <v>1244</v>
      </c>
      <c r="AW914" s="19" t="s">
        <v>1245</v>
      </c>
      <c r="AX914" s="19" t="s">
        <v>86</v>
      </c>
      <c r="AY914" s="19" t="s">
        <v>1246</v>
      </c>
      <c r="AZ914" s="19" t="s">
        <v>743</v>
      </c>
      <c r="BA914" s="19" t="s">
        <v>1</v>
      </c>
      <c r="BB914" s="19" t="s">
        <v>79</v>
      </c>
    </row>
    <row r="915" spans="1:54" s="19" customFormat="1" x14ac:dyDescent="0.2">
      <c r="A915" s="19" t="s">
        <v>1259</v>
      </c>
      <c r="B915" s="19" t="str">
        <f t="shared" si="27"/>
        <v>Need a Detector Role</v>
      </c>
      <c r="C915" s="19" t="s">
        <v>3224</v>
      </c>
      <c r="D915" s="19" t="s">
        <v>5290</v>
      </c>
      <c r="J915" s="21"/>
      <c r="AJ915" s="19" t="s">
        <v>1242</v>
      </c>
      <c r="AK915" s="19" t="s">
        <v>1243</v>
      </c>
      <c r="AL915" s="19" t="s">
        <v>90</v>
      </c>
      <c r="AM915" s="19" t="s">
        <v>91</v>
      </c>
      <c r="AN915" s="19" t="s">
        <v>74</v>
      </c>
      <c r="AO915" s="19" t="s">
        <v>74</v>
      </c>
      <c r="AP915" s="19" t="s">
        <v>461</v>
      </c>
      <c r="AQ915" s="19" t="s">
        <v>92</v>
      </c>
      <c r="AR915" s="19" t="s">
        <v>462</v>
      </c>
      <c r="AS915" s="19" t="s">
        <v>688</v>
      </c>
      <c r="AT915" s="19" t="s">
        <v>689</v>
      </c>
      <c r="AU915" s="19" t="s">
        <v>75</v>
      </c>
      <c r="AV915" s="19" t="s">
        <v>1244</v>
      </c>
      <c r="AW915" s="19" t="s">
        <v>1245</v>
      </c>
      <c r="AX915" s="19" t="s">
        <v>86</v>
      </c>
      <c r="AY915" s="19" t="s">
        <v>1246</v>
      </c>
      <c r="AZ915" s="19" t="s">
        <v>743</v>
      </c>
      <c r="BA915" s="19" t="s">
        <v>1</v>
      </c>
      <c r="BB915" s="19" t="s">
        <v>79</v>
      </c>
    </row>
    <row r="916" spans="1:54" s="19" customFormat="1" x14ac:dyDescent="0.2">
      <c r="A916" s="19" t="s">
        <v>1301</v>
      </c>
      <c r="B916" s="19" t="str">
        <f t="shared" si="27"/>
        <v>Need a Detector Role</v>
      </c>
      <c r="C916" s="19" t="s">
        <v>3224</v>
      </c>
      <c r="D916" s="19" t="s">
        <v>5290</v>
      </c>
      <c r="J916" s="21"/>
      <c r="AJ916" s="19" t="s">
        <v>1242</v>
      </c>
      <c r="AK916" s="19" t="s">
        <v>1243</v>
      </c>
      <c r="AL916" s="19" t="s">
        <v>90</v>
      </c>
      <c r="AM916" s="19" t="s">
        <v>91</v>
      </c>
      <c r="AN916" s="19" t="s">
        <v>74</v>
      </c>
      <c r="AO916" s="19" t="s">
        <v>74</v>
      </c>
      <c r="AP916" s="19" t="s">
        <v>461</v>
      </c>
      <c r="AQ916" s="19" t="s">
        <v>92</v>
      </c>
      <c r="AR916" s="19" t="s">
        <v>462</v>
      </c>
      <c r="AS916" s="19" t="s">
        <v>688</v>
      </c>
      <c r="AT916" s="19" t="s">
        <v>689</v>
      </c>
      <c r="AU916" s="19" t="s">
        <v>75</v>
      </c>
      <c r="AV916" s="19" t="s">
        <v>1244</v>
      </c>
      <c r="AW916" s="19" t="s">
        <v>1245</v>
      </c>
      <c r="AX916" s="19" t="s">
        <v>86</v>
      </c>
      <c r="AY916" s="19" t="s">
        <v>1246</v>
      </c>
      <c r="AZ916" s="19" t="s">
        <v>743</v>
      </c>
      <c r="BA916" s="19" t="s">
        <v>1</v>
      </c>
      <c r="BB916" s="19" t="s">
        <v>1</v>
      </c>
    </row>
    <row r="917" spans="1:54" s="19" customFormat="1" x14ac:dyDescent="0.2">
      <c r="A917" s="19" t="s">
        <v>1450</v>
      </c>
      <c r="B917" s="19" t="str">
        <f t="shared" si="27"/>
        <v/>
      </c>
      <c r="C917" s="19" t="s">
        <v>3224</v>
      </c>
      <c r="D917" s="19" t="s">
        <v>5290</v>
      </c>
      <c r="E917" s="19" t="s">
        <v>3145</v>
      </c>
      <c r="F917" s="19" t="s">
        <v>3251</v>
      </c>
      <c r="G917" s="19" t="s">
        <v>3627</v>
      </c>
      <c r="H917" s="19" t="s">
        <v>3779</v>
      </c>
      <c r="J917" s="21"/>
      <c r="K917" s="19" t="s">
        <v>3133</v>
      </c>
      <c r="L917" s="19" t="s">
        <v>6507</v>
      </c>
      <c r="O917" s="19" t="s">
        <v>3079</v>
      </c>
      <c r="P917" s="19" t="s">
        <v>3625</v>
      </c>
      <c r="Q917" s="19" t="s">
        <v>3525</v>
      </c>
      <c r="R917" s="19" t="s">
        <v>3101</v>
      </c>
      <c r="S917" s="19" t="s">
        <v>3206</v>
      </c>
      <c r="U917" s="19" t="s">
        <v>3269</v>
      </c>
      <c r="Y917" s="19" t="s">
        <v>3843</v>
      </c>
      <c r="AJ917" s="19" t="s">
        <v>1242</v>
      </c>
      <c r="AK917" s="19" t="s">
        <v>1243</v>
      </c>
      <c r="AL917" s="19" t="s">
        <v>90</v>
      </c>
      <c r="AM917" s="19" t="s">
        <v>91</v>
      </c>
      <c r="AN917" s="19" t="s">
        <v>74</v>
      </c>
      <c r="AO917" s="19" t="s">
        <v>74</v>
      </c>
      <c r="AP917" s="19" t="s">
        <v>461</v>
      </c>
      <c r="AQ917" s="19" t="s">
        <v>92</v>
      </c>
      <c r="AR917" s="19" t="s">
        <v>462</v>
      </c>
      <c r="AS917" s="19" t="s">
        <v>688</v>
      </c>
      <c r="AT917" s="19" t="s">
        <v>689</v>
      </c>
      <c r="AU917" s="19" t="s">
        <v>75</v>
      </c>
      <c r="AV917" s="19" t="s">
        <v>1244</v>
      </c>
      <c r="AW917" s="19" t="s">
        <v>1245</v>
      </c>
      <c r="AX917" s="19" t="s">
        <v>86</v>
      </c>
      <c r="AY917" s="19" t="s">
        <v>1246</v>
      </c>
      <c r="AZ917" s="19" t="s">
        <v>743</v>
      </c>
      <c r="BA917" s="19" t="s">
        <v>1</v>
      </c>
      <c r="BB917" s="19" t="s">
        <v>1</v>
      </c>
    </row>
    <row r="918" spans="1:54" s="19" customFormat="1" x14ac:dyDescent="0.2">
      <c r="G918" s="19" t="s">
        <v>3307</v>
      </c>
      <c r="H918" s="19" t="s">
        <v>3783</v>
      </c>
      <c r="J918" s="21"/>
      <c r="K918" s="19" t="s">
        <v>3133</v>
      </c>
      <c r="L918" s="19" t="s">
        <v>6508</v>
      </c>
    </row>
    <row r="919" spans="1:54" s="19" customFormat="1" x14ac:dyDescent="0.2">
      <c r="H919" s="19" t="s">
        <v>3426</v>
      </c>
      <c r="J919" s="21"/>
      <c r="L919" s="19" t="s">
        <v>6509</v>
      </c>
    </row>
    <row r="920" spans="1:54" s="19" customFormat="1" x14ac:dyDescent="0.2">
      <c r="A920" s="19" t="s">
        <v>2080</v>
      </c>
      <c r="B920" s="19" t="str">
        <f>IF(OR($A917=$A920,ISBLANK($A920)),"",IF(ISERR(SEARCH("cell-based",E920)),IF(AND(ISERR(SEARCH("biochem",E920)),ISERR(SEARCH("protein",E920)),ISERR(SEARCH("nucleic",E920))),"",IF(ISERR(SEARCH("target",G920)),"Define a Target component","")),IF(ISERR(SEARCH("cell",G920)),"Define a Cell component",""))&amp;IF(ISERR(SEARCH("small-molecule",E920)),IF(ISBLANK(K920), "Need a Detector Role",""),"")&amp;IF(ISERR(SEARCH("fluorescence",L920)),"",IF(ISBLANK(S920), "Need Emission",IF(ISBLANK(R920), "Need Excitation","")))&amp;IF(ISERR(SEARCH("absorbance",L920)),"",IF(ISBLANK(T920), "Need Absorbance","")))</f>
        <v>Need a Detector Role</v>
      </c>
      <c r="C920" s="19" t="s">
        <v>3224</v>
      </c>
      <c r="D920" s="19" t="s">
        <v>5290</v>
      </c>
      <c r="E920" s="19" t="s">
        <v>3145</v>
      </c>
      <c r="F920" s="19" t="s">
        <v>3251</v>
      </c>
      <c r="G920" s="19" t="s">
        <v>3627</v>
      </c>
      <c r="J920" s="21"/>
      <c r="AJ920" s="19" t="s">
        <v>1242</v>
      </c>
      <c r="AK920" s="19" t="s">
        <v>1243</v>
      </c>
      <c r="AL920" s="19" t="s">
        <v>90</v>
      </c>
      <c r="AM920" s="19" t="s">
        <v>91</v>
      </c>
      <c r="AN920" s="19" t="s">
        <v>74</v>
      </c>
      <c r="AO920" s="19" t="s">
        <v>74</v>
      </c>
      <c r="AP920" s="19" t="s">
        <v>461</v>
      </c>
      <c r="AQ920" s="19" t="s">
        <v>92</v>
      </c>
      <c r="AR920" s="19" t="s">
        <v>462</v>
      </c>
      <c r="AS920" s="19" t="s">
        <v>688</v>
      </c>
      <c r="AT920" s="19" t="s">
        <v>689</v>
      </c>
      <c r="AU920" s="19" t="s">
        <v>75</v>
      </c>
      <c r="AV920" s="19" t="s">
        <v>1244</v>
      </c>
      <c r="AW920" s="19" t="s">
        <v>1245</v>
      </c>
      <c r="AX920" s="19" t="s">
        <v>86</v>
      </c>
      <c r="AY920" s="19" t="s">
        <v>1246</v>
      </c>
      <c r="AZ920" s="19" t="s">
        <v>743</v>
      </c>
      <c r="BA920" s="19" t="s">
        <v>1</v>
      </c>
      <c r="BB920" s="19" t="s">
        <v>1</v>
      </c>
    </row>
    <row r="921" spans="1:54" s="19" customFormat="1" x14ac:dyDescent="0.2">
      <c r="A921" s="19" t="s">
        <v>2081</v>
      </c>
      <c r="B921" s="19" t="str">
        <f t="shared" ref="B921:B957" si="28">IF(OR($A920=$A921,ISBLANK($A921)),"",IF(ISERR(SEARCH("cell-based",E921)),IF(AND(ISERR(SEARCH("biochem",E921)),ISERR(SEARCH("protein",E921)),ISERR(SEARCH("nucleic",E921))),"",IF(ISERR(SEARCH("target",G921)),"Define a Target component","")),IF(ISERR(SEARCH("cell",G921)),"Define a Cell component",""))&amp;IF(ISERR(SEARCH("small-molecule",E921)),IF(ISBLANK(K921), "Need a Detector Role",""),"")&amp;IF(ISERR(SEARCH("fluorescence",L921)),"",IF(ISBLANK(S921), "Need Emission",IF(ISBLANK(R921), "Need Excitation","")))&amp;IF(ISERR(SEARCH("absorbance",L921)),"",IF(ISBLANK(T921), "Need Absorbance","")))</f>
        <v>Need a Detector Role</v>
      </c>
      <c r="C921" s="19" t="s">
        <v>3224</v>
      </c>
      <c r="D921" s="19" t="s">
        <v>5290</v>
      </c>
      <c r="E921" s="19" t="s">
        <v>3145</v>
      </c>
      <c r="F921" s="19" t="s">
        <v>3251</v>
      </c>
      <c r="G921" s="19" t="s">
        <v>3627</v>
      </c>
      <c r="J921" s="21"/>
      <c r="AJ921" s="19" t="s">
        <v>1242</v>
      </c>
      <c r="AK921" s="19" t="s">
        <v>1243</v>
      </c>
      <c r="AL921" s="19" t="s">
        <v>90</v>
      </c>
      <c r="AM921" s="19" t="s">
        <v>91</v>
      </c>
      <c r="AN921" s="19" t="s">
        <v>74</v>
      </c>
      <c r="AO921" s="19" t="s">
        <v>74</v>
      </c>
      <c r="AP921" s="19" t="s">
        <v>461</v>
      </c>
      <c r="AQ921" s="19" t="s">
        <v>92</v>
      </c>
      <c r="AR921" s="19" t="s">
        <v>462</v>
      </c>
      <c r="AS921" s="19" t="s">
        <v>688</v>
      </c>
      <c r="AT921" s="19" t="s">
        <v>689</v>
      </c>
      <c r="AU921" s="19" t="s">
        <v>75</v>
      </c>
      <c r="AV921" s="19" t="s">
        <v>1244</v>
      </c>
      <c r="AW921" s="19" t="s">
        <v>1245</v>
      </c>
      <c r="AX921" s="19" t="s">
        <v>86</v>
      </c>
      <c r="AY921" s="19" t="s">
        <v>1246</v>
      </c>
      <c r="AZ921" s="19" t="s">
        <v>743</v>
      </c>
      <c r="BA921" s="19" t="s">
        <v>1</v>
      </c>
      <c r="BB921" s="19" t="s">
        <v>1</v>
      </c>
    </row>
    <row r="922" spans="1:54" s="19" customFormat="1" x14ac:dyDescent="0.2">
      <c r="A922" s="19" t="s">
        <v>1261</v>
      </c>
      <c r="B922" s="19" t="str">
        <f t="shared" si="28"/>
        <v>Need a Detector Role</v>
      </c>
      <c r="C922" s="19" t="s">
        <v>3224</v>
      </c>
      <c r="E922" s="19" t="s">
        <v>3145</v>
      </c>
      <c r="F922" s="19" t="s">
        <v>3251</v>
      </c>
      <c r="G922" s="19" t="s">
        <v>3627</v>
      </c>
      <c r="J922" s="21"/>
      <c r="AJ922" s="19" t="s">
        <v>1242</v>
      </c>
      <c r="AK922" s="19" t="s">
        <v>1262</v>
      </c>
      <c r="AL922" s="19" t="s">
        <v>83</v>
      </c>
      <c r="AM922" s="19" t="s">
        <v>91</v>
      </c>
      <c r="AN922" s="19" t="s">
        <v>74</v>
      </c>
      <c r="AO922" s="19" t="s">
        <v>74</v>
      </c>
      <c r="AP922" s="19" t="s">
        <v>461</v>
      </c>
      <c r="AQ922" s="19" t="s">
        <v>92</v>
      </c>
      <c r="AR922" s="19" t="s">
        <v>462</v>
      </c>
      <c r="AS922" s="19" t="s">
        <v>688</v>
      </c>
      <c r="AT922" s="19" t="s">
        <v>464</v>
      </c>
      <c r="AU922" s="19" t="s">
        <v>500</v>
      </c>
      <c r="AV922" s="19" t="s">
        <v>1244</v>
      </c>
      <c r="AW922" s="19" t="s">
        <v>1245</v>
      </c>
      <c r="AX922" s="19" t="s">
        <v>86</v>
      </c>
      <c r="AY922" s="19" t="s">
        <v>1263</v>
      </c>
      <c r="AZ922" s="19" t="s">
        <v>743</v>
      </c>
      <c r="BA922" s="19" t="s">
        <v>1</v>
      </c>
      <c r="BB922" s="19" t="s">
        <v>1</v>
      </c>
    </row>
    <row r="923" spans="1:54" s="19" customFormat="1" x14ac:dyDescent="0.2">
      <c r="A923" s="19" t="s">
        <v>1451</v>
      </c>
      <c r="B923" s="19" t="str">
        <f t="shared" si="28"/>
        <v>Need a Detector Role</v>
      </c>
      <c r="E923" s="19" t="s">
        <v>3145</v>
      </c>
      <c r="F923" s="19" t="s">
        <v>3251</v>
      </c>
      <c r="G923" s="19" t="s">
        <v>3627</v>
      </c>
      <c r="J923" s="21"/>
      <c r="AJ923" s="19" t="s">
        <v>1242</v>
      </c>
      <c r="AK923" s="19" t="s">
        <v>1262</v>
      </c>
      <c r="AL923" s="19" t="s">
        <v>83</v>
      </c>
      <c r="AM923" s="19" t="s">
        <v>91</v>
      </c>
      <c r="AN923" s="19" t="s">
        <v>74</v>
      </c>
      <c r="AO923" s="19" t="s">
        <v>74</v>
      </c>
      <c r="AP923" s="19" t="s">
        <v>461</v>
      </c>
      <c r="AQ923" s="19" t="s">
        <v>92</v>
      </c>
      <c r="AR923" s="19" t="s">
        <v>462</v>
      </c>
      <c r="AS923" s="19" t="s">
        <v>688</v>
      </c>
      <c r="AT923" s="19" t="s">
        <v>464</v>
      </c>
      <c r="AU923" s="19" t="s">
        <v>500</v>
      </c>
      <c r="AV923" s="19" t="s">
        <v>1244</v>
      </c>
      <c r="AW923" s="19" t="s">
        <v>1245</v>
      </c>
      <c r="AX923" s="19" t="s">
        <v>86</v>
      </c>
      <c r="AY923" s="19" t="s">
        <v>1263</v>
      </c>
      <c r="AZ923" s="19" t="s">
        <v>743</v>
      </c>
      <c r="BA923" s="19" t="s">
        <v>1</v>
      </c>
      <c r="BB923" s="19" t="s">
        <v>1</v>
      </c>
    </row>
    <row r="924" spans="1:54" s="19" customFormat="1" x14ac:dyDescent="0.2">
      <c r="A924" s="19" t="s">
        <v>1488</v>
      </c>
      <c r="B924" s="19" t="str">
        <f t="shared" si="28"/>
        <v>Define a Cell componentNeed a Detector Role</v>
      </c>
      <c r="E924" s="19" t="s">
        <v>3162</v>
      </c>
      <c r="H924" s="19" t="s">
        <v>3597</v>
      </c>
      <c r="J924" s="21"/>
      <c r="AJ924" s="19" t="s">
        <v>1242</v>
      </c>
      <c r="AK924" s="19" t="s">
        <v>1489</v>
      </c>
      <c r="AL924" s="19" t="s">
        <v>83</v>
      </c>
      <c r="AM924" s="19" t="s">
        <v>75</v>
      </c>
      <c r="AN924" s="19" t="s">
        <v>74</v>
      </c>
      <c r="AO924" s="19" t="s">
        <v>74</v>
      </c>
      <c r="AP924" s="19" t="s">
        <v>461</v>
      </c>
      <c r="AQ924" s="19" t="s">
        <v>168</v>
      </c>
      <c r="AR924" s="19" t="s">
        <v>958</v>
      </c>
      <c r="AS924" s="19" t="s">
        <v>688</v>
      </c>
      <c r="AT924" s="19" t="s">
        <v>689</v>
      </c>
      <c r="AU924" s="19" t="s">
        <v>486</v>
      </c>
      <c r="AV924" s="19" t="s">
        <v>1244</v>
      </c>
      <c r="AW924" s="19" t="s">
        <v>1245</v>
      </c>
      <c r="AX924" s="19" t="s">
        <v>86</v>
      </c>
      <c r="AY924" s="19" t="s">
        <v>1490</v>
      </c>
      <c r="AZ924" s="19" t="s">
        <v>743</v>
      </c>
      <c r="BA924" s="19" t="s">
        <v>1</v>
      </c>
      <c r="BB924" s="19" t="s">
        <v>1</v>
      </c>
    </row>
    <row r="925" spans="1:54" s="19" customFormat="1" x14ac:dyDescent="0.2">
      <c r="A925" s="19" t="s">
        <v>1341</v>
      </c>
      <c r="B925" s="19" t="str">
        <f t="shared" si="28"/>
        <v>Need a Detector Role</v>
      </c>
      <c r="J925" s="21"/>
      <c r="AJ925" s="19" t="s">
        <v>1342</v>
      </c>
      <c r="AK925" s="19" t="s">
        <v>1343</v>
      </c>
      <c r="AL925" s="19" t="s">
        <v>90</v>
      </c>
      <c r="AM925" s="19" t="s">
        <v>91</v>
      </c>
      <c r="AN925" s="19" t="s">
        <v>74</v>
      </c>
      <c r="AO925" s="19" t="s">
        <v>74</v>
      </c>
      <c r="AP925" s="19" t="s">
        <v>461</v>
      </c>
      <c r="AQ925" s="19" t="s">
        <v>168</v>
      </c>
      <c r="AR925" s="19" t="s">
        <v>1003</v>
      </c>
      <c r="AS925" s="19" t="s">
        <v>169</v>
      </c>
      <c r="AT925" s="19" t="s">
        <v>689</v>
      </c>
      <c r="AU925" s="19" t="s">
        <v>75</v>
      </c>
      <c r="AV925" s="19" t="s">
        <v>1344</v>
      </c>
      <c r="AW925" s="19" t="s">
        <v>1345</v>
      </c>
      <c r="AX925" s="19" t="s">
        <v>309</v>
      </c>
      <c r="AY925" s="19" t="s">
        <v>1346</v>
      </c>
      <c r="AZ925" s="19" t="s">
        <v>699</v>
      </c>
      <c r="BA925" s="19" t="s">
        <v>1</v>
      </c>
      <c r="BB925" s="19" t="s">
        <v>79</v>
      </c>
    </row>
    <row r="926" spans="1:54" s="19" customFormat="1" x14ac:dyDescent="0.2">
      <c r="A926" s="19" t="s">
        <v>1347</v>
      </c>
      <c r="B926" s="19" t="str">
        <f t="shared" si="28"/>
        <v>Need a Detector Role</v>
      </c>
      <c r="J926" s="21"/>
      <c r="AJ926" s="19" t="s">
        <v>1342</v>
      </c>
      <c r="AK926" s="19" t="s">
        <v>1343</v>
      </c>
      <c r="AL926" s="19" t="s">
        <v>90</v>
      </c>
      <c r="AM926" s="19" t="s">
        <v>91</v>
      </c>
      <c r="AN926" s="19" t="s">
        <v>74</v>
      </c>
      <c r="AO926" s="19" t="s">
        <v>74</v>
      </c>
      <c r="AP926" s="19" t="s">
        <v>461</v>
      </c>
      <c r="AQ926" s="19" t="s">
        <v>168</v>
      </c>
      <c r="AR926" s="19" t="s">
        <v>1003</v>
      </c>
      <c r="AS926" s="19" t="s">
        <v>169</v>
      </c>
      <c r="AT926" s="19" t="s">
        <v>689</v>
      </c>
      <c r="AU926" s="19" t="s">
        <v>75</v>
      </c>
      <c r="AV926" s="19" t="s">
        <v>1344</v>
      </c>
      <c r="AW926" s="19" t="s">
        <v>1345</v>
      </c>
      <c r="AX926" s="19" t="s">
        <v>309</v>
      </c>
      <c r="AY926" s="19" t="s">
        <v>1346</v>
      </c>
      <c r="AZ926" s="19" t="s">
        <v>699</v>
      </c>
      <c r="BA926" s="19" t="s">
        <v>1</v>
      </c>
      <c r="BB926" s="19" t="s">
        <v>79</v>
      </c>
    </row>
    <row r="927" spans="1:54" s="19" customFormat="1" x14ac:dyDescent="0.2">
      <c r="A927" s="19" t="s">
        <v>1455</v>
      </c>
      <c r="B927" s="19" t="str">
        <f t="shared" si="28"/>
        <v>Need a Detector Role</v>
      </c>
      <c r="J927" s="21"/>
      <c r="AJ927" s="19" t="s">
        <v>1342</v>
      </c>
      <c r="AK927" s="19" t="s">
        <v>1456</v>
      </c>
      <c r="AL927" s="19" t="s">
        <v>83</v>
      </c>
      <c r="AM927" s="19" t="s">
        <v>91</v>
      </c>
      <c r="AN927" s="19" t="s">
        <v>74</v>
      </c>
      <c r="AO927" s="19" t="s">
        <v>74</v>
      </c>
      <c r="AP927" s="19" t="s">
        <v>461</v>
      </c>
      <c r="AQ927" s="19" t="s">
        <v>168</v>
      </c>
      <c r="AR927" s="19" t="s">
        <v>75</v>
      </c>
      <c r="AS927" s="19" t="s">
        <v>75</v>
      </c>
      <c r="AT927" s="19" t="s">
        <v>75</v>
      </c>
      <c r="AU927" s="19" t="s">
        <v>75</v>
      </c>
      <c r="AV927" s="19" t="s">
        <v>1344</v>
      </c>
      <c r="AW927" s="19" t="s">
        <v>1345</v>
      </c>
      <c r="AX927" s="19" t="s">
        <v>309</v>
      </c>
      <c r="AY927" s="19" t="s">
        <v>1457</v>
      </c>
      <c r="AZ927" s="19" t="s">
        <v>699</v>
      </c>
      <c r="BA927" s="19" t="s">
        <v>1</v>
      </c>
      <c r="BB927" s="19" t="s">
        <v>79</v>
      </c>
    </row>
    <row r="928" spans="1:54" s="19" customFormat="1" x14ac:dyDescent="0.2">
      <c r="A928" s="19" t="s">
        <v>1458</v>
      </c>
      <c r="B928" s="19" t="str">
        <f t="shared" si="28"/>
        <v>Need a Detector Role</v>
      </c>
      <c r="J928" s="21"/>
      <c r="AJ928" s="19" t="s">
        <v>1342</v>
      </c>
      <c r="AK928" s="19" t="s">
        <v>1343</v>
      </c>
      <c r="AL928" s="19" t="s">
        <v>90</v>
      </c>
      <c r="AM928" s="19" t="s">
        <v>91</v>
      </c>
      <c r="AN928" s="19" t="s">
        <v>74</v>
      </c>
      <c r="AO928" s="19" t="s">
        <v>74</v>
      </c>
      <c r="AP928" s="19" t="s">
        <v>461</v>
      </c>
      <c r="AQ928" s="19" t="s">
        <v>168</v>
      </c>
      <c r="AR928" s="19" t="s">
        <v>1003</v>
      </c>
      <c r="AS928" s="19" t="s">
        <v>169</v>
      </c>
      <c r="AT928" s="19" t="s">
        <v>689</v>
      </c>
      <c r="AU928" s="19" t="s">
        <v>75</v>
      </c>
      <c r="AV928" s="19" t="s">
        <v>1344</v>
      </c>
      <c r="AW928" s="19" t="s">
        <v>1345</v>
      </c>
      <c r="AX928" s="19" t="s">
        <v>309</v>
      </c>
      <c r="AY928" s="19" t="s">
        <v>1346</v>
      </c>
      <c r="AZ928" s="19" t="s">
        <v>699</v>
      </c>
      <c r="BA928" s="19" t="s">
        <v>1</v>
      </c>
      <c r="BB928" s="19" t="s">
        <v>79</v>
      </c>
    </row>
    <row r="929" spans="1:54" s="19" customFormat="1" x14ac:dyDescent="0.2">
      <c r="A929" s="19" t="s">
        <v>1545</v>
      </c>
      <c r="B929" s="19" t="str">
        <f t="shared" si="28"/>
        <v>Need a Detector Role</v>
      </c>
      <c r="J929" s="21"/>
      <c r="AJ929" s="19" t="s">
        <v>1342</v>
      </c>
      <c r="AK929" s="19" t="s">
        <v>1343</v>
      </c>
      <c r="AL929" s="19" t="s">
        <v>90</v>
      </c>
      <c r="AM929" s="19" t="s">
        <v>91</v>
      </c>
      <c r="AN929" s="19" t="s">
        <v>74</v>
      </c>
      <c r="AO929" s="19" t="s">
        <v>74</v>
      </c>
      <c r="AP929" s="19" t="s">
        <v>461</v>
      </c>
      <c r="AQ929" s="19" t="s">
        <v>168</v>
      </c>
      <c r="AR929" s="19" t="s">
        <v>1003</v>
      </c>
      <c r="AS929" s="19" t="s">
        <v>169</v>
      </c>
      <c r="AT929" s="19" t="s">
        <v>689</v>
      </c>
      <c r="AU929" s="19" t="s">
        <v>75</v>
      </c>
      <c r="AV929" s="19" t="s">
        <v>1344</v>
      </c>
      <c r="AW929" s="19" t="s">
        <v>1345</v>
      </c>
      <c r="AX929" s="19" t="s">
        <v>309</v>
      </c>
      <c r="AY929" s="19" t="s">
        <v>1346</v>
      </c>
      <c r="AZ929" s="19" t="s">
        <v>699</v>
      </c>
      <c r="BA929" s="19" t="s">
        <v>1</v>
      </c>
      <c r="BB929" s="19" t="s">
        <v>1</v>
      </c>
    </row>
    <row r="930" spans="1:54" s="19" customFormat="1" x14ac:dyDescent="0.2">
      <c r="A930" s="19" t="s">
        <v>2071</v>
      </c>
      <c r="B930" s="19" t="str">
        <f t="shared" si="28"/>
        <v>Define a Cell componentNeed a Detector Role</v>
      </c>
      <c r="E930" s="19" t="s">
        <v>3162</v>
      </c>
      <c r="H930" s="19" t="s">
        <v>3597</v>
      </c>
      <c r="J930" s="21"/>
      <c r="AJ930" s="19" t="s">
        <v>1342</v>
      </c>
      <c r="AK930" s="19" t="s">
        <v>1343</v>
      </c>
      <c r="AL930" s="19" t="s">
        <v>90</v>
      </c>
      <c r="AM930" s="19" t="s">
        <v>91</v>
      </c>
      <c r="AN930" s="19" t="s">
        <v>74</v>
      </c>
      <c r="AO930" s="19" t="s">
        <v>74</v>
      </c>
      <c r="AP930" s="19" t="s">
        <v>461</v>
      </c>
      <c r="AQ930" s="19" t="s">
        <v>168</v>
      </c>
      <c r="AR930" s="19" t="s">
        <v>1003</v>
      </c>
      <c r="AS930" s="19" t="s">
        <v>169</v>
      </c>
      <c r="AT930" s="19" t="s">
        <v>689</v>
      </c>
      <c r="AU930" s="19" t="s">
        <v>75</v>
      </c>
      <c r="AV930" s="19" t="s">
        <v>1344</v>
      </c>
      <c r="AW930" s="19" t="s">
        <v>1345</v>
      </c>
      <c r="AX930" s="19" t="s">
        <v>309</v>
      </c>
      <c r="AY930" s="19" t="s">
        <v>1346</v>
      </c>
      <c r="AZ930" s="19" t="s">
        <v>699</v>
      </c>
      <c r="BA930" s="19" t="s">
        <v>1</v>
      </c>
      <c r="BB930" s="19" t="s">
        <v>1</v>
      </c>
    </row>
    <row r="931" spans="1:54" s="19" customFormat="1" x14ac:dyDescent="0.2">
      <c r="A931" s="19" t="s">
        <v>2072</v>
      </c>
      <c r="B931" s="19" t="str">
        <f t="shared" si="28"/>
        <v>Need a Detector Role</v>
      </c>
      <c r="C931" s="19" t="s">
        <v>3224</v>
      </c>
      <c r="E931" s="19" t="s">
        <v>3072</v>
      </c>
      <c r="F931" s="19" t="s">
        <v>3240</v>
      </c>
      <c r="G931" s="19" t="s">
        <v>3627</v>
      </c>
      <c r="H931" s="19" t="s">
        <v>3426</v>
      </c>
      <c r="J931" s="21"/>
      <c r="AJ931" s="19" t="s">
        <v>1342</v>
      </c>
      <c r="AK931" s="19" t="s">
        <v>2073</v>
      </c>
      <c r="AL931" s="19" t="s">
        <v>83</v>
      </c>
      <c r="AM931" s="19" t="s">
        <v>91</v>
      </c>
      <c r="AN931" s="19" t="s">
        <v>74</v>
      </c>
      <c r="AO931" s="19" t="s">
        <v>74</v>
      </c>
      <c r="AP931" s="19" t="s">
        <v>461</v>
      </c>
      <c r="AQ931" s="19" t="s">
        <v>92</v>
      </c>
      <c r="AR931" s="19" t="s">
        <v>75</v>
      </c>
      <c r="AS931" s="19" t="s">
        <v>75</v>
      </c>
      <c r="AT931" s="19" t="s">
        <v>75</v>
      </c>
      <c r="AU931" s="19" t="s">
        <v>75</v>
      </c>
      <c r="AV931" s="19" t="s">
        <v>1344</v>
      </c>
      <c r="AW931" s="19" t="s">
        <v>1345</v>
      </c>
      <c r="AX931" s="19" t="s">
        <v>309</v>
      </c>
      <c r="AY931" s="19" t="s">
        <v>2074</v>
      </c>
      <c r="AZ931" s="19" t="s">
        <v>699</v>
      </c>
      <c r="BA931" s="19" t="s">
        <v>1</v>
      </c>
      <c r="BB931" s="19" t="s">
        <v>1</v>
      </c>
    </row>
    <row r="932" spans="1:54" s="19" customFormat="1" x14ac:dyDescent="0.2">
      <c r="A932" s="19" t="s">
        <v>2076</v>
      </c>
      <c r="B932" s="19" t="str">
        <f t="shared" si="28"/>
        <v>Define a Cell componentNeed a Detector Role</v>
      </c>
      <c r="E932" s="19" t="s">
        <v>3162</v>
      </c>
      <c r="H932" s="19" t="s">
        <v>3597</v>
      </c>
      <c r="J932" s="21"/>
      <c r="AJ932" s="19" t="s">
        <v>1342</v>
      </c>
      <c r="AK932" s="19" t="s">
        <v>1456</v>
      </c>
      <c r="AL932" s="19" t="s">
        <v>83</v>
      </c>
      <c r="AM932" s="19" t="s">
        <v>91</v>
      </c>
      <c r="AN932" s="19" t="s">
        <v>74</v>
      </c>
      <c r="AO932" s="19" t="s">
        <v>74</v>
      </c>
      <c r="AP932" s="19" t="s">
        <v>461</v>
      </c>
      <c r="AQ932" s="19" t="s">
        <v>168</v>
      </c>
      <c r="AR932" s="19" t="s">
        <v>75</v>
      </c>
      <c r="AS932" s="19" t="s">
        <v>75</v>
      </c>
      <c r="AT932" s="19" t="s">
        <v>75</v>
      </c>
      <c r="AU932" s="19" t="s">
        <v>75</v>
      </c>
      <c r="AV932" s="19" t="s">
        <v>1344</v>
      </c>
      <c r="AW932" s="19" t="s">
        <v>1345</v>
      </c>
      <c r="AX932" s="19" t="s">
        <v>309</v>
      </c>
      <c r="AY932" s="19" t="s">
        <v>1457</v>
      </c>
      <c r="AZ932" s="19" t="s">
        <v>699</v>
      </c>
      <c r="BA932" s="19" t="s">
        <v>1</v>
      </c>
      <c r="BB932" s="19" t="s">
        <v>1</v>
      </c>
    </row>
    <row r="933" spans="1:54" s="19" customFormat="1" x14ac:dyDescent="0.2">
      <c r="A933" s="19" t="s">
        <v>2528</v>
      </c>
      <c r="B933" s="19" t="str">
        <f t="shared" si="28"/>
        <v>Need a Detector Role</v>
      </c>
      <c r="E933" s="19" t="s">
        <v>3072</v>
      </c>
      <c r="G933" s="19" t="s">
        <v>3627</v>
      </c>
      <c r="J933" s="21"/>
      <c r="AJ933" s="19" t="s">
        <v>1342</v>
      </c>
      <c r="AK933" s="19" t="s">
        <v>2073</v>
      </c>
      <c r="AL933" s="19" t="s">
        <v>83</v>
      </c>
      <c r="AM933" s="19" t="s">
        <v>91</v>
      </c>
      <c r="AN933" s="19" t="s">
        <v>74</v>
      </c>
      <c r="AO933" s="19" t="s">
        <v>74</v>
      </c>
      <c r="AP933" s="19" t="s">
        <v>461</v>
      </c>
      <c r="AQ933" s="19" t="s">
        <v>92</v>
      </c>
      <c r="AR933" s="19" t="s">
        <v>75</v>
      </c>
      <c r="AS933" s="19" t="s">
        <v>75</v>
      </c>
      <c r="AT933" s="19" t="s">
        <v>75</v>
      </c>
      <c r="AU933" s="19" t="s">
        <v>75</v>
      </c>
      <c r="AV933" s="19" t="s">
        <v>1344</v>
      </c>
      <c r="AW933" s="19" t="s">
        <v>1345</v>
      </c>
      <c r="AX933" s="19" t="s">
        <v>309</v>
      </c>
      <c r="AY933" s="19" t="s">
        <v>2074</v>
      </c>
      <c r="AZ933" s="19" t="s">
        <v>699</v>
      </c>
      <c r="BA933" s="19" t="s">
        <v>1</v>
      </c>
      <c r="BB933" s="19" t="s">
        <v>1</v>
      </c>
    </row>
    <row r="934" spans="1:54" s="19" customFormat="1" x14ac:dyDescent="0.2">
      <c r="A934" s="19" t="s">
        <v>1107</v>
      </c>
      <c r="B934" s="19" t="str">
        <f t="shared" si="28"/>
        <v>Need a Detector Role</v>
      </c>
      <c r="C934" s="19" t="s">
        <v>3224</v>
      </c>
      <c r="D934" s="19" t="s">
        <v>5195</v>
      </c>
      <c r="E934" s="19" t="s">
        <v>3072</v>
      </c>
      <c r="G934" s="19" t="s">
        <v>3627</v>
      </c>
      <c r="J934" s="21"/>
      <c r="AJ934" s="19" t="s">
        <v>1108</v>
      </c>
      <c r="AK934" s="19" t="s">
        <v>1109</v>
      </c>
      <c r="AL934" s="19" t="s">
        <v>83</v>
      </c>
      <c r="AM934" s="19" t="s">
        <v>409</v>
      </c>
      <c r="AN934" s="19" t="s">
        <v>74</v>
      </c>
      <c r="AO934" s="19" t="s">
        <v>74</v>
      </c>
      <c r="AP934" s="19" t="s">
        <v>461</v>
      </c>
      <c r="AQ934" s="19" t="s">
        <v>92</v>
      </c>
      <c r="AR934" s="19" t="s">
        <v>462</v>
      </c>
      <c r="AS934" s="19" t="s">
        <v>688</v>
      </c>
      <c r="AT934" s="19" t="s">
        <v>327</v>
      </c>
      <c r="AU934" s="19" t="s">
        <v>486</v>
      </c>
      <c r="AV934" s="19" t="s">
        <v>1110</v>
      </c>
      <c r="AW934" s="19" t="s">
        <v>1111</v>
      </c>
      <c r="AX934" s="19" t="s">
        <v>309</v>
      </c>
      <c r="AY934" s="19" t="s">
        <v>1112</v>
      </c>
      <c r="AZ934" s="19" t="s">
        <v>705</v>
      </c>
      <c r="BA934" s="19" t="s">
        <v>1</v>
      </c>
      <c r="BB934" s="19" t="s">
        <v>79</v>
      </c>
    </row>
    <row r="935" spans="1:54" s="19" customFormat="1" x14ac:dyDescent="0.2">
      <c r="A935" s="19" t="s">
        <v>1139</v>
      </c>
      <c r="B935" s="19" t="str">
        <f t="shared" si="28"/>
        <v>Need a Detector Role</v>
      </c>
      <c r="C935" s="19" t="s">
        <v>3224</v>
      </c>
      <c r="D935" s="19" t="s">
        <v>5195</v>
      </c>
      <c r="J935" s="21"/>
      <c r="AJ935" s="19" t="s">
        <v>1108</v>
      </c>
      <c r="AK935" s="19" t="s">
        <v>1140</v>
      </c>
      <c r="AL935" s="19" t="s">
        <v>90</v>
      </c>
      <c r="AM935" s="19" t="s">
        <v>409</v>
      </c>
      <c r="AN935" s="19" t="s">
        <v>74</v>
      </c>
      <c r="AO935" s="19" t="s">
        <v>74</v>
      </c>
      <c r="AP935" s="19" t="s">
        <v>461</v>
      </c>
      <c r="AQ935" s="19" t="s">
        <v>92</v>
      </c>
      <c r="AR935" s="19" t="s">
        <v>462</v>
      </c>
      <c r="AS935" s="19" t="s">
        <v>688</v>
      </c>
      <c r="AT935" s="19" t="s">
        <v>689</v>
      </c>
      <c r="AU935" s="19" t="s">
        <v>75</v>
      </c>
      <c r="AV935" s="19" t="s">
        <v>1110</v>
      </c>
      <c r="AW935" s="19" t="s">
        <v>1111</v>
      </c>
      <c r="AX935" s="19" t="s">
        <v>309</v>
      </c>
      <c r="AY935" s="19" t="s">
        <v>1141</v>
      </c>
      <c r="AZ935" s="19" t="s">
        <v>705</v>
      </c>
      <c r="BA935" s="19" t="s">
        <v>1</v>
      </c>
      <c r="BB935" s="19" t="s">
        <v>79</v>
      </c>
    </row>
    <row r="936" spans="1:54" s="19" customFormat="1" x14ac:dyDescent="0.2">
      <c r="A936" s="19" t="s">
        <v>1211</v>
      </c>
      <c r="B936" s="19" t="str">
        <f t="shared" si="28"/>
        <v>Need a Detector Role</v>
      </c>
      <c r="C936" s="19" t="s">
        <v>3224</v>
      </c>
      <c r="D936" s="19" t="s">
        <v>5195</v>
      </c>
      <c r="J936" s="21"/>
      <c r="AJ936" s="19" t="s">
        <v>1108</v>
      </c>
      <c r="AK936" s="19" t="s">
        <v>1140</v>
      </c>
      <c r="AL936" s="19" t="s">
        <v>90</v>
      </c>
      <c r="AM936" s="19" t="s">
        <v>409</v>
      </c>
      <c r="AN936" s="19" t="s">
        <v>74</v>
      </c>
      <c r="AO936" s="19" t="s">
        <v>74</v>
      </c>
      <c r="AP936" s="19" t="s">
        <v>461</v>
      </c>
      <c r="AQ936" s="19" t="s">
        <v>92</v>
      </c>
      <c r="AR936" s="19" t="s">
        <v>462</v>
      </c>
      <c r="AS936" s="19" t="s">
        <v>688</v>
      </c>
      <c r="AT936" s="19" t="s">
        <v>689</v>
      </c>
      <c r="AU936" s="19" t="s">
        <v>75</v>
      </c>
      <c r="AV936" s="19" t="s">
        <v>1110</v>
      </c>
      <c r="AW936" s="19" t="s">
        <v>1111</v>
      </c>
      <c r="AX936" s="19" t="s">
        <v>309</v>
      </c>
      <c r="AY936" s="19" t="s">
        <v>1141</v>
      </c>
      <c r="AZ936" s="19" t="s">
        <v>705</v>
      </c>
      <c r="BA936" s="19" t="s">
        <v>1</v>
      </c>
      <c r="BB936" s="19" t="s">
        <v>79</v>
      </c>
    </row>
    <row r="937" spans="1:54" s="19" customFormat="1" x14ac:dyDescent="0.2">
      <c r="A937" s="19" t="s">
        <v>1265</v>
      </c>
      <c r="B937" s="19" t="str">
        <f t="shared" si="28"/>
        <v>Need a Detector Role</v>
      </c>
      <c r="C937" s="19" t="s">
        <v>3224</v>
      </c>
      <c r="D937" s="19" t="s">
        <v>5195</v>
      </c>
      <c r="J937" s="21"/>
      <c r="AJ937" s="19" t="s">
        <v>1108</v>
      </c>
      <c r="AK937" s="19" t="s">
        <v>1140</v>
      </c>
      <c r="AL937" s="19" t="s">
        <v>90</v>
      </c>
      <c r="AM937" s="19" t="s">
        <v>409</v>
      </c>
      <c r="AN937" s="19" t="s">
        <v>74</v>
      </c>
      <c r="AO937" s="19" t="s">
        <v>74</v>
      </c>
      <c r="AP937" s="19" t="s">
        <v>461</v>
      </c>
      <c r="AQ937" s="19" t="s">
        <v>92</v>
      </c>
      <c r="AR937" s="19" t="s">
        <v>462</v>
      </c>
      <c r="AS937" s="19" t="s">
        <v>688</v>
      </c>
      <c r="AT937" s="19" t="s">
        <v>689</v>
      </c>
      <c r="AU937" s="19" t="s">
        <v>75</v>
      </c>
      <c r="AV937" s="19" t="s">
        <v>1110</v>
      </c>
      <c r="AW937" s="19" t="s">
        <v>1111</v>
      </c>
      <c r="AX937" s="19" t="s">
        <v>309</v>
      </c>
      <c r="AY937" s="19" t="s">
        <v>1141</v>
      </c>
      <c r="AZ937" s="19" t="s">
        <v>705</v>
      </c>
      <c r="BA937" s="19" t="s">
        <v>1</v>
      </c>
      <c r="BB937" s="19" t="s">
        <v>1</v>
      </c>
    </row>
    <row r="938" spans="1:54" s="19" customFormat="1" x14ac:dyDescent="0.2">
      <c r="A938" s="19" t="s">
        <v>1468</v>
      </c>
      <c r="B938" s="19" t="str">
        <f t="shared" si="28"/>
        <v>Need a Detector Role</v>
      </c>
      <c r="C938" s="19" t="s">
        <v>3224</v>
      </c>
      <c r="D938" s="19" t="s">
        <v>5195</v>
      </c>
      <c r="E938" s="19" t="s">
        <v>3072</v>
      </c>
      <c r="G938" s="19" t="s">
        <v>3627</v>
      </c>
      <c r="J938" s="21"/>
      <c r="AJ938" s="19" t="s">
        <v>1108</v>
      </c>
      <c r="AK938" s="19" t="s">
        <v>1140</v>
      </c>
      <c r="AL938" s="19" t="s">
        <v>90</v>
      </c>
      <c r="AM938" s="19" t="s">
        <v>409</v>
      </c>
      <c r="AN938" s="19" t="s">
        <v>74</v>
      </c>
      <c r="AO938" s="19" t="s">
        <v>74</v>
      </c>
      <c r="AP938" s="19" t="s">
        <v>461</v>
      </c>
      <c r="AQ938" s="19" t="s">
        <v>92</v>
      </c>
      <c r="AR938" s="19" t="s">
        <v>462</v>
      </c>
      <c r="AS938" s="19" t="s">
        <v>688</v>
      </c>
      <c r="AT938" s="19" t="s">
        <v>689</v>
      </c>
      <c r="AU938" s="19" t="s">
        <v>75</v>
      </c>
      <c r="AV938" s="19" t="s">
        <v>1110</v>
      </c>
      <c r="AW938" s="19" t="s">
        <v>1111</v>
      </c>
      <c r="AX938" s="19" t="s">
        <v>309</v>
      </c>
      <c r="AY938" s="19" t="s">
        <v>1141</v>
      </c>
      <c r="AZ938" s="19" t="s">
        <v>705</v>
      </c>
      <c r="BA938" s="19" t="s">
        <v>1</v>
      </c>
      <c r="BB938" s="19" t="s">
        <v>79</v>
      </c>
    </row>
    <row r="939" spans="1:54" s="19" customFormat="1" x14ac:dyDescent="0.2">
      <c r="A939" s="19" t="s">
        <v>1477</v>
      </c>
      <c r="B939" s="19" t="str">
        <f t="shared" si="28"/>
        <v>Need a Detector Role</v>
      </c>
      <c r="C939" s="19" t="s">
        <v>3224</v>
      </c>
      <c r="D939" s="19" t="s">
        <v>5195</v>
      </c>
      <c r="E939" s="19" t="s">
        <v>3072</v>
      </c>
      <c r="F939" s="19" t="s">
        <v>3240</v>
      </c>
      <c r="G939" s="19" t="s">
        <v>3627</v>
      </c>
      <c r="H939" s="19" t="s">
        <v>3426</v>
      </c>
      <c r="J939" s="21"/>
      <c r="AJ939" s="19" t="s">
        <v>1108</v>
      </c>
      <c r="AK939" s="19" t="s">
        <v>1478</v>
      </c>
      <c r="AL939" s="19" t="s">
        <v>83</v>
      </c>
      <c r="AM939" s="19" t="s">
        <v>409</v>
      </c>
      <c r="AN939" s="19" t="s">
        <v>74</v>
      </c>
      <c r="AO939" s="19" t="s">
        <v>74</v>
      </c>
      <c r="AP939" s="19" t="s">
        <v>461</v>
      </c>
      <c r="AQ939" s="19" t="s">
        <v>92</v>
      </c>
      <c r="AR939" s="19" t="s">
        <v>462</v>
      </c>
      <c r="AS939" s="19" t="s">
        <v>688</v>
      </c>
      <c r="AT939" s="19" t="s">
        <v>689</v>
      </c>
      <c r="AU939" s="19" t="s">
        <v>909</v>
      </c>
      <c r="AV939" s="19" t="s">
        <v>1110</v>
      </c>
      <c r="AW939" s="19" t="s">
        <v>1111</v>
      </c>
      <c r="AX939" s="19" t="s">
        <v>309</v>
      </c>
      <c r="AY939" s="19" t="s">
        <v>1479</v>
      </c>
      <c r="AZ939" s="19" t="s">
        <v>705</v>
      </c>
      <c r="BA939" s="19" t="s">
        <v>1</v>
      </c>
      <c r="BB939" s="19" t="s">
        <v>79</v>
      </c>
    </row>
    <row r="940" spans="1:54" s="19" customFormat="1" x14ac:dyDescent="0.2">
      <c r="A940" s="19" t="s">
        <v>1513</v>
      </c>
      <c r="B940" s="19" t="str">
        <f t="shared" si="28"/>
        <v>Need a Detector Role</v>
      </c>
      <c r="C940" s="19" t="s">
        <v>3224</v>
      </c>
      <c r="D940" s="19" t="s">
        <v>5195</v>
      </c>
      <c r="E940" s="19" t="s">
        <v>3072</v>
      </c>
      <c r="G940" s="19" t="s">
        <v>3627</v>
      </c>
      <c r="J940" s="21"/>
      <c r="AJ940" s="19" t="s">
        <v>1108</v>
      </c>
      <c r="AK940" s="19" t="s">
        <v>1109</v>
      </c>
      <c r="AL940" s="19" t="s">
        <v>83</v>
      </c>
      <c r="AM940" s="19" t="s">
        <v>409</v>
      </c>
      <c r="AN940" s="19" t="s">
        <v>74</v>
      </c>
      <c r="AO940" s="19" t="s">
        <v>74</v>
      </c>
      <c r="AP940" s="19" t="s">
        <v>461</v>
      </c>
      <c r="AQ940" s="19" t="s">
        <v>92</v>
      </c>
      <c r="AR940" s="19" t="s">
        <v>462</v>
      </c>
      <c r="AS940" s="19" t="s">
        <v>688</v>
      </c>
      <c r="AT940" s="19" t="s">
        <v>327</v>
      </c>
      <c r="AU940" s="19" t="s">
        <v>486</v>
      </c>
      <c r="AV940" s="19" t="s">
        <v>1110</v>
      </c>
      <c r="AW940" s="19" t="s">
        <v>1111</v>
      </c>
      <c r="AX940" s="19" t="s">
        <v>309</v>
      </c>
      <c r="AY940" s="19" t="s">
        <v>1112</v>
      </c>
      <c r="AZ940" s="19" t="s">
        <v>705</v>
      </c>
      <c r="BA940" s="19" t="s">
        <v>1</v>
      </c>
      <c r="BB940" s="19" t="s">
        <v>79</v>
      </c>
    </row>
    <row r="941" spans="1:54" s="19" customFormat="1" x14ac:dyDescent="0.2">
      <c r="A941" s="19" t="s">
        <v>1550</v>
      </c>
      <c r="B941" s="19" t="str">
        <f t="shared" si="28"/>
        <v>Need a Detector Role</v>
      </c>
      <c r="C941" s="19" t="s">
        <v>3224</v>
      </c>
      <c r="D941" s="19" t="s">
        <v>5195</v>
      </c>
      <c r="E941" s="19" t="s">
        <v>3072</v>
      </c>
      <c r="G941" s="19" t="s">
        <v>3627</v>
      </c>
      <c r="J941" s="21"/>
      <c r="AJ941" s="19" t="s">
        <v>1108</v>
      </c>
      <c r="AK941" s="19" t="s">
        <v>1551</v>
      </c>
      <c r="AL941" s="19" t="s">
        <v>83</v>
      </c>
      <c r="AM941" s="19" t="s">
        <v>75</v>
      </c>
      <c r="AN941" s="19" t="s">
        <v>74</v>
      </c>
      <c r="AO941" s="19" t="s">
        <v>74</v>
      </c>
      <c r="AP941" s="19" t="s">
        <v>461</v>
      </c>
      <c r="AQ941" s="19" t="s">
        <v>92</v>
      </c>
      <c r="AR941" s="19" t="s">
        <v>462</v>
      </c>
      <c r="AS941" s="19" t="s">
        <v>688</v>
      </c>
      <c r="AT941" s="19" t="s">
        <v>327</v>
      </c>
      <c r="AU941" s="19" t="s">
        <v>486</v>
      </c>
      <c r="AV941" s="19" t="s">
        <v>1110</v>
      </c>
      <c r="AW941" s="19" t="s">
        <v>1111</v>
      </c>
      <c r="AX941" s="19" t="s">
        <v>309</v>
      </c>
      <c r="AY941" s="19" t="s">
        <v>1552</v>
      </c>
      <c r="AZ941" s="19" t="s">
        <v>705</v>
      </c>
      <c r="BA941" s="19" t="s">
        <v>1</v>
      </c>
      <c r="BB941" s="19" t="s">
        <v>79</v>
      </c>
    </row>
    <row r="942" spans="1:54" s="19" customFormat="1" x14ac:dyDescent="0.2">
      <c r="A942" s="19" t="s">
        <v>1470</v>
      </c>
      <c r="B942" s="19" t="str">
        <f t="shared" si="28"/>
        <v>Need a Detector Role</v>
      </c>
      <c r="C942" s="19" t="s">
        <v>3224</v>
      </c>
      <c r="D942" s="19" t="s">
        <v>5247</v>
      </c>
      <c r="E942" s="19" t="s">
        <v>3072</v>
      </c>
      <c r="G942" s="19" t="s">
        <v>3627</v>
      </c>
      <c r="J942" s="21"/>
      <c r="AJ942" s="19" t="s">
        <v>1108</v>
      </c>
      <c r="AK942" s="19" t="s">
        <v>1471</v>
      </c>
      <c r="AL942" s="19" t="s">
        <v>83</v>
      </c>
      <c r="AM942" s="19" t="s">
        <v>409</v>
      </c>
      <c r="AN942" s="19" t="s">
        <v>74</v>
      </c>
      <c r="AO942" s="19" t="s">
        <v>74</v>
      </c>
      <c r="AP942" s="19" t="s">
        <v>461</v>
      </c>
      <c r="AQ942" s="19" t="s">
        <v>92</v>
      </c>
      <c r="AR942" s="19" t="s">
        <v>462</v>
      </c>
      <c r="AS942" s="19" t="s">
        <v>688</v>
      </c>
      <c r="AT942" s="19" t="s">
        <v>689</v>
      </c>
      <c r="AU942" s="19" t="s">
        <v>909</v>
      </c>
      <c r="AV942" s="19" t="s">
        <v>1110</v>
      </c>
      <c r="AW942" s="19" t="s">
        <v>1111</v>
      </c>
      <c r="AX942" s="19" t="s">
        <v>309</v>
      </c>
      <c r="AY942" s="19" t="s">
        <v>1472</v>
      </c>
      <c r="AZ942" s="19" t="s">
        <v>705</v>
      </c>
      <c r="BA942" s="19" t="s">
        <v>1</v>
      </c>
      <c r="BB942" s="19" t="s">
        <v>79</v>
      </c>
    </row>
    <row r="943" spans="1:54" s="19" customFormat="1" x14ac:dyDescent="0.2">
      <c r="A943" s="19" t="s">
        <v>1474</v>
      </c>
      <c r="B943" s="19" t="str">
        <f t="shared" si="28"/>
        <v>Need a Detector Role</v>
      </c>
      <c r="C943" s="19" t="s">
        <v>3224</v>
      </c>
      <c r="D943" s="19" t="s">
        <v>5247</v>
      </c>
      <c r="E943" s="19" t="s">
        <v>3072</v>
      </c>
      <c r="G943" s="19" t="s">
        <v>3627</v>
      </c>
      <c r="J943" s="21"/>
      <c r="AJ943" s="19" t="s">
        <v>1108</v>
      </c>
      <c r="AK943" s="19" t="s">
        <v>1475</v>
      </c>
      <c r="AL943" s="19" t="s">
        <v>83</v>
      </c>
      <c r="AM943" s="19" t="s">
        <v>409</v>
      </c>
      <c r="AN943" s="19" t="s">
        <v>74</v>
      </c>
      <c r="AO943" s="19" t="s">
        <v>74</v>
      </c>
      <c r="AP943" s="19" t="s">
        <v>461</v>
      </c>
      <c r="AQ943" s="19" t="s">
        <v>92</v>
      </c>
      <c r="AR943" s="19" t="s">
        <v>462</v>
      </c>
      <c r="AS943" s="19" t="s">
        <v>688</v>
      </c>
      <c r="AT943" s="19" t="s">
        <v>689</v>
      </c>
      <c r="AU943" s="19" t="s">
        <v>909</v>
      </c>
      <c r="AV943" s="19" t="s">
        <v>1110</v>
      </c>
      <c r="AW943" s="19" t="s">
        <v>1111</v>
      </c>
      <c r="AX943" s="19" t="s">
        <v>309</v>
      </c>
      <c r="AY943" s="19" t="s">
        <v>1476</v>
      </c>
      <c r="AZ943" s="19" t="s">
        <v>705</v>
      </c>
      <c r="BA943" s="19" t="s">
        <v>1</v>
      </c>
      <c r="BB943" s="19" t="s">
        <v>79</v>
      </c>
    </row>
    <row r="944" spans="1:54" s="19" customFormat="1" x14ac:dyDescent="0.2">
      <c r="A944" s="19" t="s">
        <v>1500</v>
      </c>
      <c r="B944" s="19" t="str">
        <f t="shared" si="28"/>
        <v>Need a Detector Role</v>
      </c>
      <c r="C944" s="19" t="s">
        <v>3224</v>
      </c>
      <c r="D944" s="19" t="s">
        <v>5247</v>
      </c>
      <c r="E944" s="19" t="s">
        <v>3072</v>
      </c>
      <c r="G944" s="19" t="s">
        <v>3627</v>
      </c>
      <c r="J944" s="21"/>
      <c r="AJ944" s="19" t="s">
        <v>1108</v>
      </c>
      <c r="AK944" s="19" t="s">
        <v>1501</v>
      </c>
      <c r="AL944" s="19" t="s">
        <v>83</v>
      </c>
      <c r="AM944" s="19" t="s">
        <v>75</v>
      </c>
      <c r="AN944" s="19" t="s">
        <v>74</v>
      </c>
      <c r="AO944" s="19" t="s">
        <v>74</v>
      </c>
      <c r="AP944" s="19" t="s">
        <v>461</v>
      </c>
      <c r="AQ944" s="19" t="s">
        <v>92</v>
      </c>
      <c r="AR944" s="19" t="s">
        <v>462</v>
      </c>
      <c r="AS944" s="19" t="s">
        <v>688</v>
      </c>
      <c r="AT944" s="19" t="s">
        <v>327</v>
      </c>
      <c r="AU944" s="19" t="s">
        <v>486</v>
      </c>
      <c r="AV944" s="19" t="s">
        <v>1110</v>
      </c>
      <c r="AW944" s="19" t="s">
        <v>1111</v>
      </c>
      <c r="AX944" s="19" t="s">
        <v>309</v>
      </c>
      <c r="AY944" s="19" t="s">
        <v>1502</v>
      </c>
      <c r="AZ944" s="19" t="s">
        <v>705</v>
      </c>
      <c r="BA944" s="19" t="s">
        <v>1</v>
      </c>
      <c r="BB944" s="19" t="s">
        <v>79</v>
      </c>
    </row>
    <row r="945" spans="1:54" s="19" customFormat="1" x14ac:dyDescent="0.2">
      <c r="A945" s="19" t="s">
        <v>1553</v>
      </c>
      <c r="B945" s="19" t="str">
        <f t="shared" si="28"/>
        <v>Need a Detector Role</v>
      </c>
      <c r="C945" s="19" t="s">
        <v>3224</v>
      </c>
      <c r="D945" s="19" t="s">
        <v>5247</v>
      </c>
      <c r="E945" s="19" t="s">
        <v>3072</v>
      </c>
      <c r="G945" s="19" t="s">
        <v>3627</v>
      </c>
      <c r="J945" s="21"/>
      <c r="AJ945" s="19" t="s">
        <v>1108</v>
      </c>
      <c r="AK945" s="19" t="s">
        <v>1554</v>
      </c>
      <c r="AL945" s="19" t="s">
        <v>83</v>
      </c>
      <c r="AM945" s="19" t="s">
        <v>75</v>
      </c>
      <c r="AN945" s="19" t="s">
        <v>74</v>
      </c>
      <c r="AO945" s="19" t="s">
        <v>74</v>
      </c>
      <c r="AP945" s="19" t="s">
        <v>461</v>
      </c>
      <c r="AQ945" s="19" t="s">
        <v>92</v>
      </c>
      <c r="AR945" s="19" t="s">
        <v>462</v>
      </c>
      <c r="AS945" s="19" t="s">
        <v>688</v>
      </c>
      <c r="AT945" s="19" t="s">
        <v>327</v>
      </c>
      <c r="AU945" s="19" t="s">
        <v>486</v>
      </c>
      <c r="AV945" s="19" t="s">
        <v>1110</v>
      </c>
      <c r="AW945" s="19" t="s">
        <v>1111</v>
      </c>
      <c r="AX945" s="19" t="s">
        <v>309</v>
      </c>
      <c r="AY945" s="19" t="s">
        <v>1555</v>
      </c>
      <c r="AZ945" s="19" t="s">
        <v>705</v>
      </c>
      <c r="BA945" s="19" t="s">
        <v>1</v>
      </c>
      <c r="BB945" s="19" t="s">
        <v>79</v>
      </c>
    </row>
    <row r="946" spans="1:54" s="19" customFormat="1" x14ac:dyDescent="0.2">
      <c r="A946" s="19" t="s">
        <v>1571</v>
      </c>
      <c r="B946" s="19" t="str">
        <f t="shared" si="28"/>
        <v>Need a Detector Role</v>
      </c>
      <c r="E946" s="19" t="s">
        <v>3283</v>
      </c>
      <c r="J946" s="21"/>
      <c r="AJ946" s="19" t="s">
        <v>1108</v>
      </c>
      <c r="AK946" s="19" t="s">
        <v>1572</v>
      </c>
      <c r="AL946" s="19" t="s">
        <v>83</v>
      </c>
      <c r="AM946" s="19" t="s">
        <v>409</v>
      </c>
      <c r="AN946" s="19" t="s">
        <v>74</v>
      </c>
      <c r="AO946" s="19" t="s">
        <v>74</v>
      </c>
      <c r="AP946" s="19" t="s">
        <v>461</v>
      </c>
      <c r="AQ946" s="19" t="s">
        <v>664</v>
      </c>
      <c r="AR946" s="19" t="s">
        <v>958</v>
      </c>
      <c r="AS946" s="19" t="s">
        <v>169</v>
      </c>
      <c r="AT946" s="19" t="s">
        <v>327</v>
      </c>
      <c r="AU946" s="19" t="s">
        <v>909</v>
      </c>
      <c r="AV946" s="19" t="s">
        <v>1110</v>
      </c>
      <c r="AW946" s="19" t="s">
        <v>1111</v>
      </c>
      <c r="AX946" s="19" t="s">
        <v>309</v>
      </c>
      <c r="AY946" s="19" t="s">
        <v>1573</v>
      </c>
      <c r="AZ946" s="19" t="s">
        <v>705</v>
      </c>
      <c r="BA946" s="19" t="s">
        <v>1</v>
      </c>
      <c r="BB946" s="19" t="s">
        <v>79</v>
      </c>
    </row>
    <row r="947" spans="1:54" s="15" customFormat="1" x14ac:dyDescent="0.2">
      <c r="A947" s="15" t="s">
        <v>1044</v>
      </c>
      <c r="B947" s="15" t="str">
        <f t="shared" si="28"/>
        <v>Need a Detector Role</v>
      </c>
      <c r="C947" s="15" t="s">
        <v>3224</v>
      </c>
      <c r="D947" s="15" t="s">
        <v>5234</v>
      </c>
      <c r="E947" s="15" t="s">
        <v>3283</v>
      </c>
      <c r="J947" s="17"/>
      <c r="AJ947" s="15" t="s">
        <v>1045</v>
      </c>
      <c r="AK947" s="15" t="s">
        <v>1046</v>
      </c>
      <c r="AL947" s="15" t="s">
        <v>90</v>
      </c>
      <c r="AM947" s="15" t="s">
        <v>91</v>
      </c>
      <c r="AN947" s="15" t="s">
        <v>74</v>
      </c>
      <c r="AO947" s="15" t="s">
        <v>74</v>
      </c>
      <c r="AP947" s="15" t="s">
        <v>461</v>
      </c>
      <c r="AQ947" s="15" t="s">
        <v>664</v>
      </c>
      <c r="AR947" s="15" t="s">
        <v>462</v>
      </c>
      <c r="AS947" s="15" t="s">
        <v>169</v>
      </c>
      <c r="AT947" s="15" t="s">
        <v>1047</v>
      </c>
      <c r="AU947" s="15" t="s">
        <v>75</v>
      </c>
      <c r="AV947" s="15" t="s">
        <v>1048</v>
      </c>
      <c r="AW947" s="15" t="s">
        <v>85</v>
      </c>
      <c r="AX947" s="15" t="s">
        <v>932</v>
      </c>
      <c r="AY947" s="15" t="s">
        <v>1049</v>
      </c>
      <c r="AZ947" s="15" t="s">
        <v>1050</v>
      </c>
      <c r="BA947" s="15" t="s">
        <v>1</v>
      </c>
      <c r="BB947" s="15" t="s">
        <v>1</v>
      </c>
    </row>
    <row r="948" spans="1:54" s="19" customFormat="1" x14ac:dyDescent="0.2">
      <c r="A948" s="19" t="s">
        <v>1076</v>
      </c>
      <c r="B948" s="19" t="str">
        <f t="shared" si="28"/>
        <v>Need a Detector Role</v>
      </c>
      <c r="C948" s="19" t="s">
        <v>3224</v>
      </c>
      <c r="D948" s="19" t="s">
        <v>5234</v>
      </c>
      <c r="J948" s="21"/>
      <c r="AJ948" s="19" t="s">
        <v>1045</v>
      </c>
      <c r="AK948" s="19" t="s">
        <v>1046</v>
      </c>
      <c r="AL948" s="19" t="s">
        <v>90</v>
      </c>
      <c r="AM948" s="19" t="s">
        <v>91</v>
      </c>
      <c r="AN948" s="19" t="s">
        <v>74</v>
      </c>
      <c r="AO948" s="19" t="s">
        <v>74</v>
      </c>
      <c r="AP948" s="19" t="s">
        <v>461</v>
      </c>
      <c r="AQ948" s="19" t="s">
        <v>664</v>
      </c>
      <c r="AR948" s="19" t="s">
        <v>462</v>
      </c>
      <c r="AS948" s="19" t="s">
        <v>169</v>
      </c>
      <c r="AT948" s="19" t="s">
        <v>1047</v>
      </c>
      <c r="AU948" s="19" t="s">
        <v>75</v>
      </c>
      <c r="AV948" s="19" t="s">
        <v>1048</v>
      </c>
      <c r="AW948" s="19" t="s">
        <v>85</v>
      </c>
      <c r="AX948" s="19" t="s">
        <v>932</v>
      </c>
      <c r="AY948" s="19" t="s">
        <v>1049</v>
      </c>
      <c r="AZ948" s="19" t="s">
        <v>1050</v>
      </c>
      <c r="BA948" s="19" t="s">
        <v>1</v>
      </c>
      <c r="BB948" s="19" t="s">
        <v>1</v>
      </c>
    </row>
    <row r="949" spans="1:54" s="15" customFormat="1" x14ac:dyDescent="0.2">
      <c r="A949" s="15" t="s">
        <v>1147</v>
      </c>
      <c r="B949" s="15" t="str">
        <f t="shared" si="28"/>
        <v>Need a Detector Role</v>
      </c>
      <c r="C949" s="15" t="s">
        <v>3224</v>
      </c>
      <c r="D949" s="15" t="s">
        <v>5234</v>
      </c>
      <c r="E949" s="15" t="s">
        <v>3283</v>
      </c>
      <c r="J949" s="17"/>
      <c r="AJ949" s="15" t="s">
        <v>1045</v>
      </c>
      <c r="AK949" s="15" t="s">
        <v>1046</v>
      </c>
      <c r="AL949" s="15" t="s">
        <v>90</v>
      </c>
      <c r="AM949" s="15" t="s">
        <v>91</v>
      </c>
      <c r="AN949" s="15" t="s">
        <v>74</v>
      </c>
      <c r="AO949" s="15" t="s">
        <v>74</v>
      </c>
      <c r="AP949" s="15" t="s">
        <v>461</v>
      </c>
      <c r="AQ949" s="15" t="s">
        <v>664</v>
      </c>
      <c r="AR949" s="15" t="s">
        <v>462</v>
      </c>
      <c r="AS949" s="15" t="s">
        <v>169</v>
      </c>
      <c r="AT949" s="15" t="s">
        <v>1047</v>
      </c>
      <c r="AU949" s="15" t="s">
        <v>75</v>
      </c>
      <c r="AV949" s="15" t="s">
        <v>1048</v>
      </c>
      <c r="AW949" s="15" t="s">
        <v>85</v>
      </c>
      <c r="AX949" s="15" t="s">
        <v>932</v>
      </c>
      <c r="AY949" s="15" t="s">
        <v>1049</v>
      </c>
      <c r="AZ949" s="15" t="s">
        <v>1050</v>
      </c>
      <c r="BA949" s="15" t="s">
        <v>1</v>
      </c>
      <c r="BB949" s="15" t="s">
        <v>1</v>
      </c>
    </row>
    <row r="950" spans="1:54" s="15" customFormat="1" x14ac:dyDescent="0.2">
      <c r="A950" s="15" t="s">
        <v>1592</v>
      </c>
      <c r="B950" s="15" t="str">
        <f t="shared" si="28"/>
        <v>Need a Detector Role</v>
      </c>
      <c r="C950" s="15" t="s">
        <v>3224</v>
      </c>
      <c r="D950" s="15" t="s">
        <v>5234</v>
      </c>
      <c r="E950" s="15" t="s">
        <v>3283</v>
      </c>
      <c r="J950" s="17"/>
      <c r="AJ950" s="15" t="s">
        <v>1045</v>
      </c>
      <c r="AK950" s="15" t="s">
        <v>1593</v>
      </c>
      <c r="AL950" s="15" t="s">
        <v>83</v>
      </c>
      <c r="AM950" s="15" t="s">
        <v>91</v>
      </c>
      <c r="AN950" s="15" t="s">
        <v>74</v>
      </c>
      <c r="AO950" s="15" t="s">
        <v>74</v>
      </c>
      <c r="AP950" s="15" t="s">
        <v>461</v>
      </c>
      <c r="AQ950" s="15" t="s">
        <v>664</v>
      </c>
      <c r="AR950" s="15" t="s">
        <v>462</v>
      </c>
      <c r="AS950" s="15" t="s">
        <v>169</v>
      </c>
      <c r="AT950" s="15" t="s">
        <v>1047</v>
      </c>
      <c r="AU950" s="15" t="s">
        <v>486</v>
      </c>
      <c r="AV950" s="15" t="s">
        <v>1048</v>
      </c>
      <c r="AW950" s="15" t="s">
        <v>85</v>
      </c>
      <c r="AX950" s="15" t="s">
        <v>932</v>
      </c>
      <c r="AY950" s="15" t="s">
        <v>1594</v>
      </c>
      <c r="AZ950" s="15" t="s">
        <v>1050</v>
      </c>
      <c r="BA950" s="15" t="s">
        <v>1</v>
      </c>
      <c r="BB950" s="15" t="s">
        <v>1</v>
      </c>
    </row>
    <row r="951" spans="1:54" s="15" customFormat="1" x14ac:dyDescent="0.2">
      <c r="A951" s="15" t="s">
        <v>1596</v>
      </c>
      <c r="B951" s="15" t="str">
        <f t="shared" si="28"/>
        <v>Need a Detector Role</v>
      </c>
      <c r="C951" s="15" t="s">
        <v>3224</v>
      </c>
      <c r="D951" s="15" t="s">
        <v>5234</v>
      </c>
      <c r="E951" s="15" t="s">
        <v>3283</v>
      </c>
      <c r="J951" s="17"/>
      <c r="AJ951" s="15" t="s">
        <v>1045</v>
      </c>
      <c r="AK951" s="15" t="s">
        <v>1597</v>
      </c>
      <c r="AL951" s="15" t="s">
        <v>83</v>
      </c>
      <c r="AM951" s="15" t="s">
        <v>91</v>
      </c>
      <c r="AN951" s="15" t="s">
        <v>74</v>
      </c>
      <c r="AO951" s="15" t="s">
        <v>74</v>
      </c>
      <c r="AP951" s="15" t="s">
        <v>461</v>
      </c>
      <c r="AQ951" s="15" t="s">
        <v>664</v>
      </c>
      <c r="AR951" s="15" t="s">
        <v>462</v>
      </c>
      <c r="AS951" s="15" t="s">
        <v>169</v>
      </c>
      <c r="AT951" s="15" t="s">
        <v>1047</v>
      </c>
      <c r="AU951" s="15" t="s">
        <v>909</v>
      </c>
      <c r="AV951" s="15" t="s">
        <v>1048</v>
      </c>
      <c r="AW951" s="15" t="s">
        <v>85</v>
      </c>
      <c r="AX951" s="15" t="s">
        <v>932</v>
      </c>
      <c r="AY951" s="15" t="s">
        <v>1598</v>
      </c>
      <c r="AZ951" s="15" t="s">
        <v>1050</v>
      </c>
      <c r="BA951" s="15" t="s">
        <v>1</v>
      </c>
      <c r="BB951" s="15" t="s">
        <v>1</v>
      </c>
    </row>
    <row r="952" spans="1:54" s="15" customFormat="1" x14ac:dyDescent="0.2">
      <c r="A952" s="15" t="s">
        <v>1599</v>
      </c>
      <c r="B952" s="15" t="str">
        <f t="shared" si="28"/>
        <v>Need a Detector Role</v>
      </c>
      <c r="C952" s="15" t="s">
        <v>3224</v>
      </c>
      <c r="D952" s="15" t="s">
        <v>5234</v>
      </c>
      <c r="E952" s="15" t="s">
        <v>3283</v>
      </c>
      <c r="J952" s="17"/>
      <c r="AJ952" s="15" t="s">
        <v>1045</v>
      </c>
      <c r="AK952" s="15" t="s">
        <v>1046</v>
      </c>
      <c r="AL952" s="15" t="s">
        <v>90</v>
      </c>
      <c r="AM952" s="15" t="s">
        <v>91</v>
      </c>
      <c r="AN952" s="15" t="s">
        <v>74</v>
      </c>
      <c r="AO952" s="15" t="s">
        <v>74</v>
      </c>
      <c r="AP952" s="15" t="s">
        <v>461</v>
      </c>
      <c r="AQ952" s="15" t="s">
        <v>664</v>
      </c>
      <c r="AR952" s="15" t="s">
        <v>462</v>
      </c>
      <c r="AS952" s="15" t="s">
        <v>169</v>
      </c>
      <c r="AT952" s="15" t="s">
        <v>1047</v>
      </c>
      <c r="AU952" s="15" t="s">
        <v>75</v>
      </c>
      <c r="AV952" s="15" t="s">
        <v>1048</v>
      </c>
      <c r="AW952" s="15" t="s">
        <v>85</v>
      </c>
      <c r="AX952" s="15" t="s">
        <v>932</v>
      </c>
      <c r="AY952" s="15" t="s">
        <v>1049</v>
      </c>
      <c r="AZ952" s="15" t="s">
        <v>1050</v>
      </c>
      <c r="BA952" s="15" t="s">
        <v>1</v>
      </c>
      <c r="BB952" s="15" t="s">
        <v>1</v>
      </c>
    </row>
    <row r="953" spans="1:54" s="15" customFormat="1" x14ac:dyDescent="0.2">
      <c r="A953" s="15" t="s">
        <v>1647</v>
      </c>
      <c r="B953" s="15" t="str">
        <f t="shared" si="28"/>
        <v>Need a Detector Role</v>
      </c>
      <c r="C953" s="15" t="s">
        <v>3224</v>
      </c>
      <c r="D953" s="15" t="s">
        <v>5234</v>
      </c>
      <c r="E953" s="15" t="s">
        <v>3283</v>
      </c>
      <c r="J953" s="17"/>
      <c r="AJ953" s="15" t="s">
        <v>1045</v>
      </c>
      <c r="AK953" s="15" t="s">
        <v>1648</v>
      </c>
      <c r="AL953" s="15" t="s">
        <v>83</v>
      </c>
      <c r="AM953" s="15" t="s">
        <v>91</v>
      </c>
      <c r="AN953" s="15" t="s">
        <v>74</v>
      </c>
      <c r="AO953" s="15" t="s">
        <v>74</v>
      </c>
      <c r="AP953" s="15" t="s">
        <v>461</v>
      </c>
      <c r="AQ953" s="15" t="s">
        <v>664</v>
      </c>
      <c r="AR953" s="15" t="s">
        <v>462</v>
      </c>
      <c r="AS953" s="15" t="s">
        <v>169</v>
      </c>
      <c r="AT953" s="15" t="s">
        <v>1047</v>
      </c>
      <c r="AU953" s="15" t="s">
        <v>315</v>
      </c>
      <c r="AV953" s="15" t="s">
        <v>1048</v>
      </c>
      <c r="AW953" s="15" t="s">
        <v>85</v>
      </c>
      <c r="AX953" s="15" t="s">
        <v>932</v>
      </c>
      <c r="AY953" s="15" t="s">
        <v>1649</v>
      </c>
      <c r="AZ953" s="15" t="s">
        <v>1050</v>
      </c>
      <c r="BA953" s="15" t="s">
        <v>1</v>
      </c>
      <c r="BB953" s="15" t="s">
        <v>1</v>
      </c>
    </row>
    <row r="954" spans="1:54" s="15" customFormat="1" x14ac:dyDescent="0.2">
      <c r="A954" s="15" t="s">
        <v>1408</v>
      </c>
      <c r="B954" s="15" t="str">
        <f t="shared" si="28"/>
        <v>Define a Cell componentNeed a Detector Role</v>
      </c>
      <c r="C954" s="15" t="s">
        <v>3224</v>
      </c>
      <c r="D954" s="15" t="s">
        <v>5375</v>
      </c>
      <c r="E954" s="15" t="s">
        <v>3162</v>
      </c>
      <c r="H954" s="15" t="s">
        <v>3597</v>
      </c>
      <c r="J954" s="17"/>
      <c r="AJ954" s="15" t="s">
        <v>1409</v>
      </c>
      <c r="AK954" s="15" t="s">
        <v>1410</v>
      </c>
      <c r="AL954" s="15" t="s">
        <v>90</v>
      </c>
      <c r="AM954" s="15" t="s">
        <v>91</v>
      </c>
      <c r="AN954" s="15" t="s">
        <v>74</v>
      </c>
      <c r="AO954" s="15" t="s">
        <v>74</v>
      </c>
      <c r="AP954" s="15" t="s">
        <v>325</v>
      </c>
      <c r="AQ954" s="15" t="s">
        <v>168</v>
      </c>
      <c r="AR954" s="15" t="s">
        <v>326</v>
      </c>
      <c r="AS954" s="15" t="s">
        <v>169</v>
      </c>
      <c r="AT954" s="15" t="s">
        <v>1175</v>
      </c>
      <c r="AU954" s="15" t="s">
        <v>75</v>
      </c>
      <c r="AV954" s="15" t="s">
        <v>1411</v>
      </c>
      <c r="AW954" s="15" t="s">
        <v>1412</v>
      </c>
      <c r="AX954" s="15" t="s">
        <v>309</v>
      </c>
      <c r="AY954" s="15" t="s">
        <v>1413</v>
      </c>
      <c r="AZ954" s="15" t="s">
        <v>1414</v>
      </c>
      <c r="BA954" s="15" t="s">
        <v>1</v>
      </c>
      <c r="BB954" s="15" t="s">
        <v>1</v>
      </c>
    </row>
    <row r="955" spans="1:54" s="19" customFormat="1" x14ac:dyDescent="0.2">
      <c r="A955" s="19" t="s">
        <v>1420</v>
      </c>
      <c r="B955" s="19" t="str">
        <f t="shared" si="28"/>
        <v>Need a Detector Role</v>
      </c>
      <c r="C955" s="19" t="s">
        <v>3224</v>
      </c>
      <c r="D955" s="19" t="s">
        <v>5375</v>
      </c>
      <c r="J955" s="21"/>
      <c r="AJ955" s="19" t="s">
        <v>1409</v>
      </c>
      <c r="AK955" s="19" t="s">
        <v>1410</v>
      </c>
      <c r="AL955" s="19" t="s">
        <v>90</v>
      </c>
      <c r="AM955" s="19" t="s">
        <v>91</v>
      </c>
      <c r="AN955" s="19" t="s">
        <v>74</v>
      </c>
      <c r="AO955" s="19" t="s">
        <v>74</v>
      </c>
      <c r="AP955" s="19" t="s">
        <v>325</v>
      </c>
      <c r="AQ955" s="19" t="s">
        <v>168</v>
      </c>
      <c r="AR955" s="19" t="s">
        <v>326</v>
      </c>
      <c r="AS955" s="19" t="s">
        <v>169</v>
      </c>
      <c r="AT955" s="19" t="s">
        <v>1175</v>
      </c>
      <c r="AU955" s="19" t="s">
        <v>75</v>
      </c>
      <c r="AV955" s="19" t="s">
        <v>1411</v>
      </c>
      <c r="AW955" s="19" t="s">
        <v>1412</v>
      </c>
      <c r="AX955" s="19" t="s">
        <v>309</v>
      </c>
      <c r="AY955" s="19" t="s">
        <v>1413</v>
      </c>
      <c r="AZ955" s="19" t="s">
        <v>1414</v>
      </c>
      <c r="BA955" s="19" t="s">
        <v>1</v>
      </c>
      <c r="BB955" s="19" t="s">
        <v>1</v>
      </c>
    </row>
    <row r="956" spans="1:54" s="15" customFormat="1" x14ac:dyDescent="0.2">
      <c r="A956" s="15" t="s">
        <v>1653</v>
      </c>
      <c r="B956" s="15" t="str">
        <f t="shared" si="28"/>
        <v>Define a Cell componentNeed a Detector Role</v>
      </c>
      <c r="C956" s="15" t="s">
        <v>3224</v>
      </c>
      <c r="D956" s="15" t="s">
        <v>5375</v>
      </c>
      <c r="E956" s="15" t="s">
        <v>3162</v>
      </c>
      <c r="H956" s="15" t="s">
        <v>3597</v>
      </c>
      <c r="J956" s="17"/>
      <c r="AJ956" s="15" t="s">
        <v>1409</v>
      </c>
      <c r="AK956" s="15" t="s">
        <v>1410</v>
      </c>
      <c r="AL956" s="15" t="s">
        <v>90</v>
      </c>
      <c r="AM956" s="15" t="s">
        <v>91</v>
      </c>
      <c r="AN956" s="15" t="s">
        <v>74</v>
      </c>
      <c r="AO956" s="15" t="s">
        <v>74</v>
      </c>
      <c r="AP956" s="15" t="s">
        <v>325</v>
      </c>
      <c r="AQ956" s="15" t="s">
        <v>168</v>
      </c>
      <c r="AR956" s="15" t="s">
        <v>326</v>
      </c>
      <c r="AS956" s="15" t="s">
        <v>169</v>
      </c>
      <c r="AT956" s="15" t="s">
        <v>1175</v>
      </c>
      <c r="AU956" s="15" t="s">
        <v>75</v>
      </c>
      <c r="AV956" s="15" t="s">
        <v>1411</v>
      </c>
      <c r="AW956" s="15" t="s">
        <v>1412</v>
      </c>
      <c r="AX956" s="15" t="s">
        <v>309</v>
      </c>
      <c r="AY956" s="15" t="s">
        <v>1413</v>
      </c>
      <c r="AZ956" s="15" t="s">
        <v>1414</v>
      </c>
      <c r="BA956" s="15" t="s">
        <v>1</v>
      </c>
      <c r="BB956" s="15" t="s">
        <v>1</v>
      </c>
    </row>
    <row r="957" spans="1:54" s="15" customFormat="1" x14ac:dyDescent="0.2">
      <c r="A957" s="15" t="s">
        <v>1654</v>
      </c>
      <c r="B957" s="15" t="str">
        <f t="shared" si="28"/>
        <v>Need a Detector Role</v>
      </c>
      <c r="C957" s="15" t="s">
        <v>3224</v>
      </c>
      <c r="D957" s="15" t="s">
        <v>5375</v>
      </c>
      <c r="E957" s="15" t="s">
        <v>3283</v>
      </c>
      <c r="J957" s="17"/>
      <c r="AJ957" s="15" t="s">
        <v>1409</v>
      </c>
      <c r="AK957" s="15" t="s">
        <v>1655</v>
      </c>
      <c r="AL957" s="15" t="s">
        <v>83</v>
      </c>
      <c r="AM957" s="15" t="s">
        <v>91</v>
      </c>
      <c r="AN957" s="15" t="s">
        <v>74</v>
      </c>
      <c r="AO957" s="15" t="s">
        <v>74</v>
      </c>
      <c r="AP957" s="15" t="s">
        <v>325</v>
      </c>
      <c r="AQ957" s="15" t="s">
        <v>664</v>
      </c>
      <c r="AR957" s="15" t="s">
        <v>958</v>
      </c>
      <c r="AS957" s="15" t="s">
        <v>169</v>
      </c>
      <c r="AT957" s="15" t="s">
        <v>689</v>
      </c>
      <c r="AU957" s="15" t="s">
        <v>623</v>
      </c>
      <c r="AV957" s="15" t="s">
        <v>1411</v>
      </c>
      <c r="AW957" s="15" t="s">
        <v>1412</v>
      </c>
      <c r="AX957" s="15" t="s">
        <v>309</v>
      </c>
      <c r="AY957" s="15" t="s">
        <v>1656</v>
      </c>
      <c r="AZ957" s="15" t="s">
        <v>1414</v>
      </c>
      <c r="BA957" s="15" t="s">
        <v>1</v>
      </c>
      <c r="BB957" s="15" t="s">
        <v>1</v>
      </c>
    </row>
    <row r="958" spans="1:54" s="22" customFormat="1" x14ac:dyDescent="0.2">
      <c r="J958" s="26"/>
    </row>
    <row r="959" spans="1:54" s="22" customFormat="1" x14ac:dyDescent="0.2">
      <c r="A959" s="22" t="s">
        <v>1657</v>
      </c>
      <c r="B959" s="22" t="str">
        <f>IF(OR($A957=$A959,ISBLANK($A959)),"",IF(ISERR(SEARCH("cell-based",E959)),IF(AND(ISERR(SEARCH("biochem",E959)),ISERR(SEARCH("protein",E959)),ISERR(SEARCH("nucleic",E959))),"",IF(ISERR(SEARCH("target",G959)),"Define a Target component","")),IF(ISERR(SEARCH("cell",G959)),"Define a Cell component",""))&amp;IF(ISERR(SEARCH("small-molecule",E959)),IF(ISBLANK(K959), "Need a Detector Role",""),"")&amp;IF(ISERR(SEARCH("fluorescence",L959)),"",IF(ISBLANK(S959), "Need Emission",IF(ISBLANK(R959), "Need Excitation","")))&amp;IF(ISERR(SEARCH("absorbance",L959)),"",IF(ISBLANK(T959), "Need Absorbance","")))</f>
        <v/>
      </c>
      <c r="C959" s="22" t="s">
        <v>3071</v>
      </c>
      <c r="D959" s="23" t="s">
        <v>6672</v>
      </c>
      <c r="E959" s="22" t="s">
        <v>3283</v>
      </c>
      <c r="F959" s="22" t="s">
        <v>3638</v>
      </c>
      <c r="G959" s="22" t="s">
        <v>3631</v>
      </c>
      <c r="H959" s="22" t="s">
        <v>3597</v>
      </c>
      <c r="I959" s="22" t="s">
        <v>3057</v>
      </c>
      <c r="J959" s="26">
        <v>400000</v>
      </c>
      <c r="K959" s="22" t="s">
        <v>3372</v>
      </c>
      <c r="L959" s="22" t="s">
        <v>6786</v>
      </c>
      <c r="M959" s="22" t="s">
        <v>3310</v>
      </c>
      <c r="AJ959" s="22" t="s">
        <v>1409</v>
      </c>
      <c r="AK959" s="22" t="s">
        <v>1658</v>
      </c>
      <c r="AL959" s="22" t="s">
        <v>83</v>
      </c>
      <c r="AM959" s="22" t="s">
        <v>75</v>
      </c>
      <c r="AN959" s="22" t="s">
        <v>74</v>
      </c>
      <c r="AO959" s="22" t="s">
        <v>74</v>
      </c>
      <c r="AP959" s="22" t="s">
        <v>325</v>
      </c>
      <c r="AQ959" s="22" t="s">
        <v>664</v>
      </c>
      <c r="AR959" s="22" t="s">
        <v>958</v>
      </c>
      <c r="AS959" s="22" t="s">
        <v>169</v>
      </c>
      <c r="AT959" s="22" t="s">
        <v>689</v>
      </c>
      <c r="AU959" s="22" t="s">
        <v>315</v>
      </c>
      <c r="AV959" s="22" t="s">
        <v>1411</v>
      </c>
      <c r="AW959" s="22" t="s">
        <v>1412</v>
      </c>
      <c r="AX959" s="22" t="s">
        <v>309</v>
      </c>
      <c r="AY959" s="22" t="s">
        <v>1659</v>
      </c>
      <c r="AZ959" s="22" t="s">
        <v>1414</v>
      </c>
      <c r="BA959" s="22" t="s">
        <v>1</v>
      </c>
      <c r="BB959" s="22" t="s">
        <v>1</v>
      </c>
    </row>
    <row r="960" spans="1:54" s="22" customFormat="1" x14ac:dyDescent="0.2">
      <c r="A960" s="22" t="s">
        <v>1657</v>
      </c>
      <c r="B960" s="22" t="str">
        <f>IF(OR($A959=$A960,ISBLANK($A960)),"",IF(ISERR(SEARCH("cell-based",E960)),IF(AND(ISERR(SEARCH("biochem",E960)),ISERR(SEARCH("protein",E960)),ISERR(SEARCH("nucleic",E960))),"",IF(ISERR(SEARCH("target",G960)),"Define a Target component","")),IF(ISERR(SEARCH("cell",G960)),"Define a Cell component",""))&amp;IF(ISERR(SEARCH("small-molecule",E960)),IF(ISBLANK(K960), "Need a Detector Role",""),"")&amp;IF(ISERR(SEARCH("fluorescence",L960)),"",IF(ISBLANK(S960), "Need Emission",IF(ISBLANK(R960), "Need Excitation","")))&amp;IF(ISERR(SEARCH("absorbance",L960)),"",IF(ISBLANK(T960), "Need Absorbance","")))</f>
        <v/>
      </c>
      <c r="G960" s="22" t="s">
        <v>3328</v>
      </c>
      <c r="H960" s="22" t="s">
        <v>3182</v>
      </c>
      <c r="J960" s="26">
        <v>0.4</v>
      </c>
      <c r="K960" s="22" t="s">
        <v>6652</v>
      </c>
      <c r="L960" s="22" t="s">
        <v>6668</v>
      </c>
      <c r="N960" s="22" t="s">
        <v>6669</v>
      </c>
      <c r="O960" s="22" t="s">
        <v>3117</v>
      </c>
      <c r="P960" s="22" t="s">
        <v>3625</v>
      </c>
      <c r="Q960" s="22" t="s">
        <v>3439</v>
      </c>
      <c r="R960" s="22" t="s">
        <v>3101</v>
      </c>
      <c r="S960" s="22" t="s">
        <v>3206</v>
      </c>
      <c r="U960" s="22" t="s">
        <v>3269</v>
      </c>
    </row>
    <row r="961" spans="1:54" s="22" customFormat="1" x14ac:dyDescent="0.2">
      <c r="A961" s="22" t="s">
        <v>1657</v>
      </c>
      <c r="B961" s="22" t="str">
        <f>IF(OR($A960=$A961,ISBLANK($A961)),"",IF(ISERR(SEARCH("cell-based",E961)),IF(AND(ISERR(SEARCH("biochem",E961)),ISERR(SEARCH("protein",E961)),ISERR(SEARCH("nucleic",E961))),"",IF(ISERR(SEARCH("target",G961)),"Define a Target component","")),IF(ISERR(SEARCH("cell",G961)),"Define a Cell component",""))&amp;IF(ISERR(SEARCH("small-molecule",E961)),IF(ISBLANK(K961), "Need a Detector Role",""),"")&amp;IF(ISERR(SEARCH("fluorescence",L961)),"",IF(ISBLANK(S961), "Need Emission",IF(ISBLANK(R961), "Need Excitation","")))&amp;IF(ISERR(SEARCH("absorbance",L961)),"",IF(ISBLANK(T961), "Need Absorbance","")))</f>
        <v/>
      </c>
      <c r="G961" s="22" t="s">
        <v>3074</v>
      </c>
      <c r="J961" s="26">
        <v>24</v>
      </c>
      <c r="K961" s="24" t="s">
        <v>6575</v>
      </c>
      <c r="L961" s="24" t="s">
        <v>6785</v>
      </c>
    </row>
    <row r="962" spans="1:54" s="22" customFormat="1" x14ac:dyDescent="0.2">
      <c r="A962" s="22" t="s">
        <v>1657</v>
      </c>
      <c r="B962" s="22" t="str">
        <f>IF(OR($A961=$A962,ISBLANK($A962)),"",IF(ISERR(SEARCH("cell-based",E962)),IF(AND(ISERR(SEARCH("biochem",E962)),ISERR(SEARCH("protein",E962)),ISERR(SEARCH("nucleic",E962))),"",IF(ISERR(SEARCH("target",G962)),"Define a Target component","")),IF(ISERR(SEARCH("cell",G962)),"Define a Cell component",""))&amp;IF(ISERR(SEARCH("small-molecule",E962)),IF(ISBLANK(K962), "Need a Detector Role",""),"")&amp;IF(ISERR(SEARCH("fluorescence",L962)),"",IF(ISBLANK(S962), "Need Emission",IF(ISBLANK(R962), "Need Excitation","")))&amp;IF(ISERR(SEARCH("absorbance",L962)),"",IF(ISBLANK(T962), "Need Absorbance","")))</f>
        <v/>
      </c>
      <c r="G962" s="22" t="s">
        <v>3198</v>
      </c>
      <c r="H962" s="22" t="s">
        <v>3784</v>
      </c>
      <c r="J962" s="26">
        <v>59</v>
      </c>
      <c r="K962" s="22" t="s">
        <v>3133</v>
      </c>
      <c r="L962" s="22" t="s">
        <v>6784</v>
      </c>
    </row>
    <row r="963" spans="1:54" s="22" customFormat="1" x14ac:dyDescent="0.2">
      <c r="J963" s="26"/>
    </row>
    <row r="964" spans="1:54" s="15" customFormat="1" x14ac:dyDescent="0.2">
      <c r="A964" s="15" t="s">
        <v>1660</v>
      </c>
      <c r="B964" s="15" t="str">
        <f>IF(OR($A959=$A964,ISBLANK($A964)),"",IF(ISERR(SEARCH("cell-based",E964)),IF(AND(ISERR(SEARCH("biochem",E964)),ISERR(SEARCH("protein",E964)),ISERR(SEARCH("nucleic",E964))),"",IF(ISERR(SEARCH("target",G964)),"Define a Target component","")),IF(ISERR(SEARCH("cell",G964)),"Define a Cell component",""))&amp;IF(ISERR(SEARCH("small-molecule",E964)),IF(ISBLANK(K964), "Need a Detector Role",""),"")&amp;IF(ISERR(SEARCH("fluorescence",L964)),"",IF(ISBLANK(S964), "Need Emission",IF(ISBLANK(R964), "Need Excitation","")))&amp;IF(ISERR(SEARCH("absorbance",L964)),"",IF(ISBLANK(T964), "Need Absorbance","")))</f>
        <v>Need a Detector Role</v>
      </c>
      <c r="C964" s="15" t="s">
        <v>3224</v>
      </c>
      <c r="D964" s="15" t="s">
        <v>5375</v>
      </c>
      <c r="E964" s="15" t="s">
        <v>3072</v>
      </c>
      <c r="G964" s="15" t="s">
        <v>3627</v>
      </c>
      <c r="J964" s="17"/>
      <c r="AJ964" s="15" t="s">
        <v>1409</v>
      </c>
      <c r="AK964" s="15" t="s">
        <v>1661</v>
      </c>
      <c r="AL964" s="15" t="s">
        <v>83</v>
      </c>
      <c r="AM964" s="15" t="s">
        <v>91</v>
      </c>
      <c r="AN964" s="15" t="s">
        <v>74</v>
      </c>
      <c r="AO964" s="15" t="s">
        <v>74</v>
      </c>
      <c r="AP964" s="15" t="s">
        <v>461</v>
      </c>
      <c r="AQ964" s="15" t="s">
        <v>92</v>
      </c>
      <c r="AR964" s="15" t="s">
        <v>930</v>
      </c>
      <c r="AS964" s="15" t="s">
        <v>1152</v>
      </c>
      <c r="AT964" s="15" t="s">
        <v>327</v>
      </c>
      <c r="AU964" s="15" t="s">
        <v>623</v>
      </c>
      <c r="AV964" s="15" t="s">
        <v>1411</v>
      </c>
      <c r="AW964" s="15" t="s">
        <v>1412</v>
      </c>
      <c r="AX964" s="15" t="s">
        <v>309</v>
      </c>
      <c r="AY964" s="15" t="s">
        <v>1662</v>
      </c>
      <c r="AZ964" s="15" t="s">
        <v>1414</v>
      </c>
      <c r="BA964" s="15" t="s">
        <v>1</v>
      </c>
      <c r="BB964" s="15" t="s">
        <v>1</v>
      </c>
    </row>
    <row r="965" spans="1:54" s="22" customFormat="1" x14ac:dyDescent="0.2">
      <c r="J965" s="26"/>
    </row>
    <row r="966" spans="1:54" s="22" customFormat="1" x14ac:dyDescent="0.2">
      <c r="A966" s="22" t="s">
        <v>2504</v>
      </c>
      <c r="B966" s="22" t="str">
        <f>IF(OR($A964=$A966,ISBLANK($A966)),"",IF(ISERR(SEARCH("cell-based",E966)),IF(AND(ISERR(SEARCH("biochem",E966)),ISERR(SEARCH("protein",E966)),ISERR(SEARCH("nucleic",E966))),"",IF(ISERR(SEARCH("target",G966)),"Define a Target component","")),IF(ISERR(SEARCH("cell",G966)),"Define a Cell component",""))&amp;IF(ISERR(SEARCH("small-molecule",E966)),IF(ISBLANK(K966), "Need a Detector Role",""),"")&amp;IF(ISERR(SEARCH("fluorescence",L966)),"",IF(ISBLANK(S966), "Need Emission",IF(ISBLANK(R966), "Need Excitation","")))&amp;IF(ISERR(SEARCH("absorbance",L966)),"",IF(ISBLANK(T966), "Need Absorbance","")))</f>
        <v/>
      </c>
      <c r="C966" s="22" t="s">
        <v>3071</v>
      </c>
      <c r="D966" s="23" t="s">
        <v>6672</v>
      </c>
      <c r="E966" s="22" t="s">
        <v>3283</v>
      </c>
      <c r="F966" s="22" t="s">
        <v>3638</v>
      </c>
      <c r="G966" s="22" t="s">
        <v>3631</v>
      </c>
      <c r="H966" s="22" t="s">
        <v>3597</v>
      </c>
      <c r="I966" s="22" t="s">
        <v>3057</v>
      </c>
      <c r="J966" s="26">
        <v>400000</v>
      </c>
      <c r="K966" s="22" t="s">
        <v>3372</v>
      </c>
      <c r="L966" s="22" t="s">
        <v>6786</v>
      </c>
      <c r="M966" s="22" t="s">
        <v>3310</v>
      </c>
      <c r="AJ966" s="22" t="s">
        <v>1409</v>
      </c>
      <c r="AK966" s="22" t="s">
        <v>1410</v>
      </c>
      <c r="AL966" s="22" t="s">
        <v>90</v>
      </c>
      <c r="AM966" s="22" t="s">
        <v>91</v>
      </c>
      <c r="AN966" s="22" t="s">
        <v>74</v>
      </c>
      <c r="AO966" s="22" t="s">
        <v>74</v>
      </c>
      <c r="AP966" s="22" t="s">
        <v>325</v>
      </c>
      <c r="AQ966" s="22" t="s">
        <v>168</v>
      </c>
      <c r="AR966" s="22" t="s">
        <v>326</v>
      </c>
      <c r="AS966" s="22" t="s">
        <v>169</v>
      </c>
      <c r="AT966" s="22" t="s">
        <v>1175</v>
      </c>
      <c r="AU966" s="22" t="s">
        <v>75</v>
      </c>
      <c r="AV966" s="22" t="s">
        <v>1411</v>
      </c>
      <c r="AW966" s="22" t="s">
        <v>1412</v>
      </c>
      <c r="AX966" s="22" t="s">
        <v>309</v>
      </c>
      <c r="AY966" s="22" t="s">
        <v>1413</v>
      </c>
      <c r="AZ966" s="22" t="s">
        <v>1414</v>
      </c>
      <c r="BA966" s="22" t="s">
        <v>1</v>
      </c>
      <c r="BB966" s="22" t="s">
        <v>1</v>
      </c>
    </row>
    <row r="967" spans="1:54" s="22" customFormat="1" x14ac:dyDescent="0.2">
      <c r="A967" s="22" t="s">
        <v>2504</v>
      </c>
      <c r="B967" s="22" t="str">
        <f>IF(OR($A966=$A967,ISBLANK($A967)),"",IF(ISERR(SEARCH("cell-based",E967)),IF(AND(ISERR(SEARCH("biochem",E967)),ISERR(SEARCH("protein",E967)),ISERR(SEARCH("nucleic",E967))),"",IF(ISERR(SEARCH("target",G967)),"Define a Target component","")),IF(ISERR(SEARCH("cell",G967)),"Define a Cell component",""))&amp;IF(ISERR(SEARCH("small-molecule",E967)),IF(ISBLANK(K967), "Need a Detector Role",""),"")&amp;IF(ISERR(SEARCH("fluorescence",L967)),"",IF(ISBLANK(S967), "Need Emission",IF(ISBLANK(R967), "Need Excitation","")))&amp;IF(ISERR(SEARCH("absorbance",L967)),"",IF(ISBLANK(T967), "Need Absorbance","")))</f>
        <v/>
      </c>
      <c r="G967" s="22" t="s">
        <v>3328</v>
      </c>
      <c r="H967" s="22" t="s">
        <v>3182</v>
      </c>
      <c r="J967" s="26">
        <v>0.4</v>
      </c>
      <c r="K967" s="22" t="s">
        <v>6652</v>
      </c>
      <c r="L967" s="22" t="s">
        <v>6668</v>
      </c>
      <c r="N967" s="22" t="s">
        <v>6669</v>
      </c>
      <c r="O967" s="22" t="s">
        <v>3117</v>
      </c>
      <c r="P967" s="22" t="s">
        <v>3625</v>
      </c>
      <c r="Q967" s="22" t="s">
        <v>3439</v>
      </c>
      <c r="R967" s="22" t="s">
        <v>3101</v>
      </c>
      <c r="S967" s="22" t="s">
        <v>3206</v>
      </c>
      <c r="U967" s="22" t="s">
        <v>3269</v>
      </c>
    </row>
    <row r="968" spans="1:54" s="22" customFormat="1" x14ac:dyDescent="0.2">
      <c r="A968" s="22" t="s">
        <v>2504</v>
      </c>
      <c r="B968" s="22" t="str">
        <f>IF(OR($A967=$A968,ISBLANK($A968)),"",IF(ISERR(SEARCH("cell-based",E968)),IF(AND(ISERR(SEARCH("biochem",E968)),ISERR(SEARCH("protein",E968)),ISERR(SEARCH("nucleic",E968))),"",IF(ISERR(SEARCH("target",G968)),"Define a Target component","")),IF(ISERR(SEARCH("cell",G968)),"Define a Cell component",""))&amp;IF(ISERR(SEARCH("small-molecule",E968)),IF(ISBLANK(K968), "Need a Detector Role",""),"")&amp;IF(ISERR(SEARCH("fluorescence",L968)),"",IF(ISBLANK(S968), "Need Emission",IF(ISBLANK(R968), "Need Excitation","")))&amp;IF(ISERR(SEARCH("absorbance",L968)),"",IF(ISBLANK(T968), "Need Absorbance","")))</f>
        <v/>
      </c>
      <c r="G968" s="22" t="s">
        <v>3074</v>
      </c>
      <c r="J968" s="26">
        <v>24</v>
      </c>
      <c r="K968" s="24" t="s">
        <v>6575</v>
      </c>
      <c r="L968" s="24" t="s">
        <v>6785</v>
      </c>
    </row>
    <row r="969" spans="1:54" s="22" customFormat="1" x14ac:dyDescent="0.2">
      <c r="A969" s="22" t="s">
        <v>2504</v>
      </c>
      <c r="B969" s="22" t="str">
        <f>IF(OR($A968=$A969,ISBLANK($A969)),"",IF(ISERR(SEARCH("cell-based",E969)),IF(AND(ISERR(SEARCH("biochem",E969)),ISERR(SEARCH("protein",E969)),ISERR(SEARCH("nucleic",E969))),"",IF(ISERR(SEARCH("target",G969)),"Define a Target component","")),IF(ISERR(SEARCH("cell",G969)),"Define a Cell component",""))&amp;IF(ISERR(SEARCH("small-molecule",E969)),IF(ISBLANK(K969), "Need a Detector Role",""),"")&amp;IF(ISERR(SEARCH("fluorescence",L969)),"",IF(ISBLANK(S969), "Need Emission",IF(ISBLANK(R969), "Need Excitation","")))&amp;IF(ISERR(SEARCH("absorbance",L969)),"",IF(ISBLANK(T969), "Need Absorbance","")))</f>
        <v/>
      </c>
      <c r="G969" s="22" t="s">
        <v>3198</v>
      </c>
      <c r="H969" s="22" t="s">
        <v>3784</v>
      </c>
      <c r="J969" s="26">
        <v>59</v>
      </c>
      <c r="K969" s="22" t="s">
        <v>3133</v>
      </c>
      <c r="L969" s="22" t="s">
        <v>6784</v>
      </c>
    </row>
    <row r="970" spans="1:54" s="22" customFormat="1" x14ac:dyDescent="0.2">
      <c r="J970" s="26"/>
    </row>
    <row r="971" spans="1:54" s="15" customFormat="1" x14ac:dyDescent="0.2">
      <c r="A971" s="15" t="s">
        <v>2601</v>
      </c>
      <c r="B971" s="15" t="str">
        <f>IF(OR($A966=$A971,ISBLANK($A971)),"",IF(ISERR(SEARCH("cell-based",E971)),IF(AND(ISERR(SEARCH("biochem",E971)),ISERR(SEARCH("protein",E971)),ISERR(SEARCH("nucleic",E971))),"",IF(ISERR(SEARCH("target",G971)),"Define a Target component","")),IF(ISERR(SEARCH("cell",G971)),"Define a Cell component",""))&amp;IF(ISERR(SEARCH("small-molecule",E971)),IF(ISBLANK(K971), "Need a Detector Role",""),"")&amp;IF(ISERR(SEARCH("fluorescence",L971)),"",IF(ISBLANK(S971), "Need Emission",IF(ISBLANK(R971), "Need Excitation","")))&amp;IF(ISERR(SEARCH("absorbance",L971)),"",IF(ISBLANK(T971), "Need Absorbance","")))</f>
        <v>Define a Cell componentNeed a Detector Role</v>
      </c>
      <c r="C971" s="15" t="s">
        <v>3224</v>
      </c>
      <c r="D971" s="15" t="s">
        <v>5375</v>
      </c>
      <c r="E971" s="15" t="s">
        <v>3162</v>
      </c>
      <c r="H971" s="15" t="s">
        <v>3597</v>
      </c>
      <c r="J971" s="17"/>
      <c r="AJ971" s="15" t="s">
        <v>1409</v>
      </c>
      <c r="AK971" s="15" t="s">
        <v>2602</v>
      </c>
      <c r="AL971" s="15" t="s">
        <v>83</v>
      </c>
      <c r="AM971" s="15" t="s">
        <v>91</v>
      </c>
      <c r="AN971" s="15" t="s">
        <v>74</v>
      </c>
      <c r="AO971" s="15" t="s">
        <v>74</v>
      </c>
      <c r="AP971" s="15" t="s">
        <v>325</v>
      </c>
      <c r="AQ971" s="15" t="s">
        <v>168</v>
      </c>
      <c r="AR971" s="15" t="s">
        <v>326</v>
      </c>
      <c r="AS971" s="15" t="s">
        <v>169</v>
      </c>
      <c r="AT971" s="15" t="s">
        <v>327</v>
      </c>
      <c r="AU971" s="15" t="s">
        <v>623</v>
      </c>
      <c r="AV971" s="15" t="s">
        <v>1411</v>
      </c>
      <c r="AW971" s="15" t="s">
        <v>1412</v>
      </c>
      <c r="AX971" s="15" t="s">
        <v>309</v>
      </c>
      <c r="AY971" s="15" t="s">
        <v>2603</v>
      </c>
      <c r="AZ971" s="15" t="s">
        <v>1414</v>
      </c>
      <c r="BA971" s="15" t="s">
        <v>1</v>
      </c>
      <c r="BB971" s="15" t="s">
        <v>1</v>
      </c>
    </row>
    <row r="972" spans="1:54" s="22" customFormat="1" x14ac:dyDescent="0.2">
      <c r="J972" s="26"/>
    </row>
    <row r="973" spans="1:54" s="22" customFormat="1" x14ac:dyDescent="0.2">
      <c r="A973" s="22" t="s">
        <v>1650</v>
      </c>
      <c r="B973" s="22" t="str">
        <f>IF(OR($A971=$A973,ISBLANK($A973)),"",IF(ISERR(SEARCH("cell-based",E973)),IF(AND(ISERR(SEARCH("biochem",E973)),ISERR(SEARCH("protein",E973)),ISERR(SEARCH("nucleic",E973))),"",IF(ISERR(SEARCH("target",G973)),"Define a Target component","")),IF(ISERR(SEARCH("cell",G973)),"Define a Cell component",""))&amp;IF(ISERR(SEARCH("small-molecule",E973)),IF(ISBLANK(K973), "Need a Detector Role",""),"")&amp;IF(ISERR(SEARCH("fluorescence",L973)),"",IF(ISBLANK(S973), "Need Emission",IF(ISBLANK(R973), "Need Excitation","")))&amp;IF(ISERR(SEARCH("absorbance",L973)),"",IF(ISBLANK(T973), "Need Absorbance","")))</f>
        <v/>
      </c>
      <c r="C973" s="22" t="s">
        <v>3071</v>
      </c>
      <c r="D973" s="23" t="s">
        <v>6672</v>
      </c>
      <c r="E973" s="22" t="s">
        <v>3283</v>
      </c>
      <c r="F973" s="22" t="s">
        <v>3638</v>
      </c>
      <c r="G973" s="22" t="s">
        <v>3631</v>
      </c>
      <c r="H973" s="22" t="s">
        <v>3597</v>
      </c>
      <c r="I973" s="22" t="s">
        <v>3057</v>
      </c>
      <c r="J973" s="26">
        <v>400000</v>
      </c>
      <c r="K973" s="22" t="s">
        <v>3372</v>
      </c>
      <c r="L973" s="22" t="s">
        <v>6783</v>
      </c>
      <c r="M973" s="22" t="s">
        <v>3310</v>
      </c>
      <c r="AJ973" s="22" t="s">
        <v>1409</v>
      </c>
      <c r="AK973" s="22" t="s">
        <v>1651</v>
      </c>
      <c r="AL973" s="22" t="s">
        <v>83</v>
      </c>
      <c r="AM973" s="22" t="s">
        <v>91</v>
      </c>
      <c r="AN973" s="22" t="s">
        <v>74</v>
      </c>
      <c r="AO973" s="22" t="s">
        <v>74</v>
      </c>
      <c r="AP973" s="22" t="s">
        <v>325</v>
      </c>
      <c r="AQ973" s="22" t="s">
        <v>664</v>
      </c>
      <c r="AR973" s="22" t="s">
        <v>958</v>
      </c>
      <c r="AS973" s="22" t="s">
        <v>169</v>
      </c>
      <c r="AT973" s="22" t="s">
        <v>689</v>
      </c>
      <c r="AU973" s="22" t="s">
        <v>315</v>
      </c>
      <c r="AV973" s="22" t="s">
        <v>1411</v>
      </c>
      <c r="AW973" s="22" t="s">
        <v>1412</v>
      </c>
      <c r="AX973" s="22" t="s">
        <v>309</v>
      </c>
      <c r="AY973" s="22" t="s">
        <v>1652</v>
      </c>
      <c r="AZ973" s="22" t="s">
        <v>1414</v>
      </c>
      <c r="BA973" s="22" t="s">
        <v>1</v>
      </c>
      <c r="BB973" s="22" t="s">
        <v>1</v>
      </c>
    </row>
    <row r="974" spans="1:54" s="22" customFormat="1" x14ac:dyDescent="0.2">
      <c r="A974" s="22" t="s">
        <v>1650</v>
      </c>
      <c r="B974" s="22" t="str">
        <f>IF(OR($A973=$A974,ISBLANK($A974)),"",IF(ISERR(SEARCH("cell-based",E974)),IF(AND(ISERR(SEARCH("biochem",E974)),ISERR(SEARCH("protein",E974)),ISERR(SEARCH("nucleic",E974))),"",IF(ISERR(SEARCH("target",G974)),"Define a Target component","")),IF(ISERR(SEARCH("cell",G974)),"Define a Cell component",""))&amp;IF(ISERR(SEARCH("small-molecule",E974)),IF(ISBLANK(K974), "Need a Detector Role",""),"")&amp;IF(ISERR(SEARCH("fluorescence",L974)),"",IF(ISBLANK(S974), "Need Emission",IF(ISBLANK(R974), "Need Excitation","")))&amp;IF(ISERR(SEARCH("absorbance",L974)),"",IF(ISBLANK(T974), "Need Absorbance","")))</f>
        <v/>
      </c>
      <c r="G974" s="22" t="s">
        <v>3328</v>
      </c>
      <c r="H974" s="22" t="s">
        <v>3182</v>
      </c>
      <c r="J974" s="26">
        <v>0.4</v>
      </c>
      <c r="K974" s="22" t="s">
        <v>6652</v>
      </c>
      <c r="L974" s="22" t="s">
        <v>6668</v>
      </c>
      <c r="N974" s="22" t="s">
        <v>6669</v>
      </c>
      <c r="O974" s="22" t="s">
        <v>3117</v>
      </c>
      <c r="P974" s="22" t="s">
        <v>3625</v>
      </c>
      <c r="Q974" s="22" t="s">
        <v>3439</v>
      </c>
      <c r="R974" s="22" t="s">
        <v>3101</v>
      </c>
      <c r="S974" s="22" t="s">
        <v>3206</v>
      </c>
      <c r="U974" s="22" t="s">
        <v>3269</v>
      </c>
    </row>
    <row r="975" spans="1:54" s="22" customFormat="1" x14ac:dyDescent="0.2">
      <c r="A975" s="22" t="s">
        <v>1650</v>
      </c>
      <c r="B975" s="22" t="str">
        <f>IF(OR($A974=$A975,ISBLANK($A975)),"",IF(ISERR(SEARCH("cell-based",E975)),IF(AND(ISERR(SEARCH("biochem",E975)),ISERR(SEARCH("protein",E975)),ISERR(SEARCH("nucleic",E975))),"",IF(ISERR(SEARCH("target",G975)),"Define a Target component","")),IF(ISERR(SEARCH("cell",G975)),"Define a Cell component",""))&amp;IF(ISERR(SEARCH("small-molecule",E975)),IF(ISBLANK(K975), "Need a Detector Role",""),"")&amp;IF(ISERR(SEARCH("fluorescence",L975)),"",IF(ISBLANK(S975), "Need Emission",IF(ISBLANK(R975), "Need Excitation","")))&amp;IF(ISERR(SEARCH("absorbance",L975)),"",IF(ISBLANK(T975), "Need Absorbance","")))</f>
        <v/>
      </c>
      <c r="G975" s="22" t="s">
        <v>3074</v>
      </c>
      <c r="J975" s="26">
        <v>24</v>
      </c>
      <c r="K975" s="24" t="s">
        <v>6575</v>
      </c>
      <c r="L975" s="24" t="s">
        <v>6785</v>
      </c>
    </row>
    <row r="976" spans="1:54" s="22" customFormat="1" x14ac:dyDescent="0.2">
      <c r="A976" s="22" t="s">
        <v>1650</v>
      </c>
      <c r="B976" s="22" t="str">
        <f>IF(OR($A975=$A976,ISBLANK($A976)),"",IF(ISERR(SEARCH("cell-based",E976)),IF(AND(ISERR(SEARCH("biochem",E976)),ISERR(SEARCH("protein",E976)),ISERR(SEARCH("nucleic",E976))),"",IF(ISERR(SEARCH("target",G976)),"Define a Target component","")),IF(ISERR(SEARCH("cell",G976)),"Define a Cell component",""))&amp;IF(ISERR(SEARCH("small-molecule",E976)),IF(ISBLANK(K976), "Need a Detector Role",""),"")&amp;IF(ISERR(SEARCH("fluorescence",L976)),"",IF(ISBLANK(S976), "Need Emission",IF(ISBLANK(R976), "Need Excitation","")))&amp;IF(ISERR(SEARCH("absorbance",L976)),"",IF(ISBLANK(T976), "Need Absorbance","")))</f>
        <v/>
      </c>
      <c r="G976" s="22" t="s">
        <v>3198</v>
      </c>
      <c r="H976" s="22" t="s">
        <v>3784</v>
      </c>
      <c r="J976" s="26">
        <v>59</v>
      </c>
      <c r="K976" s="22" t="s">
        <v>3133</v>
      </c>
      <c r="L976" s="22" t="s">
        <v>6784</v>
      </c>
    </row>
    <row r="977" spans="1:54" s="22" customFormat="1" x14ac:dyDescent="0.2">
      <c r="J977" s="26"/>
    </row>
    <row r="978" spans="1:54" s="22" customFormat="1" x14ac:dyDescent="0.2">
      <c r="A978" s="22" t="s">
        <v>2505</v>
      </c>
      <c r="B978" s="22" t="str">
        <f>IF(OR($A973=$A978,ISBLANK($A978)),"",IF(ISERR(SEARCH("cell-based",E978)),IF(AND(ISERR(SEARCH("biochem",E978)),ISERR(SEARCH("protein",E978)),ISERR(SEARCH("nucleic",E978))),"",IF(ISERR(SEARCH("target",G978)),"Define a Target component","")),IF(ISERR(SEARCH("cell",G978)),"Define a Cell component",""))&amp;IF(ISERR(SEARCH("small-molecule",E978)),IF(ISBLANK(K978), "Need a Detector Role",""),"")&amp;IF(ISERR(SEARCH("fluorescence",L978)),"",IF(ISBLANK(S978), "Need Emission",IF(ISBLANK(R978), "Need Excitation","")))&amp;IF(ISERR(SEARCH("absorbance",L978)),"",IF(ISBLANK(T978), "Need Absorbance","")))</f>
        <v/>
      </c>
      <c r="C978" s="22" t="s">
        <v>3071</v>
      </c>
      <c r="D978" s="23" t="s">
        <v>6672</v>
      </c>
      <c r="E978" s="22" t="s">
        <v>3283</v>
      </c>
      <c r="F978" s="22" t="s">
        <v>3638</v>
      </c>
      <c r="G978" s="22" t="s">
        <v>3631</v>
      </c>
      <c r="H978" s="22" t="s">
        <v>3597</v>
      </c>
      <c r="I978" s="22" t="s">
        <v>3057</v>
      </c>
      <c r="J978" s="26">
        <v>400000</v>
      </c>
      <c r="K978" s="22" t="s">
        <v>3372</v>
      </c>
      <c r="L978" s="22" t="s">
        <v>6786</v>
      </c>
      <c r="M978" s="22" t="s">
        <v>3310</v>
      </c>
      <c r="AJ978" s="22" t="s">
        <v>1409</v>
      </c>
      <c r="AK978" s="22" t="s">
        <v>1410</v>
      </c>
      <c r="AL978" s="22" t="s">
        <v>90</v>
      </c>
      <c r="AM978" s="22" t="s">
        <v>91</v>
      </c>
      <c r="AN978" s="22" t="s">
        <v>74</v>
      </c>
      <c r="AO978" s="22" t="s">
        <v>74</v>
      </c>
      <c r="AP978" s="22" t="s">
        <v>325</v>
      </c>
      <c r="AQ978" s="22" t="s">
        <v>168</v>
      </c>
      <c r="AR978" s="22" t="s">
        <v>326</v>
      </c>
      <c r="AS978" s="22" t="s">
        <v>169</v>
      </c>
      <c r="AT978" s="22" t="s">
        <v>1175</v>
      </c>
      <c r="AU978" s="22" t="s">
        <v>75</v>
      </c>
      <c r="AV978" s="22" t="s">
        <v>1411</v>
      </c>
      <c r="AW978" s="22" t="s">
        <v>1412</v>
      </c>
      <c r="AX978" s="22" t="s">
        <v>309</v>
      </c>
      <c r="AY978" s="22" t="s">
        <v>1413</v>
      </c>
      <c r="AZ978" s="22" t="s">
        <v>1414</v>
      </c>
      <c r="BA978" s="22" t="s">
        <v>1</v>
      </c>
      <c r="BB978" s="22" t="s">
        <v>1</v>
      </c>
    </row>
    <row r="979" spans="1:54" s="22" customFormat="1" x14ac:dyDescent="0.2">
      <c r="A979" s="22" t="s">
        <v>2505</v>
      </c>
      <c r="B979" s="22" t="str">
        <f>IF(OR($A974=$A979,ISBLANK($A979)),"",IF(ISERR(SEARCH("cell-based",E979)),IF(AND(ISERR(SEARCH("biochem",E979)),ISERR(SEARCH("protein",E979)),ISERR(SEARCH("nucleic",E979))),"",IF(ISERR(SEARCH("target",G979)),"Define a Target component","")),IF(ISERR(SEARCH("cell",G979)),"Define a Cell component",""))&amp;IF(ISERR(SEARCH("small-molecule",E979)),IF(ISBLANK(K979), "Need a Detector Role",""),"")&amp;IF(ISERR(SEARCH("fluorescence",L979)),"",IF(ISBLANK(S979), "Need Emission",IF(ISBLANK(R979), "Need Excitation","")))&amp;IF(ISERR(SEARCH("absorbance",L979)),"",IF(ISBLANK(T979), "Need Absorbance","")))</f>
        <v/>
      </c>
      <c r="G979" s="22" t="s">
        <v>3328</v>
      </c>
      <c r="H979" s="22" t="s">
        <v>3182</v>
      </c>
      <c r="J979" s="26">
        <v>0.4</v>
      </c>
      <c r="K979" s="22" t="s">
        <v>6652</v>
      </c>
      <c r="L979" s="22" t="s">
        <v>6668</v>
      </c>
      <c r="N979" s="22" t="s">
        <v>6669</v>
      </c>
      <c r="O979" s="22" t="s">
        <v>3117</v>
      </c>
      <c r="P979" s="22" t="s">
        <v>3625</v>
      </c>
      <c r="Q979" s="22" t="s">
        <v>3439</v>
      </c>
      <c r="R979" s="22" t="s">
        <v>3101</v>
      </c>
      <c r="S979" s="22" t="s">
        <v>3206</v>
      </c>
      <c r="U979" s="22" t="s">
        <v>3269</v>
      </c>
    </row>
    <row r="980" spans="1:54" s="22" customFormat="1" x14ac:dyDescent="0.2">
      <c r="A980" s="22" t="s">
        <v>2505</v>
      </c>
      <c r="B980" s="22" t="str">
        <f>IF(OR($A975=$A980,ISBLANK($A980)),"",IF(ISERR(SEARCH("cell-based",E980)),IF(AND(ISERR(SEARCH("biochem",E980)),ISERR(SEARCH("protein",E980)),ISERR(SEARCH("nucleic",E980))),"",IF(ISERR(SEARCH("target",G980)),"Define a Target component","")),IF(ISERR(SEARCH("cell",G980)),"Define a Cell component",""))&amp;IF(ISERR(SEARCH("small-molecule",E980)),IF(ISBLANK(K980), "Need a Detector Role",""),"")&amp;IF(ISERR(SEARCH("fluorescence",L980)),"",IF(ISBLANK(S980), "Need Emission",IF(ISBLANK(R980), "Need Excitation","")))&amp;IF(ISERR(SEARCH("absorbance",L980)),"",IF(ISBLANK(T980), "Need Absorbance","")))</f>
        <v/>
      </c>
      <c r="G980" s="22" t="s">
        <v>3074</v>
      </c>
      <c r="J980" s="26">
        <v>24</v>
      </c>
      <c r="K980" s="24" t="s">
        <v>6575</v>
      </c>
      <c r="L980" s="24" t="s">
        <v>6785</v>
      </c>
    </row>
    <row r="981" spans="1:54" s="22" customFormat="1" x14ac:dyDescent="0.2">
      <c r="A981" s="22" t="s">
        <v>2505</v>
      </c>
      <c r="B981" s="22" t="str">
        <f>IF(OR($A976=$A981,ISBLANK($A981)),"",IF(ISERR(SEARCH("cell-based",E981)),IF(AND(ISERR(SEARCH("biochem",E981)),ISERR(SEARCH("protein",E981)),ISERR(SEARCH("nucleic",E981))),"",IF(ISERR(SEARCH("target",G981)),"Define a Target component","")),IF(ISERR(SEARCH("cell",G981)),"Define a Cell component",""))&amp;IF(ISERR(SEARCH("small-molecule",E981)),IF(ISBLANK(K981), "Need a Detector Role",""),"")&amp;IF(ISERR(SEARCH("fluorescence",L981)),"",IF(ISBLANK(S981), "Need Emission",IF(ISBLANK(R981), "Need Excitation","")))&amp;IF(ISERR(SEARCH("absorbance",L981)),"",IF(ISBLANK(T981), "Need Absorbance","")))</f>
        <v/>
      </c>
      <c r="G981" s="22" t="s">
        <v>3198</v>
      </c>
      <c r="H981" s="22" t="s">
        <v>3784</v>
      </c>
      <c r="J981" s="26">
        <v>59</v>
      </c>
      <c r="K981" s="22" t="s">
        <v>3133</v>
      </c>
      <c r="L981" s="22" t="s">
        <v>6784</v>
      </c>
    </row>
    <row r="982" spans="1:54" s="22" customFormat="1" x14ac:dyDescent="0.2">
      <c r="J982" s="26"/>
    </row>
    <row r="983" spans="1:54" s="19" customFormat="1" x14ac:dyDescent="0.2">
      <c r="A983" s="19" t="s">
        <v>2604</v>
      </c>
      <c r="B983" s="19" t="str">
        <f>IF(OR($A978=$A983,ISBLANK($A983)),"",IF(ISERR(SEARCH("cell-based",E983)),IF(AND(ISERR(SEARCH("biochem",E983)),ISERR(SEARCH("protein",E983)),ISERR(SEARCH("nucleic",E983))),"",IF(ISERR(SEARCH("target",G983)),"Define a Target component","")),IF(ISERR(SEARCH("cell",G983)),"Define a Cell component",""))&amp;IF(ISERR(SEARCH("small-molecule",E983)),IF(ISBLANK(K983), "Need a Detector Role",""),"")&amp;IF(ISERR(SEARCH("fluorescence",L983)),"",IF(ISBLANK(S983), "Need Emission",IF(ISBLANK(R983), "Need Excitation","")))&amp;IF(ISERR(SEARCH("absorbance",L983)),"",IF(ISBLANK(T983), "Need Absorbance","")))</f>
        <v>Need a Detector Role</v>
      </c>
      <c r="J983" s="21"/>
      <c r="AJ983" s="19" t="s">
        <v>1409</v>
      </c>
      <c r="AK983" s="19" t="s">
        <v>2602</v>
      </c>
      <c r="AL983" s="19" t="s">
        <v>83</v>
      </c>
      <c r="AM983" s="19" t="s">
        <v>91</v>
      </c>
      <c r="AN983" s="19" t="s">
        <v>74</v>
      </c>
      <c r="AO983" s="19" t="s">
        <v>74</v>
      </c>
      <c r="AP983" s="19" t="s">
        <v>325</v>
      </c>
      <c r="AQ983" s="19" t="s">
        <v>168</v>
      </c>
      <c r="AR983" s="19" t="s">
        <v>326</v>
      </c>
      <c r="AS983" s="19" t="s">
        <v>169</v>
      </c>
      <c r="AT983" s="19" t="s">
        <v>327</v>
      </c>
      <c r="AU983" s="19" t="s">
        <v>623</v>
      </c>
      <c r="AV983" s="19" t="s">
        <v>1411</v>
      </c>
      <c r="AW983" s="19" t="s">
        <v>1412</v>
      </c>
      <c r="AX983" s="19" t="s">
        <v>309</v>
      </c>
      <c r="AY983" s="19" t="s">
        <v>2603</v>
      </c>
      <c r="AZ983" s="19" t="s">
        <v>1414</v>
      </c>
      <c r="BA983" s="19" t="s">
        <v>1</v>
      </c>
      <c r="BB983" s="19" t="s">
        <v>1</v>
      </c>
    </row>
    <row r="984" spans="1:54" s="19" customFormat="1" x14ac:dyDescent="0.2">
      <c r="A984" s="19" t="s">
        <v>2605</v>
      </c>
      <c r="B984" s="19" t="str">
        <f t="shared" ref="B984:B1020" si="29">IF(OR($A983=$A984,ISBLANK($A984)),"",IF(ISERR(SEARCH("cell-based",E984)),IF(AND(ISERR(SEARCH("biochem",E984)),ISERR(SEARCH("protein",E984)),ISERR(SEARCH("nucleic",E984))),"",IF(ISERR(SEARCH("target",G984)),"Define a Target component","")),IF(ISERR(SEARCH("cell",G984)),"Define a Cell component",""))&amp;IF(ISERR(SEARCH("small-molecule",E984)),IF(ISBLANK(K984), "Need a Detector Role",""),"")&amp;IF(ISERR(SEARCH("fluorescence",L984)),"",IF(ISBLANK(S984), "Need Emission",IF(ISBLANK(R984), "Need Excitation","")))&amp;IF(ISERR(SEARCH("absorbance",L984)),"",IF(ISBLANK(T984), "Need Absorbance","")))</f>
        <v>Need a Detector Role</v>
      </c>
      <c r="J984" s="21"/>
      <c r="AJ984" s="19" t="s">
        <v>1409</v>
      </c>
      <c r="AK984" s="19" t="s">
        <v>2606</v>
      </c>
      <c r="AL984" s="19" t="s">
        <v>83</v>
      </c>
      <c r="AM984" s="19" t="s">
        <v>91</v>
      </c>
      <c r="AN984" s="19" t="s">
        <v>74</v>
      </c>
      <c r="AO984" s="19" t="s">
        <v>74</v>
      </c>
      <c r="AP984" s="19" t="s">
        <v>325</v>
      </c>
      <c r="AQ984" s="19" t="s">
        <v>75</v>
      </c>
      <c r="AR984" s="19" t="s">
        <v>75</v>
      </c>
      <c r="AS984" s="19" t="s">
        <v>75</v>
      </c>
      <c r="AT984" s="19" t="s">
        <v>75</v>
      </c>
      <c r="AU984" s="19" t="s">
        <v>909</v>
      </c>
      <c r="AV984" s="19" t="s">
        <v>1411</v>
      </c>
      <c r="AW984" s="19" t="s">
        <v>1412</v>
      </c>
      <c r="AX984" s="19" t="s">
        <v>309</v>
      </c>
      <c r="AY984" s="19" t="s">
        <v>2607</v>
      </c>
      <c r="AZ984" s="19" t="s">
        <v>1414</v>
      </c>
      <c r="BA984" s="19" t="s">
        <v>1</v>
      </c>
      <c r="BB984" s="19" t="s">
        <v>1</v>
      </c>
    </row>
    <row r="985" spans="1:54" s="19" customFormat="1" x14ac:dyDescent="0.2">
      <c r="A985" s="19" t="s">
        <v>2608</v>
      </c>
      <c r="B985" s="19" t="str">
        <f t="shared" si="29"/>
        <v>Need a Detector Role</v>
      </c>
      <c r="J985" s="21"/>
      <c r="AJ985" s="19" t="s">
        <v>1409</v>
      </c>
      <c r="AK985" s="19" t="s">
        <v>1658</v>
      </c>
      <c r="AL985" s="19" t="s">
        <v>83</v>
      </c>
      <c r="AM985" s="19" t="s">
        <v>75</v>
      </c>
      <c r="AN985" s="19" t="s">
        <v>74</v>
      </c>
      <c r="AO985" s="19" t="s">
        <v>74</v>
      </c>
      <c r="AP985" s="19" t="s">
        <v>325</v>
      </c>
      <c r="AQ985" s="19" t="s">
        <v>664</v>
      </c>
      <c r="AR985" s="19" t="s">
        <v>958</v>
      </c>
      <c r="AS985" s="19" t="s">
        <v>169</v>
      </c>
      <c r="AT985" s="19" t="s">
        <v>689</v>
      </c>
      <c r="AU985" s="19" t="s">
        <v>315</v>
      </c>
      <c r="AV985" s="19" t="s">
        <v>1411</v>
      </c>
      <c r="AW985" s="19" t="s">
        <v>1412</v>
      </c>
      <c r="AX985" s="19" t="s">
        <v>309</v>
      </c>
      <c r="AY985" s="19" t="s">
        <v>1659</v>
      </c>
      <c r="AZ985" s="19" t="s">
        <v>1414</v>
      </c>
      <c r="BA985" s="19" t="s">
        <v>1</v>
      </c>
      <c r="BB985" s="19" t="s">
        <v>1</v>
      </c>
    </row>
    <row r="986" spans="1:54" s="19" customFormat="1" x14ac:dyDescent="0.2">
      <c r="A986" s="19" t="s">
        <v>2730</v>
      </c>
      <c r="B986" s="19" t="str">
        <f t="shared" si="29"/>
        <v>Need a Detector Role</v>
      </c>
      <c r="J986" s="21"/>
      <c r="AJ986" s="19" t="s">
        <v>1409</v>
      </c>
      <c r="AK986" s="19" t="s">
        <v>2731</v>
      </c>
      <c r="AL986" s="19" t="s">
        <v>83</v>
      </c>
      <c r="AM986" s="19" t="s">
        <v>91</v>
      </c>
      <c r="AN986" s="19" t="s">
        <v>74</v>
      </c>
      <c r="AO986" s="19" t="s">
        <v>74</v>
      </c>
      <c r="AP986" s="19" t="s">
        <v>75</v>
      </c>
      <c r="AQ986" s="19" t="s">
        <v>1</v>
      </c>
      <c r="AR986" s="19" t="s">
        <v>1</v>
      </c>
      <c r="AS986" s="19" t="s">
        <v>1</v>
      </c>
      <c r="AT986" s="19" t="s">
        <v>1</v>
      </c>
      <c r="AU986" s="19" t="s">
        <v>1</v>
      </c>
      <c r="AV986" s="19" t="s">
        <v>1411</v>
      </c>
      <c r="AW986" s="19" t="s">
        <v>1412</v>
      </c>
      <c r="AX986" s="19" t="s">
        <v>309</v>
      </c>
      <c r="AY986" s="19" t="s">
        <v>2732</v>
      </c>
      <c r="AZ986" s="19" t="s">
        <v>1414</v>
      </c>
      <c r="BA986" s="19" t="s">
        <v>1</v>
      </c>
      <c r="BB986" s="19" t="s">
        <v>1</v>
      </c>
    </row>
    <row r="987" spans="1:54" s="19" customFormat="1" x14ac:dyDescent="0.2">
      <c r="A987" s="19" t="s">
        <v>2733</v>
      </c>
      <c r="B987" s="19" t="str">
        <f t="shared" si="29"/>
        <v>Need a Detector Role</v>
      </c>
      <c r="J987" s="21"/>
      <c r="AJ987" s="19" t="s">
        <v>1409</v>
      </c>
      <c r="AK987" s="19" t="s">
        <v>2734</v>
      </c>
      <c r="AL987" s="19" t="s">
        <v>83</v>
      </c>
      <c r="AM987" s="19" t="s">
        <v>91</v>
      </c>
      <c r="AN987" s="19" t="s">
        <v>74</v>
      </c>
      <c r="AO987" s="19" t="s">
        <v>74</v>
      </c>
      <c r="AP987" s="19" t="s">
        <v>75</v>
      </c>
      <c r="AQ987" s="19" t="s">
        <v>1</v>
      </c>
      <c r="AR987" s="19" t="s">
        <v>1</v>
      </c>
      <c r="AS987" s="19" t="s">
        <v>1</v>
      </c>
      <c r="AT987" s="19" t="s">
        <v>1</v>
      </c>
      <c r="AU987" s="19" t="s">
        <v>1</v>
      </c>
      <c r="AV987" s="19" t="s">
        <v>1411</v>
      </c>
      <c r="AW987" s="19" t="s">
        <v>1412</v>
      </c>
      <c r="AX987" s="19" t="s">
        <v>309</v>
      </c>
      <c r="AY987" s="19" t="s">
        <v>2735</v>
      </c>
      <c r="AZ987" s="19" t="s">
        <v>1414</v>
      </c>
      <c r="BA987" s="19" t="s">
        <v>1</v>
      </c>
      <c r="BB987" s="19" t="s">
        <v>1</v>
      </c>
    </row>
    <row r="988" spans="1:54" s="19" customFormat="1" x14ac:dyDescent="0.2">
      <c r="A988" s="19" t="s">
        <v>2736</v>
      </c>
      <c r="B988" s="19" t="str">
        <f t="shared" si="29"/>
        <v>Need a Detector Role</v>
      </c>
      <c r="J988" s="21"/>
      <c r="AJ988" s="19" t="s">
        <v>1409</v>
      </c>
      <c r="AK988" s="19" t="s">
        <v>2737</v>
      </c>
      <c r="AL988" s="19" t="s">
        <v>83</v>
      </c>
      <c r="AM988" s="19" t="s">
        <v>91</v>
      </c>
      <c r="AN988" s="19" t="s">
        <v>74</v>
      </c>
      <c r="AO988" s="19" t="s">
        <v>74</v>
      </c>
      <c r="AP988" s="19" t="s">
        <v>75</v>
      </c>
      <c r="AQ988" s="19" t="s">
        <v>1</v>
      </c>
      <c r="AR988" s="19" t="s">
        <v>1</v>
      </c>
      <c r="AS988" s="19" t="s">
        <v>1</v>
      </c>
      <c r="AT988" s="19" t="s">
        <v>1</v>
      </c>
      <c r="AU988" s="19" t="s">
        <v>1</v>
      </c>
      <c r="AV988" s="19" t="s">
        <v>1411</v>
      </c>
      <c r="AW988" s="19" t="s">
        <v>1412</v>
      </c>
      <c r="AX988" s="19" t="s">
        <v>309</v>
      </c>
      <c r="AY988" s="19" t="s">
        <v>2738</v>
      </c>
      <c r="AZ988" s="19" t="s">
        <v>1414</v>
      </c>
      <c r="BA988" s="19" t="s">
        <v>1</v>
      </c>
      <c r="BB988" s="19" t="s">
        <v>1</v>
      </c>
    </row>
    <row r="989" spans="1:54" s="19" customFormat="1" x14ac:dyDescent="0.2">
      <c r="A989" s="19" t="s">
        <v>2739</v>
      </c>
      <c r="B989" s="19" t="str">
        <f t="shared" si="29"/>
        <v>Need a Detector Role</v>
      </c>
      <c r="J989" s="21"/>
      <c r="AJ989" s="19" t="s">
        <v>1409</v>
      </c>
      <c r="AK989" s="19" t="s">
        <v>2740</v>
      </c>
      <c r="AL989" s="19" t="s">
        <v>83</v>
      </c>
      <c r="AM989" s="19" t="s">
        <v>91</v>
      </c>
      <c r="AN989" s="19" t="s">
        <v>74</v>
      </c>
      <c r="AO989" s="19" t="s">
        <v>74</v>
      </c>
      <c r="AP989" s="19" t="s">
        <v>75</v>
      </c>
      <c r="AQ989" s="19" t="s">
        <v>1</v>
      </c>
      <c r="AR989" s="19" t="s">
        <v>1</v>
      </c>
      <c r="AS989" s="19" t="s">
        <v>1</v>
      </c>
      <c r="AT989" s="19" t="s">
        <v>1</v>
      </c>
      <c r="AU989" s="19" t="s">
        <v>1</v>
      </c>
      <c r="AV989" s="19" t="s">
        <v>1411</v>
      </c>
      <c r="AW989" s="19" t="s">
        <v>1412</v>
      </c>
      <c r="AX989" s="19" t="s">
        <v>309</v>
      </c>
      <c r="AY989" s="19" t="s">
        <v>2741</v>
      </c>
      <c r="AZ989" s="19" t="s">
        <v>1414</v>
      </c>
      <c r="BA989" s="19" t="s">
        <v>1</v>
      </c>
      <c r="BB989" s="19" t="s">
        <v>1</v>
      </c>
    </row>
    <row r="990" spans="1:54" s="19" customFormat="1" x14ac:dyDescent="0.2">
      <c r="A990" s="19" t="s">
        <v>1142</v>
      </c>
      <c r="B990" s="19" t="str">
        <f t="shared" si="29"/>
        <v>Need a Detector Role</v>
      </c>
      <c r="C990" s="19" t="s">
        <v>3224</v>
      </c>
      <c r="D990" s="19" t="s">
        <v>5195</v>
      </c>
      <c r="J990" s="21"/>
      <c r="AJ990" s="19" t="s">
        <v>1108</v>
      </c>
      <c r="AK990" s="19" t="s">
        <v>1143</v>
      </c>
      <c r="AL990" s="19" t="s">
        <v>90</v>
      </c>
      <c r="AM990" s="19" t="s">
        <v>91</v>
      </c>
      <c r="AN990" s="19" t="s">
        <v>74</v>
      </c>
      <c r="AO990" s="19" t="s">
        <v>74</v>
      </c>
      <c r="AP990" s="19" t="s">
        <v>461</v>
      </c>
      <c r="AQ990" s="19" t="s">
        <v>92</v>
      </c>
      <c r="AR990" s="19" t="s">
        <v>462</v>
      </c>
      <c r="AS990" s="19" t="s">
        <v>688</v>
      </c>
      <c r="AT990" s="19" t="s">
        <v>689</v>
      </c>
      <c r="AU990" s="19" t="s">
        <v>75</v>
      </c>
      <c r="AV990" s="19" t="s">
        <v>1110</v>
      </c>
      <c r="AW990" s="19" t="s">
        <v>1111</v>
      </c>
      <c r="AX990" s="19" t="s">
        <v>309</v>
      </c>
      <c r="AY990" s="19" t="s">
        <v>1144</v>
      </c>
      <c r="AZ990" s="19" t="s">
        <v>1145</v>
      </c>
      <c r="BA990" s="19" t="s">
        <v>1</v>
      </c>
      <c r="BB990" s="19" t="s">
        <v>79</v>
      </c>
    </row>
    <row r="991" spans="1:54" s="19" customFormat="1" x14ac:dyDescent="0.2">
      <c r="A991" s="19" t="s">
        <v>1326</v>
      </c>
      <c r="B991" s="19" t="str">
        <f t="shared" si="29"/>
        <v>Need a Detector Role</v>
      </c>
      <c r="C991" s="19" t="s">
        <v>3224</v>
      </c>
      <c r="D991" s="19" t="s">
        <v>5195</v>
      </c>
      <c r="J991" s="21"/>
      <c r="AJ991" s="19" t="s">
        <v>1108</v>
      </c>
      <c r="AK991" s="19" t="s">
        <v>1143</v>
      </c>
      <c r="AL991" s="19" t="s">
        <v>90</v>
      </c>
      <c r="AM991" s="19" t="s">
        <v>91</v>
      </c>
      <c r="AN991" s="19" t="s">
        <v>74</v>
      </c>
      <c r="AO991" s="19" t="s">
        <v>74</v>
      </c>
      <c r="AP991" s="19" t="s">
        <v>461</v>
      </c>
      <c r="AQ991" s="19" t="s">
        <v>92</v>
      </c>
      <c r="AR991" s="19" t="s">
        <v>462</v>
      </c>
      <c r="AS991" s="19" t="s">
        <v>688</v>
      </c>
      <c r="AT991" s="19" t="s">
        <v>689</v>
      </c>
      <c r="AU991" s="19" t="s">
        <v>75</v>
      </c>
      <c r="AV991" s="19" t="s">
        <v>1110</v>
      </c>
      <c r="AW991" s="19" t="s">
        <v>1111</v>
      </c>
      <c r="AX991" s="19" t="s">
        <v>309</v>
      </c>
      <c r="AY991" s="19" t="s">
        <v>1144</v>
      </c>
      <c r="AZ991" s="19" t="s">
        <v>1145</v>
      </c>
      <c r="BA991" s="19" t="s">
        <v>1</v>
      </c>
      <c r="BB991" s="19" t="s">
        <v>79</v>
      </c>
    </row>
    <row r="992" spans="1:54" s="19" customFormat="1" x14ac:dyDescent="0.2">
      <c r="A992" s="19" t="s">
        <v>1332</v>
      </c>
      <c r="B992" s="19" t="str">
        <f t="shared" si="29"/>
        <v>Need a Detector Role</v>
      </c>
      <c r="C992" s="19" t="s">
        <v>3224</v>
      </c>
      <c r="D992" s="19" t="s">
        <v>5195</v>
      </c>
      <c r="E992" s="19" t="s">
        <v>3072</v>
      </c>
      <c r="G992" s="19" t="s">
        <v>3627</v>
      </c>
      <c r="J992" s="21"/>
      <c r="AJ992" s="19" t="s">
        <v>1108</v>
      </c>
      <c r="AK992" s="19" t="s">
        <v>1333</v>
      </c>
      <c r="AL992" s="19" t="s">
        <v>83</v>
      </c>
      <c r="AM992" s="19" t="s">
        <v>91</v>
      </c>
      <c r="AN992" s="19" t="s">
        <v>74</v>
      </c>
      <c r="AO992" s="19" t="s">
        <v>74</v>
      </c>
      <c r="AP992" s="19" t="s">
        <v>461</v>
      </c>
      <c r="AQ992" s="19" t="s">
        <v>92</v>
      </c>
      <c r="AR992" s="19" t="s">
        <v>75</v>
      </c>
      <c r="AS992" s="19" t="s">
        <v>75</v>
      </c>
      <c r="AT992" s="19" t="s">
        <v>75</v>
      </c>
      <c r="AU992" s="19" t="s">
        <v>75</v>
      </c>
      <c r="AV992" s="19" t="s">
        <v>1110</v>
      </c>
      <c r="AW992" s="19" t="s">
        <v>1111</v>
      </c>
      <c r="AX992" s="19" t="s">
        <v>309</v>
      </c>
      <c r="AY992" s="19" t="s">
        <v>1334</v>
      </c>
      <c r="AZ992" s="19" t="s">
        <v>1145</v>
      </c>
      <c r="BA992" s="19" t="s">
        <v>1</v>
      </c>
      <c r="BB992" s="19" t="s">
        <v>79</v>
      </c>
    </row>
    <row r="993" spans="1:54" s="19" customFormat="1" x14ac:dyDescent="0.2">
      <c r="A993" s="19" t="s">
        <v>1335</v>
      </c>
      <c r="B993" s="19" t="str">
        <f t="shared" si="29"/>
        <v>Need a Detector Role</v>
      </c>
      <c r="C993" s="19" t="s">
        <v>3224</v>
      </c>
      <c r="D993" s="19" t="s">
        <v>5195</v>
      </c>
      <c r="J993" s="21"/>
      <c r="AJ993" s="19" t="s">
        <v>1108</v>
      </c>
      <c r="AK993" s="19" t="s">
        <v>1143</v>
      </c>
      <c r="AL993" s="19" t="s">
        <v>90</v>
      </c>
      <c r="AM993" s="19" t="s">
        <v>91</v>
      </c>
      <c r="AN993" s="19" t="s">
        <v>74</v>
      </c>
      <c r="AO993" s="19" t="s">
        <v>74</v>
      </c>
      <c r="AP993" s="19" t="s">
        <v>461</v>
      </c>
      <c r="AQ993" s="19" t="s">
        <v>92</v>
      </c>
      <c r="AR993" s="19" t="s">
        <v>462</v>
      </c>
      <c r="AS993" s="19" t="s">
        <v>688</v>
      </c>
      <c r="AT993" s="19" t="s">
        <v>689</v>
      </c>
      <c r="AU993" s="19" t="s">
        <v>75</v>
      </c>
      <c r="AV993" s="19" t="s">
        <v>1110</v>
      </c>
      <c r="AW993" s="19" t="s">
        <v>1111</v>
      </c>
      <c r="AX993" s="19" t="s">
        <v>309</v>
      </c>
      <c r="AY993" s="19" t="s">
        <v>1144</v>
      </c>
      <c r="AZ993" s="19" t="s">
        <v>1145</v>
      </c>
      <c r="BA993" s="19" t="s">
        <v>1</v>
      </c>
      <c r="BB993" s="19" t="s">
        <v>1</v>
      </c>
    </row>
    <row r="994" spans="1:54" s="19" customFormat="1" x14ac:dyDescent="0.2">
      <c r="A994" s="19" t="s">
        <v>1328</v>
      </c>
      <c r="B994" s="19" t="str">
        <f t="shared" si="29"/>
        <v>Need a Detector Role</v>
      </c>
      <c r="J994" s="21"/>
      <c r="AJ994" s="19" t="s">
        <v>1108</v>
      </c>
      <c r="AK994" s="19" t="s">
        <v>1329</v>
      </c>
      <c r="AL994" s="19" t="s">
        <v>83</v>
      </c>
      <c r="AM994" s="19" t="s">
        <v>75</v>
      </c>
      <c r="AN994" s="19" t="s">
        <v>74</v>
      </c>
      <c r="AO994" s="19" t="s">
        <v>74</v>
      </c>
      <c r="AP994" s="19" t="s">
        <v>461</v>
      </c>
      <c r="AQ994" s="19" t="s">
        <v>92</v>
      </c>
      <c r="AR994" s="19" t="s">
        <v>75</v>
      </c>
      <c r="AS994" s="19" t="s">
        <v>75</v>
      </c>
      <c r="AT994" s="19" t="s">
        <v>75</v>
      </c>
      <c r="AU994" s="19" t="s">
        <v>75</v>
      </c>
      <c r="AV994" s="19" t="s">
        <v>1110</v>
      </c>
      <c r="AW994" s="19" t="s">
        <v>1111</v>
      </c>
      <c r="AX994" s="19" t="s">
        <v>309</v>
      </c>
      <c r="AY994" s="19" t="s">
        <v>1330</v>
      </c>
      <c r="AZ994" s="19" t="s">
        <v>1145</v>
      </c>
      <c r="BA994" s="19" t="s">
        <v>1</v>
      </c>
      <c r="BB994" s="19" t="s">
        <v>79</v>
      </c>
    </row>
    <row r="995" spans="1:54" s="19" customFormat="1" x14ac:dyDescent="0.2">
      <c r="A995" s="19" t="s">
        <v>1099</v>
      </c>
      <c r="B995" s="19" t="str">
        <f t="shared" si="29"/>
        <v>Define a Cell componentNeed a Detector Role</v>
      </c>
      <c r="E995" s="19" t="s">
        <v>3162</v>
      </c>
      <c r="H995" s="19" t="s">
        <v>3597</v>
      </c>
      <c r="J995" s="21"/>
      <c r="AJ995" s="19" t="s">
        <v>1100</v>
      </c>
      <c r="AK995" s="19" t="s">
        <v>1101</v>
      </c>
      <c r="AL995" s="19" t="s">
        <v>90</v>
      </c>
      <c r="AM995" s="19" t="s">
        <v>995</v>
      </c>
      <c r="AN995" s="19" t="s">
        <v>74</v>
      </c>
      <c r="AO995" s="19" t="s">
        <v>74</v>
      </c>
      <c r="AP995" s="19" t="s">
        <v>325</v>
      </c>
      <c r="AQ995" s="19" t="s">
        <v>168</v>
      </c>
      <c r="AR995" s="19" t="s">
        <v>326</v>
      </c>
      <c r="AS995" s="19" t="s">
        <v>316</v>
      </c>
      <c r="AT995" s="19" t="s">
        <v>327</v>
      </c>
      <c r="AU995" s="19" t="s">
        <v>75</v>
      </c>
      <c r="AV995" s="19" t="s">
        <v>1102</v>
      </c>
      <c r="AW995" s="19" t="s">
        <v>1103</v>
      </c>
      <c r="AX995" s="19" t="s">
        <v>1104</v>
      </c>
      <c r="AY995" s="19" t="s">
        <v>1105</v>
      </c>
      <c r="AZ995" s="19" t="s">
        <v>1106</v>
      </c>
      <c r="BA995" s="19" t="s">
        <v>1</v>
      </c>
      <c r="BB995" s="19" t="s">
        <v>1</v>
      </c>
    </row>
    <row r="996" spans="1:54" s="19" customFormat="1" x14ac:dyDescent="0.2">
      <c r="A996" s="19" t="s">
        <v>1116</v>
      </c>
      <c r="B996" s="19" t="str">
        <f t="shared" si="29"/>
        <v>Define a Cell componentNeed a Detector Role</v>
      </c>
      <c r="E996" s="19" t="s">
        <v>3162</v>
      </c>
      <c r="H996" s="19" t="s">
        <v>3597</v>
      </c>
      <c r="J996" s="21"/>
      <c r="AJ996" s="19" t="s">
        <v>1100</v>
      </c>
      <c r="AK996" s="19" t="s">
        <v>1117</v>
      </c>
      <c r="AL996" s="19" t="s">
        <v>83</v>
      </c>
      <c r="AM996" s="19" t="s">
        <v>315</v>
      </c>
      <c r="AN996" s="19" t="s">
        <v>74</v>
      </c>
      <c r="AO996" s="19" t="s">
        <v>74</v>
      </c>
      <c r="AP996" s="19" t="s">
        <v>325</v>
      </c>
      <c r="AQ996" s="19" t="s">
        <v>168</v>
      </c>
      <c r="AR996" s="19" t="s">
        <v>75</v>
      </c>
      <c r="AS996" s="19" t="s">
        <v>169</v>
      </c>
      <c r="AT996" s="19" t="s">
        <v>1096</v>
      </c>
      <c r="AU996" s="19" t="s">
        <v>486</v>
      </c>
      <c r="AV996" s="19" t="s">
        <v>1102</v>
      </c>
      <c r="AW996" s="19" t="s">
        <v>1103</v>
      </c>
      <c r="AX996" s="19" t="s">
        <v>1104</v>
      </c>
      <c r="AY996" s="19" t="s">
        <v>1118</v>
      </c>
      <c r="AZ996" s="19" t="s">
        <v>1106</v>
      </c>
      <c r="BA996" s="19" t="s">
        <v>1</v>
      </c>
      <c r="BB996" s="19" t="s">
        <v>1</v>
      </c>
    </row>
    <row r="997" spans="1:54" s="19" customFormat="1" x14ac:dyDescent="0.2">
      <c r="A997" s="19" t="s">
        <v>1121</v>
      </c>
      <c r="B997" s="19" t="str">
        <f t="shared" si="29"/>
        <v>Define a Cell componentNeed a Detector Role</v>
      </c>
      <c r="E997" s="19" t="s">
        <v>3162</v>
      </c>
      <c r="H997" s="19" t="s">
        <v>3597</v>
      </c>
      <c r="J997" s="21"/>
      <c r="AJ997" s="19" t="s">
        <v>1100</v>
      </c>
      <c r="AK997" s="19" t="s">
        <v>1122</v>
      </c>
      <c r="AL997" s="19" t="s">
        <v>83</v>
      </c>
      <c r="AM997" s="19" t="s">
        <v>315</v>
      </c>
      <c r="AN997" s="19" t="s">
        <v>74</v>
      </c>
      <c r="AO997" s="19" t="s">
        <v>74</v>
      </c>
      <c r="AP997" s="19" t="s">
        <v>325</v>
      </c>
      <c r="AQ997" s="19" t="s">
        <v>168</v>
      </c>
      <c r="AR997" s="19" t="s">
        <v>326</v>
      </c>
      <c r="AS997" s="19" t="s">
        <v>169</v>
      </c>
      <c r="AT997" s="19" t="s">
        <v>327</v>
      </c>
      <c r="AU997" s="19" t="s">
        <v>909</v>
      </c>
      <c r="AV997" s="19" t="s">
        <v>1102</v>
      </c>
      <c r="AW997" s="19" t="s">
        <v>1103</v>
      </c>
      <c r="AX997" s="19" t="s">
        <v>1104</v>
      </c>
      <c r="AY997" s="19" t="s">
        <v>1123</v>
      </c>
      <c r="AZ997" s="19" t="s">
        <v>1106</v>
      </c>
      <c r="BA997" s="19" t="s">
        <v>1</v>
      </c>
      <c r="BB997" s="19" t="s">
        <v>1</v>
      </c>
    </row>
    <row r="998" spans="1:54" s="19" customFormat="1" x14ac:dyDescent="0.2">
      <c r="A998" s="19" t="s">
        <v>1131</v>
      </c>
      <c r="B998" s="19" t="str">
        <f t="shared" si="29"/>
        <v>Define a Cell componentNeed a Detector Role</v>
      </c>
      <c r="E998" s="19" t="s">
        <v>3162</v>
      </c>
      <c r="H998" s="19" t="s">
        <v>3597</v>
      </c>
      <c r="J998" s="21"/>
      <c r="AJ998" s="19" t="s">
        <v>1100</v>
      </c>
      <c r="AK998" s="19" t="s">
        <v>1101</v>
      </c>
      <c r="AL998" s="19" t="s">
        <v>90</v>
      </c>
      <c r="AM998" s="19" t="s">
        <v>995</v>
      </c>
      <c r="AN998" s="19" t="s">
        <v>74</v>
      </c>
      <c r="AO998" s="19" t="s">
        <v>74</v>
      </c>
      <c r="AP998" s="19" t="s">
        <v>325</v>
      </c>
      <c r="AQ998" s="19" t="s">
        <v>168</v>
      </c>
      <c r="AR998" s="19" t="s">
        <v>326</v>
      </c>
      <c r="AS998" s="19" t="s">
        <v>316</v>
      </c>
      <c r="AT998" s="19" t="s">
        <v>327</v>
      </c>
      <c r="AU998" s="19" t="s">
        <v>75</v>
      </c>
      <c r="AV998" s="19" t="s">
        <v>1102</v>
      </c>
      <c r="AW998" s="19" t="s">
        <v>1103</v>
      </c>
      <c r="AX998" s="19" t="s">
        <v>1104</v>
      </c>
      <c r="AY998" s="19" t="s">
        <v>1105</v>
      </c>
      <c r="AZ998" s="19" t="s">
        <v>1106</v>
      </c>
      <c r="BA998" s="19" t="s">
        <v>1</v>
      </c>
      <c r="BB998" s="19" t="s">
        <v>1</v>
      </c>
    </row>
    <row r="999" spans="1:54" s="19" customFormat="1" x14ac:dyDescent="0.2">
      <c r="A999" s="19" t="s">
        <v>1138</v>
      </c>
      <c r="B999" s="19" t="str">
        <f t="shared" si="29"/>
        <v>Need a Detector Role</v>
      </c>
      <c r="J999" s="21"/>
      <c r="AJ999" s="19" t="s">
        <v>1100</v>
      </c>
      <c r="AK999" s="19" t="s">
        <v>1101</v>
      </c>
      <c r="AL999" s="19" t="s">
        <v>90</v>
      </c>
      <c r="AM999" s="19" t="s">
        <v>995</v>
      </c>
      <c r="AN999" s="19" t="s">
        <v>74</v>
      </c>
      <c r="AO999" s="19" t="s">
        <v>74</v>
      </c>
      <c r="AP999" s="19" t="s">
        <v>325</v>
      </c>
      <c r="AQ999" s="19" t="s">
        <v>168</v>
      </c>
      <c r="AR999" s="19" t="s">
        <v>326</v>
      </c>
      <c r="AS999" s="19" t="s">
        <v>316</v>
      </c>
      <c r="AT999" s="19" t="s">
        <v>327</v>
      </c>
      <c r="AU999" s="19" t="s">
        <v>75</v>
      </c>
      <c r="AV999" s="19" t="s">
        <v>1102</v>
      </c>
      <c r="AW999" s="19" t="s">
        <v>1103</v>
      </c>
      <c r="AX999" s="19" t="s">
        <v>1104</v>
      </c>
      <c r="AY999" s="19" t="s">
        <v>1105</v>
      </c>
      <c r="AZ999" s="19" t="s">
        <v>1106</v>
      </c>
      <c r="BA999" s="19" t="s">
        <v>1</v>
      </c>
      <c r="BB999" s="19" t="s">
        <v>1</v>
      </c>
    </row>
    <row r="1000" spans="1:54" s="19" customFormat="1" x14ac:dyDescent="0.2">
      <c r="A1000" s="19" t="s">
        <v>1620</v>
      </c>
      <c r="B1000" s="19" t="str">
        <f t="shared" si="29"/>
        <v>Define a Cell componentNeed a Detector Role</v>
      </c>
      <c r="E1000" s="19" t="s">
        <v>3162</v>
      </c>
      <c r="H1000" s="19" t="s">
        <v>3597</v>
      </c>
      <c r="J1000" s="21"/>
      <c r="AJ1000" s="19" t="s">
        <v>1100</v>
      </c>
      <c r="AK1000" s="19" t="s">
        <v>1101</v>
      </c>
      <c r="AL1000" s="19" t="s">
        <v>90</v>
      </c>
      <c r="AM1000" s="19" t="s">
        <v>995</v>
      </c>
      <c r="AN1000" s="19" t="s">
        <v>74</v>
      </c>
      <c r="AO1000" s="19" t="s">
        <v>74</v>
      </c>
      <c r="AP1000" s="19" t="s">
        <v>325</v>
      </c>
      <c r="AQ1000" s="19" t="s">
        <v>168</v>
      </c>
      <c r="AR1000" s="19" t="s">
        <v>326</v>
      </c>
      <c r="AS1000" s="19" t="s">
        <v>316</v>
      </c>
      <c r="AT1000" s="19" t="s">
        <v>327</v>
      </c>
      <c r="AU1000" s="19" t="s">
        <v>75</v>
      </c>
      <c r="AV1000" s="19" t="s">
        <v>1102</v>
      </c>
      <c r="AW1000" s="19" t="s">
        <v>1103</v>
      </c>
      <c r="AX1000" s="19" t="s">
        <v>1104</v>
      </c>
      <c r="AY1000" s="19" t="s">
        <v>1105</v>
      </c>
      <c r="AZ1000" s="19" t="s">
        <v>1106</v>
      </c>
      <c r="BA1000" s="19" t="s">
        <v>1</v>
      </c>
      <c r="BB1000" s="19" t="s">
        <v>1</v>
      </c>
    </row>
    <row r="1001" spans="1:54" s="19" customFormat="1" x14ac:dyDescent="0.2">
      <c r="A1001" s="19" t="s">
        <v>1911</v>
      </c>
      <c r="B1001" s="19" t="str">
        <f t="shared" si="29"/>
        <v>Define a Cell componentNeed a Detector Role</v>
      </c>
      <c r="E1001" s="19" t="s">
        <v>3162</v>
      </c>
      <c r="H1001" s="19" t="s">
        <v>3597</v>
      </c>
      <c r="J1001" s="21"/>
      <c r="AJ1001" s="19" t="s">
        <v>1100</v>
      </c>
      <c r="AK1001" s="19" t="s">
        <v>1912</v>
      </c>
      <c r="AL1001" s="19" t="s">
        <v>83</v>
      </c>
      <c r="AM1001" s="19" t="s">
        <v>995</v>
      </c>
      <c r="AN1001" s="19" t="s">
        <v>74</v>
      </c>
      <c r="AO1001" s="19" t="s">
        <v>74</v>
      </c>
      <c r="AP1001" s="19" t="s">
        <v>325</v>
      </c>
      <c r="AQ1001" s="19" t="s">
        <v>168</v>
      </c>
      <c r="AR1001" s="19" t="s">
        <v>326</v>
      </c>
      <c r="AS1001" s="19" t="s">
        <v>169</v>
      </c>
      <c r="AT1001" s="19" t="s">
        <v>327</v>
      </c>
      <c r="AU1001" s="19" t="s">
        <v>909</v>
      </c>
      <c r="AV1001" s="19" t="s">
        <v>1102</v>
      </c>
      <c r="AW1001" s="19" t="s">
        <v>1103</v>
      </c>
      <c r="AX1001" s="19" t="s">
        <v>1104</v>
      </c>
      <c r="AY1001" s="19" t="s">
        <v>1913</v>
      </c>
      <c r="AZ1001" s="19" t="s">
        <v>1106</v>
      </c>
      <c r="BA1001" s="19" t="s">
        <v>1</v>
      </c>
      <c r="BB1001" s="19" t="s">
        <v>1</v>
      </c>
    </row>
    <row r="1002" spans="1:54" s="19" customFormat="1" x14ac:dyDescent="0.2">
      <c r="A1002" s="19" t="s">
        <v>1914</v>
      </c>
      <c r="B1002" s="19" t="str">
        <f t="shared" si="29"/>
        <v>Define a Cell componentNeed a Detector Role</v>
      </c>
      <c r="E1002" s="19" t="s">
        <v>3162</v>
      </c>
      <c r="H1002" s="19" t="s">
        <v>3597</v>
      </c>
      <c r="J1002" s="21"/>
      <c r="AJ1002" s="19" t="s">
        <v>1100</v>
      </c>
      <c r="AK1002" s="19" t="s">
        <v>1122</v>
      </c>
      <c r="AL1002" s="19" t="s">
        <v>83</v>
      </c>
      <c r="AM1002" s="19" t="s">
        <v>315</v>
      </c>
      <c r="AN1002" s="19" t="s">
        <v>74</v>
      </c>
      <c r="AO1002" s="19" t="s">
        <v>74</v>
      </c>
      <c r="AP1002" s="19" t="s">
        <v>325</v>
      </c>
      <c r="AQ1002" s="19" t="s">
        <v>168</v>
      </c>
      <c r="AR1002" s="19" t="s">
        <v>326</v>
      </c>
      <c r="AS1002" s="19" t="s">
        <v>169</v>
      </c>
      <c r="AT1002" s="19" t="s">
        <v>327</v>
      </c>
      <c r="AU1002" s="19" t="s">
        <v>909</v>
      </c>
      <c r="AV1002" s="19" t="s">
        <v>1102</v>
      </c>
      <c r="AW1002" s="19" t="s">
        <v>1103</v>
      </c>
      <c r="AX1002" s="19" t="s">
        <v>1104</v>
      </c>
      <c r="AY1002" s="19" t="s">
        <v>1123</v>
      </c>
      <c r="AZ1002" s="19" t="s">
        <v>1106</v>
      </c>
      <c r="BA1002" s="19" t="s">
        <v>1</v>
      </c>
      <c r="BB1002" s="19" t="s">
        <v>1</v>
      </c>
    </row>
    <row r="1003" spans="1:54" s="19" customFormat="1" x14ac:dyDescent="0.2">
      <c r="A1003" s="19" t="s">
        <v>1915</v>
      </c>
      <c r="B1003" s="19" t="str">
        <f t="shared" si="29"/>
        <v>Define a Cell componentNeed a Detector Role</v>
      </c>
      <c r="E1003" s="19" t="s">
        <v>3162</v>
      </c>
      <c r="H1003" s="19" t="s">
        <v>3597</v>
      </c>
      <c r="J1003" s="21"/>
      <c r="AJ1003" s="19" t="s">
        <v>1100</v>
      </c>
      <c r="AK1003" s="19" t="s">
        <v>1101</v>
      </c>
      <c r="AL1003" s="19" t="s">
        <v>90</v>
      </c>
      <c r="AM1003" s="19" t="s">
        <v>995</v>
      </c>
      <c r="AN1003" s="19" t="s">
        <v>74</v>
      </c>
      <c r="AO1003" s="19" t="s">
        <v>74</v>
      </c>
      <c r="AP1003" s="19" t="s">
        <v>325</v>
      </c>
      <c r="AQ1003" s="19" t="s">
        <v>168</v>
      </c>
      <c r="AR1003" s="19" t="s">
        <v>326</v>
      </c>
      <c r="AS1003" s="19" t="s">
        <v>316</v>
      </c>
      <c r="AT1003" s="19" t="s">
        <v>327</v>
      </c>
      <c r="AU1003" s="19" t="s">
        <v>75</v>
      </c>
      <c r="AV1003" s="19" t="s">
        <v>1102</v>
      </c>
      <c r="AW1003" s="19" t="s">
        <v>1103</v>
      </c>
      <c r="AX1003" s="19" t="s">
        <v>1104</v>
      </c>
      <c r="AY1003" s="19" t="s">
        <v>1105</v>
      </c>
      <c r="AZ1003" s="19" t="s">
        <v>1106</v>
      </c>
      <c r="BA1003" s="19" t="s">
        <v>1</v>
      </c>
      <c r="BB1003" s="19" t="s">
        <v>1</v>
      </c>
    </row>
    <row r="1004" spans="1:54" s="19" customFormat="1" x14ac:dyDescent="0.2">
      <c r="A1004" s="19" t="s">
        <v>2000</v>
      </c>
      <c r="B1004" s="19" t="str">
        <f t="shared" si="29"/>
        <v>Define a Cell componentNeed a Detector Role</v>
      </c>
      <c r="E1004" s="19" t="s">
        <v>3162</v>
      </c>
      <c r="H1004" s="19" t="s">
        <v>3597</v>
      </c>
      <c r="J1004" s="21"/>
      <c r="AJ1004" s="19" t="s">
        <v>1100</v>
      </c>
      <c r="AK1004" s="19" t="s">
        <v>2001</v>
      </c>
      <c r="AL1004" s="19" t="s">
        <v>83</v>
      </c>
      <c r="AM1004" s="19" t="s">
        <v>995</v>
      </c>
      <c r="AN1004" s="19" t="s">
        <v>74</v>
      </c>
      <c r="AO1004" s="19" t="s">
        <v>74</v>
      </c>
      <c r="AP1004" s="19" t="s">
        <v>325</v>
      </c>
      <c r="AQ1004" s="19" t="s">
        <v>168</v>
      </c>
      <c r="AR1004" s="19" t="s">
        <v>326</v>
      </c>
      <c r="AS1004" s="19" t="s">
        <v>169</v>
      </c>
      <c r="AT1004" s="19" t="s">
        <v>327</v>
      </c>
      <c r="AU1004" s="19" t="s">
        <v>909</v>
      </c>
      <c r="AV1004" s="19" t="s">
        <v>1102</v>
      </c>
      <c r="AW1004" s="19" t="s">
        <v>1103</v>
      </c>
      <c r="AX1004" s="19" t="s">
        <v>1104</v>
      </c>
      <c r="AY1004" s="19" t="s">
        <v>2002</v>
      </c>
      <c r="AZ1004" s="19" t="s">
        <v>1106</v>
      </c>
      <c r="BA1004" s="19" t="s">
        <v>1</v>
      </c>
      <c r="BB1004" s="19" t="s">
        <v>1</v>
      </c>
    </row>
    <row r="1005" spans="1:54" s="19" customFormat="1" x14ac:dyDescent="0.2">
      <c r="A1005" s="19" t="s">
        <v>2179</v>
      </c>
      <c r="B1005" s="19" t="str">
        <f t="shared" si="29"/>
        <v>Define a Cell componentNeed a Detector Role</v>
      </c>
      <c r="E1005" s="19" t="s">
        <v>3162</v>
      </c>
      <c r="H1005" s="19" t="s">
        <v>3597</v>
      </c>
      <c r="J1005" s="21"/>
      <c r="AJ1005" s="19" t="s">
        <v>1100</v>
      </c>
      <c r="AK1005" s="19" t="s">
        <v>1101</v>
      </c>
      <c r="AL1005" s="19" t="s">
        <v>90</v>
      </c>
      <c r="AM1005" s="19" t="s">
        <v>995</v>
      </c>
      <c r="AN1005" s="19" t="s">
        <v>74</v>
      </c>
      <c r="AO1005" s="19" t="s">
        <v>74</v>
      </c>
      <c r="AP1005" s="19" t="s">
        <v>325</v>
      </c>
      <c r="AQ1005" s="19" t="s">
        <v>168</v>
      </c>
      <c r="AR1005" s="19" t="s">
        <v>326</v>
      </c>
      <c r="AS1005" s="19" t="s">
        <v>316</v>
      </c>
      <c r="AT1005" s="19" t="s">
        <v>327</v>
      </c>
      <c r="AU1005" s="19" t="s">
        <v>75</v>
      </c>
      <c r="AV1005" s="19" t="s">
        <v>1102</v>
      </c>
      <c r="AW1005" s="19" t="s">
        <v>1103</v>
      </c>
      <c r="AX1005" s="19" t="s">
        <v>1104</v>
      </c>
      <c r="AY1005" s="19" t="s">
        <v>1105</v>
      </c>
      <c r="AZ1005" s="19" t="s">
        <v>1106</v>
      </c>
      <c r="BA1005" s="19" t="s">
        <v>1</v>
      </c>
      <c r="BB1005" s="19" t="s">
        <v>1</v>
      </c>
    </row>
    <row r="1006" spans="1:54" s="19" customFormat="1" x14ac:dyDescent="0.2">
      <c r="A1006" s="19" t="s">
        <v>2180</v>
      </c>
      <c r="B1006" s="19" t="str">
        <f t="shared" si="29"/>
        <v>Define a Cell componentNeed a Detector Role</v>
      </c>
      <c r="E1006" s="19" t="s">
        <v>3162</v>
      </c>
      <c r="H1006" s="19" t="s">
        <v>3597</v>
      </c>
      <c r="J1006" s="21"/>
      <c r="AJ1006" s="19" t="s">
        <v>1100</v>
      </c>
      <c r="AK1006" s="19" t="s">
        <v>1122</v>
      </c>
      <c r="AL1006" s="19" t="s">
        <v>83</v>
      </c>
      <c r="AM1006" s="19" t="s">
        <v>315</v>
      </c>
      <c r="AN1006" s="19" t="s">
        <v>74</v>
      </c>
      <c r="AO1006" s="19" t="s">
        <v>74</v>
      </c>
      <c r="AP1006" s="19" t="s">
        <v>325</v>
      </c>
      <c r="AQ1006" s="19" t="s">
        <v>168</v>
      </c>
      <c r="AR1006" s="19" t="s">
        <v>326</v>
      </c>
      <c r="AS1006" s="19" t="s">
        <v>169</v>
      </c>
      <c r="AT1006" s="19" t="s">
        <v>327</v>
      </c>
      <c r="AU1006" s="19" t="s">
        <v>909</v>
      </c>
      <c r="AV1006" s="19" t="s">
        <v>1102</v>
      </c>
      <c r="AW1006" s="19" t="s">
        <v>1103</v>
      </c>
      <c r="AX1006" s="19" t="s">
        <v>1104</v>
      </c>
      <c r="AY1006" s="19" t="s">
        <v>1123</v>
      </c>
      <c r="AZ1006" s="19" t="s">
        <v>1106</v>
      </c>
      <c r="BA1006" s="19" t="s">
        <v>1</v>
      </c>
      <c r="BB1006" s="19" t="s">
        <v>1</v>
      </c>
    </row>
    <row r="1007" spans="1:54" s="19" customFormat="1" x14ac:dyDescent="0.2">
      <c r="A1007" s="19" t="s">
        <v>2181</v>
      </c>
      <c r="B1007" s="19" t="str">
        <f t="shared" si="29"/>
        <v>Define a Cell componentNeed a Detector Role</v>
      </c>
      <c r="E1007" s="19" t="s">
        <v>3162</v>
      </c>
      <c r="H1007" s="19" t="s">
        <v>3597</v>
      </c>
      <c r="J1007" s="21"/>
      <c r="AJ1007" s="19" t="s">
        <v>1100</v>
      </c>
      <c r="AK1007" s="19" t="s">
        <v>2182</v>
      </c>
      <c r="AL1007" s="19" t="s">
        <v>83</v>
      </c>
      <c r="AM1007" s="19" t="s">
        <v>995</v>
      </c>
      <c r="AN1007" s="19" t="s">
        <v>74</v>
      </c>
      <c r="AO1007" s="19" t="s">
        <v>74</v>
      </c>
      <c r="AP1007" s="19" t="s">
        <v>325</v>
      </c>
      <c r="AQ1007" s="19" t="s">
        <v>168</v>
      </c>
      <c r="AR1007" s="19" t="s">
        <v>326</v>
      </c>
      <c r="AS1007" s="19" t="s">
        <v>169</v>
      </c>
      <c r="AT1007" s="19" t="s">
        <v>327</v>
      </c>
      <c r="AU1007" s="19" t="s">
        <v>909</v>
      </c>
      <c r="AV1007" s="19" t="s">
        <v>1102</v>
      </c>
      <c r="AW1007" s="19" t="s">
        <v>1103</v>
      </c>
      <c r="AX1007" s="19" t="s">
        <v>1104</v>
      </c>
      <c r="AY1007" s="19" t="s">
        <v>2183</v>
      </c>
      <c r="AZ1007" s="19" t="s">
        <v>1106</v>
      </c>
      <c r="BA1007" s="19" t="s">
        <v>1</v>
      </c>
      <c r="BB1007" s="19" t="s">
        <v>1</v>
      </c>
    </row>
    <row r="1008" spans="1:54" s="19" customFormat="1" x14ac:dyDescent="0.2">
      <c r="A1008" s="19" t="s">
        <v>714</v>
      </c>
      <c r="B1008" s="19" t="str">
        <f t="shared" si="29"/>
        <v>Need a Detector Role</v>
      </c>
      <c r="C1008" s="19" t="s">
        <v>3224</v>
      </c>
      <c r="D1008" s="19" t="s">
        <v>5195</v>
      </c>
      <c r="J1008" s="21"/>
      <c r="AJ1008" s="19" t="s">
        <v>103</v>
      </c>
      <c r="AK1008" s="19" t="s">
        <v>104</v>
      </c>
      <c r="AL1008" s="19" t="s">
        <v>90</v>
      </c>
      <c r="AM1008" s="19" t="s">
        <v>75</v>
      </c>
      <c r="AN1008" s="19" t="s">
        <v>74</v>
      </c>
      <c r="AO1008" s="19" t="s">
        <v>74</v>
      </c>
      <c r="AP1008" s="19" t="s">
        <v>75</v>
      </c>
      <c r="AQ1008" s="19" t="s">
        <v>75</v>
      </c>
      <c r="AR1008" s="19" t="s">
        <v>75</v>
      </c>
      <c r="AS1008" s="19" t="s">
        <v>75</v>
      </c>
      <c r="AT1008" s="19" t="s">
        <v>75</v>
      </c>
      <c r="AU1008" s="19" t="s">
        <v>75</v>
      </c>
      <c r="AV1008" s="19" t="s">
        <v>105</v>
      </c>
      <c r="AW1008" s="19" t="s">
        <v>1</v>
      </c>
      <c r="AX1008" s="19" t="s">
        <v>1</v>
      </c>
      <c r="AY1008" s="19" t="s">
        <v>106</v>
      </c>
      <c r="AZ1008" s="19" t="s">
        <v>107</v>
      </c>
      <c r="BA1008" s="19" t="s">
        <v>1</v>
      </c>
      <c r="BB1008" s="19" t="s">
        <v>79</v>
      </c>
    </row>
    <row r="1009" spans="1:54" s="19" customFormat="1" x14ac:dyDescent="0.2">
      <c r="A1009" s="19" t="s">
        <v>102</v>
      </c>
      <c r="B1009" s="19" t="str">
        <f t="shared" si="29"/>
        <v>Need a Detector Role</v>
      </c>
      <c r="J1009" s="21"/>
      <c r="AJ1009" s="19" t="s">
        <v>103</v>
      </c>
      <c r="AK1009" s="19" t="s">
        <v>104</v>
      </c>
      <c r="AL1009" s="19" t="s">
        <v>90</v>
      </c>
      <c r="AM1009" s="19" t="s">
        <v>75</v>
      </c>
      <c r="AN1009" s="19" t="s">
        <v>74</v>
      </c>
      <c r="AO1009" s="19" t="s">
        <v>74</v>
      </c>
      <c r="AP1009" s="19" t="s">
        <v>75</v>
      </c>
      <c r="AQ1009" s="19" t="s">
        <v>75</v>
      </c>
      <c r="AR1009" s="19" t="s">
        <v>75</v>
      </c>
      <c r="AS1009" s="19" t="s">
        <v>75</v>
      </c>
      <c r="AT1009" s="19" t="s">
        <v>75</v>
      </c>
      <c r="AU1009" s="19" t="s">
        <v>75</v>
      </c>
      <c r="AV1009" s="19" t="s">
        <v>105</v>
      </c>
      <c r="AW1009" s="19" t="s">
        <v>1</v>
      </c>
      <c r="AX1009" s="19" t="s">
        <v>1</v>
      </c>
      <c r="AY1009" s="19" t="s">
        <v>106</v>
      </c>
      <c r="AZ1009" s="19" t="s">
        <v>107</v>
      </c>
      <c r="BA1009" s="19" t="s">
        <v>1</v>
      </c>
      <c r="BB1009" s="19" t="s">
        <v>79</v>
      </c>
    </row>
    <row r="1010" spans="1:54" s="19" customFormat="1" x14ac:dyDescent="0.2">
      <c r="A1010" s="19" t="s">
        <v>685</v>
      </c>
      <c r="B1010" s="19" t="str">
        <f t="shared" si="29"/>
        <v>Need a Detector Role</v>
      </c>
      <c r="J1010" s="21"/>
      <c r="AJ1010" s="19" t="s">
        <v>686</v>
      </c>
      <c r="AK1010" s="19" t="s">
        <v>687</v>
      </c>
      <c r="AL1010" s="19" t="s">
        <v>90</v>
      </c>
      <c r="AM1010" s="19" t="s">
        <v>315</v>
      </c>
      <c r="AN1010" s="19" t="s">
        <v>74</v>
      </c>
      <c r="AO1010" s="19" t="s">
        <v>74</v>
      </c>
      <c r="AP1010" s="19" t="s">
        <v>325</v>
      </c>
      <c r="AQ1010" s="19" t="s">
        <v>92</v>
      </c>
      <c r="AR1010" s="19" t="s">
        <v>462</v>
      </c>
      <c r="AS1010" s="19" t="s">
        <v>688</v>
      </c>
      <c r="AT1010" s="19" t="s">
        <v>689</v>
      </c>
      <c r="AU1010" s="19" t="s">
        <v>75</v>
      </c>
      <c r="AV1010" s="19" t="s">
        <v>690</v>
      </c>
      <c r="AW1010" s="19" t="s">
        <v>691</v>
      </c>
      <c r="AX1010" s="19" t="s">
        <v>692</v>
      </c>
      <c r="AY1010" s="19" t="s">
        <v>693</v>
      </c>
      <c r="AZ1010" s="19" t="s">
        <v>694</v>
      </c>
      <c r="BA1010" s="19" t="s">
        <v>1</v>
      </c>
      <c r="BB1010" s="19" t="s">
        <v>79</v>
      </c>
    </row>
    <row r="1011" spans="1:54" s="19" customFormat="1" x14ac:dyDescent="0.2">
      <c r="A1011" s="19" t="s">
        <v>726</v>
      </c>
      <c r="B1011" s="19" t="str">
        <f t="shared" si="29"/>
        <v>Need a Detector Role</v>
      </c>
      <c r="J1011" s="21"/>
      <c r="AJ1011" s="19" t="s">
        <v>103</v>
      </c>
      <c r="AK1011" s="19" t="s">
        <v>104</v>
      </c>
      <c r="AL1011" s="19" t="s">
        <v>90</v>
      </c>
      <c r="AM1011" s="19" t="s">
        <v>75</v>
      </c>
      <c r="AN1011" s="19" t="s">
        <v>74</v>
      </c>
      <c r="AO1011" s="19" t="s">
        <v>74</v>
      </c>
      <c r="AP1011" s="19" t="s">
        <v>75</v>
      </c>
      <c r="AQ1011" s="19" t="s">
        <v>75</v>
      </c>
      <c r="AR1011" s="19" t="s">
        <v>75</v>
      </c>
      <c r="AS1011" s="19" t="s">
        <v>75</v>
      </c>
      <c r="AT1011" s="19" t="s">
        <v>75</v>
      </c>
      <c r="AU1011" s="19" t="s">
        <v>75</v>
      </c>
      <c r="AV1011" s="19" t="s">
        <v>105</v>
      </c>
      <c r="AW1011" s="19" t="s">
        <v>1</v>
      </c>
      <c r="AX1011" s="19" t="s">
        <v>1</v>
      </c>
      <c r="AY1011" s="19" t="s">
        <v>106</v>
      </c>
      <c r="AZ1011" s="19" t="s">
        <v>107</v>
      </c>
      <c r="BA1011" s="19" t="s">
        <v>1</v>
      </c>
      <c r="BB1011" s="19" t="s">
        <v>79</v>
      </c>
    </row>
    <row r="1012" spans="1:54" s="19" customFormat="1" x14ac:dyDescent="0.2">
      <c r="A1012" s="19" t="s">
        <v>1180</v>
      </c>
      <c r="B1012" s="19" t="str">
        <f t="shared" si="29"/>
        <v>Need a Detector Role</v>
      </c>
      <c r="J1012" s="21"/>
      <c r="AJ1012" s="19" t="s">
        <v>686</v>
      </c>
      <c r="AK1012" s="19" t="s">
        <v>687</v>
      </c>
      <c r="AL1012" s="19" t="s">
        <v>90</v>
      </c>
      <c r="AM1012" s="19" t="s">
        <v>315</v>
      </c>
      <c r="AN1012" s="19" t="s">
        <v>74</v>
      </c>
      <c r="AO1012" s="19" t="s">
        <v>74</v>
      </c>
      <c r="AP1012" s="19" t="s">
        <v>325</v>
      </c>
      <c r="AQ1012" s="19" t="s">
        <v>92</v>
      </c>
      <c r="AR1012" s="19" t="s">
        <v>462</v>
      </c>
      <c r="AS1012" s="19" t="s">
        <v>688</v>
      </c>
      <c r="AT1012" s="19" t="s">
        <v>689</v>
      </c>
      <c r="AU1012" s="19" t="s">
        <v>75</v>
      </c>
      <c r="AV1012" s="19" t="s">
        <v>690</v>
      </c>
      <c r="AW1012" s="19" t="s">
        <v>691</v>
      </c>
      <c r="AX1012" s="19" t="s">
        <v>692</v>
      </c>
      <c r="AY1012" s="19" t="s">
        <v>693</v>
      </c>
      <c r="AZ1012" s="19" t="s">
        <v>694</v>
      </c>
      <c r="BA1012" s="19" t="s">
        <v>1</v>
      </c>
      <c r="BB1012" s="19" t="s">
        <v>79</v>
      </c>
    </row>
    <row r="1013" spans="1:54" s="19" customFormat="1" x14ac:dyDescent="0.2">
      <c r="A1013" s="19" t="s">
        <v>1181</v>
      </c>
      <c r="B1013" s="19" t="str">
        <f t="shared" si="29"/>
        <v>Need a Detector Role</v>
      </c>
      <c r="J1013" s="21"/>
      <c r="AJ1013" s="19" t="s">
        <v>686</v>
      </c>
      <c r="AK1013" s="19" t="s">
        <v>687</v>
      </c>
      <c r="AL1013" s="19" t="s">
        <v>90</v>
      </c>
      <c r="AM1013" s="19" t="s">
        <v>315</v>
      </c>
      <c r="AN1013" s="19" t="s">
        <v>74</v>
      </c>
      <c r="AO1013" s="19" t="s">
        <v>74</v>
      </c>
      <c r="AP1013" s="19" t="s">
        <v>325</v>
      </c>
      <c r="AQ1013" s="19" t="s">
        <v>92</v>
      </c>
      <c r="AR1013" s="19" t="s">
        <v>462</v>
      </c>
      <c r="AS1013" s="19" t="s">
        <v>688</v>
      </c>
      <c r="AT1013" s="19" t="s">
        <v>689</v>
      </c>
      <c r="AU1013" s="19" t="s">
        <v>75</v>
      </c>
      <c r="AV1013" s="19" t="s">
        <v>690</v>
      </c>
      <c r="AW1013" s="19" t="s">
        <v>691</v>
      </c>
      <c r="AX1013" s="19" t="s">
        <v>692</v>
      </c>
      <c r="AY1013" s="19" t="s">
        <v>693</v>
      </c>
      <c r="AZ1013" s="19" t="s">
        <v>694</v>
      </c>
      <c r="BA1013" s="19" t="s">
        <v>1</v>
      </c>
      <c r="BB1013" s="19" t="s">
        <v>79</v>
      </c>
    </row>
    <row r="1014" spans="1:54" s="19" customFormat="1" x14ac:dyDescent="0.2">
      <c r="A1014" s="19" t="s">
        <v>1331</v>
      </c>
      <c r="B1014" s="19" t="str">
        <f t="shared" si="29"/>
        <v>Need a Detector Role</v>
      </c>
      <c r="J1014" s="21"/>
      <c r="AJ1014" s="19" t="s">
        <v>686</v>
      </c>
      <c r="AK1014" s="19" t="s">
        <v>687</v>
      </c>
      <c r="AL1014" s="19" t="s">
        <v>90</v>
      </c>
      <c r="AM1014" s="19" t="s">
        <v>315</v>
      </c>
      <c r="AN1014" s="19" t="s">
        <v>74</v>
      </c>
      <c r="AO1014" s="19" t="s">
        <v>74</v>
      </c>
      <c r="AP1014" s="19" t="s">
        <v>325</v>
      </c>
      <c r="AQ1014" s="19" t="s">
        <v>92</v>
      </c>
      <c r="AR1014" s="19" t="s">
        <v>462</v>
      </c>
      <c r="AS1014" s="19" t="s">
        <v>688</v>
      </c>
      <c r="AT1014" s="19" t="s">
        <v>689</v>
      </c>
      <c r="AU1014" s="19" t="s">
        <v>75</v>
      </c>
      <c r="AV1014" s="19" t="s">
        <v>690</v>
      </c>
      <c r="AW1014" s="19" t="s">
        <v>691</v>
      </c>
      <c r="AX1014" s="19" t="s">
        <v>692</v>
      </c>
      <c r="AY1014" s="19" t="s">
        <v>693</v>
      </c>
      <c r="AZ1014" s="19" t="s">
        <v>694</v>
      </c>
      <c r="BA1014" s="19" t="s">
        <v>1</v>
      </c>
      <c r="BB1014" s="19" t="s">
        <v>1</v>
      </c>
    </row>
    <row r="1015" spans="1:54" s="19" customFormat="1" x14ac:dyDescent="0.2">
      <c r="A1015" s="19" t="s">
        <v>1465</v>
      </c>
      <c r="B1015" s="19" t="str">
        <f t="shared" si="29"/>
        <v>Need a Detector Role</v>
      </c>
      <c r="E1015" s="19" t="s">
        <v>3072</v>
      </c>
      <c r="G1015" s="19" t="s">
        <v>3627</v>
      </c>
      <c r="J1015" s="21"/>
      <c r="AJ1015" s="19" t="s">
        <v>686</v>
      </c>
      <c r="AK1015" s="19" t="s">
        <v>1466</v>
      </c>
      <c r="AL1015" s="19" t="s">
        <v>83</v>
      </c>
      <c r="AM1015" s="19" t="s">
        <v>315</v>
      </c>
      <c r="AN1015" s="19" t="s">
        <v>74</v>
      </c>
      <c r="AO1015" s="19" t="s">
        <v>74</v>
      </c>
      <c r="AP1015" s="19" t="s">
        <v>325</v>
      </c>
      <c r="AQ1015" s="19" t="s">
        <v>92</v>
      </c>
      <c r="AR1015" s="19" t="s">
        <v>462</v>
      </c>
      <c r="AS1015" s="19" t="s">
        <v>75</v>
      </c>
      <c r="AT1015" s="19" t="s">
        <v>689</v>
      </c>
      <c r="AU1015" s="19" t="s">
        <v>500</v>
      </c>
      <c r="AV1015" s="19" t="s">
        <v>690</v>
      </c>
      <c r="AW1015" s="19" t="s">
        <v>691</v>
      </c>
      <c r="AX1015" s="19" t="s">
        <v>692</v>
      </c>
      <c r="AY1015" s="19" t="s">
        <v>1467</v>
      </c>
      <c r="AZ1015" s="19" t="s">
        <v>694</v>
      </c>
      <c r="BA1015" s="19" t="s">
        <v>1</v>
      </c>
      <c r="BB1015" s="19" t="s">
        <v>1</v>
      </c>
    </row>
    <row r="1016" spans="1:54" s="19" customFormat="1" x14ac:dyDescent="0.2">
      <c r="A1016" s="19" t="s">
        <v>1498</v>
      </c>
      <c r="B1016" s="19" t="str">
        <f t="shared" si="29"/>
        <v>Need a Detector Role</v>
      </c>
      <c r="J1016" s="21"/>
      <c r="AJ1016" s="19" t="s">
        <v>686</v>
      </c>
      <c r="AK1016" s="19" t="s">
        <v>687</v>
      </c>
      <c r="AL1016" s="19" t="s">
        <v>90</v>
      </c>
      <c r="AM1016" s="19" t="s">
        <v>315</v>
      </c>
      <c r="AN1016" s="19" t="s">
        <v>74</v>
      </c>
      <c r="AO1016" s="19" t="s">
        <v>74</v>
      </c>
      <c r="AP1016" s="19" t="s">
        <v>325</v>
      </c>
      <c r="AQ1016" s="19" t="s">
        <v>92</v>
      </c>
      <c r="AR1016" s="19" t="s">
        <v>462</v>
      </c>
      <c r="AS1016" s="19" t="s">
        <v>688</v>
      </c>
      <c r="AT1016" s="19" t="s">
        <v>689</v>
      </c>
      <c r="AU1016" s="19" t="s">
        <v>75</v>
      </c>
      <c r="AV1016" s="19" t="s">
        <v>690</v>
      </c>
      <c r="AW1016" s="19" t="s">
        <v>691</v>
      </c>
      <c r="AX1016" s="19" t="s">
        <v>692</v>
      </c>
      <c r="AY1016" s="19" t="s">
        <v>693</v>
      </c>
      <c r="AZ1016" s="19" t="s">
        <v>694</v>
      </c>
      <c r="BA1016" s="19" t="s">
        <v>1</v>
      </c>
      <c r="BB1016" s="19" t="s">
        <v>79</v>
      </c>
    </row>
    <row r="1017" spans="1:54" s="19" customFormat="1" x14ac:dyDescent="0.2">
      <c r="A1017" s="19" t="s">
        <v>1499</v>
      </c>
      <c r="B1017" s="19" t="str">
        <f t="shared" si="29"/>
        <v>Need a Detector Role</v>
      </c>
      <c r="E1017" s="19" t="s">
        <v>3072</v>
      </c>
      <c r="G1017" s="19" t="s">
        <v>3627</v>
      </c>
      <c r="J1017" s="21"/>
      <c r="AJ1017" s="19" t="s">
        <v>686</v>
      </c>
      <c r="AK1017" s="19" t="s">
        <v>687</v>
      </c>
      <c r="AL1017" s="19" t="s">
        <v>90</v>
      </c>
      <c r="AM1017" s="19" t="s">
        <v>315</v>
      </c>
      <c r="AN1017" s="19" t="s">
        <v>74</v>
      </c>
      <c r="AO1017" s="19" t="s">
        <v>74</v>
      </c>
      <c r="AP1017" s="19" t="s">
        <v>325</v>
      </c>
      <c r="AQ1017" s="19" t="s">
        <v>92</v>
      </c>
      <c r="AR1017" s="19" t="s">
        <v>462</v>
      </c>
      <c r="AS1017" s="19" t="s">
        <v>688</v>
      </c>
      <c r="AT1017" s="19" t="s">
        <v>689</v>
      </c>
      <c r="AU1017" s="19" t="s">
        <v>75</v>
      </c>
      <c r="AV1017" s="19" t="s">
        <v>690</v>
      </c>
      <c r="AW1017" s="19" t="s">
        <v>691</v>
      </c>
      <c r="AX1017" s="19" t="s">
        <v>692</v>
      </c>
      <c r="AY1017" s="19" t="s">
        <v>693</v>
      </c>
      <c r="AZ1017" s="19" t="s">
        <v>694</v>
      </c>
      <c r="BA1017" s="19" t="s">
        <v>1</v>
      </c>
      <c r="BB1017" s="19" t="s">
        <v>1</v>
      </c>
    </row>
    <row r="1018" spans="1:54" s="15" customFormat="1" x14ac:dyDescent="0.2">
      <c r="A1018" s="15" t="s">
        <v>2055</v>
      </c>
      <c r="B1018" s="15" t="str">
        <f t="shared" si="29"/>
        <v>Define a Cell componentNeed a Detector Role</v>
      </c>
      <c r="C1018" s="15" t="s">
        <v>3224</v>
      </c>
      <c r="D1018" s="15" t="s">
        <v>5524</v>
      </c>
      <c r="E1018" s="15" t="s">
        <v>3162</v>
      </c>
      <c r="H1018" s="15" t="s">
        <v>3597</v>
      </c>
      <c r="J1018" s="17"/>
      <c r="AJ1018" s="15" t="s">
        <v>2056</v>
      </c>
      <c r="AK1018" s="15" t="s">
        <v>2057</v>
      </c>
      <c r="AL1018" s="15" t="s">
        <v>90</v>
      </c>
      <c r="AM1018" s="15" t="s">
        <v>91</v>
      </c>
      <c r="AN1018" s="15" t="s">
        <v>74</v>
      </c>
      <c r="AO1018" s="15" t="s">
        <v>74</v>
      </c>
      <c r="AP1018" s="15" t="s">
        <v>325</v>
      </c>
      <c r="AQ1018" s="15" t="s">
        <v>168</v>
      </c>
      <c r="AR1018" s="15" t="s">
        <v>462</v>
      </c>
      <c r="AS1018" s="15" t="s">
        <v>248</v>
      </c>
      <c r="AT1018" s="15" t="s">
        <v>499</v>
      </c>
      <c r="AU1018" s="15" t="s">
        <v>75</v>
      </c>
      <c r="AV1018" s="15" t="s">
        <v>2057</v>
      </c>
      <c r="AW1018" s="15" t="s">
        <v>588</v>
      </c>
      <c r="AX1018" s="15" t="s">
        <v>172</v>
      </c>
      <c r="AY1018" s="15" t="s">
        <v>2058</v>
      </c>
      <c r="AZ1018" s="15" t="s">
        <v>2059</v>
      </c>
      <c r="BA1018" s="15" t="s">
        <v>1</v>
      </c>
      <c r="BB1018" s="15" t="s">
        <v>1</v>
      </c>
    </row>
    <row r="1019" spans="1:54" s="19" customFormat="1" x14ac:dyDescent="0.2">
      <c r="A1019" s="19" t="s">
        <v>2075</v>
      </c>
      <c r="B1019" s="19" t="str">
        <f t="shared" si="29"/>
        <v>Need a Detector Role</v>
      </c>
      <c r="C1019" s="19" t="s">
        <v>3224</v>
      </c>
      <c r="D1019" s="19" t="s">
        <v>5524</v>
      </c>
      <c r="J1019" s="21"/>
      <c r="AJ1019" s="19" t="s">
        <v>2056</v>
      </c>
      <c r="AK1019" s="19" t="s">
        <v>2057</v>
      </c>
      <c r="AL1019" s="19" t="s">
        <v>90</v>
      </c>
      <c r="AM1019" s="19" t="s">
        <v>91</v>
      </c>
      <c r="AN1019" s="19" t="s">
        <v>74</v>
      </c>
      <c r="AO1019" s="19" t="s">
        <v>74</v>
      </c>
      <c r="AP1019" s="19" t="s">
        <v>325</v>
      </c>
      <c r="AQ1019" s="19" t="s">
        <v>168</v>
      </c>
      <c r="AR1019" s="19" t="s">
        <v>462</v>
      </c>
      <c r="AS1019" s="19" t="s">
        <v>248</v>
      </c>
      <c r="AT1019" s="19" t="s">
        <v>499</v>
      </c>
      <c r="AU1019" s="19" t="s">
        <v>75</v>
      </c>
      <c r="AV1019" s="19" t="s">
        <v>2057</v>
      </c>
      <c r="AW1019" s="19" t="s">
        <v>588</v>
      </c>
      <c r="AX1019" s="19" t="s">
        <v>172</v>
      </c>
      <c r="AY1019" s="19" t="s">
        <v>2058</v>
      </c>
      <c r="AZ1019" s="19" t="s">
        <v>2059</v>
      </c>
      <c r="BA1019" s="19" t="s">
        <v>1</v>
      </c>
      <c r="BB1019" s="19" t="s">
        <v>1</v>
      </c>
    </row>
    <row r="1020" spans="1:54" s="15" customFormat="1" ht="14.25" customHeight="1" x14ac:dyDescent="0.2">
      <c r="A1020" s="15" t="s">
        <v>2484</v>
      </c>
      <c r="B1020" s="15" t="str">
        <f t="shared" si="29"/>
        <v>Define a Cell componentNeed a Detector Role</v>
      </c>
      <c r="C1020" s="15" t="s">
        <v>3224</v>
      </c>
      <c r="D1020" s="15" t="s">
        <v>5590</v>
      </c>
      <c r="E1020" s="15" t="s">
        <v>3162</v>
      </c>
      <c r="H1020" s="15" t="s">
        <v>3597</v>
      </c>
      <c r="J1020" s="17"/>
      <c r="AJ1020" s="15" t="s">
        <v>2056</v>
      </c>
      <c r="AK1020" s="15" t="s">
        <v>2057</v>
      </c>
      <c r="AL1020" s="15" t="s">
        <v>90</v>
      </c>
      <c r="AM1020" s="15" t="s">
        <v>91</v>
      </c>
      <c r="AN1020" s="15" t="s">
        <v>74</v>
      </c>
      <c r="AO1020" s="15" t="s">
        <v>74</v>
      </c>
      <c r="AP1020" s="15" t="s">
        <v>325</v>
      </c>
      <c r="AQ1020" s="15" t="s">
        <v>168</v>
      </c>
      <c r="AR1020" s="15" t="s">
        <v>462</v>
      </c>
      <c r="AS1020" s="15" t="s">
        <v>248</v>
      </c>
      <c r="AT1020" s="15" t="s">
        <v>499</v>
      </c>
      <c r="AU1020" s="15" t="s">
        <v>75</v>
      </c>
      <c r="AV1020" s="15" t="s">
        <v>2057</v>
      </c>
      <c r="AW1020" s="15" t="s">
        <v>588</v>
      </c>
      <c r="AX1020" s="15" t="s">
        <v>172</v>
      </c>
      <c r="AY1020" s="15" t="s">
        <v>2058</v>
      </c>
      <c r="AZ1020" s="15" t="s">
        <v>2059</v>
      </c>
      <c r="BA1020" s="15" t="s">
        <v>1</v>
      </c>
      <c r="BB1020" s="15" t="s">
        <v>1</v>
      </c>
    </row>
    <row r="1021" spans="1:54" s="19" customFormat="1" x14ac:dyDescent="0.2">
      <c r="A1021" s="19" t="s">
        <v>1149</v>
      </c>
      <c r="B1021" s="19" t="str">
        <f>IF(OR($A1018=$A1021,ISBLANK($A1021)),"",IF(ISERR(SEARCH("cell-based",E1021)),IF(AND(ISERR(SEARCH("biochem",E1021)),ISERR(SEARCH("protein",E1021)),ISERR(SEARCH("nucleic",E1021))),"",IF(ISERR(SEARCH("target",G1021)),"Define a Target component","")),IF(ISERR(SEARCH("cell",G1021)),"Define a Cell component",""))&amp;IF(ISERR(SEARCH("small-molecule",E1021)),IF(ISBLANK(K1021), "Need a Detector Role",""),"")&amp;IF(ISERR(SEARCH("fluorescence",L1021)),"",IF(ISBLANK(S1021), "Need Emission",IF(ISBLANK(R1021), "Need Excitation","")))&amp;IF(ISERR(SEARCH("absorbance",L1021)),"",IF(ISBLANK(T1021), "Need Absorbance","")))</f>
        <v>Need a Detector Role</v>
      </c>
      <c r="J1021" s="21"/>
      <c r="AJ1021" s="19" t="s">
        <v>1150</v>
      </c>
      <c r="AK1021" s="19" t="s">
        <v>1151</v>
      </c>
      <c r="AL1021" s="19" t="s">
        <v>90</v>
      </c>
      <c r="AM1021" s="19" t="s">
        <v>91</v>
      </c>
      <c r="AN1021" s="19" t="s">
        <v>74</v>
      </c>
      <c r="AO1021" s="19" t="s">
        <v>74</v>
      </c>
      <c r="AP1021" s="19" t="s">
        <v>461</v>
      </c>
      <c r="AQ1021" s="19" t="s">
        <v>92</v>
      </c>
      <c r="AR1021" s="19" t="s">
        <v>462</v>
      </c>
      <c r="AS1021" s="19" t="s">
        <v>1152</v>
      </c>
      <c r="AT1021" s="19" t="s">
        <v>499</v>
      </c>
      <c r="AU1021" s="19" t="s">
        <v>75</v>
      </c>
      <c r="AV1021" s="19" t="s">
        <v>1153</v>
      </c>
      <c r="AW1021" s="19" t="s">
        <v>1154</v>
      </c>
      <c r="AX1021" s="19" t="s">
        <v>309</v>
      </c>
      <c r="AY1021" s="19" t="s">
        <v>1155</v>
      </c>
      <c r="AZ1021" s="19" t="s">
        <v>1156</v>
      </c>
      <c r="BA1021" s="19" t="s">
        <v>449</v>
      </c>
      <c r="BB1021" s="19" t="s">
        <v>1</v>
      </c>
    </row>
    <row r="1022" spans="1:54" s="22" customFormat="1" x14ac:dyDescent="0.2">
      <c r="J1022" s="26"/>
    </row>
    <row r="1023" spans="1:54" s="22" customFormat="1" x14ac:dyDescent="0.2">
      <c r="A1023" s="22" t="s">
        <v>1157</v>
      </c>
      <c r="B1023" s="22" t="str">
        <f>IF(OR($A1021=$A1023,ISBLANK($A1023)),"",IF(ISERR(SEARCH("cell-based",E1023)),IF(AND(ISERR(SEARCH("biochem",E1023)),ISERR(SEARCH("protein",E1023)),ISERR(SEARCH("nucleic",E1023))),"",IF(ISERR(SEARCH("target",G1023)),"Define a Target component","")),IF(ISERR(SEARCH("cell",G1023)),"Define a Cell component",""))&amp;IF(ISERR(SEARCH("small-molecule",E1023)),IF(ISBLANK(K1023), "Need a Detector Role",""),"")&amp;IF(ISERR(SEARCH("fluorescence",L1023)),"",IF(ISBLANK(S1023), "Need Emission",IF(ISBLANK(R1023), "Need Excitation","")))&amp;IF(ISERR(SEARCH("absorbance",L1023)),"",IF(ISBLANK(T1023), "Need Absorbance","")))</f>
        <v/>
      </c>
      <c r="C1023" s="22" t="s">
        <v>3237</v>
      </c>
      <c r="D1023" s="23" t="s">
        <v>6790</v>
      </c>
      <c r="E1023" s="22" t="s">
        <v>3072</v>
      </c>
      <c r="F1023" s="22" t="s">
        <v>3073</v>
      </c>
      <c r="G1023" s="22" t="s">
        <v>3627</v>
      </c>
      <c r="H1023" s="22" t="s">
        <v>3727</v>
      </c>
      <c r="J1023" s="26">
        <v>50</v>
      </c>
      <c r="K1023" s="22" t="s">
        <v>3217</v>
      </c>
      <c r="L1023" s="24" t="s">
        <v>6792</v>
      </c>
      <c r="N1023" s="22" t="s">
        <v>6794</v>
      </c>
      <c r="O1023" s="22" t="s">
        <v>3079</v>
      </c>
      <c r="AD1023" s="24" t="s">
        <v>6493</v>
      </c>
      <c r="AJ1023" s="22" t="s">
        <v>1150</v>
      </c>
      <c r="AK1023" s="22" t="s">
        <v>1158</v>
      </c>
      <c r="AL1023" s="22" t="s">
        <v>83</v>
      </c>
      <c r="AM1023" s="22" t="s">
        <v>91</v>
      </c>
      <c r="AN1023" s="22" t="s">
        <v>74</v>
      </c>
      <c r="AO1023" s="22" t="s">
        <v>74</v>
      </c>
      <c r="AP1023" s="22" t="s">
        <v>461</v>
      </c>
      <c r="AQ1023" s="22" t="s">
        <v>92</v>
      </c>
      <c r="AR1023" s="22" t="s">
        <v>930</v>
      </c>
      <c r="AS1023" s="22" t="s">
        <v>1152</v>
      </c>
      <c r="AT1023" s="22" t="s">
        <v>499</v>
      </c>
      <c r="AU1023" s="22" t="s">
        <v>500</v>
      </c>
      <c r="AV1023" s="22" t="s">
        <v>1153</v>
      </c>
      <c r="AW1023" s="22" t="s">
        <v>1154</v>
      </c>
      <c r="AX1023" s="22" t="s">
        <v>309</v>
      </c>
      <c r="AY1023" s="22" t="s">
        <v>1159</v>
      </c>
      <c r="AZ1023" s="22" t="s">
        <v>1156</v>
      </c>
      <c r="BA1023" s="22" t="s">
        <v>1</v>
      </c>
      <c r="BB1023" s="22" t="s">
        <v>1</v>
      </c>
    </row>
    <row r="1024" spans="1:54" s="22" customFormat="1" x14ac:dyDescent="0.2">
      <c r="A1024" s="22" t="s">
        <v>1157</v>
      </c>
      <c r="B1024" s="22" t="str">
        <f>IF(OR($A1023=$A1024,ISBLANK($A1024)),"",IF(ISERR(SEARCH("cell-based",E1024)),IF(AND(ISERR(SEARCH("biochem",E1024)),ISERR(SEARCH("protein",E1024)),ISERR(SEARCH("nucleic",E1024))),"",IF(ISERR(SEARCH("target",G1024)),"Define a Target component","")),IF(ISERR(SEARCH("cell",G1024)),"Define a Cell component",""))&amp;IF(ISERR(SEARCH("small-molecule",E1024)),IF(ISBLANK(K1024), "Need a Detector Role",""),"")&amp;IF(ISERR(SEARCH("fluorescence",L1024)),"",IF(ISBLANK(S1024), "Need Emission",IF(ISBLANK(R1024), "Need Excitation","")))&amp;IF(ISERR(SEARCH("absorbance",L1024)),"",IF(ISBLANK(T1024), "Need Absorbance","")))</f>
        <v/>
      </c>
      <c r="G1024" s="22" t="s">
        <v>3318</v>
      </c>
      <c r="J1024" s="26">
        <v>250</v>
      </c>
      <c r="K1024" s="22" t="s">
        <v>3217</v>
      </c>
      <c r="L1024" s="24" t="s">
        <v>6791</v>
      </c>
      <c r="N1024" s="22" t="s">
        <v>6746</v>
      </c>
      <c r="O1024" s="22" t="s">
        <v>3098</v>
      </c>
      <c r="P1024" s="22" t="s">
        <v>3136</v>
      </c>
      <c r="Q1024" s="22" t="s">
        <v>3439</v>
      </c>
      <c r="R1024" s="22" t="s">
        <v>3101</v>
      </c>
      <c r="S1024" s="22" t="s">
        <v>3206</v>
      </c>
      <c r="U1024" s="22" t="s">
        <v>3269</v>
      </c>
      <c r="V1024" s="22" t="s">
        <v>6795</v>
      </c>
      <c r="W1024" s="22" t="s">
        <v>6796</v>
      </c>
      <c r="AD1024" s="24"/>
    </row>
    <row r="1025" spans="1:54" s="22" customFormat="1" x14ac:dyDescent="0.2">
      <c r="A1025" s="22" t="s">
        <v>1157</v>
      </c>
      <c r="B1025" s="22" t="str">
        <f>IF(OR($A1024=$A1025,ISBLANK($A1025)),"",IF(ISERR(SEARCH("cell-based",E1025)),IF(AND(ISERR(SEARCH("biochem",E1025)),ISERR(SEARCH("protein",E1025)),ISERR(SEARCH("nucleic",E1025))),"",IF(ISERR(SEARCH("target",G1025)),"Define a Target component","")),IF(ISERR(SEARCH("cell",G1025)),"Define a Cell component",""))&amp;IF(ISERR(SEARCH("small-molecule",E1025)),IF(ISBLANK(K1025), "Need a Detector Role",""),"")&amp;IF(ISERR(SEARCH("fluorescence",L1025)),"",IF(ISBLANK(S1025), "Need Emission",IF(ISBLANK(R1025), "Need Excitation","")))&amp;IF(ISERR(SEARCH("absorbance",L1025)),"",IF(ISBLANK(T1025), "Need Absorbance","")))</f>
        <v/>
      </c>
      <c r="G1025" s="22" t="s">
        <v>3198</v>
      </c>
      <c r="H1025" s="22" t="s">
        <v>3784</v>
      </c>
      <c r="J1025" s="26">
        <v>5.75</v>
      </c>
      <c r="K1025" s="22" t="s">
        <v>3133</v>
      </c>
      <c r="L1025" s="22" t="s">
        <v>6793</v>
      </c>
      <c r="AD1025" s="24"/>
    </row>
    <row r="1026" spans="1:54" s="22" customFormat="1" x14ac:dyDescent="0.2">
      <c r="J1026" s="26"/>
      <c r="AD1026" s="24"/>
    </row>
    <row r="1027" spans="1:54" s="22" customFormat="1" x14ac:dyDescent="0.2">
      <c r="A1027" s="22" t="s">
        <v>1160</v>
      </c>
      <c r="B1027" s="22" t="str">
        <f>IF(OR($A1020=$A1027,ISBLANK($A1027)),"",IF(ISERR(SEARCH("cell-based",E1027)),IF(AND(ISERR(SEARCH("biochem",E1027)),ISERR(SEARCH("protein",E1027)),ISERR(SEARCH("nucleic",E1027))),"",IF(ISERR(SEARCH("target",G1027)),"Define a Target component","")),IF(ISERR(SEARCH("cell",G1027)),"Define a Cell component",""))&amp;IF(ISERR(SEARCH("small-molecule",E1027)),IF(ISBLANK(K1027), "Need a Detector Role",""),"")&amp;IF(ISERR(SEARCH("fluorescence",L1028)),"",IF(ISBLANK(S1027), "Need Emission",IF(ISBLANK(R1027), "Need Excitation","")))&amp;IF(ISERR(SEARCH("absorbance",L1028)),"",IF(ISBLANK(T1027), "Need Absorbance","")))</f>
        <v/>
      </c>
      <c r="C1027" s="22" t="s">
        <v>3224</v>
      </c>
      <c r="D1027" s="23" t="s">
        <v>6797</v>
      </c>
      <c r="E1027" s="22" t="s">
        <v>3072</v>
      </c>
      <c r="F1027" s="22" t="s">
        <v>3251</v>
      </c>
      <c r="G1027" s="22" t="s">
        <v>3627</v>
      </c>
      <c r="H1027" s="22" t="s">
        <v>3779</v>
      </c>
      <c r="J1027" s="26">
        <v>2</v>
      </c>
      <c r="K1027" s="22" t="s">
        <v>3217</v>
      </c>
      <c r="L1027" s="22" t="s">
        <v>6798</v>
      </c>
      <c r="M1027" s="22" t="s">
        <v>6799</v>
      </c>
      <c r="N1027" s="22" t="s">
        <v>6769</v>
      </c>
      <c r="AD1027" s="24" t="s">
        <v>6493</v>
      </c>
      <c r="AJ1027" s="22" t="s">
        <v>1150</v>
      </c>
      <c r="AK1027" s="22" t="s">
        <v>1161</v>
      </c>
      <c r="AL1027" s="22" t="s">
        <v>83</v>
      </c>
      <c r="AM1027" s="22" t="s">
        <v>91</v>
      </c>
      <c r="AN1027" s="22" t="s">
        <v>74</v>
      </c>
      <c r="AO1027" s="22" t="s">
        <v>74</v>
      </c>
      <c r="AP1027" s="22" t="s">
        <v>461</v>
      </c>
      <c r="AQ1027" s="22" t="s">
        <v>92</v>
      </c>
      <c r="AR1027" s="22" t="s">
        <v>462</v>
      </c>
      <c r="AS1027" s="22" t="s">
        <v>75</v>
      </c>
      <c r="AT1027" s="22" t="s">
        <v>499</v>
      </c>
      <c r="AU1027" s="22" t="s">
        <v>500</v>
      </c>
      <c r="AV1027" s="22" t="s">
        <v>1153</v>
      </c>
      <c r="AW1027" s="22" t="s">
        <v>1154</v>
      </c>
      <c r="AX1027" s="22" t="s">
        <v>309</v>
      </c>
      <c r="AY1027" s="22" t="s">
        <v>1162</v>
      </c>
      <c r="AZ1027" s="22" t="s">
        <v>1156</v>
      </c>
      <c r="BA1027" s="22" t="s">
        <v>1</v>
      </c>
      <c r="BB1027" s="22" t="s">
        <v>1</v>
      </c>
    </row>
    <row r="1028" spans="1:54" s="22" customFormat="1" x14ac:dyDescent="0.2">
      <c r="A1028" s="22" t="s">
        <v>1160</v>
      </c>
      <c r="B1028" s="22" t="str">
        <f>IF(OR($A1021=$A1028,ISBLANK($A1028)),"",IF(ISERR(SEARCH("cell-based",E1028)),IF(AND(ISERR(SEARCH("biochem",E1028)),ISERR(SEARCH("protein",E1028)),ISERR(SEARCH("nucleic",E1028))),"",IF(ISERR(SEARCH("target",G1028)),"Define a Target component","")),IF(ISERR(SEARCH("cell",G1028)),"Define a Cell component",""))&amp;IF(ISERR(SEARCH("small-molecule",E1028)),IF(ISBLANK(K1028), "Need a Detector Role",""),"")&amp;IF(ISERR(SEARCH("fluorescence",L1029)),"",IF(ISBLANK(S1028), "Need Emission",IF(ISBLANK(R1028), "Need Excitation","")))&amp;IF(ISERR(SEARCH("absorbance",L1029)),"",IF(ISBLANK(T1028), "Need Absorbance","")))</f>
        <v/>
      </c>
      <c r="G1028" s="22" t="s">
        <v>3379</v>
      </c>
      <c r="H1028" s="22" t="s">
        <v>3727</v>
      </c>
      <c r="J1028" s="26">
        <v>50</v>
      </c>
      <c r="K1028" s="22" t="s">
        <v>3217</v>
      </c>
      <c r="L1028" s="24" t="s">
        <v>6801</v>
      </c>
      <c r="N1028" s="22" t="s">
        <v>6770</v>
      </c>
      <c r="O1028" s="22" t="s">
        <v>3169</v>
      </c>
      <c r="P1028" s="22" t="s">
        <v>3136</v>
      </c>
      <c r="Q1028" s="22" t="s">
        <v>3439</v>
      </c>
      <c r="R1028" s="22" t="s">
        <v>3082</v>
      </c>
      <c r="S1028" s="22" t="s">
        <v>3083</v>
      </c>
      <c r="U1028" s="22" t="s">
        <v>3269</v>
      </c>
      <c r="V1028" s="22" t="s">
        <v>6660</v>
      </c>
      <c r="W1028" s="22" t="s">
        <v>6661</v>
      </c>
      <c r="AD1028" s="24"/>
    </row>
    <row r="1029" spans="1:54" s="22" customFormat="1" x14ac:dyDescent="0.2">
      <c r="A1029" s="22" t="s">
        <v>1160</v>
      </c>
      <c r="B1029" s="22" t="str">
        <f>IF(OR($A1022=$A1029,ISBLANK($A1029)),"",IF(ISERR(SEARCH("cell-based",E1029)),IF(AND(ISERR(SEARCH("biochem",E1029)),ISERR(SEARCH("protein",E1029)),ISERR(SEARCH("nucleic",E1029))),"",IF(ISERR(SEARCH("target",G1029)),"Define a Target component","")),IF(ISERR(SEARCH("cell",G1029)),"Define a Cell component",""))&amp;IF(ISERR(SEARCH("small-molecule",E1029)),IF(ISBLANK(K1029), "Need a Detector Role",""),"")&amp;IF(ISERR(SEARCH("fluorescence",#REF!)),"",IF(ISBLANK(S1029), "Need Emission",IF(ISBLANK(R1029), "Need Excitation","")))&amp;IF(ISERR(SEARCH("absorbance",#REF!)),"",IF(ISBLANK(T1029), "Need Absorbance","")))</f>
        <v/>
      </c>
      <c r="G1029" s="22" t="s">
        <v>3198</v>
      </c>
      <c r="H1029" s="22" t="s">
        <v>3784</v>
      </c>
      <c r="J1029" s="26">
        <v>5</v>
      </c>
      <c r="K1029" s="22" t="s">
        <v>3133</v>
      </c>
      <c r="L1029" s="22" t="s">
        <v>6800</v>
      </c>
      <c r="AD1029" s="24"/>
    </row>
    <row r="1030" spans="1:54" s="22" customFormat="1" x14ac:dyDescent="0.2">
      <c r="J1030" s="26"/>
      <c r="AD1030" s="24"/>
    </row>
    <row r="1031" spans="1:54" s="19" customFormat="1" x14ac:dyDescent="0.2">
      <c r="A1031" s="19" t="s">
        <v>1376</v>
      </c>
      <c r="B1031" s="19" t="str">
        <f>IF(OR($A1027=$A1031,ISBLANK($A1031)),"",IF(ISERR(SEARCH("cell-based",E1031)),IF(AND(ISERR(SEARCH("biochem",E1031)),ISERR(SEARCH("protein",E1031)),ISERR(SEARCH("nucleic",E1031))),"",IF(ISERR(SEARCH("target",G1031)),"Define a Target component","")),IF(ISERR(SEARCH("cell",G1031)),"Define a Cell component",""))&amp;IF(ISERR(SEARCH("small-molecule",E1031)),IF(ISBLANK(K1031), "Need a Detector Role",""),"")&amp;IF(ISERR(SEARCH("fluorescence",L1031)),"",IF(ISBLANK(S1031), "Need Emission",IF(ISBLANK(R1031), "Need Excitation","")))&amp;IF(ISERR(SEARCH("absorbance",L1031)),"",IF(ISBLANK(T1031), "Need Absorbance","")))</f>
        <v>Need a Detector Role</v>
      </c>
      <c r="J1031" s="21"/>
      <c r="AJ1031" s="19" t="s">
        <v>1150</v>
      </c>
      <c r="AK1031" s="19" t="s">
        <v>1151</v>
      </c>
      <c r="AL1031" s="19" t="s">
        <v>90</v>
      </c>
      <c r="AM1031" s="19" t="s">
        <v>91</v>
      </c>
      <c r="AN1031" s="19" t="s">
        <v>74</v>
      </c>
      <c r="AO1031" s="19" t="s">
        <v>74</v>
      </c>
      <c r="AP1031" s="19" t="s">
        <v>461</v>
      </c>
      <c r="AQ1031" s="19" t="s">
        <v>92</v>
      </c>
      <c r="AR1031" s="19" t="s">
        <v>462</v>
      </c>
      <c r="AS1031" s="19" t="s">
        <v>1152</v>
      </c>
      <c r="AT1031" s="19" t="s">
        <v>499</v>
      </c>
      <c r="AU1031" s="19" t="s">
        <v>75</v>
      </c>
      <c r="AV1031" s="19" t="s">
        <v>1153</v>
      </c>
      <c r="AW1031" s="19" t="s">
        <v>1154</v>
      </c>
      <c r="AX1031" s="19" t="s">
        <v>309</v>
      </c>
      <c r="AY1031" s="19" t="s">
        <v>1155</v>
      </c>
      <c r="AZ1031" s="19" t="s">
        <v>1156</v>
      </c>
      <c r="BA1031" s="19" t="s">
        <v>449</v>
      </c>
      <c r="BB1031" s="19" t="s">
        <v>1</v>
      </c>
    </row>
    <row r="1032" spans="1:54" s="19" customFormat="1" x14ac:dyDescent="0.2">
      <c r="A1032" s="19" t="s">
        <v>1463</v>
      </c>
      <c r="B1032" s="19" t="str">
        <f>IF(OR($A1031=$A1032,ISBLANK($A1032)),"",IF(ISERR(SEARCH("cell-based",E1032)),IF(AND(ISERR(SEARCH("biochem",E1032)),ISERR(SEARCH("protein",E1032)),ISERR(SEARCH("nucleic",E1032))),"",IF(ISERR(SEARCH("target",G1032)),"Define a Target component","")),IF(ISERR(SEARCH("cell",G1032)),"Define a Cell component",""))&amp;IF(ISERR(SEARCH("small-molecule",E1032)),IF(ISBLANK(K1032), "Need a Detector Role",""),"")&amp;IF(ISERR(SEARCH("fluorescence",L1032)),"",IF(ISBLANK(S1032), "Need Emission",IF(ISBLANK(R1032), "Need Excitation","")))&amp;IF(ISERR(SEARCH("absorbance",L1032)),"",IF(ISBLANK(T1032), "Need Absorbance","")))</f>
        <v>Need a Detector Role</v>
      </c>
      <c r="J1032" s="21"/>
      <c r="AJ1032" s="19" t="s">
        <v>1150</v>
      </c>
      <c r="AK1032" s="19" t="s">
        <v>1151</v>
      </c>
      <c r="AL1032" s="19" t="s">
        <v>90</v>
      </c>
      <c r="AM1032" s="19" t="s">
        <v>91</v>
      </c>
      <c r="AN1032" s="19" t="s">
        <v>74</v>
      </c>
      <c r="AO1032" s="19" t="s">
        <v>74</v>
      </c>
      <c r="AP1032" s="19" t="s">
        <v>461</v>
      </c>
      <c r="AQ1032" s="19" t="s">
        <v>92</v>
      </c>
      <c r="AR1032" s="19" t="s">
        <v>462</v>
      </c>
      <c r="AS1032" s="19" t="s">
        <v>1152</v>
      </c>
      <c r="AT1032" s="19" t="s">
        <v>499</v>
      </c>
      <c r="AU1032" s="19" t="s">
        <v>75</v>
      </c>
      <c r="AV1032" s="19" t="s">
        <v>1153</v>
      </c>
      <c r="AW1032" s="19" t="s">
        <v>1154</v>
      </c>
      <c r="AX1032" s="19" t="s">
        <v>309</v>
      </c>
      <c r="AY1032" s="19" t="s">
        <v>1155</v>
      </c>
      <c r="AZ1032" s="19" t="s">
        <v>1156</v>
      </c>
      <c r="BA1032" s="19" t="s">
        <v>449</v>
      </c>
      <c r="BB1032" s="19" t="s">
        <v>1</v>
      </c>
    </row>
    <row r="1033" spans="1:54" s="22" customFormat="1" x14ac:dyDescent="0.2">
      <c r="J1033" s="26"/>
    </row>
    <row r="1034" spans="1:54" s="22" customFormat="1" x14ac:dyDescent="0.2">
      <c r="A1034" s="22" t="s">
        <v>1503</v>
      </c>
      <c r="B1034" s="22" t="str">
        <f>IF(OR($A1042=$A1034,ISBLANK($A1034)),"",IF(ISERR(SEARCH("cell-based",E1034)),IF(AND(ISERR(SEARCH("biochem",E1034)),ISERR(SEARCH("protein",E1034)),ISERR(SEARCH("nucleic",E1034))),"",IF(ISERR(SEARCH("target",G1034)),"Define a Target component","")),IF(ISERR(SEARCH("cell",G1034)),"Define a Cell component",""))&amp;IF(ISERR(SEARCH("small-molecule",E1034)),IF(ISBLANK(K1034), "Need a Detector Role",""),"")&amp;IF(ISERR(SEARCH("fluorescence",L1034)),"",IF(ISBLANK(S1034), "Need Emission",IF(ISBLANK(R1034), "Need Excitation","")))&amp;IF(ISERR(SEARCH("absorbance",L1034)),"",IF(ISBLANK(T1034), "Need Absorbance","")))</f>
        <v/>
      </c>
      <c r="C1034" s="22" t="s">
        <v>3237</v>
      </c>
      <c r="D1034" s="23" t="s">
        <v>6790</v>
      </c>
      <c r="E1034" s="22" t="s">
        <v>3072</v>
      </c>
      <c r="F1034" s="22" t="s">
        <v>3073</v>
      </c>
      <c r="G1034" s="22" t="s">
        <v>3627</v>
      </c>
      <c r="H1034" s="22" t="s">
        <v>3727</v>
      </c>
      <c r="J1034" s="26">
        <v>50</v>
      </c>
      <c r="K1034" s="22" t="s">
        <v>3217</v>
      </c>
      <c r="L1034" s="24" t="s">
        <v>6792</v>
      </c>
      <c r="N1034" s="22" t="s">
        <v>6794</v>
      </c>
      <c r="O1034" s="22" t="s">
        <v>3079</v>
      </c>
      <c r="AD1034" s="24" t="s">
        <v>6493</v>
      </c>
      <c r="AJ1034" s="22" t="s">
        <v>1150</v>
      </c>
      <c r="AK1034" s="22" t="s">
        <v>1158</v>
      </c>
      <c r="AL1034" s="22" t="s">
        <v>83</v>
      </c>
      <c r="AM1034" s="22" t="s">
        <v>91</v>
      </c>
      <c r="AN1034" s="22" t="s">
        <v>74</v>
      </c>
      <c r="AO1034" s="22" t="s">
        <v>74</v>
      </c>
      <c r="AP1034" s="22" t="s">
        <v>461</v>
      </c>
      <c r="AQ1034" s="22" t="s">
        <v>92</v>
      </c>
      <c r="AR1034" s="22" t="s">
        <v>930</v>
      </c>
      <c r="AS1034" s="22" t="s">
        <v>1152</v>
      </c>
      <c r="AT1034" s="22" t="s">
        <v>499</v>
      </c>
      <c r="AU1034" s="22" t="s">
        <v>500</v>
      </c>
      <c r="AV1034" s="22" t="s">
        <v>1153</v>
      </c>
      <c r="AW1034" s="22" t="s">
        <v>1154</v>
      </c>
      <c r="AX1034" s="22" t="s">
        <v>309</v>
      </c>
      <c r="AY1034" s="22" t="s">
        <v>1159</v>
      </c>
      <c r="AZ1034" s="22" t="s">
        <v>1156</v>
      </c>
      <c r="BA1034" s="22" t="s">
        <v>1</v>
      </c>
      <c r="BB1034" s="22" t="s">
        <v>1</v>
      </c>
    </row>
    <row r="1035" spans="1:54" s="22" customFormat="1" x14ac:dyDescent="0.2">
      <c r="A1035" s="22" t="s">
        <v>1503</v>
      </c>
      <c r="B1035" s="22" t="str">
        <f>IF(OR($A1043=$A1035,ISBLANK($A1035)),"",IF(ISERR(SEARCH("cell-based",E1035)),IF(AND(ISERR(SEARCH("biochem",E1035)),ISERR(SEARCH("protein",E1035)),ISERR(SEARCH("nucleic",E1035))),"",IF(ISERR(SEARCH("target",G1035)),"Define a Target component","")),IF(ISERR(SEARCH("cell",G1035)),"Define a Cell component",""))&amp;IF(ISERR(SEARCH("small-molecule",E1035)),IF(ISBLANK(K1035), "Need a Detector Role",""),"")&amp;IF(ISERR(SEARCH("fluorescence",L1035)),"",IF(ISBLANK(S1035), "Need Emission",IF(ISBLANK(R1035), "Need Excitation","")))&amp;IF(ISERR(SEARCH("absorbance",L1035)),"",IF(ISBLANK(T1035), "Need Absorbance","")))</f>
        <v/>
      </c>
      <c r="G1035" s="22" t="s">
        <v>3318</v>
      </c>
      <c r="J1035" s="26">
        <v>250</v>
      </c>
      <c r="K1035" s="22" t="s">
        <v>3217</v>
      </c>
      <c r="L1035" s="24" t="s">
        <v>6791</v>
      </c>
      <c r="N1035" s="22" t="s">
        <v>6746</v>
      </c>
      <c r="O1035" s="22" t="s">
        <v>3098</v>
      </c>
      <c r="P1035" s="22" t="s">
        <v>3136</v>
      </c>
      <c r="Q1035" s="22" t="s">
        <v>3439</v>
      </c>
      <c r="R1035" s="22" t="s">
        <v>3101</v>
      </c>
      <c r="S1035" s="22" t="s">
        <v>3206</v>
      </c>
      <c r="U1035" s="22" t="s">
        <v>3269</v>
      </c>
      <c r="V1035" s="22" t="s">
        <v>6795</v>
      </c>
      <c r="W1035" s="22" t="s">
        <v>6796</v>
      </c>
      <c r="AD1035" s="24"/>
    </row>
    <row r="1036" spans="1:54" s="22" customFormat="1" x14ac:dyDescent="0.2">
      <c r="A1036" s="22" t="s">
        <v>1503</v>
      </c>
      <c r="B1036" s="22" t="str">
        <f>IF(OR($A1045=$A1036,ISBLANK($A1036)),"",IF(ISERR(SEARCH("cell-based",E1036)),IF(AND(ISERR(SEARCH("biochem",E1036)),ISERR(SEARCH("protein",E1036)),ISERR(SEARCH("nucleic",E1036))),"",IF(ISERR(SEARCH("target",G1036)),"Define a Target component","")),IF(ISERR(SEARCH("cell",G1036)),"Define a Cell component",""))&amp;IF(ISERR(SEARCH("small-molecule",E1036)),IF(ISBLANK(K1036), "Need a Detector Role",""),"")&amp;IF(ISERR(SEARCH("fluorescence",L1036)),"",IF(ISBLANK(S1036), "Need Emission",IF(ISBLANK(R1036), "Need Excitation","")))&amp;IF(ISERR(SEARCH("absorbance",L1036)),"",IF(ISBLANK(T1036), "Need Absorbance","")))</f>
        <v/>
      </c>
      <c r="G1036" s="22" t="s">
        <v>3198</v>
      </c>
      <c r="H1036" s="22" t="s">
        <v>3784</v>
      </c>
      <c r="J1036" s="26">
        <v>5.75</v>
      </c>
      <c r="K1036" s="22" t="s">
        <v>3133</v>
      </c>
      <c r="L1036" s="22" t="s">
        <v>6793</v>
      </c>
      <c r="AD1036" s="24"/>
    </row>
    <row r="1037" spans="1:54" s="22" customFormat="1" x14ac:dyDescent="0.2">
      <c r="J1037" s="26"/>
      <c r="AD1037" s="24"/>
    </row>
    <row r="1038" spans="1:54" s="22" customFormat="1" x14ac:dyDescent="0.2">
      <c r="A1038" s="22" t="s">
        <v>1504</v>
      </c>
      <c r="B1038" s="22" t="str">
        <f>IF(OR($A1031=$A1038,ISBLANK($A1038)),"",IF(ISERR(SEARCH("cell-based",E1038)),IF(AND(ISERR(SEARCH("biochem",E1038)),ISERR(SEARCH("protein",E1038)),ISERR(SEARCH("nucleic",E1038))),"",IF(ISERR(SEARCH("target",G1038)),"Define a Target component","")),IF(ISERR(SEARCH("cell",G1038)),"Define a Cell component",""))&amp;IF(ISERR(SEARCH("small-molecule",E1038)),IF(ISBLANK(K1038), "Need a Detector Role",""),"")&amp;IF(ISERR(SEARCH("fluorescence",L1038)),"",IF(ISBLANK(S1038), "Need Emission",IF(ISBLANK(R1038), "Need Excitation","")))&amp;IF(ISERR(SEARCH("absorbance",L1038)),"",IF(ISBLANK(T1038), "Need Absorbance","")))</f>
        <v/>
      </c>
      <c r="C1038" s="22" t="s">
        <v>3224</v>
      </c>
      <c r="D1038" s="23" t="s">
        <v>6797</v>
      </c>
      <c r="E1038" s="22" t="s">
        <v>3072</v>
      </c>
      <c r="F1038" s="22" t="s">
        <v>3251</v>
      </c>
      <c r="G1038" s="22" t="s">
        <v>3627</v>
      </c>
      <c r="H1038" s="22" t="s">
        <v>3779</v>
      </c>
      <c r="J1038" s="26">
        <v>2</v>
      </c>
      <c r="K1038" s="22" t="s">
        <v>3217</v>
      </c>
      <c r="L1038" s="22" t="s">
        <v>6798</v>
      </c>
      <c r="M1038" s="22" t="s">
        <v>6799</v>
      </c>
      <c r="N1038" s="22" t="s">
        <v>6769</v>
      </c>
      <c r="AD1038" s="24" t="s">
        <v>6493</v>
      </c>
      <c r="AJ1038" s="22" t="s">
        <v>1150</v>
      </c>
      <c r="AK1038" s="22" t="s">
        <v>1161</v>
      </c>
      <c r="AL1038" s="22" t="s">
        <v>83</v>
      </c>
      <c r="AM1038" s="22" t="s">
        <v>91</v>
      </c>
      <c r="AN1038" s="22" t="s">
        <v>74</v>
      </c>
      <c r="AO1038" s="22" t="s">
        <v>74</v>
      </c>
      <c r="AP1038" s="22" t="s">
        <v>461</v>
      </c>
      <c r="AQ1038" s="22" t="s">
        <v>92</v>
      </c>
      <c r="AR1038" s="22" t="s">
        <v>462</v>
      </c>
      <c r="AS1038" s="22" t="s">
        <v>75</v>
      </c>
      <c r="AT1038" s="22" t="s">
        <v>499</v>
      </c>
      <c r="AU1038" s="22" t="s">
        <v>500</v>
      </c>
      <c r="AV1038" s="22" t="s">
        <v>1153</v>
      </c>
      <c r="AW1038" s="22" t="s">
        <v>1154</v>
      </c>
      <c r="AX1038" s="22" t="s">
        <v>309</v>
      </c>
      <c r="AY1038" s="22" t="s">
        <v>1162</v>
      </c>
      <c r="AZ1038" s="22" t="s">
        <v>1156</v>
      </c>
      <c r="BA1038" s="22" t="s">
        <v>1</v>
      </c>
      <c r="BB1038" s="22" t="s">
        <v>1</v>
      </c>
    </row>
    <row r="1039" spans="1:54" s="22" customFormat="1" x14ac:dyDescent="0.2">
      <c r="A1039" s="22" t="s">
        <v>1504</v>
      </c>
      <c r="B1039" s="22" t="str">
        <f>IF(OR($A1032=$A1039,ISBLANK($A1039)),"",IF(ISERR(SEARCH("cell-based",E1039)),IF(AND(ISERR(SEARCH("biochem",E1039)),ISERR(SEARCH("protein",E1039)),ISERR(SEARCH("nucleic",E1039))),"",IF(ISERR(SEARCH("target",G1039)),"Define a Target component","")),IF(ISERR(SEARCH("cell",G1039)),"Define a Cell component",""))&amp;IF(ISERR(SEARCH("small-molecule",E1039)),IF(ISBLANK(K1039), "Need a Detector Role",""),"")&amp;IF(ISERR(SEARCH("fluorescence",L1039)),"",IF(ISBLANK(S1039), "Need Emission",IF(ISBLANK(R1039), "Need Excitation","")))&amp;IF(ISERR(SEARCH("absorbance",L1039)),"",IF(ISBLANK(T1039), "Need Absorbance","")))</f>
        <v/>
      </c>
      <c r="G1039" s="22" t="s">
        <v>3379</v>
      </c>
      <c r="H1039" s="22" t="s">
        <v>3727</v>
      </c>
      <c r="J1039" s="26">
        <v>50</v>
      </c>
      <c r="K1039" s="22" t="s">
        <v>3217</v>
      </c>
      <c r="L1039" s="24" t="s">
        <v>6801</v>
      </c>
      <c r="N1039" s="22" t="s">
        <v>6770</v>
      </c>
      <c r="O1039" s="22" t="s">
        <v>3169</v>
      </c>
      <c r="P1039" s="22" t="s">
        <v>3136</v>
      </c>
      <c r="Q1039" s="22" t="s">
        <v>3439</v>
      </c>
      <c r="R1039" s="22" t="s">
        <v>3082</v>
      </c>
      <c r="S1039" s="22" t="s">
        <v>3083</v>
      </c>
      <c r="U1039" s="22" t="s">
        <v>3269</v>
      </c>
      <c r="V1039" s="22" t="s">
        <v>6660</v>
      </c>
      <c r="W1039" s="22" t="s">
        <v>6661</v>
      </c>
      <c r="AD1039" s="24"/>
    </row>
    <row r="1040" spans="1:54" s="22" customFormat="1" x14ac:dyDescent="0.2">
      <c r="A1040" s="22" t="s">
        <v>1504</v>
      </c>
      <c r="B1040" s="22" t="str">
        <f>IF(OR($A1033=$A1040,ISBLANK($A1040)),"",IF(ISERR(SEARCH("cell-based",E1040)),IF(AND(ISERR(SEARCH("biochem",E1040)),ISERR(SEARCH("protein",E1040)),ISERR(SEARCH("nucleic",E1040))),"",IF(ISERR(SEARCH("target",G1040)),"Define a Target component","")),IF(ISERR(SEARCH("cell",G1040)),"Define a Cell component",""))&amp;IF(ISERR(SEARCH("small-molecule",E1040)),IF(ISBLANK(K1040), "Need a Detector Role",""),"")&amp;IF(ISERR(SEARCH("fluorescence",L1040)),"",IF(ISBLANK(S1040), "Need Emission",IF(ISBLANK(R1040), "Need Excitation","")))&amp;IF(ISERR(SEARCH("absorbance",L1040)),"",IF(ISBLANK(T1040), "Need Absorbance","")))</f>
        <v/>
      </c>
      <c r="G1040" s="22" t="s">
        <v>3198</v>
      </c>
      <c r="H1040" s="22" t="s">
        <v>3784</v>
      </c>
      <c r="J1040" s="26">
        <v>5</v>
      </c>
      <c r="K1040" s="22" t="s">
        <v>3133</v>
      </c>
      <c r="L1040" s="22" t="s">
        <v>6800</v>
      </c>
      <c r="AD1040" s="24"/>
    </row>
    <row r="1041" spans="1:54" s="22" customFormat="1" x14ac:dyDescent="0.2">
      <c r="J1041" s="26"/>
      <c r="AD1041" s="24"/>
    </row>
    <row r="1042" spans="1:54" s="19" customFormat="1" x14ac:dyDescent="0.2">
      <c r="A1042" s="19" t="s">
        <v>1509</v>
      </c>
      <c r="B1042" s="19" t="str">
        <f>IF(OR($A1038=$A1042,ISBLANK($A1042)),"",IF(ISERR(SEARCH("cell-based",E1042)),IF(AND(ISERR(SEARCH("biochem",E1042)),ISERR(SEARCH("protein",E1042)),ISERR(SEARCH("nucleic",E1042))),"",IF(ISERR(SEARCH("target",G1042)),"Define a Target component","")),IF(ISERR(SEARCH("cell",G1042)),"Define a Cell component",""))&amp;IF(ISERR(SEARCH("small-molecule",E1042)),IF(ISBLANK(K1042), "Need a Detector Role",""),"")&amp;IF(ISERR(SEARCH("fluorescence",L1042)),"",IF(ISBLANK(S1042), "Need Emission",IF(ISBLANK(R1042), "Need Excitation","")))&amp;IF(ISERR(SEARCH("absorbance",L1042)),"",IF(ISBLANK(T1042), "Need Absorbance","")))</f>
        <v>Need a Detector Role</v>
      </c>
      <c r="J1042" s="21"/>
      <c r="AJ1042" s="19" t="s">
        <v>1150</v>
      </c>
      <c r="AK1042" s="19" t="s">
        <v>1151</v>
      </c>
      <c r="AL1042" s="19" t="s">
        <v>90</v>
      </c>
      <c r="AM1042" s="19" t="s">
        <v>91</v>
      </c>
      <c r="AN1042" s="19" t="s">
        <v>74</v>
      </c>
      <c r="AO1042" s="19" t="s">
        <v>74</v>
      </c>
      <c r="AP1042" s="19" t="s">
        <v>461</v>
      </c>
      <c r="AQ1042" s="19" t="s">
        <v>92</v>
      </c>
      <c r="AR1042" s="19" t="s">
        <v>462</v>
      </c>
      <c r="AS1042" s="19" t="s">
        <v>1152</v>
      </c>
      <c r="AT1042" s="19" t="s">
        <v>499</v>
      </c>
      <c r="AU1042" s="19" t="s">
        <v>75</v>
      </c>
      <c r="AV1042" s="19" t="s">
        <v>1153</v>
      </c>
      <c r="AW1042" s="19" t="s">
        <v>1154</v>
      </c>
      <c r="AX1042" s="19" t="s">
        <v>309</v>
      </c>
      <c r="AY1042" s="19" t="s">
        <v>1155</v>
      </c>
      <c r="AZ1042" s="19" t="s">
        <v>1156</v>
      </c>
      <c r="BA1042" s="19" t="s">
        <v>449</v>
      </c>
      <c r="BB1042" s="19" t="s">
        <v>1</v>
      </c>
    </row>
    <row r="1043" spans="1:54" s="19" customFormat="1" ht="14.25" customHeight="1" x14ac:dyDescent="0.2">
      <c r="A1043" s="19" t="s">
        <v>1510</v>
      </c>
      <c r="B1043" s="19" t="str">
        <f>IF(OR($A1042=$A1043,ISBLANK($A1043)),"",IF(ISERR(SEARCH("cell-based",E1043)),IF(AND(ISERR(SEARCH("biochem",E1043)),ISERR(SEARCH("protein",E1043)),ISERR(SEARCH("nucleic",E1043))),"",IF(ISERR(SEARCH("target",G1043)),"Define a Target component","")),IF(ISERR(SEARCH("cell",G1043)),"Define a Cell component",""))&amp;IF(ISERR(SEARCH("small-molecule",E1043)),IF(ISBLANK(K1043), "Need a Detector Role",""),"")&amp;IF(ISERR(SEARCH("fluorescence",L1043)),"",IF(ISBLANK(S1043), "Need Emission",IF(ISBLANK(R1043), "Need Excitation","")))&amp;IF(ISERR(SEARCH("absorbance",L1043)),"",IF(ISBLANK(T1043), "Need Absorbance","")))</f>
        <v>Need a Detector Role</v>
      </c>
      <c r="J1043" s="21"/>
      <c r="AJ1043" s="19" t="s">
        <v>1150</v>
      </c>
      <c r="AK1043" s="19" t="s">
        <v>1511</v>
      </c>
      <c r="AL1043" s="19" t="s">
        <v>83</v>
      </c>
      <c r="AM1043" s="19" t="s">
        <v>91</v>
      </c>
      <c r="AN1043" s="19" t="s">
        <v>74</v>
      </c>
      <c r="AO1043" s="19" t="s">
        <v>74</v>
      </c>
      <c r="AP1043" s="19" t="s">
        <v>461</v>
      </c>
      <c r="AQ1043" s="19" t="s">
        <v>92</v>
      </c>
      <c r="AR1043" s="19" t="s">
        <v>930</v>
      </c>
      <c r="AS1043" s="19" t="s">
        <v>75</v>
      </c>
      <c r="AT1043" s="19" t="s">
        <v>1034</v>
      </c>
      <c r="AU1043" s="19" t="s">
        <v>75</v>
      </c>
      <c r="AV1043" s="19" t="s">
        <v>1153</v>
      </c>
      <c r="AW1043" s="19" t="s">
        <v>1154</v>
      </c>
      <c r="AX1043" s="19" t="s">
        <v>309</v>
      </c>
      <c r="AY1043" s="19" t="s">
        <v>1512</v>
      </c>
      <c r="AZ1043" s="19" t="s">
        <v>1156</v>
      </c>
      <c r="BA1043" s="19" t="s">
        <v>449</v>
      </c>
      <c r="BB1043" s="19" t="s">
        <v>1</v>
      </c>
    </row>
    <row r="1044" spans="1:54" s="22" customFormat="1" x14ac:dyDescent="0.2">
      <c r="J1044" s="26"/>
    </row>
    <row r="1045" spans="1:54" s="22" customFormat="1" x14ac:dyDescent="0.2">
      <c r="A1045" s="22" t="s">
        <v>1664</v>
      </c>
      <c r="B1045" s="22" t="str">
        <f>IF(OR($A1050=$A1045,ISBLANK($A1045)),"",IF(ISERR(SEARCH("cell-based",E1045)),IF(AND(ISERR(SEARCH("biochem",E1045)),ISERR(SEARCH("protein",E1045)),ISERR(SEARCH("nucleic",E1045))),"",IF(ISERR(SEARCH("target",G1045)),"Define a Target component","")),IF(ISERR(SEARCH("cell",G1045)),"Define a Cell component",""))&amp;IF(ISERR(SEARCH("small-molecule",E1045)),IF(ISBLANK(K1045), "Need a Detector Role",""),"")&amp;IF(ISERR(SEARCH("fluorescence",L1045)),"",IF(ISBLANK(S1045), "Need Emission",IF(ISBLANK(R1045), "Need Excitation","")))&amp;IF(ISERR(SEARCH("absorbance",L1045)),"",IF(ISBLANK(T1045), "Need Absorbance","")))</f>
        <v/>
      </c>
      <c r="C1045" s="22" t="s">
        <v>3237</v>
      </c>
      <c r="D1045" s="23" t="s">
        <v>6790</v>
      </c>
      <c r="E1045" s="22" t="s">
        <v>3072</v>
      </c>
      <c r="F1045" s="22" t="s">
        <v>3073</v>
      </c>
      <c r="G1045" s="22" t="s">
        <v>3627</v>
      </c>
      <c r="H1045" s="22" t="s">
        <v>3727</v>
      </c>
      <c r="J1045" s="26">
        <v>50</v>
      </c>
      <c r="K1045" s="22" t="s">
        <v>3217</v>
      </c>
      <c r="L1045" s="24" t="s">
        <v>6792</v>
      </c>
      <c r="N1045" s="22" t="s">
        <v>6794</v>
      </c>
      <c r="O1045" s="22" t="s">
        <v>3079</v>
      </c>
      <c r="AD1045" s="24" t="s">
        <v>6493</v>
      </c>
      <c r="AJ1045" s="22" t="s">
        <v>1150</v>
      </c>
      <c r="AK1045" s="22" t="s">
        <v>1158</v>
      </c>
      <c r="AL1045" s="22" t="s">
        <v>83</v>
      </c>
      <c r="AM1045" s="22" t="s">
        <v>91</v>
      </c>
      <c r="AN1045" s="22" t="s">
        <v>74</v>
      </c>
      <c r="AO1045" s="22" t="s">
        <v>74</v>
      </c>
      <c r="AP1045" s="22" t="s">
        <v>461</v>
      </c>
      <c r="AQ1045" s="22" t="s">
        <v>92</v>
      </c>
      <c r="AR1045" s="22" t="s">
        <v>930</v>
      </c>
      <c r="AS1045" s="22" t="s">
        <v>1152</v>
      </c>
      <c r="AT1045" s="22" t="s">
        <v>499</v>
      </c>
      <c r="AU1045" s="22" t="s">
        <v>500</v>
      </c>
      <c r="AV1045" s="22" t="s">
        <v>1153</v>
      </c>
      <c r="AW1045" s="22" t="s">
        <v>1154</v>
      </c>
      <c r="AX1045" s="22" t="s">
        <v>309</v>
      </c>
      <c r="AY1045" s="22" t="s">
        <v>1159</v>
      </c>
      <c r="AZ1045" s="22" t="s">
        <v>1156</v>
      </c>
      <c r="BA1045" s="22" t="s">
        <v>1</v>
      </c>
      <c r="BB1045" s="22" t="s">
        <v>1</v>
      </c>
    </row>
    <row r="1046" spans="1:54" s="22" customFormat="1" x14ac:dyDescent="0.2">
      <c r="A1046" s="22" t="s">
        <v>1664</v>
      </c>
      <c r="B1046" s="22" t="str">
        <f>IF(OR($A1051=$A1046,ISBLANK($A1046)),"",IF(ISERR(SEARCH("cell-based",E1046)),IF(AND(ISERR(SEARCH("biochem",E1046)),ISERR(SEARCH("protein",E1046)),ISERR(SEARCH("nucleic",E1046))),"",IF(ISERR(SEARCH("target",G1046)),"Define a Target component","")),IF(ISERR(SEARCH("cell",G1046)),"Define a Cell component",""))&amp;IF(ISERR(SEARCH("small-molecule",E1046)),IF(ISBLANK(K1046), "Need a Detector Role",""),"")&amp;IF(ISERR(SEARCH("fluorescence",L1046)),"",IF(ISBLANK(S1046), "Need Emission",IF(ISBLANK(R1046), "Need Excitation","")))&amp;IF(ISERR(SEARCH("absorbance",L1046)),"",IF(ISBLANK(T1046), "Need Absorbance","")))</f>
        <v/>
      </c>
      <c r="G1046" s="22" t="s">
        <v>3318</v>
      </c>
      <c r="J1046" s="26">
        <v>250</v>
      </c>
      <c r="K1046" s="22" t="s">
        <v>3217</v>
      </c>
      <c r="L1046" s="24" t="s">
        <v>6791</v>
      </c>
      <c r="N1046" s="22" t="s">
        <v>6746</v>
      </c>
      <c r="O1046" s="22" t="s">
        <v>3098</v>
      </c>
      <c r="P1046" s="22" t="s">
        <v>3136</v>
      </c>
      <c r="Q1046" s="22" t="s">
        <v>3439</v>
      </c>
      <c r="R1046" s="22" t="s">
        <v>3101</v>
      </c>
      <c r="S1046" s="22" t="s">
        <v>3206</v>
      </c>
      <c r="U1046" s="22" t="s">
        <v>3269</v>
      </c>
      <c r="V1046" s="22" t="s">
        <v>6795</v>
      </c>
      <c r="W1046" s="22" t="s">
        <v>6796</v>
      </c>
      <c r="AD1046" s="24"/>
    </row>
    <row r="1047" spans="1:54" s="22" customFormat="1" x14ac:dyDescent="0.2">
      <c r="A1047" s="22" t="s">
        <v>1664</v>
      </c>
      <c r="B1047" s="22" t="str">
        <f>IF(OR($A1052=$A1047,ISBLANK($A1047)),"",IF(ISERR(SEARCH("cell-based",E1047)),IF(AND(ISERR(SEARCH("biochem",E1047)),ISERR(SEARCH("protein",E1047)),ISERR(SEARCH("nucleic",E1047))),"",IF(ISERR(SEARCH("target",G1047)),"Define a Target component","")),IF(ISERR(SEARCH("cell",G1047)),"Define a Cell component",""))&amp;IF(ISERR(SEARCH("small-molecule",E1047)),IF(ISBLANK(K1047), "Need a Detector Role",""),"")&amp;IF(ISERR(SEARCH("fluorescence",L1047)),"",IF(ISBLANK(S1047), "Need Emission",IF(ISBLANK(R1047), "Need Excitation","")))&amp;IF(ISERR(SEARCH("absorbance",L1047)),"",IF(ISBLANK(T1047), "Need Absorbance","")))</f>
        <v/>
      </c>
      <c r="G1047" s="22" t="s">
        <v>3198</v>
      </c>
      <c r="H1047" s="22" t="s">
        <v>3784</v>
      </c>
      <c r="J1047" s="26">
        <v>5.75</v>
      </c>
      <c r="K1047" s="22" t="s">
        <v>3133</v>
      </c>
      <c r="L1047" s="22" t="s">
        <v>6793</v>
      </c>
      <c r="AD1047" s="24"/>
    </row>
    <row r="1048" spans="1:54" s="22" customFormat="1" x14ac:dyDescent="0.2">
      <c r="J1048" s="26"/>
      <c r="AD1048" s="24"/>
    </row>
    <row r="1049" spans="1:54" s="19" customFormat="1" x14ac:dyDescent="0.2">
      <c r="A1049" s="19" t="s">
        <v>1917</v>
      </c>
      <c r="B1049" s="19" t="str">
        <f>IF(OR($A1045=$A1049,ISBLANK($A1049)),"",IF(ISERR(SEARCH("cell-based",E1049)),IF(AND(ISERR(SEARCH("biochem",E1049)),ISERR(SEARCH("protein",E1049)),ISERR(SEARCH("nucleic",E1049))),"",IF(ISERR(SEARCH("target",G1049)),"Define a Target component","")),IF(ISERR(SEARCH("cell",G1049)),"Define a Cell component",""))&amp;IF(ISERR(SEARCH("small-molecule",E1049)),IF(ISBLANK(K1049), "Need a Detector Role",""),"")&amp;IF(ISERR(SEARCH("fluorescence",L1049)),"",IF(ISBLANK(S1049), "Need Emission",IF(ISBLANK(R1049), "Need Excitation","")))&amp;IF(ISERR(SEARCH("absorbance",L1049)),"",IF(ISBLANK(T1049), "Need Absorbance","")))</f>
        <v>Need a Detector Role</v>
      </c>
      <c r="J1049" s="21"/>
      <c r="AJ1049" s="19" t="s">
        <v>1150</v>
      </c>
      <c r="AK1049" s="19" t="s">
        <v>1918</v>
      </c>
      <c r="AL1049" s="19" t="s">
        <v>83</v>
      </c>
      <c r="AM1049" s="19" t="s">
        <v>91</v>
      </c>
      <c r="AN1049" s="19" t="s">
        <v>74</v>
      </c>
      <c r="AO1049" s="19" t="s">
        <v>74</v>
      </c>
      <c r="AP1049" s="19" t="s">
        <v>461</v>
      </c>
      <c r="AQ1049" s="19" t="s">
        <v>92</v>
      </c>
      <c r="AR1049" s="19" t="s">
        <v>462</v>
      </c>
      <c r="AS1049" s="19" t="s">
        <v>75</v>
      </c>
      <c r="AT1049" s="19" t="s">
        <v>1175</v>
      </c>
      <c r="AU1049" s="19" t="s">
        <v>486</v>
      </c>
      <c r="AV1049" s="19" t="s">
        <v>1153</v>
      </c>
      <c r="AW1049" s="19" t="s">
        <v>1154</v>
      </c>
      <c r="AX1049" s="19" t="s">
        <v>309</v>
      </c>
      <c r="AY1049" s="19" t="s">
        <v>1919</v>
      </c>
      <c r="AZ1049" s="19" t="s">
        <v>1156</v>
      </c>
      <c r="BA1049" s="19" t="s">
        <v>449</v>
      </c>
      <c r="BB1049" s="19" t="s">
        <v>1</v>
      </c>
    </row>
    <row r="1050" spans="1:54" s="19" customFormat="1" x14ac:dyDescent="0.2">
      <c r="A1050" s="19" t="s">
        <v>2223</v>
      </c>
      <c r="B1050" s="19" t="str">
        <f t="shared" ref="B1050:B1058" si="30">IF(OR($A1049=$A1050,ISBLANK($A1050)),"",IF(ISERR(SEARCH("cell-based",E1050)),IF(AND(ISERR(SEARCH("biochem",E1050)),ISERR(SEARCH("protein",E1050)),ISERR(SEARCH("nucleic",E1050))),"",IF(ISERR(SEARCH("target",G1050)),"Define a Target component","")),IF(ISERR(SEARCH("cell",G1050)),"Define a Cell component",""))&amp;IF(ISERR(SEARCH("small-molecule",E1050)),IF(ISBLANK(K1050), "Need a Detector Role",""),"")&amp;IF(ISERR(SEARCH("fluorescence",L1050)),"",IF(ISBLANK(S1050), "Need Emission",IF(ISBLANK(R1050), "Need Excitation","")))&amp;IF(ISERR(SEARCH("absorbance",L1050)),"",IF(ISBLANK(T1050), "Need Absorbance","")))</f>
        <v>Need a Detector Role</v>
      </c>
      <c r="J1050" s="21"/>
      <c r="AJ1050" s="19" t="s">
        <v>1150</v>
      </c>
      <c r="AK1050" s="19" t="s">
        <v>2224</v>
      </c>
      <c r="AL1050" s="19" t="s">
        <v>83</v>
      </c>
      <c r="AM1050" s="19" t="s">
        <v>91</v>
      </c>
      <c r="AN1050" s="19" t="s">
        <v>74</v>
      </c>
      <c r="AO1050" s="19" t="s">
        <v>74</v>
      </c>
      <c r="AP1050" s="19" t="s">
        <v>461</v>
      </c>
      <c r="AQ1050" s="19" t="s">
        <v>92</v>
      </c>
      <c r="AR1050" s="19" t="s">
        <v>75</v>
      </c>
      <c r="AS1050" s="19" t="s">
        <v>2220</v>
      </c>
      <c r="AT1050" s="19" t="s">
        <v>75</v>
      </c>
      <c r="AU1050" s="19" t="s">
        <v>315</v>
      </c>
      <c r="AV1050" s="19" t="s">
        <v>1153</v>
      </c>
      <c r="AW1050" s="19" t="s">
        <v>1154</v>
      </c>
      <c r="AX1050" s="19" t="s">
        <v>309</v>
      </c>
      <c r="AY1050" s="19" t="s">
        <v>2225</v>
      </c>
      <c r="AZ1050" s="19" t="s">
        <v>1156</v>
      </c>
      <c r="BA1050" s="19" t="s">
        <v>449</v>
      </c>
      <c r="BB1050" s="19" t="s">
        <v>1</v>
      </c>
    </row>
    <row r="1051" spans="1:54" s="19" customFormat="1" x14ac:dyDescent="0.2">
      <c r="A1051" s="19" t="s">
        <v>2230</v>
      </c>
      <c r="B1051" s="19" t="str">
        <f t="shared" si="30"/>
        <v>Need a Detector Role</v>
      </c>
      <c r="J1051" s="21"/>
      <c r="AJ1051" s="19" t="s">
        <v>1150</v>
      </c>
      <c r="AK1051" s="19" t="s">
        <v>2231</v>
      </c>
      <c r="AL1051" s="19" t="s">
        <v>83</v>
      </c>
      <c r="AM1051" s="19" t="s">
        <v>91</v>
      </c>
      <c r="AN1051" s="19" t="s">
        <v>74</v>
      </c>
      <c r="AO1051" s="19" t="s">
        <v>74</v>
      </c>
      <c r="AP1051" s="19" t="s">
        <v>461</v>
      </c>
      <c r="AQ1051" s="19" t="s">
        <v>92</v>
      </c>
      <c r="AR1051" s="19" t="s">
        <v>75</v>
      </c>
      <c r="AS1051" s="19" t="s">
        <v>75</v>
      </c>
      <c r="AT1051" s="19" t="s">
        <v>75</v>
      </c>
      <c r="AU1051" s="19" t="s">
        <v>315</v>
      </c>
      <c r="AV1051" s="19" t="s">
        <v>1153</v>
      </c>
      <c r="AW1051" s="19" t="s">
        <v>1154</v>
      </c>
      <c r="AX1051" s="19" t="s">
        <v>309</v>
      </c>
      <c r="AY1051" s="19" t="s">
        <v>2232</v>
      </c>
      <c r="AZ1051" s="19" t="s">
        <v>1156</v>
      </c>
      <c r="BA1051" s="19" t="s">
        <v>449</v>
      </c>
      <c r="BB1051" s="19" t="s">
        <v>1</v>
      </c>
    </row>
    <row r="1052" spans="1:54" s="19" customFormat="1" x14ac:dyDescent="0.2">
      <c r="A1052" s="19" t="s">
        <v>2253</v>
      </c>
      <c r="B1052" s="19" t="str">
        <f t="shared" si="30"/>
        <v>Need a Detector Role</v>
      </c>
      <c r="J1052" s="21"/>
      <c r="AJ1052" s="19" t="s">
        <v>1150</v>
      </c>
      <c r="AK1052" s="19" t="s">
        <v>2254</v>
      </c>
      <c r="AL1052" s="19" t="s">
        <v>83</v>
      </c>
      <c r="AM1052" s="19" t="s">
        <v>91</v>
      </c>
      <c r="AN1052" s="19" t="s">
        <v>74</v>
      </c>
      <c r="AO1052" s="19" t="s">
        <v>74</v>
      </c>
      <c r="AP1052" s="19" t="s">
        <v>75</v>
      </c>
      <c r="AQ1052" s="19" t="s">
        <v>1</v>
      </c>
      <c r="AR1052" s="19" t="s">
        <v>1</v>
      </c>
      <c r="AS1052" s="19" t="s">
        <v>1</v>
      </c>
      <c r="AT1052" s="19" t="s">
        <v>1</v>
      </c>
      <c r="AU1052" s="19" t="s">
        <v>1</v>
      </c>
      <c r="AV1052" s="19" t="s">
        <v>1153</v>
      </c>
      <c r="AW1052" s="19" t="s">
        <v>1154</v>
      </c>
      <c r="AX1052" s="19" t="s">
        <v>309</v>
      </c>
      <c r="AY1052" s="19" t="s">
        <v>2255</v>
      </c>
      <c r="AZ1052" s="19" t="s">
        <v>1156</v>
      </c>
      <c r="BA1052" s="19" t="s">
        <v>449</v>
      </c>
      <c r="BB1052" s="19" t="s">
        <v>1</v>
      </c>
    </row>
    <row r="1053" spans="1:54" s="19" customFormat="1" x14ac:dyDescent="0.2">
      <c r="A1053" s="19" t="s">
        <v>2256</v>
      </c>
      <c r="B1053" s="19" t="str">
        <f t="shared" si="30"/>
        <v>Need a Detector Role</v>
      </c>
      <c r="J1053" s="21"/>
      <c r="AJ1053" s="19" t="s">
        <v>1150</v>
      </c>
      <c r="AK1053" s="19" t="s">
        <v>2257</v>
      </c>
      <c r="AL1053" s="19" t="s">
        <v>83</v>
      </c>
      <c r="AM1053" s="19" t="s">
        <v>91</v>
      </c>
      <c r="AN1053" s="19" t="s">
        <v>74</v>
      </c>
      <c r="AO1053" s="19" t="s">
        <v>74</v>
      </c>
      <c r="AP1053" s="19" t="s">
        <v>461</v>
      </c>
      <c r="AQ1053" s="19" t="s">
        <v>92</v>
      </c>
      <c r="AR1053" s="19" t="s">
        <v>75</v>
      </c>
      <c r="AS1053" s="19" t="s">
        <v>75</v>
      </c>
      <c r="AT1053" s="19" t="s">
        <v>75</v>
      </c>
      <c r="AU1053" s="19" t="s">
        <v>315</v>
      </c>
      <c r="AV1053" s="19" t="s">
        <v>1153</v>
      </c>
      <c r="AW1053" s="19" t="s">
        <v>1154</v>
      </c>
      <c r="AX1053" s="19" t="s">
        <v>309</v>
      </c>
      <c r="AY1053" s="19" t="s">
        <v>2258</v>
      </c>
      <c r="AZ1053" s="19" t="s">
        <v>1156</v>
      </c>
      <c r="BA1053" s="19" t="s">
        <v>449</v>
      </c>
      <c r="BB1053" s="19" t="s">
        <v>1</v>
      </c>
    </row>
    <row r="1054" spans="1:54" s="19" customFormat="1" x14ac:dyDescent="0.2">
      <c r="A1054" s="19" t="s">
        <v>2271</v>
      </c>
      <c r="B1054" s="19" t="str">
        <f t="shared" si="30"/>
        <v>Need a Detector Role</v>
      </c>
      <c r="J1054" s="21"/>
      <c r="AJ1054" s="19" t="s">
        <v>1150</v>
      </c>
      <c r="AK1054" s="19" t="s">
        <v>2272</v>
      </c>
      <c r="AL1054" s="19" t="s">
        <v>83</v>
      </c>
      <c r="AM1054" s="19" t="s">
        <v>91</v>
      </c>
      <c r="AN1054" s="19" t="s">
        <v>74</v>
      </c>
      <c r="AO1054" s="19" t="s">
        <v>74</v>
      </c>
      <c r="AP1054" s="19" t="s">
        <v>461</v>
      </c>
      <c r="AQ1054" s="19" t="s">
        <v>92</v>
      </c>
      <c r="AR1054" s="19" t="s">
        <v>75</v>
      </c>
      <c r="AS1054" s="19" t="s">
        <v>75</v>
      </c>
      <c r="AT1054" s="19" t="s">
        <v>75</v>
      </c>
      <c r="AU1054" s="19" t="s">
        <v>315</v>
      </c>
      <c r="AV1054" s="19" t="s">
        <v>1153</v>
      </c>
      <c r="AW1054" s="19" t="s">
        <v>1154</v>
      </c>
      <c r="AX1054" s="19" t="s">
        <v>309</v>
      </c>
      <c r="AY1054" s="19" t="s">
        <v>2273</v>
      </c>
      <c r="AZ1054" s="19" t="s">
        <v>1156</v>
      </c>
      <c r="BA1054" s="19" t="s">
        <v>449</v>
      </c>
      <c r="BB1054" s="19" t="s">
        <v>1</v>
      </c>
    </row>
    <row r="1055" spans="1:54" s="22" customFormat="1" x14ac:dyDescent="0.2">
      <c r="A1055" s="22" t="s">
        <v>1581</v>
      </c>
      <c r="B1055" s="22" t="str">
        <f t="shared" si="30"/>
        <v/>
      </c>
      <c r="C1055" s="22" t="s">
        <v>3224</v>
      </c>
      <c r="D1055" s="23" t="s">
        <v>6812</v>
      </c>
      <c r="E1055" s="22" t="s">
        <v>3072</v>
      </c>
      <c r="F1055" s="22" t="s">
        <v>3092</v>
      </c>
      <c r="G1055" s="22" t="s">
        <v>3627</v>
      </c>
      <c r="H1055" s="22" t="s">
        <v>3779</v>
      </c>
      <c r="J1055" s="26">
        <v>7</v>
      </c>
      <c r="K1055" s="22" t="s">
        <v>3133</v>
      </c>
      <c r="L1055" s="22" t="s">
        <v>6803</v>
      </c>
      <c r="M1055" s="22" t="s">
        <v>3310</v>
      </c>
      <c r="AJ1055" s="22" t="s">
        <v>1582</v>
      </c>
      <c r="AK1055" s="22" t="s">
        <v>1583</v>
      </c>
      <c r="AL1055" s="22" t="s">
        <v>90</v>
      </c>
      <c r="AM1055" s="22" t="s">
        <v>91</v>
      </c>
      <c r="AN1055" s="22" t="s">
        <v>74</v>
      </c>
      <c r="AO1055" s="22" t="s">
        <v>1215</v>
      </c>
      <c r="AP1055" s="22" t="s">
        <v>461</v>
      </c>
      <c r="AQ1055" s="22" t="s">
        <v>92</v>
      </c>
      <c r="AR1055" s="22" t="s">
        <v>75</v>
      </c>
      <c r="AS1055" s="22" t="s">
        <v>1152</v>
      </c>
      <c r="AT1055" s="22" t="s">
        <v>1034</v>
      </c>
      <c r="AU1055" s="22" t="s">
        <v>75</v>
      </c>
      <c r="AV1055" s="22" t="s">
        <v>1584</v>
      </c>
      <c r="AW1055" s="22" t="s">
        <v>1585</v>
      </c>
      <c r="AX1055" s="22" t="s">
        <v>309</v>
      </c>
      <c r="AY1055" s="22" t="s">
        <v>1586</v>
      </c>
      <c r="AZ1055" s="22" t="s">
        <v>1587</v>
      </c>
      <c r="BA1055" s="22" t="s">
        <v>1</v>
      </c>
      <c r="BB1055" s="22" t="s">
        <v>1</v>
      </c>
    </row>
    <row r="1056" spans="1:54" s="22" customFormat="1" x14ac:dyDescent="0.2">
      <c r="A1056" s="22" t="s">
        <v>1581</v>
      </c>
      <c r="B1056" s="22" t="str">
        <f t="shared" si="30"/>
        <v/>
      </c>
      <c r="C1056" s="22" t="s">
        <v>3237</v>
      </c>
      <c r="D1056" s="23" t="s">
        <v>6804</v>
      </c>
      <c r="G1056" s="22" t="s">
        <v>3379</v>
      </c>
      <c r="H1056" s="22" t="s">
        <v>3727</v>
      </c>
      <c r="J1056" s="26">
        <v>50</v>
      </c>
      <c r="K1056" s="22" t="s">
        <v>3217</v>
      </c>
      <c r="L1056" s="22" t="s">
        <v>6805</v>
      </c>
      <c r="N1056" s="22" t="s">
        <v>6802</v>
      </c>
      <c r="O1056" s="22" t="s">
        <v>3169</v>
      </c>
      <c r="P1056" s="22" t="s">
        <v>3153</v>
      </c>
      <c r="Q1056" s="22" t="s">
        <v>3422</v>
      </c>
      <c r="R1056" s="22" t="s">
        <v>3082</v>
      </c>
      <c r="S1056" s="22" t="s">
        <v>3138</v>
      </c>
      <c r="U1056" s="22" t="s">
        <v>3269</v>
      </c>
      <c r="V1056" s="22" t="s">
        <v>6807</v>
      </c>
      <c r="W1056" s="22" t="s">
        <v>6808</v>
      </c>
    </row>
    <row r="1057" spans="1:54" s="22" customFormat="1" x14ac:dyDescent="0.2">
      <c r="A1057" s="22" t="s">
        <v>1581</v>
      </c>
      <c r="B1057" s="22" t="str">
        <f t="shared" si="30"/>
        <v/>
      </c>
      <c r="G1057" s="22" t="s">
        <v>3198</v>
      </c>
      <c r="H1057" s="22" t="s">
        <v>3727</v>
      </c>
      <c r="J1057" s="26">
        <v>50</v>
      </c>
      <c r="K1057" s="22" t="s">
        <v>3217</v>
      </c>
      <c r="L1057" s="22" t="s">
        <v>6806</v>
      </c>
    </row>
    <row r="1058" spans="1:54" s="22" customFormat="1" x14ac:dyDescent="0.2">
      <c r="A1058" s="22" t="s">
        <v>1581</v>
      </c>
      <c r="B1058" s="22" t="str">
        <f t="shared" si="30"/>
        <v/>
      </c>
      <c r="G1058" s="22" t="s">
        <v>3074</v>
      </c>
      <c r="J1058" s="26">
        <v>0.5</v>
      </c>
      <c r="K1058" s="22" t="s">
        <v>6575</v>
      </c>
      <c r="L1058" s="22" t="s">
        <v>6785</v>
      </c>
    </row>
    <row r="1059" spans="1:54" s="22" customFormat="1" x14ac:dyDescent="0.2">
      <c r="J1059" s="26"/>
    </row>
    <row r="1060" spans="1:54" s="19" customFormat="1" x14ac:dyDescent="0.2">
      <c r="A1060" s="19" t="s">
        <v>1625</v>
      </c>
      <c r="B1060" s="19" t="str">
        <f>IF(OR($A1055=$A1060,ISBLANK($A1060)),"",IF(ISERR(SEARCH("cell-based",E1060)),IF(AND(ISERR(SEARCH("biochem",E1060)),ISERR(SEARCH("protein",E1060)),ISERR(SEARCH("nucleic",E1060))),"",IF(ISERR(SEARCH("target",G1060)),"Define a Target component","")),IF(ISERR(SEARCH("cell",G1060)),"Define a Cell component",""))&amp;IF(ISERR(SEARCH("small-molecule",E1060)),IF(ISBLANK(K1060), "Need a Detector Role",""),"")&amp;IF(ISERR(SEARCH("fluorescence",L1060)),"",IF(ISBLANK(S1060), "Need Emission",IF(ISBLANK(R1060), "Need Excitation","")))&amp;IF(ISERR(SEARCH("absorbance",L1060)),"",IF(ISBLANK(T1060), "Need Absorbance","")))</f>
        <v>Need a Detector Role</v>
      </c>
      <c r="C1060" s="19" t="s">
        <v>3224</v>
      </c>
      <c r="D1060" s="19" t="s">
        <v>5320</v>
      </c>
      <c r="J1060" s="21"/>
      <c r="AJ1060" s="19" t="s">
        <v>1582</v>
      </c>
      <c r="AK1060" s="19" t="s">
        <v>1583</v>
      </c>
      <c r="AL1060" s="19" t="s">
        <v>90</v>
      </c>
      <c r="AM1060" s="19" t="s">
        <v>91</v>
      </c>
      <c r="AN1060" s="19" t="s">
        <v>74</v>
      </c>
      <c r="AO1060" s="19" t="s">
        <v>1215</v>
      </c>
      <c r="AP1060" s="19" t="s">
        <v>461</v>
      </c>
      <c r="AQ1060" s="19" t="s">
        <v>92</v>
      </c>
      <c r="AR1060" s="19" t="s">
        <v>75</v>
      </c>
      <c r="AS1060" s="19" t="s">
        <v>1152</v>
      </c>
      <c r="AT1060" s="19" t="s">
        <v>1034</v>
      </c>
      <c r="AU1060" s="19" t="s">
        <v>75</v>
      </c>
      <c r="AV1060" s="19" t="s">
        <v>1584</v>
      </c>
      <c r="AW1060" s="19" t="s">
        <v>1585</v>
      </c>
      <c r="AX1060" s="19" t="s">
        <v>309</v>
      </c>
      <c r="AY1060" s="19" t="s">
        <v>1586</v>
      </c>
      <c r="AZ1060" s="19" t="s">
        <v>1587</v>
      </c>
      <c r="BA1060" s="19" t="s">
        <v>1</v>
      </c>
      <c r="BB1060" s="19" t="s">
        <v>1</v>
      </c>
    </row>
    <row r="1061" spans="1:54" s="22" customFormat="1" x14ac:dyDescent="0.2">
      <c r="J1061" s="26"/>
    </row>
    <row r="1062" spans="1:54" s="22" customFormat="1" x14ac:dyDescent="0.2">
      <c r="A1062" s="22">
        <v>624160</v>
      </c>
      <c r="B1062" s="22" t="str">
        <f>IF(OR($A1060=$A1062,ISBLANK($A1062)),"",IF(ISERR(SEARCH("cell-based",E1062)),IF(AND(ISERR(SEARCH("biochem",E1062)),ISERR(SEARCH("protein",E1062)),ISERR(SEARCH("nucleic",E1062))),"",IF(ISERR(SEARCH("target",G1062)),"Define a Target component","")),IF(ISERR(SEARCH("cell",G1062)),"Define a Cell component",""))&amp;IF(ISERR(SEARCH("small-molecule",E1062)),IF(ISBLANK(K1062), "Need a Detector Role",""),"")&amp;IF(ISERR(SEARCH("fluorescence",L1062)),"",IF(ISBLANK(S1062), "Need Emission",IF(ISBLANK(R1062), "Need Excitation","")))&amp;IF(ISERR(SEARCH("absorbance",L1062)),"",IF(ISBLANK(T1062), "Need Absorbance","")))</f>
        <v/>
      </c>
      <c r="C1062" s="22" t="s">
        <v>3224</v>
      </c>
      <c r="D1062" s="23" t="s">
        <v>6812</v>
      </c>
      <c r="E1062" s="22" t="s">
        <v>3072</v>
      </c>
      <c r="F1062" s="22" t="s">
        <v>3092</v>
      </c>
      <c r="G1062" s="22" t="s">
        <v>3627</v>
      </c>
      <c r="H1062" s="22" t="s">
        <v>3779</v>
      </c>
      <c r="J1062" s="26">
        <v>7</v>
      </c>
      <c r="K1062" s="22" t="s">
        <v>3133</v>
      </c>
      <c r="L1062" s="22" t="s">
        <v>6803</v>
      </c>
      <c r="M1062" s="22" t="s">
        <v>3310</v>
      </c>
      <c r="AJ1062" s="22" t="s">
        <v>1582</v>
      </c>
      <c r="AK1062" s="22" t="s">
        <v>1583</v>
      </c>
      <c r="AL1062" s="22" t="s">
        <v>90</v>
      </c>
      <c r="AM1062" s="22" t="s">
        <v>91</v>
      </c>
      <c r="AN1062" s="22" t="s">
        <v>74</v>
      </c>
      <c r="AO1062" s="22" t="s">
        <v>1215</v>
      </c>
      <c r="AP1062" s="22" t="s">
        <v>461</v>
      </c>
      <c r="AQ1062" s="22" t="s">
        <v>92</v>
      </c>
      <c r="AR1062" s="22" t="s">
        <v>75</v>
      </c>
      <c r="AS1062" s="22" t="s">
        <v>1152</v>
      </c>
      <c r="AT1062" s="22" t="s">
        <v>1034</v>
      </c>
      <c r="AU1062" s="22" t="s">
        <v>75</v>
      </c>
      <c r="AV1062" s="22" t="s">
        <v>1584</v>
      </c>
      <c r="AW1062" s="22" t="s">
        <v>1585</v>
      </c>
      <c r="AX1062" s="22" t="s">
        <v>309</v>
      </c>
      <c r="AY1062" s="22" t="s">
        <v>1586</v>
      </c>
      <c r="AZ1062" s="22" t="s">
        <v>1587</v>
      </c>
      <c r="BA1062" s="22" t="s">
        <v>1</v>
      </c>
      <c r="BB1062" s="22" t="s">
        <v>1</v>
      </c>
    </row>
    <row r="1063" spans="1:54" s="22" customFormat="1" x14ac:dyDescent="0.2">
      <c r="A1063" s="22">
        <v>624160</v>
      </c>
      <c r="B1063" s="22" t="str">
        <f>IF(OR($A1061=$A1063,ISBLANK($A1063)),"",IF(ISERR(SEARCH("cell-based",E1063)),IF(AND(ISERR(SEARCH("biochem",E1063)),ISERR(SEARCH("protein",E1063)),ISERR(SEARCH("nucleic",E1063))),"",IF(ISERR(SEARCH("target",G1063)),"Define a Target component","")),IF(ISERR(SEARCH("cell",G1063)),"Define a Cell component",""))&amp;IF(ISERR(SEARCH("small-molecule",E1063)),IF(ISBLANK(K1063), "Need a Detector Role",""),"")&amp;IF(ISERR(SEARCH("fluorescence",L1063)),"",IF(ISBLANK(S1063), "Need Emission",IF(ISBLANK(R1063), "Need Excitation","")))&amp;IF(ISERR(SEARCH("absorbance",L1063)),"",IF(ISBLANK(T1063), "Need Absorbance","")))</f>
        <v/>
      </c>
      <c r="C1063" s="22" t="s">
        <v>3237</v>
      </c>
      <c r="D1063" s="23" t="s">
        <v>6804</v>
      </c>
      <c r="G1063" s="22" t="s">
        <v>3379</v>
      </c>
      <c r="H1063" s="22" t="s">
        <v>3727</v>
      </c>
      <c r="J1063" s="26">
        <v>50</v>
      </c>
      <c r="K1063" s="22" t="s">
        <v>3217</v>
      </c>
      <c r="L1063" s="22" t="s">
        <v>6805</v>
      </c>
      <c r="N1063" s="22" t="s">
        <v>6802</v>
      </c>
      <c r="O1063" s="22" t="s">
        <v>3169</v>
      </c>
      <c r="P1063" s="22" t="s">
        <v>3153</v>
      </c>
      <c r="Q1063" s="22" t="s">
        <v>3422</v>
      </c>
      <c r="R1063" s="22" t="s">
        <v>3082</v>
      </c>
      <c r="S1063" s="22" t="s">
        <v>3138</v>
      </c>
      <c r="U1063" s="22" t="s">
        <v>3269</v>
      </c>
      <c r="V1063" s="22" t="s">
        <v>6807</v>
      </c>
      <c r="W1063" s="22" t="s">
        <v>6808</v>
      </c>
    </row>
    <row r="1064" spans="1:54" s="22" customFormat="1" x14ac:dyDescent="0.2">
      <c r="A1064" s="22">
        <v>624160</v>
      </c>
      <c r="B1064" s="22" t="str">
        <f>IF(OR($A1062=$A1064,ISBLANK($A1064)),"",IF(ISERR(SEARCH("cell-based",E1064)),IF(AND(ISERR(SEARCH("biochem",E1064)),ISERR(SEARCH("protein",E1064)),ISERR(SEARCH("nucleic",E1064))),"",IF(ISERR(SEARCH("target",G1064)),"Define a Target component","")),IF(ISERR(SEARCH("cell",G1064)),"Define a Cell component",""))&amp;IF(ISERR(SEARCH("small-molecule",E1064)),IF(ISBLANK(K1064), "Need a Detector Role",""),"")&amp;IF(ISERR(SEARCH("fluorescence",L1064)),"",IF(ISBLANK(S1064), "Need Emission",IF(ISBLANK(R1064), "Need Excitation","")))&amp;IF(ISERR(SEARCH("absorbance",L1064)),"",IF(ISBLANK(T1064), "Need Absorbance","")))</f>
        <v/>
      </c>
      <c r="G1064" s="22" t="s">
        <v>3198</v>
      </c>
      <c r="H1064" s="22" t="s">
        <v>3727</v>
      </c>
      <c r="J1064" s="26">
        <v>50</v>
      </c>
      <c r="K1064" s="22" t="s">
        <v>3217</v>
      </c>
      <c r="L1064" s="22" t="s">
        <v>6806</v>
      </c>
    </row>
    <row r="1065" spans="1:54" s="22" customFormat="1" x14ac:dyDescent="0.2">
      <c r="A1065" s="22">
        <v>624160</v>
      </c>
      <c r="B1065" s="22" t="str">
        <f>IF(OR($A1063=$A1065,ISBLANK($A1065)),"",IF(ISERR(SEARCH("cell-based",E1065)),IF(AND(ISERR(SEARCH("biochem",E1065)),ISERR(SEARCH("protein",E1065)),ISERR(SEARCH("nucleic",E1065))),"",IF(ISERR(SEARCH("target",G1065)),"Define a Target component","")),IF(ISERR(SEARCH("cell",G1065)),"Define a Cell component",""))&amp;IF(ISERR(SEARCH("small-molecule",E1065)),IF(ISBLANK(K1065), "Need a Detector Role",""),"")&amp;IF(ISERR(SEARCH("fluorescence",L1065)),"",IF(ISBLANK(S1065), "Need Emission",IF(ISBLANK(R1065), "Need Excitation","")))&amp;IF(ISERR(SEARCH("absorbance",L1065)),"",IF(ISBLANK(T1065), "Need Absorbance","")))</f>
        <v/>
      </c>
      <c r="G1065" s="22" t="s">
        <v>3074</v>
      </c>
      <c r="J1065" s="26">
        <v>0.5</v>
      </c>
      <c r="K1065" s="22" t="s">
        <v>6575</v>
      </c>
      <c r="L1065" s="22" t="s">
        <v>6785</v>
      </c>
    </row>
    <row r="1066" spans="1:54" s="22" customFormat="1" x14ac:dyDescent="0.2">
      <c r="J1066" s="26"/>
    </row>
    <row r="1067" spans="1:54" s="22" customFormat="1" x14ac:dyDescent="0.2">
      <c r="A1067" s="22" t="s">
        <v>2883</v>
      </c>
      <c r="B1067" s="22" t="str">
        <f>IF(OR($A1062=$A1067,ISBLANK($A1067)),"",IF(ISERR(SEARCH("cell-based",E1067)),IF(AND(ISERR(SEARCH("biochem",E1067)),ISERR(SEARCH("protein",E1067)),ISERR(SEARCH("nucleic",E1067))),"",IF(ISERR(SEARCH("target",G1067)),"Define a Target component","")),IF(ISERR(SEARCH("cell",G1067)),"Define a Cell component",""))&amp;IF(ISERR(SEARCH("small-molecule",E1067)),IF(ISBLANK(K1067), "Need a Detector Role",""),"")&amp;IF(ISERR(SEARCH("fluorescence",L1067)),"",IF(ISBLANK(S1067), "Need Emission",IF(ISBLANK(R1067), "Need Excitation","")))&amp;IF(ISERR(SEARCH("absorbance",L1067)),"",IF(ISBLANK(T1067), "Need Absorbance","")))</f>
        <v/>
      </c>
      <c r="C1067" s="22" t="s">
        <v>3224</v>
      </c>
      <c r="D1067" s="23" t="s">
        <v>6812</v>
      </c>
      <c r="E1067" s="22" t="s">
        <v>3072</v>
      </c>
      <c r="F1067" s="22" t="s">
        <v>3092</v>
      </c>
      <c r="G1067" s="22" t="s">
        <v>3627</v>
      </c>
      <c r="H1067" s="22" t="s">
        <v>3779</v>
      </c>
      <c r="J1067" s="26">
        <v>7</v>
      </c>
      <c r="K1067" s="22" t="s">
        <v>3133</v>
      </c>
      <c r="L1067" s="22" t="s">
        <v>6803</v>
      </c>
      <c r="M1067" s="22" t="s">
        <v>3310</v>
      </c>
      <c r="AJ1067" s="22" t="s">
        <v>1582</v>
      </c>
      <c r="AK1067" s="22" t="s">
        <v>1583</v>
      </c>
      <c r="AL1067" s="22" t="s">
        <v>90</v>
      </c>
      <c r="AM1067" s="22" t="s">
        <v>91</v>
      </c>
      <c r="AN1067" s="22" t="s">
        <v>74</v>
      </c>
      <c r="AO1067" s="22" t="s">
        <v>1215</v>
      </c>
      <c r="AP1067" s="22" t="s">
        <v>461</v>
      </c>
      <c r="AQ1067" s="22" t="s">
        <v>92</v>
      </c>
      <c r="AR1067" s="22" t="s">
        <v>75</v>
      </c>
      <c r="AS1067" s="22" t="s">
        <v>1152</v>
      </c>
      <c r="AT1067" s="22" t="s">
        <v>1034</v>
      </c>
      <c r="AU1067" s="22" t="s">
        <v>75</v>
      </c>
      <c r="AV1067" s="22" t="s">
        <v>1584</v>
      </c>
      <c r="AW1067" s="22" t="s">
        <v>1585</v>
      </c>
      <c r="AX1067" s="22" t="s">
        <v>309</v>
      </c>
      <c r="AY1067" s="22" t="s">
        <v>1586</v>
      </c>
      <c r="AZ1067" s="22" t="s">
        <v>1587</v>
      </c>
      <c r="BA1067" s="22" t="s">
        <v>1</v>
      </c>
      <c r="BB1067" s="22" t="s">
        <v>1</v>
      </c>
    </row>
    <row r="1068" spans="1:54" s="22" customFormat="1" x14ac:dyDescent="0.2">
      <c r="A1068" s="22" t="s">
        <v>2883</v>
      </c>
      <c r="B1068" s="22" t="str">
        <f>IF(OR($A1063=$A1068,ISBLANK($A1068)),"",IF(ISERR(SEARCH("cell-based",E1068)),IF(AND(ISERR(SEARCH("biochem",E1068)),ISERR(SEARCH("protein",E1068)),ISERR(SEARCH("nucleic",E1068))),"",IF(ISERR(SEARCH("target",G1068)),"Define a Target component","")),IF(ISERR(SEARCH("cell",G1068)),"Define a Cell component",""))&amp;IF(ISERR(SEARCH("small-molecule",E1068)),IF(ISBLANK(K1068), "Need a Detector Role",""),"")&amp;IF(ISERR(SEARCH("fluorescence",L1068)),"",IF(ISBLANK(S1068), "Need Emission",IF(ISBLANK(R1068), "Need Excitation","")))&amp;IF(ISERR(SEARCH("absorbance",L1068)),"",IF(ISBLANK(T1068), "Need Absorbance","")))</f>
        <v/>
      </c>
      <c r="C1068" s="22" t="s">
        <v>3237</v>
      </c>
      <c r="D1068" s="23" t="s">
        <v>6804</v>
      </c>
      <c r="G1068" s="22" t="s">
        <v>3379</v>
      </c>
      <c r="H1068" s="22" t="s">
        <v>3727</v>
      </c>
      <c r="J1068" s="26">
        <v>50</v>
      </c>
      <c r="K1068" s="22" t="s">
        <v>3217</v>
      </c>
      <c r="L1068" s="22" t="s">
        <v>6809</v>
      </c>
      <c r="N1068" s="22" t="s">
        <v>6802</v>
      </c>
      <c r="O1068" s="22" t="s">
        <v>3169</v>
      </c>
      <c r="P1068" s="22" t="s">
        <v>3153</v>
      </c>
      <c r="Q1068" s="22" t="s">
        <v>3422</v>
      </c>
      <c r="R1068" s="22" t="s">
        <v>3082</v>
      </c>
      <c r="S1068" s="22" t="s">
        <v>3138</v>
      </c>
      <c r="U1068" s="22" t="s">
        <v>3269</v>
      </c>
      <c r="V1068" s="22" t="s">
        <v>6810</v>
      </c>
      <c r="W1068" s="22" t="s">
        <v>6811</v>
      </c>
    </row>
    <row r="1069" spans="1:54" s="22" customFormat="1" x14ac:dyDescent="0.2">
      <c r="A1069" s="22" t="s">
        <v>2883</v>
      </c>
      <c r="B1069" s="22" t="str">
        <f>IF(OR($A1064=$A1069,ISBLANK($A1069)),"",IF(ISERR(SEARCH("cell-based",E1069)),IF(AND(ISERR(SEARCH("biochem",E1069)),ISERR(SEARCH("protein",E1069)),ISERR(SEARCH("nucleic",E1069))),"",IF(ISERR(SEARCH("target",G1069)),"Define a Target component","")),IF(ISERR(SEARCH("cell",G1069)),"Define a Cell component",""))&amp;IF(ISERR(SEARCH("small-molecule",E1069)),IF(ISBLANK(K1069), "Need a Detector Role",""),"")&amp;IF(ISERR(SEARCH("fluorescence",L1069)),"",IF(ISBLANK(S1069), "Need Emission",IF(ISBLANK(R1069), "Need Excitation","")))&amp;IF(ISERR(SEARCH("absorbance",L1069)),"",IF(ISBLANK(T1069), "Need Absorbance","")))</f>
        <v/>
      </c>
      <c r="G1069" s="22" t="s">
        <v>3198</v>
      </c>
      <c r="H1069" s="22" t="s">
        <v>3727</v>
      </c>
      <c r="J1069" s="26">
        <v>50</v>
      </c>
      <c r="K1069" s="22" t="s">
        <v>3217</v>
      </c>
      <c r="L1069" s="22" t="s">
        <v>6806</v>
      </c>
    </row>
    <row r="1070" spans="1:54" s="22" customFormat="1" x14ac:dyDescent="0.2">
      <c r="A1070" s="22" t="s">
        <v>2883</v>
      </c>
      <c r="B1070" s="22" t="str">
        <f>IF(OR($A1065=$A1070,ISBLANK($A1070)),"",IF(ISERR(SEARCH("cell-based",E1070)),IF(AND(ISERR(SEARCH("biochem",E1070)),ISERR(SEARCH("protein",E1070)),ISERR(SEARCH("nucleic",E1070))),"",IF(ISERR(SEARCH("target",G1070)),"Define a Target component","")),IF(ISERR(SEARCH("cell",G1070)),"Define a Cell component",""))&amp;IF(ISERR(SEARCH("small-molecule",E1070)),IF(ISBLANK(K1070), "Need a Detector Role",""),"")&amp;IF(ISERR(SEARCH("fluorescence",L1070)),"",IF(ISBLANK(S1070), "Need Emission",IF(ISBLANK(R1070), "Need Excitation","")))&amp;IF(ISERR(SEARCH("absorbance",L1070)),"",IF(ISBLANK(T1070), "Need Absorbance","")))</f>
        <v/>
      </c>
      <c r="G1070" s="22" t="s">
        <v>3074</v>
      </c>
      <c r="J1070" s="26">
        <v>0.5</v>
      </c>
      <c r="K1070" s="22" t="s">
        <v>6575</v>
      </c>
      <c r="L1070" s="22" t="s">
        <v>6785</v>
      </c>
    </row>
    <row r="1071" spans="1:54" s="22" customFormat="1" x14ac:dyDescent="0.2">
      <c r="J1071" s="26"/>
    </row>
    <row r="1072" spans="1:54" s="22" customFormat="1" x14ac:dyDescent="0.2">
      <c r="A1072" s="22" t="s">
        <v>2884</v>
      </c>
      <c r="B1072" s="22" t="str">
        <f t="shared" ref="B1072:B1077" si="31">IF(OR($A1072=$A1072,ISBLANK($A1072)),"",IF(ISERR(SEARCH("cell-based",E1072)),IF(AND(ISERR(SEARCH("biochem",E1072)),ISERR(SEARCH("protein",E1072)),ISERR(SEARCH("nucleic",E1072))),"",IF(ISERR(SEARCH("target",G1072)),"Define a Target component","")),IF(ISERR(SEARCH("cell",G1072)),"Define a Cell component",""))&amp;IF(ISERR(SEARCH("small-molecule",E1072)),IF(ISBLANK(K1072), "Need a Detector Role",""),"")&amp;IF(ISERR(SEARCH("fluorescence",L1072)),"",IF(ISBLANK(S1072), "Need Emission",IF(ISBLANK(R1072), "Need Excitation","")))&amp;IF(ISERR(SEARCH("absorbance",L1072)),"",IF(ISBLANK(T1072), "Need Absorbance","")))</f>
        <v/>
      </c>
      <c r="C1072" s="22" t="s">
        <v>3224</v>
      </c>
      <c r="D1072" s="23" t="s">
        <v>6812</v>
      </c>
      <c r="E1072" s="22" t="s">
        <v>3072</v>
      </c>
      <c r="F1072" s="22" t="s">
        <v>3092</v>
      </c>
      <c r="G1072" s="22" t="s">
        <v>3627</v>
      </c>
      <c r="H1072" s="22" t="s">
        <v>3779</v>
      </c>
      <c r="J1072" s="26">
        <v>7</v>
      </c>
      <c r="K1072" s="22" t="s">
        <v>3133</v>
      </c>
      <c r="L1072" s="24" t="s">
        <v>6838</v>
      </c>
      <c r="M1072" s="22" t="s">
        <v>3310</v>
      </c>
      <c r="AJ1072" s="22" t="s">
        <v>1582</v>
      </c>
      <c r="AK1072" s="22" t="s">
        <v>1583</v>
      </c>
      <c r="AL1072" s="22" t="s">
        <v>90</v>
      </c>
      <c r="AM1072" s="22" t="s">
        <v>91</v>
      </c>
      <c r="AN1072" s="22" t="s">
        <v>74</v>
      </c>
      <c r="AO1072" s="22" t="s">
        <v>1215</v>
      </c>
      <c r="AP1072" s="22" t="s">
        <v>461</v>
      </c>
      <c r="AQ1072" s="22" t="s">
        <v>92</v>
      </c>
      <c r="AR1072" s="22" t="s">
        <v>75</v>
      </c>
      <c r="AS1072" s="22" t="s">
        <v>1152</v>
      </c>
      <c r="AT1072" s="22" t="s">
        <v>1034</v>
      </c>
      <c r="AU1072" s="22" t="s">
        <v>75</v>
      </c>
      <c r="AV1072" s="22" t="s">
        <v>1584</v>
      </c>
      <c r="AW1072" s="22" t="s">
        <v>1585</v>
      </c>
      <c r="AX1072" s="22" t="s">
        <v>309</v>
      </c>
      <c r="AY1072" s="22" t="s">
        <v>1586</v>
      </c>
      <c r="AZ1072" s="22" t="s">
        <v>1587</v>
      </c>
      <c r="BA1072" s="22" t="s">
        <v>1</v>
      </c>
      <c r="BB1072" s="22" t="s">
        <v>1</v>
      </c>
    </row>
    <row r="1073" spans="1:54" s="22" customFormat="1" x14ac:dyDescent="0.2">
      <c r="A1073" s="22" t="s">
        <v>2884</v>
      </c>
      <c r="B1073" s="22" t="str">
        <f t="shared" si="31"/>
        <v/>
      </c>
      <c r="C1073" s="22" t="s">
        <v>3237</v>
      </c>
      <c r="D1073" s="23" t="s">
        <v>6804</v>
      </c>
      <c r="G1073" s="22" t="s">
        <v>3379</v>
      </c>
      <c r="H1073" s="22" t="s">
        <v>3727</v>
      </c>
      <c r="J1073" s="26">
        <v>50</v>
      </c>
      <c r="K1073" s="22" t="s">
        <v>3217</v>
      </c>
      <c r="L1073" s="24" t="s">
        <v>6840</v>
      </c>
      <c r="O1073" s="22" t="s">
        <v>3079</v>
      </c>
    </row>
    <row r="1074" spans="1:54" s="22" customFormat="1" x14ac:dyDescent="0.2">
      <c r="A1074" s="22" t="s">
        <v>2884</v>
      </c>
      <c r="B1074" s="22" t="str">
        <f t="shared" si="31"/>
        <v/>
      </c>
      <c r="G1074" s="22" t="s">
        <v>3198</v>
      </c>
      <c r="H1074" s="22" t="s">
        <v>3727</v>
      </c>
      <c r="J1074" s="26">
        <v>50</v>
      </c>
      <c r="K1074" s="22" t="s">
        <v>3217</v>
      </c>
      <c r="L1074" s="24" t="s">
        <v>6839</v>
      </c>
    </row>
    <row r="1075" spans="1:54" s="22" customFormat="1" x14ac:dyDescent="0.2">
      <c r="A1075" s="22" t="s">
        <v>2884</v>
      </c>
      <c r="B1075" s="22" t="str">
        <f t="shared" si="31"/>
        <v/>
      </c>
      <c r="G1075" s="22" t="s">
        <v>3379</v>
      </c>
      <c r="H1075" s="22" t="s">
        <v>3075</v>
      </c>
      <c r="J1075" s="26">
        <v>100</v>
      </c>
      <c r="K1075" s="22" t="s">
        <v>3217</v>
      </c>
      <c r="L1075" s="24" t="s">
        <v>6842</v>
      </c>
      <c r="N1075" s="22" t="s">
        <v>6813</v>
      </c>
      <c r="O1075" s="22" t="s">
        <v>3117</v>
      </c>
      <c r="P1075" s="22" t="s">
        <v>3187</v>
      </c>
      <c r="Q1075" s="22" t="s">
        <v>3422</v>
      </c>
      <c r="R1075" s="22" t="s">
        <v>3101</v>
      </c>
      <c r="S1075" s="22" t="s">
        <v>3206</v>
      </c>
      <c r="U1075" s="22" t="s">
        <v>3269</v>
      </c>
      <c r="V1075" s="22" t="s">
        <v>6844</v>
      </c>
      <c r="W1075" s="22" t="s">
        <v>6843</v>
      </c>
    </row>
    <row r="1076" spans="1:54" s="22" customFormat="1" x14ac:dyDescent="0.2">
      <c r="A1076" s="22" t="s">
        <v>2884</v>
      </c>
      <c r="B1076" s="22" t="str">
        <f t="shared" si="31"/>
        <v/>
      </c>
      <c r="G1076" s="22" t="s">
        <v>3379</v>
      </c>
      <c r="H1076" s="22" t="s">
        <v>3075</v>
      </c>
      <c r="J1076" s="26">
        <v>2.8</v>
      </c>
      <c r="K1076" s="22" t="s">
        <v>3217</v>
      </c>
      <c r="L1076" s="24" t="s">
        <v>6841</v>
      </c>
      <c r="N1076" s="22" t="s">
        <v>6814</v>
      </c>
      <c r="O1076" s="22" t="s">
        <v>3203</v>
      </c>
      <c r="P1076" s="22" t="s">
        <v>3187</v>
      </c>
      <c r="Q1076" s="22" t="s">
        <v>3422</v>
      </c>
      <c r="R1076" s="22" t="s">
        <v>3101</v>
      </c>
      <c r="S1076" s="22" t="s">
        <v>3206</v>
      </c>
      <c r="U1076" s="22" t="s">
        <v>3269</v>
      </c>
      <c r="V1076" s="22" t="s">
        <v>6844</v>
      </c>
      <c r="W1076" s="22" t="s">
        <v>6843</v>
      </c>
    </row>
    <row r="1077" spans="1:54" s="22" customFormat="1" x14ac:dyDescent="0.2">
      <c r="A1077" s="22" t="s">
        <v>2884</v>
      </c>
      <c r="B1077" s="22" t="str">
        <f t="shared" si="31"/>
        <v/>
      </c>
      <c r="G1077" s="22" t="s">
        <v>3074</v>
      </c>
      <c r="J1077" s="26">
        <v>0.5</v>
      </c>
      <c r="K1077" s="22" t="s">
        <v>6575</v>
      </c>
      <c r="L1077" s="22" t="s">
        <v>6785</v>
      </c>
    </row>
    <row r="1078" spans="1:54" s="22" customFormat="1" x14ac:dyDescent="0.2">
      <c r="J1078" s="26"/>
    </row>
    <row r="1079" spans="1:54" s="15" customFormat="1" x14ac:dyDescent="0.2">
      <c r="A1079" s="15" t="s">
        <v>1522</v>
      </c>
      <c r="B1079" s="15" t="str">
        <f>IF(OR($A1072=$A1079,ISBLANK($A1079)),"",IF(ISERR(SEARCH("cell-based",E1079)),IF(AND(ISERR(SEARCH("biochem",E1079)),ISERR(SEARCH("protein",E1079)),ISERR(SEARCH("nucleic",E1079))),"",IF(ISERR(SEARCH("target",G1079)),"Define a Target component","")),IF(ISERR(SEARCH("cell",G1079)),"Define a Cell component",""))&amp;IF(ISERR(SEARCH("small-molecule",E1079)),IF(ISBLANK(K1079), "Need a Detector Role",""),"")&amp;IF(ISERR(SEARCH("fluorescence",L1079)),"",IF(ISBLANK(S1079), "Need Emission",IF(ISBLANK(R1079), "Need Excitation","")))&amp;IF(ISERR(SEARCH("absorbance",L1079)),"",IF(ISBLANK(T1079), "Need Absorbance","")))</f>
        <v>Define a Cell componentNeed a Detector Role</v>
      </c>
      <c r="C1079" s="15" t="s">
        <v>3224</v>
      </c>
      <c r="D1079" s="15" t="s">
        <v>5170</v>
      </c>
      <c r="E1079" s="15" t="s">
        <v>3162</v>
      </c>
      <c r="H1079" s="15" t="s">
        <v>3597</v>
      </c>
      <c r="J1079" s="17"/>
      <c r="AJ1079" s="15" t="s">
        <v>1273</v>
      </c>
      <c r="AK1079" s="15" t="s">
        <v>1523</v>
      </c>
      <c r="AL1079" s="15" t="s">
        <v>83</v>
      </c>
      <c r="AM1079" s="15" t="s">
        <v>409</v>
      </c>
      <c r="AN1079" s="15" t="s">
        <v>74</v>
      </c>
      <c r="AO1079" s="15" t="s">
        <v>74</v>
      </c>
      <c r="AP1079" s="15" t="s">
        <v>325</v>
      </c>
      <c r="AQ1079" s="15" t="s">
        <v>168</v>
      </c>
      <c r="AR1079" s="15" t="s">
        <v>665</v>
      </c>
      <c r="AS1079" s="15" t="s">
        <v>93</v>
      </c>
      <c r="AT1079" s="15" t="s">
        <v>499</v>
      </c>
      <c r="AU1079" s="15" t="s">
        <v>623</v>
      </c>
      <c r="AV1079" s="15" t="s">
        <v>1275</v>
      </c>
      <c r="AW1079" s="15" t="s">
        <v>1276</v>
      </c>
      <c r="AX1079" s="15" t="s">
        <v>86</v>
      </c>
      <c r="AY1079" s="15" t="s">
        <v>1524</v>
      </c>
      <c r="AZ1079" s="15" t="s">
        <v>1278</v>
      </c>
      <c r="BA1079" s="15" t="s">
        <v>1</v>
      </c>
      <c r="BB1079" s="15" t="s">
        <v>79</v>
      </c>
    </row>
    <row r="1080" spans="1:54" s="15" customFormat="1" x14ac:dyDescent="0.2">
      <c r="A1080" s="15" t="s">
        <v>1525</v>
      </c>
      <c r="B1080" s="15" t="str">
        <f t="shared" ref="B1080:B1096" si="32">IF(OR($A1079=$A1080,ISBLANK($A1080)),"",IF(ISERR(SEARCH("cell-based",E1080)),IF(AND(ISERR(SEARCH("biochem",E1080)),ISERR(SEARCH("protein",E1080)),ISERR(SEARCH("nucleic",E1080))),"",IF(ISERR(SEARCH("target",G1080)),"Define a Target component","")),IF(ISERR(SEARCH("cell",G1080)),"Define a Cell component",""))&amp;IF(ISERR(SEARCH("small-molecule",E1080)),IF(ISBLANK(K1080), "Need a Detector Role",""),"")&amp;IF(ISERR(SEARCH("fluorescence",L1080)),"",IF(ISBLANK(S1080), "Need Emission",IF(ISBLANK(R1080), "Need Excitation","")))&amp;IF(ISERR(SEARCH("absorbance",L1080)),"",IF(ISBLANK(T1080), "Need Absorbance","")))</f>
        <v>Need a Detector Role</v>
      </c>
      <c r="C1080" s="15" t="s">
        <v>3224</v>
      </c>
      <c r="D1080" s="15" t="s">
        <v>5170</v>
      </c>
      <c r="E1080" s="15" t="s">
        <v>3283</v>
      </c>
      <c r="J1080" s="17"/>
      <c r="AJ1080" s="15" t="s">
        <v>1273</v>
      </c>
      <c r="AK1080" s="15" t="s">
        <v>1526</v>
      </c>
      <c r="AL1080" s="15" t="s">
        <v>83</v>
      </c>
      <c r="AM1080" s="15" t="s">
        <v>409</v>
      </c>
      <c r="AN1080" s="15" t="s">
        <v>74</v>
      </c>
      <c r="AO1080" s="15" t="s">
        <v>74</v>
      </c>
      <c r="AP1080" s="15" t="s">
        <v>461</v>
      </c>
      <c r="AQ1080" s="15" t="s">
        <v>664</v>
      </c>
      <c r="AR1080" s="15" t="s">
        <v>462</v>
      </c>
      <c r="AS1080" s="15" t="s">
        <v>93</v>
      </c>
      <c r="AT1080" s="15" t="s">
        <v>499</v>
      </c>
      <c r="AU1080" s="15" t="s">
        <v>315</v>
      </c>
      <c r="AV1080" s="15" t="s">
        <v>1275</v>
      </c>
      <c r="AW1080" s="15" t="s">
        <v>1276</v>
      </c>
      <c r="AX1080" s="15" t="s">
        <v>86</v>
      </c>
      <c r="AY1080" s="15" t="s">
        <v>1527</v>
      </c>
      <c r="AZ1080" s="15" t="s">
        <v>1278</v>
      </c>
      <c r="BA1080" s="15" t="s">
        <v>1</v>
      </c>
      <c r="BB1080" s="15" t="s">
        <v>79</v>
      </c>
    </row>
    <row r="1081" spans="1:54" s="15" customFormat="1" x14ac:dyDescent="0.2">
      <c r="A1081" s="15" t="s">
        <v>1528</v>
      </c>
      <c r="B1081" s="15" t="str">
        <f t="shared" si="32"/>
        <v>Define a Cell componentNeed a Detector Role</v>
      </c>
      <c r="C1081" s="15" t="s">
        <v>3224</v>
      </c>
      <c r="D1081" s="15" t="s">
        <v>5170</v>
      </c>
      <c r="E1081" s="15" t="s">
        <v>3162</v>
      </c>
      <c r="H1081" s="15" t="s">
        <v>3597</v>
      </c>
      <c r="J1081" s="17"/>
      <c r="AJ1081" s="15" t="s">
        <v>1273</v>
      </c>
      <c r="AK1081" s="15" t="s">
        <v>1529</v>
      </c>
      <c r="AL1081" s="15" t="s">
        <v>83</v>
      </c>
      <c r="AM1081" s="15" t="s">
        <v>409</v>
      </c>
      <c r="AN1081" s="15" t="s">
        <v>74</v>
      </c>
      <c r="AO1081" s="15" t="s">
        <v>74</v>
      </c>
      <c r="AP1081" s="15" t="s">
        <v>325</v>
      </c>
      <c r="AQ1081" s="15" t="s">
        <v>168</v>
      </c>
      <c r="AR1081" s="15" t="s">
        <v>665</v>
      </c>
      <c r="AS1081" s="15" t="s">
        <v>93</v>
      </c>
      <c r="AT1081" s="15" t="s">
        <v>499</v>
      </c>
      <c r="AU1081" s="15" t="s">
        <v>623</v>
      </c>
      <c r="AV1081" s="15" t="s">
        <v>1275</v>
      </c>
      <c r="AW1081" s="15" t="s">
        <v>1276</v>
      </c>
      <c r="AX1081" s="15" t="s">
        <v>86</v>
      </c>
      <c r="AY1081" s="15" t="s">
        <v>1530</v>
      </c>
      <c r="AZ1081" s="15" t="s">
        <v>1278</v>
      </c>
      <c r="BA1081" s="15" t="s">
        <v>1</v>
      </c>
      <c r="BB1081" s="15" t="s">
        <v>79</v>
      </c>
    </row>
    <row r="1082" spans="1:54" s="15" customFormat="1" x14ac:dyDescent="0.2">
      <c r="A1082" s="15" t="s">
        <v>1531</v>
      </c>
      <c r="B1082" s="15" t="str">
        <f t="shared" si="32"/>
        <v>Need a Detector Role</v>
      </c>
      <c r="C1082" s="15" t="s">
        <v>3224</v>
      </c>
      <c r="D1082" s="15" t="s">
        <v>5170</v>
      </c>
      <c r="E1082" s="15" t="s">
        <v>3283</v>
      </c>
      <c r="J1082" s="17"/>
      <c r="AJ1082" s="15" t="s">
        <v>1273</v>
      </c>
      <c r="AK1082" s="15" t="s">
        <v>1274</v>
      </c>
      <c r="AL1082" s="15" t="s">
        <v>90</v>
      </c>
      <c r="AM1082" s="15" t="s">
        <v>409</v>
      </c>
      <c r="AN1082" s="15" t="s">
        <v>74</v>
      </c>
      <c r="AO1082" s="15" t="s">
        <v>74</v>
      </c>
      <c r="AP1082" s="15" t="s">
        <v>461</v>
      </c>
      <c r="AQ1082" s="15" t="s">
        <v>664</v>
      </c>
      <c r="AR1082" s="15" t="s">
        <v>462</v>
      </c>
      <c r="AS1082" s="15" t="s">
        <v>93</v>
      </c>
      <c r="AT1082" s="15" t="s">
        <v>499</v>
      </c>
      <c r="AU1082" s="15" t="s">
        <v>75</v>
      </c>
      <c r="AV1082" s="15" t="s">
        <v>1275</v>
      </c>
      <c r="AW1082" s="15" t="s">
        <v>1276</v>
      </c>
      <c r="AX1082" s="15" t="s">
        <v>86</v>
      </c>
      <c r="AY1082" s="15" t="s">
        <v>1277</v>
      </c>
      <c r="AZ1082" s="15" t="s">
        <v>1278</v>
      </c>
      <c r="BA1082" s="15" t="s">
        <v>1</v>
      </c>
      <c r="BB1082" s="15" t="s">
        <v>79</v>
      </c>
    </row>
    <row r="1083" spans="1:54" s="15" customFormat="1" x14ac:dyDescent="0.2">
      <c r="A1083" s="15" t="s">
        <v>1532</v>
      </c>
      <c r="B1083" s="15" t="str">
        <f t="shared" si="32"/>
        <v>Need a Detector Role</v>
      </c>
      <c r="C1083" s="15" t="s">
        <v>3224</v>
      </c>
      <c r="D1083" s="15" t="s">
        <v>5170</v>
      </c>
      <c r="E1083" s="15" t="s">
        <v>3283</v>
      </c>
      <c r="J1083" s="17"/>
      <c r="AJ1083" s="15" t="s">
        <v>1273</v>
      </c>
      <c r="AK1083" s="15" t="s">
        <v>1533</v>
      </c>
      <c r="AL1083" s="15" t="s">
        <v>83</v>
      </c>
      <c r="AM1083" s="15" t="s">
        <v>409</v>
      </c>
      <c r="AN1083" s="15" t="s">
        <v>74</v>
      </c>
      <c r="AO1083" s="15" t="s">
        <v>74</v>
      </c>
      <c r="AP1083" s="15" t="s">
        <v>461</v>
      </c>
      <c r="AQ1083" s="15" t="s">
        <v>664</v>
      </c>
      <c r="AR1083" s="15" t="s">
        <v>462</v>
      </c>
      <c r="AS1083" s="15" t="s">
        <v>93</v>
      </c>
      <c r="AT1083" s="15" t="s">
        <v>499</v>
      </c>
      <c r="AU1083" s="15" t="s">
        <v>315</v>
      </c>
      <c r="AV1083" s="15" t="s">
        <v>1275</v>
      </c>
      <c r="AW1083" s="15" t="s">
        <v>1276</v>
      </c>
      <c r="AX1083" s="15" t="s">
        <v>86</v>
      </c>
      <c r="AY1083" s="15" t="s">
        <v>1534</v>
      </c>
      <c r="AZ1083" s="15" t="s">
        <v>1278</v>
      </c>
      <c r="BA1083" s="15" t="s">
        <v>1</v>
      </c>
      <c r="BB1083" s="15" t="s">
        <v>79</v>
      </c>
    </row>
    <row r="1084" spans="1:54" s="19" customFormat="1" x14ac:dyDescent="0.2">
      <c r="A1084" s="19" t="s">
        <v>1535</v>
      </c>
      <c r="B1084" s="19" t="str">
        <f t="shared" si="32"/>
        <v>Need a Detector Role</v>
      </c>
      <c r="C1084" s="19" t="s">
        <v>3224</v>
      </c>
      <c r="D1084" s="19" t="s">
        <v>5170</v>
      </c>
      <c r="J1084" s="21"/>
      <c r="AJ1084" s="19" t="s">
        <v>1273</v>
      </c>
      <c r="AK1084" s="19" t="s">
        <v>1274</v>
      </c>
      <c r="AL1084" s="19" t="s">
        <v>90</v>
      </c>
      <c r="AM1084" s="19" t="s">
        <v>409</v>
      </c>
      <c r="AN1084" s="19" t="s">
        <v>74</v>
      </c>
      <c r="AO1084" s="19" t="s">
        <v>74</v>
      </c>
      <c r="AP1084" s="19" t="s">
        <v>461</v>
      </c>
      <c r="AQ1084" s="19" t="s">
        <v>664</v>
      </c>
      <c r="AR1084" s="19" t="s">
        <v>462</v>
      </c>
      <c r="AS1084" s="19" t="s">
        <v>93</v>
      </c>
      <c r="AT1084" s="19" t="s">
        <v>499</v>
      </c>
      <c r="AU1084" s="19" t="s">
        <v>75</v>
      </c>
      <c r="AV1084" s="19" t="s">
        <v>1275</v>
      </c>
      <c r="AW1084" s="19" t="s">
        <v>1276</v>
      </c>
      <c r="AX1084" s="19" t="s">
        <v>86</v>
      </c>
      <c r="AY1084" s="19" t="s">
        <v>1277</v>
      </c>
      <c r="AZ1084" s="19" t="s">
        <v>1278</v>
      </c>
      <c r="BA1084" s="19" t="s">
        <v>1</v>
      </c>
      <c r="BB1084" s="19" t="s">
        <v>1</v>
      </c>
    </row>
    <row r="1085" spans="1:54" s="15" customFormat="1" x14ac:dyDescent="0.2">
      <c r="A1085" s="15" t="s">
        <v>1536</v>
      </c>
      <c r="B1085" s="15" t="str">
        <f t="shared" si="32"/>
        <v>Need a Detector Role</v>
      </c>
      <c r="C1085" s="15" t="s">
        <v>3224</v>
      </c>
      <c r="D1085" s="15" t="s">
        <v>5170</v>
      </c>
      <c r="E1085" s="15" t="s">
        <v>3072</v>
      </c>
      <c r="G1085" s="15" t="s">
        <v>3627</v>
      </c>
      <c r="J1085" s="17"/>
      <c r="AJ1085" s="15" t="s">
        <v>1273</v>
      </c>
      <c r="AK1085" s="15" t="s">
        <v>1537</v>
      </c>
      <c r="AL1085" s="15" t="s">
        <v>83</v>
      </c>
      <c r="AM1085" s="15" t="s">
        <v>409</v>
      </c>
      <c r="AN1085" s="15" t="s">
        <v>74</v>
      </c>
      <c r="AO1085" s="15" t="s">
        <v>74</v>
      </c>
      <c r="AP1085" s="15" t="s">
        <v>461</v>
      </c>
      <c r="AQ1085" s="15" t="s">
        <v>92</v>
      </c>
      <c r="AR1085" s="15" t="s">
        <v>462</v>
      </c>
      <c r="AS1085" s="15" t="s">
        <v>93</v>
      </c>
      <c r="AT1085" s="15" t="s">
        <v>499</v>
      </c>
      <c r="AU1085" s="15" t="s">
        <v>315</v>
      </c>
      <c r="AV1085" s="15" t="s">
        <v>1275</v>
      </c>
      <c r="AW1085" s="15" t="s">
        <v>1276</v>
      </c>
      <c r="AX1085" s="15" t="s">
        <v>86</v>
      </c>
      <c r="AY1085" s="15" t="s">
        <v>1538</v>
      </c>
      <c r="AZ1085" s="15" t="s">
        <v>1278</v>
      </c>
      <c r="BA1085" s="15" t="s">
        <v>1</v>
      </c>
      <c r="BB1085" s="15" t="s">
        <v>79</v>
      </c>
    </row>
    <row r="1086" spans="1:54" s="15" customFormat="1" x14ac:dyDescent="0.2">
      <c r="A1086" s="15" t="s">
        <v>1539</v>
      </c>
      <c r="B1086" s="15" t="str">
        <f t="shared" si="32"/>
        <v>Need a Detector Role</v>
      </c>
      <c r="C1086" s="15" t="s">
        <v>3224</v>
      </c>
      <c r="D1086" s="15" t="s">
        <v>5170</v>
      </c>
      <c r="E1086" s="15" t="s">
        <v>3072</v>
      </c>
      <c r="G1086" s="15" t="s">
        <v>3627</v>
      </c>
      <c r="J1086" s="17"/>
      <c r="AJ1086" s="15" t="s">
        <v>1273</v>
      </c>
      <c r="AK1086" s="15" t="s">
        <v>1540</v>
      </c>
      <c r="AL1086" s="15" t="s">
        <v>83</v>
      </c>
      <c r="AM1086" s="15" t="s">
        <v>409</v>
      </c>
      <c r="AN1086" s="15" t="s">
        <v>74</v>
      </c>
      <c r="AO1086" s="15" t="s">
        <v>74</v>
      </c>
      <c r="AP1086" s="15" t="s">
        <v>461</v>
      </c>
      <c r="AQ1086" s="15" t="s">
        <v>92</v>
      </c>
      <c r="AR1086" s="15" t="s">
        <v>462</v>
      </c>
      <c r="AS1086" s="15" t="s">
        <v>93</v>
      </c>
      <c r="AT1086" s="15" t="s">
        <v>499</v>
      </c>
      <c r="AU1086" s="15" t="s">
        <v>315</v>
      </c>
      <c r="AV1086" s="15" t="s">
        <v>1275</v>
      </c>
      <c r="AW1086" s="15" t="s">
        <v>1276</v>
      </c>
      <c r="AX1086" s="15" t="s">
        <v>86</v>
      </c>
      <c r="AY1086" s="15" t="s">
        <v>1541</v>
      </c>
      <c r="AZ1086" s="15" t="s">
        <v>1278</v>
      </c>
      <c r="BA1086" s="15" t="s">
        <v>1</v>
      </c>
      <c r="BB1086" s="15" t="s">
        <v>79</v>
      </c>
    </row>
    <row r="1087" spans="1:54" s="15" customFormat="1" x14ac:dyDescent="0.2">
      <c r="A1087" s="15" t="s">
        <v>1542</v>
      </c>
      <c r="B1087" s="15" t="str">
        <f t="shared" si="32"/>
        <v>Need a Detector Role</v>
      </c>
      <c r="C1087" s="15" t="s">
        <v>3224</v>
      </c>
      <c r="D1087" s="15" t="s">
        <v>5170</v>
      </c>
      <c r="E1087" s="15" t="s">
        <v>3072</v>
      </c>
      <c r="G1087" s="15" t="s">
        <v>3627</v>
      </c>
      <c r="J1087" s="17"/>
      <c r="AJ1087" s="15" t="s">
        <v>1273</v>
      </c>
      <c r="AK1087" s="15" t="s">
        <v>1543</v>
      </c>
      <c r="AL1087" s="15" t="s">
        <v>83</v>
      </c>
      <c r="AM1087" s="15" t="s">
        <v>409</v>
      </c>
      <c r="AN1087" s="15" t="s">
        <v>74</v>
      </c>
      <c r="AO1087" s="15" t="s">
        <v>74</v>
      </c>
      <c r="AP1087" s="15" t="s">
        <v>461</v>
      </c>
      <c r="AQ1087" s="15" t="s">
        <v>92</v>
      </c>
      <c r="AR1087" s="15" t="s">
        <v>462</v>
      </c>
      <c r="AS1087" s="15" t="s">
        <v>93</v>
      </c>
      <c r="AT1087" s="15" t="s">
        <v>499</v>
      </c>
      <c r="AU1087" s="15" t="s">
        <v>315</v>
      </c>
      <c r="AV1087" s="15" t="s">
        <v>1275</v>
      </c>
      <c r="AW1087" s="15" t="s">
        <v>1276</v>
      </c>
      <c r="AX1087" s="15" t="s">
        <v>86</v>
      </c>
      <c r="AY1087" s="15" t="s">
        <v>1544</v>
      </c>
      <c r="AZ1087" s="15" t="s">
        <v>1278</v>
      </c>
      <c r="BA1087" s="15" t="s">
        <v>1</v>
      </c>
      <c r="BB1087" s="15" t="s">
        <v>79</v>
      </c>
    </row>
    <row r="1088" spans="1:54" s="15" customFormat="1" x14ac:dyDescent="0.2">
      <c r="A1088" s="15" t="s">
        <v>1547</v>
      </c>
      <c r="B1088" s="15" t="str">
        <f t="shared" si="32"/>
        <v>Need a Detector Role</v>
      </c>
      <c r="C1088" s="15" t="s">
        <v>3224</v>
      </c>
      <c r="D1088" s="15" t="s">
        <v>5170</v>
      </c>
      <c r="E1088" s="15" t="s">
        <v>3283</v>
      </c>
      <c r="J1088" s="17"/>
      <c r="AJ1088" s="15" t="s">
        <v>1273</v>
      </c>
      <c r="AK1088" s="15" t="s">
        <v>1548</v>
      </c>
      <c r="AL1088" s="15" t="s">
        <v>83</v>
      </c>
      <c r="AM1088" s="15" t="s">
        <v>995</v>
      </c>
      <c r="AN1088" s="15" t="s">
        <v>74</v>
      </c>
      <c r="AO1088" s="15" t="s">
        <v>74</v>
      </c>
      <c r="AP1088" s="15" t="s">
        <v>461</v>
      </c>
      <c r="AQ1088" s="15" t="s">
        <v>664</v>
      </c>
      <c r="AR1088" s="15" t="s">
        <v>462</v>
      </c>
      <c r="AS1088" s="15" t="s">
        <v>93</v>
      </c>
      <c r="AT1088" s="15" t="s">
        <v>499</v>
      </c>
      <c r="AU1088" s="15" t="s">
        <v>486</v>
      </c>
      <c r="AV1088" s="15" t="s">
        <v>1275</v>
      </c>
      <c r="AW1088" s="15" t="s">
        <v>1276</v>
      </c>
      <c r="AX1088" s="15" t="s">
        <v>86</v>
      </c>
      <c r="AY1088" s="15" t="s">
        <v>1549</v>
      </c>
      <c r="AZ1088" s="15" t="s">
        <v>1278</v>
      </c>
      <c r="BA1088" s="15" t="s">
        <v>1</v>
      </c>
      <c r="BB1088" s="15" t="s">
        <v>79</v>
      </c>
    </row>
    <row r="1089" spans="1:54" s="15" customFormat="1" x14ac:dyDescent="0.2">
      <c r="A1089" s="15" t="s">
        <v>1595</v>
      </c>
      <c r="B1089" s="15" t="str">
        <f t="shared" si="32"/>
        <v>Need a Detector Role</v>
      </c>
      <c r="C1089" s="15" t="s">
        <v>3224</v>
      </c>
      <c r="D1089" s="15" t="s">
        <v>5170</v>
      </c>
      <c r="E1089" s="15" t="s">
        <v>3283</v>
      </c>
      <c r="J1089" s="17"/>
      <c r="AJ1089" s="15" t="s">
        <v>1273</v>
      </c>
      <c r="AK1089" s="15" t="s">
        <v>1274</v>
      </c>
      <c r="AL1089" s="15" t="s">
        <v>90</v>
      </c>
      <c r="AM1089" s="15" t="s">
        <v>409</v>
      </c>
      <c r="AN1089" s="15" t="s">
        <v>74</v>
      </c>
      <c r="AO1089" s="15" t="s">
        <v>74</v>
      </c>
      <c r="AP1089" s="15" t="s">
        <v>461</v>
      </c>
      <c r="AQ1089" s="15" t="s">
        <v>664</v>
      </c>
      <c r="AR1089" s="15" t="s">
        <v>462</v>
      </c>
      <c r="AS1089" s="15" t="s">
        <v>93</v>
      </c>
      <c r="AT1089" s="15" t="s">
        <v>499</v>
      </c>
      <c r="AU1089" s="15" t="s">
        <v>75</v>
      </c>
      <c r="AV1089" s="15" t="s">
        <v>1275</v>
      </c>
      <c r="AW1089" s="15" t="s">
        <v>1276</v>
      </c>
      <c r="AX1089" s="15" t="s">
        <v>86</v>
      </c>
      <c r="AY1089" s="15" t="s">
        <v>1277</v>
      </c>
      <c r="AZ1089" s="15" t="s">
        <v>1278</v>
      </c>
      <c r="BA1089" s="15" t="s">
        <v>1</v>
      </c>
      <c r="BB1089" s="15" t="s">
        <v>79</v>
      </c>
    </row>
    <row r="1090" spans="1:54" s="15" customFormat="1" x14ac:dyDescent="0.2">
      <c r="A1090" s="15" t="s">
        <v>1898</v>
      </c>
      <c r="B1090" s="15" t="str">
        <f t="shared" si="32"/>
        <v>Need a Detector Role</v>
      </c>
      <c r="C1090" s="15" t="s">
        <v>3224</v>
      </c>
      <c r="D1090" s="15" t="s">
        <v>5170</v>
      </c>
      <c r="E1090" s="15" t="s">
        <v>3283</v>
      </c>
      <c r="J1090" s="17"/>
      <c r="AJ1090" s="15" t="s">
        <v>1273</v>
      </c>
      <c r="AK1090" s="15" t="s">
        <v>1899</v>
      </c>
      <c r="AL1090" s="15" t="s">
        <v>83</v>
      </c>
      <c r="AM1090" s="15" t="s">
        <v>409</v>
      </c>
      <c r="AN1090" s="15" t="s">
        <v>74</v>
      </c>
      <c r="AO1090" s="15" t="s">
        <v>74</v>
      </c>
      <c r="AP1090" s="15" t="s">
        <v>461</v>
      </c>
      <c r="AQ1090" s="15" t="s">
        <v>664</v>
      </c>
      <c r="AR1090" s="15" t="s">
        <v>462</v>
      </c>
      <c r="AS1090" s="15" t="s">
        <v>93</v>
      </c>
      <c r="AT1090" s="15" t="s">
        <v>75</v>
      </c>
      <c r="AU1090" s="15" t="s">
        <v>486</v>
      </c>
      <c r="AV1090" s="15" t="s">
        <v>1275</v>
      </c>
      <c r="AW1090" s="15" t="s">
        <v>1276</v>
      </c>
      <c r="AX1090" s="15" t="s">
        <v>86</v>
      </c>
      <c r="AY1090" s="15" t="s">
        <v>1900</v>
      </c>
      <c r="AZ1090" s="15" t="s">
        <v>1278</v>
      </c>
      <c r="BA1090" s="15" t="s">
        <v>1</v>
      </c>
      <c r="BB1090" s="15" t="s">
        <v>79</v>
      </c>
    </row>
    <row r="1091" spans="1:54" s="15" customFormat="1" x14ac:dyDescent="0.2">
      <c r="A1091" s="15" t="s">
        <v>1902</v>
      </c>
      <c r="B1091" s="15" t="str">
        <f t="shared" si="32"/>
        <v>Need a Detector Role</v>
      </c>
      <c r="C1091" s="15" t="s">
        <v>3224</v>
      </c>
      <c r="D1091" s="15" t="s">
        <v>5170</v>
      </c>
      <c r="E1091" s="15" t="s">
        <v>3283</v>
      </c>
      <c r="J1091" s="17"/>
      <c r="AJ1091" s="15" t="s">
        <v>1273</v>
      </c>
      <c r="AK1091" s="15" t="s">
        <v>1533</v>
      </c>
      <c r="AL1091" s="15" t="s">
        <v>83</v>
      </c>
      <c r="AM1091" s="15" t="s">
        <v>409</v>
      </c>
      <c r="AN1091" s="15" t="s">
        <v>74</v>
      </c>
      <c r="AO1091" s="15" t="s">
        <v>74</v>
      </c>
      <c r="AP1091" s="15" t="s">
        <v>461</v>
      </c>
      <c r="AQ1091" s="15" t="s">
        <v>664</v>
      </c>
      <c r="AR1091" s="15" t="s">
        <v>462</v>
      </c>
      <c r="AS1091" s="15" t="s">
        <v>93</v>
      </c>
      <c r="AT1091" s="15" t="s">
        <v>499</v>
      </c>
      <c r="AU1091" s="15" t="s">
        <v>315</v>
      </c>
      <c r="AV1091" s="15" t="s">
        <v>1275</v>
      </c>
      <c r="AW1091" s="15" t="s">
        <v>1276</v>
      </c>
      <c r="AX1091" s="15" t="s">
        <v>86</v>
      </c>
      <c r="AY1091" s="15" t="s">
        <v>1534</v>
      </c>
      <c r="AZ1091" s="15" t="s">
        <v>1278</v>
      </c>
      <c r="BA1091" s="15" t="s">
        <v>1</v>
      </c>
      <c r="BB1091" s="15" t="s">
        <v>79</v>
      </c>
    </row>
    <row r="1092" spans="1:54" s="15" customFormat="1" x14ac:dyDescent="0.2">
      <c r="A1092" s="15" t="s">
        <v>1903</v>
      </c>
      <c r="B1092" s="15" t="str">
        <f t="shared" si="32"/>
        <v>Need a Detector Role</v>
      </c>
      <c r="C1092" s="15" t="s">
        <v>3224</v>
      </c>
      <c r="D1092" s="15" t="s">
        <v>5170</v>
      </c>
      <c r="E1092" s="15" t="s">
        <v>3072</v>
      </c>
      <c r="G1092" s="15" t="s">
        <v>3627</v>
      </c>
      <c r="J1092" s="17"/>
      <c r="AJ1092" s="15" t="s">
        <v>1273</v>
      </c>
      <c r="AK1092" s="15" t="s">
        <v>1543</v>
      </c>
      <c r="AL1092" s="15" t="s">
        <v>83</v>
      </c>
      <c r="AM1092" s="15" t="s">
        <v>409</v>
      </c>
      <c r="AN1092" s="15" t="s">
        <v>74</v>
      </c>
      <c r="AO1092" s="15" t="s">
        <v>74</v>
      </c>
      <c r="AP1092" s="15" t="s">
        <v>461</v>
      </c>
      <c r="AQ1092" s="15" t="s">
        <v>92</v>
      </c>
      <c r="AR1092" s="15" t="s">
        <v>462</v>
      </c>
      <c r="AS1092" s="15" t="s">
        <v>93</v>
      </c>
      <c r="AT1092" s="15" t="s">
        <v>499</v>
      </c>
      <c r="AU1092" s="15" t="s">
        <v>315</v>
      </c>
      <c r="AV1092" s="15" t="s">
        <v>1275</v>
      </c>
      <c r="AW1092" s="15" t="s">
        <v>1276</v>
      </c>
      <c r="AX1092" s="15" t="s">
        <v>86</v>
      </c>
      <c r="AY1092" s="15" t="s">
        <v>1544</v>
      </c>
      <c r="AZ1092" s="15" t="s">
        <v>1278</v>
      </c>
      <c r="BA1092" s="15" t="s">
        <v>1</v>
      </c>
      <c r="BB1092" s="15" t="s">
        <v>79</v>
      </c>
    </row>
    <row r="1093" spans="1:54" s="15" customFormat="1" x14ac:dyDescent="0.2">
      <c r="A1093" s="15" t="s">
        <v>1904</v>
      </c>
      <c r="B1093" s="15" t="str">
        <f t="shared" si="32"/>
        <v>Need a Detector Role</v>
      </c>
      <c r="C1093" s="15" t="s">
        <v>3224</v>
      </c>
      <c r="D1093" s="15" t="s">
        <v>5170</v>
      </c>
      <c r="E1093" s="15" t="s">
        <v>3072</v>
      </c>
      <c r="G1093" s="15" t="s">
        <v>3627</v>
      </c>
      <c r="J1093" s="17"/>
      <c r="AJ1093" s="15" t="s">
        <v>1273</v>
      </c>
      <c r="AK1093" s="15" t="s">
        <v>1537</v>
      </c>
      <c r="AL1093" s="15" t="s">
        <v>83</v>
      </c>
      <c r="AM1093" s="15" t="s">
        <v>409</v>
      </c>
      <c r="AN1093" s="15" t="s">
        <v>74</v>
      </c>
      <c r="AO1093" s="15" t="s">
        <v>74</v>
      </c>
      <c r="AP1093" s="15" t="s">
        <v>461</v>
      </c>
      <c r="AQ1093" s="15" t="s">
        <v>92</v>
      </c>
      <c r="AR1093" s="15" t="s">
        <v>462</v>
      </c>
      <c r="AS1093" s="15" t="s">
        <v>93</v>
      </c>
      <c r="AT1093" s="15" t="s">
        <v>499</v>
      </c>
      <c r="AU1093" s="15" t="s">
        <v>315</v>
      </c>
      <c r="AV1093" s="15" t="s">
        <v>1275</v>
      </c>
      <c r="AW1093" s="15" t="s">
        <v>1276</v>
      </c>
      <c r="AX1093" s="15" t="s">
        <v>86</v>
      </c>
      <c r="AY1093" s="15" t="s">
        <v>1538</v>
      </c>
      <c r="AZ1093" s="15" t="s">
        <v>1278</v>
      </c>
      <c r="BA1093" s="15" t="s">
        <v>1</v>
      </c>
      <c r="BB1093" s="15" t="s">
        <v>79</v>
      </c>
    </row>
    <row r="1094" spans="1:54" s="15" customFormat="1" x14ac:dyDescent="0.2">
      <c r="A1094" s="15" t="s">
        <v>1905</v>
      </c>
      <c r="B1094" s="15" t="str">
        <f t="shared" si="32"/>
        <v>Need a Detector Role</v>
      </c>
      <c r="C1094" s="15" t="s">
        <v>3224</v>
      </c>
      <c r="D1094" s="15" t="s">
        <v>5170</v>
      </c>
      <c r="E1094" s="15" t="s">
        <v>3283</v>
      </c>
      <c r="J1094" s="17"/>
      <c r="AJ1094" s="15" t="s">
        <v>1273</v>
      </c>
      <c r="AK1094" s="15" t="s">
        <v>1548</v>
      </c>
      <c r="AL1094" s="15" t="s">
        <v>83</v>
      </c>
      <c r="AM1094" s="15" t="s">
        <v>995</v>
      </c>
      <c r="AN1094" s="15" t="s">
        <v>74</v>
      </c>
      <c r="AO1094" s="15" t="s">
        <v>74</v>
      </c>
      <c r="AP1094" s="15" t="s">
        <v>461</v>
      </c>
      <c r="AQ1094" s="15" t="s">
        <v>664</v>
      </c>
      <c r="AR1094" s="15" t="s">
        <v>462</v>
      </c>
      <c r="AS1094" s="15" t="s">
        <v>93</v>
      </c>
      <c r="AT1094" s="15" t="s">
        <v>499</v>
      </c>
      <c r="AU1094" s="15" t="s">
        <v>486</v>
      </c>
      <c r="AV1094" s="15" t="s">
        <v>1275</v>
      </c>
      <c r="AW1094" s="15" t="s">
        <v>1276</v>
      </c>
      <c r="AX1094" s="15" t="s">
        <v>86</v>
      </c>
      <c r="AY1094" s="15" t="s">
        <v>1549</v>
      </c>
      <c r="AZ1094" s="15" t="s">
        <v>1278</v>
      </c>
      <c r="BA1094" s="15" t="s">
        <v>1</v>
      </c>
      <c r="BB1094" s="15" t="s">
        <v>79</v>
      </c>
    </row>
    <row r="1095" spans="1:54" s="15" customFormat="1" x14ac:dyDescent="0.2">
      <c r="A1095" s="15" t="s">
        <v>1906</v>
      </c>
      <c r="B1095" s="15" t="str">
        <f t="shared" si="32"/>
        <v>Need a Detector Role</v>
      </c>
      <c r="C1095" s="15" t="s">
        <v>3224</v>
      </c>
      <c r="D1095" s="15" t="s">
        <v>5170</v>
      </c>
      <c r="E1095" s="15" t="s">
        <v>3283</v>
      </c>
      <c r="J1095" s="17"/>
      <c r="AJ1095" s="15" t="s">
        <v>1273</v>
      </c>
      <c r="AK1095" s="15" t="s">
        <v>1526</v>
      </c>
      <c r="AL1095" s="15" t="s">
        <v>83</v>
      </c>
      <c r="AM1095" s="15" t="s">
        <v>409</v>
      </c>
      <c r="AN1095" s="15" t="s">
        <v>74</v>
      </c>
      <c r="AO1095" s="15" t="s">
        <v>74</v>
      </c>
      <c r="AP1095" s="15" t="s">
        <v>461</v>
      </c>
      <c r="AQ1095" s="15" t="s">
        <v>664</v>
      </c>
      <c r="AR1095" s="15" t="s">
        <v>462</v>
      </c>
      <c r="AS1095" s="15" t="s">
        <v>93</v>
      </c>
      <c r="AT1095" s="15" t="s">
        <v>499</v>
      </c>
      <c r="AU1095" s="15" t="s">
        <v>315</v>
      </c>
      <c r="AV1095" s="15" t="s">
        <v>1275</v>
      </c>
      <c r="AW1095" s="15" t="s">
        <v>1276</v>
      </c>
      <c r="AX1095" s="15" t="s">
        <v>86</v>
      </c>
      <c r="AY1095" s="15" t="s">
        <v>1527</v>
      </c>
      <c r="AZ1095" s="15" t="s">
        <v>1278</v>
      </c>
      <c r="BA1095" s="15" t="s">
        <v>1</v>
      </c>
      <c r="BB1095" s="15" t="s">
        <v>79</v>
      </c>
    </row>
    <row r="1096" spans="1:54" s="15" customFormat="1" x14ac:dyDescent="0.2">
      <c r="A1096" s="15" t="s">
        <v>1907</v>
      </c>
      <c r="B1096" s="15" t="str">
        <f t="shared" si="32"/>
        <v>Need a Detector Role</v>
      </c>
      <c r="C1096" s="15" t="s">
        <v>3224</v>
      </c>
      <c r="D1096" s="15" t="s">
        <v>5170</v>
      </c>
      <c r="E1096" s="15" t="s">
        <v>3283</v>
      </c>
      <c r="J1096" s="17"/>
      <c r="AJ1096" s="15" t="s">
        <v>1273</v>
      </c>
      <c r="AK1096" s="15" t="s">
        <v>1274</v>
      </c>
      <c r="AL1096" s="15" t="s">
        <v>90</v>
      </c>
      <c r="AM1096" s="15" t="s">
        <v>409</v>
      </c>
      <c r="AN1096" s="15" t="s">
        <v>74</v>
      </c>
      <c r="AO1096" s="15" t="s">
        <v>74</v>
      </c>
      <c r="AP1096" s="15" t="s">
        <v>461</v>
      </c>
      <c r="AQ1096" s="15" t="s">
        <v>664</v>
      </c>
      <c r="AR1096" s="15" t="s">
        <v>462</v>
      </c>
      <c r="AS1096" s="15" t="s">
        <v>93</v>
      </c>
      <c r="AT1096" s="15" t="s">
        <v>499</v>
      </c>
      <c r="AU1096" s="15" t="s">
        <v>75</v>
      </c>
      <c r="AV1096" s="15" t="s">
        <v>1275</v>
      </c>
      <c r="AW1096" s="15" t="s">
        <v>1276</v>
      </c>
      <c r="AX1096" s="15" t="s">
        <v>86</v>
      </c>
      <c r="AY1096" s="15" t="s">
        <v>1277</v>
      </c>
      <c r="AZ1096" s="15" t="s">
        <v>1278</v>
      </c>
      <c r="BA1096" s="15" t="s">
        <v>1</v>
      </c>
      <c r="BB1096" s="15" t="s">
        <v>79</v>
      </c>
    </row>
    <row r="1097" spans="1:54" s="22" customFormat="1" x14ac:dyDescent="0.2">
      <c r="J1097" s="26"/>
    </row>
    <row r="1098" spans="1:54" s="22" customFormat="1" x14ac:dyDescent="0.2">
      <c r="A1098" s="22" t="s">
        <v>2323</v>
      </c>
      <c r="B1098" s="22" t="str">
        <f>IF(OR($A1098=$A1098,ISBLANK($A1098)),"",IF(ISERR(SEARCH("cell-based",E1098)),IF(AND(ISERR(SEARCH("biochem",E1098)),ISERR(SEARCH("protein",E1098)),ISERR(SEARCH("nucleic",E1098))),"",IF(ISERR(SEARCH("target",G1098)),"Define a Target component","")),IF(ISERR(SEARCH("cell",G1098)),"Define a Cell component",""))&amp;IF(ISERR(SEARCH("small-molecule",E1098)),IF(ISBLANK(K1098), "Need a Detector Role",""),"")&amp;IF(ISERR(SEARCH("fluorescence",L1098)),"",IF(ISBLANK(S1098), "Need Emission",IF(ISBLANK(R1098), "Need Excitation","")))&amp;IF(ISERR(SEARCH("absorbance",L1098)),"",IF(ISBLANK(T1098), "Need Absorbance","")))</f>
        <v/>
      </c>
      <c r="C1098" s="22" t="s">
        <v>3071</v>
      </c>
      <c r="D1098" s="23" t="s">
        <v>7083</v>
      </c>
      <c r="E1098" s="22" t="s">
        <v>3072</v>
      </c>
      <c r="F1098" s="22" t="s">
        <v>3407</v>
      </c>
      <c r="G1098" s="22" t="s">
        <v>3581</v>
      </c>
      <c r="H1098" s="22" t="s">
        <v>3784</v>
      </c>
      <c r="J1098" s="26">
        <v>5</v>
      </c>
      <c r="K1098" s="22" t="s">
        <v>3133</v>
      </c>
      <c r="L1098" s="22" t="s">
        <v>6884</v>
      </c>
      <c r="N1098" s="22" t="s">
        <v>7087</v>
      </c>
      <c r="O1098" s="22" t="s">
        <v>3117</v>
      </c>
      <c r="P1098" s="22" t="s">
        <v>3474</v>
      </c>
      <c r="Q1098" s="22" t="s">
        <v>3119</v>
      </c>
      <c r="R1098" s="22" t="s">
        <v>3101</v>
      </c>
      <c r="S1098" s="22" t="s">
        <v>3206</v>
      </c>
      <c r="Y1098" s="22" t="s">
        <v>3895</v>
      </c>
      <c r="AJ1098" s="22" t="s">
        <v>1273</v>
      </c>
      <c r="AK1098" s="22" t="s">
        <v>2324</v>
      </c>
      <c r="AL1098" s="22" t="s">
        <v>83</v>
      </c>
      <c r="AM1098" s="22" t="s">
        <v>409</v>
      </c>
      <c r="AN1098" s="22" t="s">
        <v>74</v>
      </c>
      <c r="AO1098" s="22" t="s">
        <v>74</v>
      </c>
      <c r="AP1098" s="22" t="s">
        <v>461</v>
      </c>
      <c r="AQ1098" s="22" t="s">
        <v>92</v>
      </c>
      <c r="AR1098" s="22" t="s">
        <v>75</v>
      </c>
      <c r="AS1098" s="22" t="s">
        <v>2220</v>
      </c>
      <c r="AT1098" s="22" t="s">
        <v>75</v>
      </c>
      <c r="AU1098" s="22" t="s">
        <v>315</v>
      </c>
      <c r="AV1098" s="22" t="s">
        <v>1275</v>
      </c>
      <c r="AW1098" s="22" t="s">
        <v>1276</v>
      </c>
      <c r="AX1098" s="22" t="s">
        <v>86</v>
      </c>
      <c r="AY1098" s="22" t="s">
        <v>2325</v>
      </c>
      <c r="AZ1098" s="22" t="s">
        <v>1278</v>
      </c>
      <c r="BA1098" s="22" t="s">
        <v>1</v>
      </c>
      <c r="BB1098" s="22" t="s">
        <v>79</v>
      </c>
    </row>
    <row r="1099" spans="1:54" s="22" customFormat="1" x14ac:dyDescent="0.2">
      <c r="A1099" s="22" t="s">
        <v>2323</v>
      </c>
      <c r="B1099" s="22" t="str">
        <f>IF(OR($A1099=$A1099,ISBLANK($A1099)),"",IF(ISERR(SEARCH("cell-based",E1099)),IF(AND(ISERR(SEARCH("biochem",E1099)),ISERR(SEARCH("protein",E1099)),ISERR(SEARCH("nucleic",E1099))),"",IF(ISERR(SEARCH("target",G1099)),"Define a Target component","")),IF(ISERR(SEARCH("cell",G1099)),"Define a Cell component",""))&amp;IF(ISERR(SEARCH("small-molecule",E1099)),IF(ISBLANK(K1099), "Need a Detector Role",""),"")&amp;IF(ISERR(SEARCH("fluorescence",L1099)),"",IF(ISBLANK(S1099), "Need Emission",IF(ISBLANK(R1099), "Need Excitation","")))&amp;IF(ISERR(SEARCH("absorbance",L1099)),"",IF(ISBLANK(T1099), "Need Absorbance","")))</f>
        <v/>
      </c>
      <c r="D1099" s="23"/>
      <c r="G1099" s="22" t="s">
        <v>3631</v>
      </c>
      <c r="H1099" s="22" t="s">
        <v>3597</v>
      </c>
      <c r="J1099" s="34" t="s">
        <v>6637</v>
      </c>
      <c r="K1099" s="22" t="s">
        <v>3652</v>
      </c>
      <c r="L1099" s="22" t="s">
        <v>7088</v>
      </c>
      <c r="M1099" s="22" t="s">
        <v>3310</v>
      </c>
    </row>
    <row r="1100" spans="1:54" s="22" customFormat="1" x14ac:dyDescent="0.2">
      <c r="A1100" s="22" t="s">
        <v>2323</v>
      </c>
      <c r="B1100" s="22" t="str">
        <f>IF(OR($A1100=$A1100,ISBLANK($A1100)),"",IF(ISERR(SEARCH("cell-based",E1100)),IF(AND(ISERR(SEARCH("biochem",E1100)),ISERR(SEARCH("protein",E1100)),ISERR(SEARCH("nucleic",E1100))),"",IF(ISERR(SEARCH("target",G1100)),"Define a Target component","")),IF(ISERR(SEARCH("cell",G1100)),"Define a Cell component",""))&amp;IF(ISERR(SEARCH("small-molecule",E1100)),IF(ISBLANK(K1100), "Need a Detector Role",""),"")&amp;IF(ISERR(SEARCH("fluorescence",L1100)),"",IF(ISBLANK(S1100), "Need Emission",IF(ISBLANK(R1100), "Need Excitation","")))&amp;IF(ISERR(SEARCH("absorbance",L1100)),"",IF(ISBLANK(T1100), "Need Absorbance","")))</f>
        <v/>
      </c>
      <c r="G1100" s="22" t="s">
        <v>3581</v>
      </c>
      <c r="H1100" s="22" t="s">
        <v>3576</v>
      </c>
      <c r="J1100" s="34" t="s">
        <v>6637</v>
      </c>
      <c r="K1100" s="22" t="s">
        <v>3652</v>
      </c>
      <c r="L1100" s="22" t="s">
        <v>7084</v>
      </c>
    </row>
    <row r="1101" spans="1:54" s="22" customFormat="1" x14ac:dyDescent="0.2">
      <c r="A1101" s="22" t="s">
        <v>2323</v>
      </c>
      <c r="B1101" s="22" t="str">
        <f>IF(OR($A1101=$A1101,ISBLANK($A1101)),"",IF(ISERR(SEARCH("cell-based",E1101)),IF(AND(ISERR(SEARCH("biochem",E1101)),ISERR(SEARCH("protein",E1101)),ISERR(SEARCH("nucleic",E1101))),"",IF(ISERR(SEARCH("target",G1101)),"Define a Target component","")),IF(ISERR(SEARCH("cell",G1101)),"Define a Cell component",""))&amp;IF(ISERR(SEARCH("small-molecule",E1101)),IF(ISBLANK(K1101), "Need a Detector Role",""),"")&amp;IF(ISERR(SEARCH("fluorescence",L1101)),"",IF(ISBLANK(S1101), "Need Emission",IF(ISBLANK(R1101), "Need Excitation","")))&amp;IF(ISERR(SEARCH("absorbance",L1101)),"",IF(ISBLANK(T1101), "Need Absorbance","")))</f>
        <v/>
      </c>
      <c r="G1101" s="22" t="s">
        <v>3130</v>
      </c>
      <c r="H1101" s="22" t="s">
        <v>3784</v>
      </c>
      <c r="J1101" s="34" t="s">
        <v>6637</v>
      </c>
      <c r="K1101" s="22" t="s">
        <v>3652</v>
      </c>
      <c r="L1101" s="22" t="s">
        <v>7085</v>
      </c>
      <c r="N1101" s="22" t="s">
        <v>7086</v>
      </c>
      <c r="O1101" s="22" t="s">
        <v>3098</v>
      </c>
      <c r="P1101" s="22" t="s">
        <v>3136</v>
      </c>
      <c r="Q1101" s="22" t="s">
        <v>3257</v>
      </c>
      <c r="R1101" s="22" t="s">
        <v>3101</v>
      </c>
      <c r="S1101" s="22" t="s">
        <v>3206</v>
      </c>
      <c r="V1101" s="22" t="s">
        <v>6569</v>
      </c>
      <c r="W1101" s="22" t="s">
        <v>6570</v>
      </c>
    </row>
    <row r="1102" spans="1:54" s="22" customFormat="1" x14ac:dyDescent="0.2">
      <c r="J1102" s="26"/>
    </row>
    <row r="1103" spans="1:54" s="22" customFormat="1" x14ac:dyDescent="0.2">
      <c r="A1103" s="22" t="s">
        <v>2326</v>
      </c>
      <c r="B1103" s="22" t="str">
        <f t="shared" ref="B1103:B1118" si="33">IF(OR($A1103=$A1103,ISBLANK($A1103)),"",IF(ISERR(SEARCH("cell-based",E1103)),IF(AND(ISERR(SEARCH("biochem",E1103)),ISERR(SEARCH("protein",E1103)),ISERR(SEARCH("nucleic",E1103))),"",IF(ISERR(SEARCH("target",G1103)),"Define a Target component","")),IF(ISERR(SEARCH("cell",G1103)),"Define a Cell component",""))&amp;IF(ISERR(SEARCH("small-molecule",E1103)),IF(ISBLANK(K1103), "Need a Detector Role",""),"")&amp;IF(ISERR(SEARCH("fluorescence",L1103)),"",IF(ISBLANK(S1103), "Need Emission",IF(ISBLANK(R1103), "Need Excitation","")))&amp;IF(ISERR(SEARCH("absorbance",L1103)),"",IF(ISBLANK(T1103), "Need Absorbance","")))</f>
        <v/>
      </c>
      <c r="C1103" s="22" t="s">
        <v>3071</v>
      </c>
      <c r="D1103" s="23" t="s">
        <v>7082</v>
      </c>
      <c r="E1103" s="22" t="s">
        <v>3072</v>
      </c>
      <c r="F1103" s="22" t="s">
        <v>3397</v>
      </c>
      <c r="G1103" s="22" t="s">
        <v>3581</v>
      </c>
      <c r="H1103" s="22" t="s">
        <v>3784</v>
      </c>
      <c r="J1103" s="26">
        <v>5</v>
      </c>
      <c r="K1103" s="22" t="s">
        <v>3133</v>
      </c>
      <c r="L1103" s="22" t="s">
        <v>6884</v>
      </c>
      <c r="O1103" s="22" t="s">
        <v>3117</v>
      </c>
      <c r="P1103" s="22" t="s">
        <v>3474</v>
      </c>
      <c r="Q1103" s="22" t="s">
        <v>3119</v>
      </c>
      <c r="R1103" s="22" t="s">
        <v>3101</v>
      </c>
      <c r="S1103" s="22" t="s">
        <v>3189</v>
      </c>
      <c r="AJ1103" s="22" t="s">
        <v>1273</v>
      </c>
      <c r="AK1103" s="22" t="s">
        <v>2327</v>
      </c>
      <c r="AL1103" s="22" t="s">
        <v>83</v>
      </c>
      <c r="AM1103" s="22" t="s">
        <v>409</v>
      </c>
      <c r="AN1103" s="22" t="s">
        <v>74</v>
      </c>
      <c r="AO1103" s="22" t="s">
        <v>74</v>
      </c>
      <c r="AP1103" s="22" t="s">
        <v>461</v>
      </c>
      <c r="AQ1103" s="22" t="s">
        <v>92</v>
      </c>
      <c r="AR1103" s="22" t="s">
        <v>75</v>
      </c>
      <c r="AS1103" s="22" t="s">
        <v>2220</v>
      </c>
      <c r="AT1103" s="22" t="s">
        <v>75</v>
      </c>
      <c r="AU1103" s="22" t="s">
        <v>315</v>
      </c>
      <c r="AV1103" s="22" t="s">
        <v>1275</v>
      </c>
      <c r="AW1103" s="22" t="s">
        <v>1276</v>
      </c>
      <c r="AX1103" s="22" t="s">
        <v>86</v>
      </c>
      <c r="AY1103" s="22" t="s">
        <v>2328</v>
      </c>
      <c r="AZ1103" s="22" t="s">
        <v>1278</v>
      </c>
      <c r="BA1103" s="22" t="s">
        <v>1</v>
      </c>
      <c r="BB1103" s="22" t="s">
        <v>79</v>
      </c>
    </row>
    <row r="1104" spans="1:54" s="22" customFormat="1" x14ac:dyDescent="0.2">
      <c r="A1104" s="22" t="s">
        <v>2326</v>
      </c>
      <c r="B1104" s="22" t="str">
        <f t="shared" si="33"/>
        <v/>
      </c>
      <c r="G1104" s="22" t="s">
        <v>3627</v>
      </c>
      <c r="H1104" s="22" t="s">
        <v>3576</v>
      </c>
      <c r="J1104" s="34" t="s">
        <v>6637</v>
      </c>
      <c r="K1104" s="22" t="s">
        <v>3652</v>
      </c>
      <c r="L1104" s="22" t="s">
        <v>7166</v>
      </c>
      <c r="M1104" s="22" t="s">
        <v>3382</v>
      </c>
    </row>
    <row r="1105" spans="1:54" s="22" customFormat="1" x14ac:dyDescent="0.2">
      <c r="A1105" s="22" t="s">
        <v>2326</v>
      </c>
      <c r="B1105" s="22" t="str">
        <f t="shared" si="33"/>
        <v/>
      </c>
      <c r="G1105" s="22" t="s">
        <v>3074</v>
      </c>
      <c r="J1105" s="26">
        <v>37</v>
      </c>
      <c r="K1105" s="22" t="s">
        <v>6912</v>
      </c>
      <c r="L1105" s="22" t="s">
        <v>7075</v>
      </c>
    </row>
    <row r="1106" spans="1:54" s="22" customFormat="1" x14ac:dyDescent="0.2">
      <c r="A1106" s="22" t="s">
        <v>2326</v>
      </c>
      <c r="B1106" s="22" t="str">
        <f t="shared" si="33"/>
        <v/>
      </c>
      <c r="G1106" s="22" t="s">
        <v>3350</v>
      </c>
      <c r="H1106" s="22" t="s">
        <v>3784</v>
      </c>
      <c r="J1106" s="26">
        <v>5</v>
      </c>
      <c r="K1106" s="22" t="s">
        <v>3133</v>
      </c>
      <c r="L1106" s="22" t="s">
        <v>7164</v>
      </c>
      <c r="N1106" s="22" t="s">
        <v>7077</v>
      </c>
      <c r="O1106" s="22" t="s">
        <v>3152</v>
      </c>
      <c r="P1106" s="22" t="s">
        <v>3474</v>
      </c>
      <c r="Q1106" s="22" t="s">
        <v>3119</v>
      </c>
      <c r="R1106" s="22" t="s">
        <v>3101</v>
      </c>
      <c r="S1106" s="22" t="s">
        <v>3189</v>
      </c>
    </row>
    <row r="1107" spans="1:54" s="22" customFormat="1" x14ac:dyDescent="0.2">
      <c r="A1107" s="22" t="s">
        <v>2326</v>
      </c>
      <c r="B1107" s="22" t="str">
        <f t="shared" si="33"/>
        <v/>
      </c>
      <c r="G1107" s="22" t="s">
        <v>3350</v>
      </c>
      <c r="H1107" s="22" t="s">
        <v>3784</v>
      </c>
      <c r="J1107" s="26">
        <v>5</v>
      </c>
      <c r="K1107" s="22" t="s">
        <v>3133</v>
      </c>
      <c r="L1107" s="22" t="s">
        <v>7165</v>
      </c>
      <c r="N1107" s="22" t="s">
        <v>7077</v>
      </c>
      <c r="O1107" s="22" t="s">
        <v>3152</v>
      </c>
      <c r="P1107" s="22" t="s">
        <v>3474</v>
      </c>
      <c r="Q1107" s="22" t="s">
        <v>3119</v>
      </c>
      <c r="R1107" s="22" t="s">
        <v>3101</v>
      </c>
      <c r="S1107" s="22" t="s">
        <v>3189</v>
      </c>
    </row>
    <row r="1108" spans="1:54" s="22" customFormat="1" x14ac:dyDescent="0.2">
      <c r="B1108" s="22" t="str">
        <f t="shared" si="33"/>
        <v/>
      </c>
      <c r="J1108" s="26"/>
    </row>
    <row r="1109" spans="1:54" s="22" customFormat="1" x14ac:dyDescent="0.2">
      <c r="A1109" s="22" t="s">
        <v>2329</v>
      </c>
      <c r="B1109" s="22" t="str">
        <f t="shared" si="33"/>
        <v/>
      </c>
      <c r="C1109" s="22" t="s">
        <v>3071</v>
      </c>
      <c r="D1109" s="23" t="s">
        <v>7083</v>
      </c>
      <c r="E1109" s="22" t="s">
        <v>3072</v>
      </c>
      <c r="F1109" s="22" t="s">
        <v>3407</v>
      </c>
      <c r="G1109" s="22" t="s">
        <v>3581</v>
      </c>
      <c r="H1109" s="22" t="s">
        <v>3784</v>
      </c>
      <c r="J1109" s="26">
        <v>5</v>
      </c>
      <c r="K1109" s="22" t="s">
        <v>3133</v>
      </c>
      <c r="L1109" s="22" t="s">
        <v>6884</v>
      </c>
      <c r="N1109" s="22" t="s">
        <v>7087</v>
      </c>
      <c r="O1109" s="22" t="s">
        <v>3117</v>
      </c>
      <c r="P1109" s="22" t="s">
        <v>3474</v>
      </c>
      <c r="Q1109" s="22" t="s">
        <v>3119</v>
      </c>
      <c r="R1109" s="22" t="s">
        <v>3101</v>
      </c>
      <c r="S1109" s="22" t="s">
        <v>3206</v>
      </c>
      <c r="Y1109" s="22" t="s">
        <v>3895</v>
      </c>
      <c r="AJ1109" s="22" t="s">
        <v>1273</v>
      </c>
      <c r="AK1109" s="22" t="s">
        <v>2330</v>
      </c>
      <c r="AL1109" s="22" t="s">
        <v>83</v>
      </c>
      <c r="AM1109" s="22" t="s">
        <v>409</v>
      </c>
      <c r="AN1109" s="22" t="s">
        <v>74</v>
      </c>
      <c r="AO1109" s="22" t="s">
        <v>74</v>
      </c>
      <c r="AP1109" s="22" t="s">
        <v>461</v>
      </c>
      <c r="AQ1109" s="22" t="s">
        <v>92</v>
      </c>
      <c r="AR1109" s="22" t="s">
        <v>75</v>
      </c>
      <c r="AS1109" s="22" t="s">
        <v>2220</v>
      </c>
      <c r="AT1109" s="22" t="s">
        <v>75</v>
      </c>
      <c r="AU1109" s="22" t="s">
        <v>315</v>
      </c>
      <c r="AV1109" s="22" t="s">
        <v>1275</v>
      </c>
      <c r="AW1109" s="22" t="s">
        <v>1276</v>
      </c>
      <c r="AX1109" s="22" t="s">
        <v>86</v>
      </c>
      <c r="AY1109" s="22" t="s">
        <v>2331</v>
      </c>
      <c r="AZ1109" s="22" t="s">
        <v>1278</v>
      </c>
      <c r="BA1109" s="22" t="s">
        <v>1</v>
      </c>
      <c r="BB1109" s="22" t="s">
        <v>79</v>
      </c>
    </row>
    <row r="1110" spans="1:54" s="22" customFormat="1" x14ac:dyDescent="0.2">
      <c r="A1110" s="22" t="s">
        <v>2329</v>
      </c>
      <c r="B1110" s="22" t="str">
        <f t="shared" si="33"/>
        <v/>
      </c>
      <c r="D1110" s="23"/>
      <c r="G1110" s="22" t="s">
        <v>3631</v>
      </c>
      <c r="H1110" s="22" t="s">
        <v>3597</v>
      </c>
      <c r="J1110" s="34" t="s">
        <v>6637</v>
      </c>
      <c r="K1110" s="22" t="s">
        <v>3652</v>
      </c>
      <c r="L1110" s="22" t="s">
        <v>7088</v>
      </c>
      <c r="M1110" s="22" t="s">
        <v>3310</v>
      </c>
    </row>
    <row r="1111" spans="1:54" s="22" customFormat="1" x14ac:dyDescent="0.2">
      <c r="A1111" s="22" t="s">
        <v>2329</v>
      </c>
      <c r="B1111" s="22" t="str">
        <f t="shared" si="33"/>
        <v/>
      </c>
      <c r="G1111" s="22" t="s">
        <v>3581</v>
      </c>
      <c r="H1111" s="22" t="s">
        <v>3576</v>
      </c>
      <c r="J1111" s="34" t="s">
        <v>6637</v>
      </c>
      <c r="K1111" s="22" t="s">
        <v>3652</v>
      </c>
      <c r="L1111" s="22" t="s">
        <v>7084</v>
      </c>
    </row>
    <row r="1112" spans="1:54" s="22" customFormat="1" x14ac:dyDescent="0.2">
      <c r="A1112" s="22" t="s">
        <v>2329</v>
      </c>
      <c r="B1112" s="22" t="str">
        <f t="shared" si="33"/>
        <v/>
      </c>
      <c r="G1112" s="22" t="s">
        <v>3130</v>
      </c>
      <c r="H1112" s="22" t="s">
        <v>3784</v>
      </c>
      <c r="J1112" s="34" t="s">
        <v>6637</v>
      </c>
      <c r="K1112" s="22" t="s">
        <v>3652</v>
      </c>
      <c r="L1112" s="22" t="s">
        <v>7085</v>
      </c>
      <c r="N1112" s="22" t="s">
        <v>7086</v>
      </c>
      <c r="O1112" s="22" t="s">
        <v>3098</v>
      </c>
      <c r="P1112" s="22" t="s">
        <v>3136</v>
      </c>
      <c r="Q1112" s="22" t="s">
        <v>3257</v>
      </c>
      <c r="R1112" s="22" t="s">
        <v>3101</v>
      </c>
      <c r="S1112" s="22" t="s">
        <v>3206</v>
      </c>
      <c r="V1112" s="22" t="s">
        <v>6569</v>
      </c>
      <c r="W1112" s="22" t="s">
        <v>6570</v>
      </c>
    </row>
    <row r="1113" spans="1:54" s="22" customFormat="1" x14ac:dyDescent="0.2">
      <c r="B1113" s="22" t="str">
        <f t="shared" si="33"/>
        <v/>
      </c>
      <c r="J1113" s="26"/>
    </row>
    <row r="1114" spans="1:54" s="22" customFormat="1" x14ac:dyDescent="0.2">
      <c r="A1114" s="22" t="s">
        <v>2332</v>
      </c>
      <c r="B1114" s="22" t="str">
        <f t="shared" si="33"/>
        <v/>
      </c>
      <c r="C1114" s="22" t="s">
        <v>3071</v>
      </c>
      <c r="D1114" s="23" t="s">
        <v>7082</v>
      </c>
      <c r="E1114" s="22" t="s">
        <v>3072</v>
      </c>
      <c r="F1114" s="22" t="s">
        <v>3397</v>
      </c>
      <c r="G1114" s="22" t="s">
        <v>3581</v>
      </c>
      <c r="H1114" s="22" t="s">
        <v>3784</v>
      </c>
      <c r="J1114" s="26">
        <v>5</v>
      </c>
      <c r="K1114" s="22" t="s">
        <v>3133</v>
      </c>
      <c r="L1114" s="22" t="s">
        <v>6884</v>
      </c>
      <c r="O1114" s="22" t="s">
        <v>3117</v>
      </c>
      <c r="P1114" s="22" t="s">
        <v>3474</v>
      </c>
      <c r="Q1114" s="22" t="s">
        <v>3119</v>
      </c>
      <c r="R1114" s="22" t="s">
        <v>3101</v>
      </c>
      <c r="S1114" s="22" t="s">
        <v>3189</v>
      </c>
      <c r="AJ1114" s="22" t="s">
        <v>1273</v>
      </c>
      <c r="AK1114" s="22" t="s">
        <v>2333</v>
      </c>
      <c r="AL1114" s="22" t="s">
        <v>83</v>
      </c>
      <c r="AM1114" s="22" t="s">
        <v>409</v>
      </c>
      <c r="AN1114" s="22" t="s">
        <v>74</v>
      </c>
      <c r="AO1114" s="22" t="s">
        <v>74</v>
      </c>
      <c r="AP1114" s="22" t="s">
        <v>461</v>
      </c>
      <c r="AQ1114" s="22" t="s">
        <v>92</v>
      </c>
      <c r="AR1114" s="22" t="s">
        <v>75</v>
      </c>
      <c r="AS1114" s="22" t="s">
        <v>2220</v>
      </c>
      <c r="AT1114" s="22" t="s">
        <v>75</v>
      </c>
      <c r="AU1114" s="22" t="s">
        <v>315</v>
      </c>
      <c r="AV1114" s="22" t="s">
        <v>1275</v>
      </c>
      <c r="AW1114" s="22" t="s">
        <v>1276</v>
      </c>
      <c r="AX1114" s="22" t="s">
        <v>86</v>
      </c>
      <c r="AY1114" s="22" t="s">
        <v>2334</v>
      </c>
      <c r="AZ1114" s="22" t="s">
        <v>1278</v>
      </c>
      <c r="BA1114" s="22" t="s">
        <v>1</v>
      </c>
      <c r="BB1114" s="22" t="s">
        <v>79</v>
      </c>
    </row>
    <row r="1115" spans="1:54" s="22" customFormat="1" x14ac:dyDescent="0.2">
      <c r="A1115" s="22" t="s">
        <v>2332</v>
      </c>
      <c r="B1115" s="22" t="str">
        <f t="shared" si="33"/>
        <v/>
      </c>
      <c r="G1115" s="22" t="s">
        <v>3627</v>
      </c>
      <c r="H1115" s="22" t="s">
        <v>3576</v>
      </c>
      <c r="J1115" s="34" t="s">
        <v>6637</v>
      </c>
      <c r="K1115" s="22" t="s">
        <v>3652</v>
      </c>
      <c r="L1115" s="22" t="s">
        <v>7167</v>
      </c>
      <c r="M1115" s="22" t="s">
        <v>3382</v>
      </c>
    </row>
    <row r="1116" spans="1:54" s="22" customFormat="1" x14ac:dyDescent="0.2">
      <c r="A1116" s="22" t="s">
        <v>2332</v>
      </c>
      <c r="B1116" s="22" t="str">
        <f t="shared" si="33"/>
        <v/>
      </c>
      <c r="G1116" s="22" t="s">
        <v>3074</v>
      </c>
      <c r="J1116" s="26">
        <v>37</v>
      </c>
      <c r="K1116" s="22" t="s">
        <v>6912</v>
      </c>
      <c r="L1116" s="22" t="s">
        <v>7075</v>
      </c>
    </row>
    <row r="1117" spans="1:54" s="22" customFormat="1" x14ac:dyDescent="0.2">
      <c r="A1117" s="22" t="s">
        <v>2332</v>
      </c>
      <c r="B1117" s="22" t="str">
        <f t="shared" si="33"/>
        <v/>
      </c>
      <c r="G1117" s="22" t="s">
        <v>3350</v>
      </c>
      <c r="H1117" s="22" t="s">
        <v>3784</v>
      </c>
      <c r="J1117" s="26">
        <v>5</v>
      </c>
      <c r="K1117" s="22" t="s">
        <v>3133</v>
      </c>
      <c r="L1117" s="22" t="s">
        <v>7164</v>
      </c>
      <c r="N1117" s="22" t="s">
        <v>7077</v>
      </c>
      <c r="O1117" s="22" t="s">
        <v>3152</v>
      </c>
      <c r="P1117" s="22" t="s">
        <v>3474</v>
      </c>
      <c r="Q1117" s="22" t="s">
        <v>3119</v>
      </c>
      <c r="R1117" s="22" t="s">
        <v>3101</v>
      </c>
      <c r="S1117" s="22" t="s">
        <v>3189</v>
      </c>
    </row>
    <row r="1118" spans="1:54" s="22" customFormat="1" x14ac:dyDescent="0.2">
      <c r="A1118" s="22" t="s">
        <v>2332</v>
      </c>
      <c r="B1118" s="22" t="str">
        <f t="shared" si="33"/>
        <v/>
      </c>
      <c r="G1118" s="22" t="s">
        <v>3350</v>
      </c>
      <c r="H1118" s="22" t="s">
        <v>3784</v>
      </c>
      <c r="J1118" s="26">
        <v>5</v>
      </c>
      <c r="K1118" s="22" t="s">
        <v>3133</v>
      </c>
      <c r="L1118" s="22" t="s">
        <v>7165</v>
      </c>
      <c r="N1118" s="22" t="s">
        <v>7077</v>
      </c>
      <c r="O1118" s="22" t="s">
        <v>3152</v>
      </c>
      <c r="P1118" s="22" t="s">
        <v>3474</v>
      </c>
      <c r="Q1118" s="22" t="s">
        <v>3119</v>
      </c>
      <c r="R1118" s="22" t="s">
        <v>3101</v>
      </c>
      <c r="S1118" s="22" t="s">
        <v>3189</v>
      </c>
    </row>
    <row r="1119" spans="1:54" s="22" customFormat="1" x14ac:dyDescent="0.2">
      <c r="J1119" s="26"/>
    </row>
    <row r="1120" spans="1:54" s="15" customFormat="1" x14ac:dyDescent="0.2">
      <c r="A1120" s="15" t="s">
        <v>1517</v>
      </c>
      <c r="B1120" s="15" t="str">
        <f>IF(OR($A1114=$A1120,ISBLANK($A1120)),"",IF(ISERR(SEARCH("cell-based",E1120)),IF(AND(ISERR(SEARCH("biochem",E1120)),ISERR(SEARCH("protein",E1120)),ISERR(SEARCH("nucleic",E1120))),"",IF(ISERR(SEARCH("target",G1120)),"Define a Target component","")),IF(ISERR(SEARCH("cell",G1120)),"Define a Cell component",""))&amp;IF(ISERR(SEARCH("small-molecule",E1120)),IF(ISBLANK(K1120), "Need a Detector Role",""),"")&amp;IF(ISERR(SEARCH("fluorescence",L1120)),"",IF(ISBLANK(S1120), "Need Emission",IF(ISBLANK(R1120), "Need Excitation","")))&amp;IF(ISERR(SEARCH("absorbance",L1120)),"",IF(ISBLANK(T1120), "Need Absorbance","")))</f>
        <v>Need a Detector Role</v>
      </c>
      <c r="C1120" s="15" t="s">
        <v>3224</v>
      </c>
      <c r="D1120" s="15" t="s">
        <v>5197</v>
      </c>
      <c r="E1120" s="15" t="s">
        <v>3072</v>
      </c>
      <c r="G1120" s="15" t="s">
        <v>3627</v>
      </c>
      <c r="J1120" s="17"/>
      <c r="AJ1120" s="15" t="s">
        <v>1273</v>
      </c>
      <c r="AK1120" s="15" t="s">
        <v>1518</v>
      </c>
      <c r="AL1120" s="15" t="s">
        <v>83</v>
      </c>
      <c r="AM1120" s="15" t="s">
        <v>409</v>
      </c>
      <c r="AN1120" s="15" t="s">
        <v>74</v>
      </c>
      <c r="AO1120" s="15" t="s">
        <v>74</v>
      </c>
      <c r="AP1120" s="15" t="s">
        <v>461</v>
      </c>
      <c r="AQ1120" s="15" t="s">
        <v>92</v>
      </c>
      <c r="AR1120" s="15" t="s">
        <v>462</v>
      </c>
      <c r="AS1120" s="15" t="s">
        <v>93</v>
      </c>
      <c r="AT1120" s="15" t="s">
        <v>499</v>
      </c>
      <c r="AU1120" s="15" t="s">
        <v>909</v>
      </c>
      <c r="AV1120" s="15" t="s">
        <v>1275</v>
      </c>
      <c r="AW1120" s="15" t="s">
        <v>1276</v>
      </c>
      <c r="AX1120" s="15" t="s">
        <v>86</v>
      </c>
      <c r="AY1120" s="15" t="s">
        <v>1519</v>
      </c>
      <c r="AZ1120" s="15" t="s">
        <v>1278</v>
      </c>
      <c r="BA1120" s="15" t="s">
        <v>1</v>
      </c>
      <c r="BB1120" s="15" t="s">
        <v>79</v>
      </c>
    </row>
    <row r="1121" spans="1:54" s="15" customFormat="1" x14ac:dyDescent="0.2">
      <c r="A1121" s="15" t="s">
        <v>1901</v>
      </c>
      <c r="B1121" s="15" t="str">
        <f>IF(OR($A1120=$A1121,ISBLANK($A1121)),"",IF(ISERR(SEARCH("cell-based",E1121)),IF(AND(ISERR(SEARCH("biochem",E1121)),ISERR(SEARCH("protein",E1121)),ISERR(SEARCH("nucleic",E1121))),"",IF(ISERR(SEARCH("target",G1121)),"Define a Target component","")),IF(ISERR(SEARCH("cell",G1121)),"Define a Cell component",""))&amp;IF(ISERR(SEARCH("small-molecule",E1121)),IF(ISBLANK(K1121), "Need a Detector Role",""),"")&amp;IF(ISERR(SEARCH("fluorescence",L1121)),"",IF(ISBLANK(S1121), "Need Emission",IF(ISBLANK(R1121), "Need Excitation","")))&amp;IF(ISERR(SEARCH("absorbance",L1121)),"",IF(ISBLANK(T1121), "Need Absorbance","")))</f>
        <v>Need a Detector Role</v>
      </c>
      <c r="C1121" s="15" t="s">
        <v>3224</v>
      </c>
      <c r="D1121" s="15" t="s">
        <v>5197</v>
      </c>
      <c r="E1121" s="15" t="s">
        <v>3072</v>
      </c>
      <c r="G1121" s="15" t="s">
        <v>3627</v>
      </c>
      <c r="J1121" s="17"/>
      <c r="AJ1121" s="15" t="s">
        <v>1273</v>
      </c>
      <c r="AK1121" s="15" t="s">
        <v>1518</v>
      </c>
      <c r="AL1121" s="15" t="s">
        <v>83</v>
      </c>
      <c r="AM1121" s="15" t="s">
        <v>409</v>
      </c>
      <c r="AN1121" s="15" t="s">
        <v>74</v>
      </c>
      <c r="AO1121" s="15" t="s">
        <v>74</v>
      </c>
      <c r="AP1121" s="15" t="s">
        <v>461</v>
      </c>
      <c r="AQ1121" s="15" t="s">
        <v>92</v>
      </c>
      <c r="AR1121" s="15" t="s">
        <v>462</v>
      </c>
      <c r="AS1121" s="15" t="s">
        <v>93</v>
      </c>
      <c r="AT1121" s="15" t="s">
        <v>499</v>
      </c>
      <c r="AU1121" s="15" t="s">
        <v>909</v>
      </c>
      <c r="AV1121" s="15" t="s">
        <v>1275</v>
      </c>
      <c r="AW1121" s="15" t="s">
        <v>1276</v>
      </c>
      <c r="AX1121" s="15" t="s">
        <v>86</v>
      </c>
      <c r="AY1121" s="15" t="s">
        <v>1519</v>
      </c>
      <c r="AZ1121" s="15" t="s">
        <v>1278</v>
      </c>
      <c r="BA1121" s="15" t="s">
        <v>1</v>
      </c>
      <c r="BB1121" s="15" t="s">
        <v>79</v>
      </c>
    </row>
    <row r="1122" spans="1:54" s="15" customFormat="1" x14ac:dyDescent="0.2">
      <c r="A1122" s="15" t="s">
        <v>1514</v>
      </c>
      <c r="B1122" s="15" t="str">
        <f>IF(OR($A1121=$A1122,ISBLANK($A1122)),"",IF(ISERR(SEARCH("cell-based",E1122)),IF(AND(ISERR(SEARCH("biochem",E1122)),ISERR(SEARCH("protein",E1122)),ISERR(SEARCH("nucleic",E1122))),"",IF(ISERR(SEARCH("target",G1122)),"Define a Target component","")),IF(ISERR(SEARCH("cell",G1122)),"Define a Cell component",""))&amp;IF(ISERR(SEARCH("small-molecule",E1122)),IF(ISBLANK(K1122), "Need a Detector Role",""),"")&amp;IF(ISERR(SEARCH("fluorescence",L1122)),"",IF(ISBLANK(S1122), "Need Emission",IF(ISBLANK(R1122), "Need Excitation","")))&amp;IF(ISERR(SEARCH("absorbance",L1122)),"",IF(ISBLANK(T1122), "Need Absorbance","")))</f>
        <v>Need a Detector Role</v>
      </c>
      <c r="C1122" s="15" t="s">
        <v>3224</v>
      </c>
      <c r="D1122" s="15" t="s">
        <v>5232</v>
      </c>
      <c r="E1122" s="15" t="s">
        <v>3072</v>
      </c>
      <c r="G1122" s="15" t="s">
        <v>3627</v>
      </c>
      <c r="J1122" s="17"/>
      <c r="AJ1122" s="15" t="s">
        <v>1273</v>
      </c>
      <c r="AK1122" s="15" t="s">
        <v>1515</v>
      </c>
      <c r="AL1122" s="15" t="s">
        <v>83</v>
      </c>
      <c r="AM1122" s="15" t="s">
        <v>409</v>
      </c>
      <c r="AN1122" s="15" t="s">
        <v>74</v>
      </c>
      <c r="AO1122" s="15" t="s">
        <v>74</v>
      </c>
      <c r="AP1122" s="15" t="s">
        <v>461</v>
      </c>
      <c r="AQ1122" s="15" t="s">
        <v>92</v>
      </c>
      <c r="AR1122" s="15" t="s">
        <v>462</v>
      </c>
      <c r="AS1122" s="15" t="s">
        <v>93</v>
      </c>
      <c r="AT1122" s="15" t="s">
        <v>499</v>
      </c>
      <c r="AU1122" s="15" t="s">
        <v>909</v>
      </c>
      <c r="AV1122" s="15" t="s">
        <v>1275</v>
      </c>
      <c r="AW1122" s="15" t="s">
        <v>1276</v>
      </c>
      <c r="AX1122" s="15" t="s">
        <v>86</v>
      </c>
      <c r="AY1122" s="15" t="s">
        <v>1516</v>
      </c>
      <c r="AZ1122" s="15" t="s">
        <v>1278</v>
      </c>
      <c r="BA1122" s="15" t="s">
        <v>1</v>
      </c>
      <c r="BB1122" s="15" t="s">
        <v>79</v>
      </c>
    </row>
    <row r="1123" spans="1:54" s="15" customFormat="1" x14ac:dyDescent="0.2">
      <c r="A1123" s="15" t="s">
        <v>1889</v>
      </c>
      <c r="B1123" s="15" t="str">
        <f>IF(OR($A1122=$A1123,ISBLANK($A1123)),"",IF(ISERR(SEARCH("cell-based",E1123)),IF(AND(ISERR(SEARCH("biochem",E1123)),ISERR(SEARCH("protein",E1123)),ISERR(SEARCH("nucleic",E1123))),"",IF(ISERR(SEARCH("target",G1123)),"Define a Target component","")),IF(ISERR(SEARCH("cell",G1123)),"Define a Cell component",""))&amp;IF(ISERR(SEARCH("small-molecule",E1123)),IF(ISBLANK(K1123), "Need a Detector Role",""),"")&amp;IF(ISERR(SEARCH("fluorescence",L1123)),"",IF(ISBLANK(S1123), "Need Emission",IF(ISBLANK(R1123), "Need Excitation","")))&amp;IF(ISERR(SEARCH("absorbance",L1123)),"",IF(ISBLANK(T1123), "Need Absorbance","")))</f>
        <v>Need a Detector Role</v>
      </c>
      <c r="C1123" s="15" t="s">
        <v>3224</v>
      </c>
      <c r="D1123" s="15" t="s">
        <v>5232</v>
      </c>
      <c r="E1123" s="15" t="s">
        <v>3072</v>
      </c>
      <c r="G1123" s="15" t="s">
        <v>3627</v>
      </c>
      <c r="J1123" s="17"/>
      <c r="AJ1123" s="15" t="s">
        <v>1273</v>
      </c>
      <c r="AK1123" s="15" t="s">
        <v>1515</v>
      </c>
      <c r="AL1123" s="15" t="s">
        <v>83</v>
      </c>
      <c r="AM1123" s="15" t="s">
        <v>409</v>
      </c>
      <c r="AN1123" s="15" t="s">
        <v>74</v>
      </c>
      <c r="AO1123" s="15" t="s">
        <v>74</v>
      </c>
      <c r="AP1123" s="15" t="s">
        <v>461</v>
      </c>
      <c r="AQ1123" s="15" t="s">
        <v>92</v>
      </c>
      <c r="AR1123" s="15" t="s">
        <v>462</v>
      </c>
      <c r="AS1123" s="15" t="s">
        <v>93</v>
      </c>
      <c r="AT1123" s="15" t="s">
        <v>499</v>
      </c>
      <c r="AU1123" s="15" t="s">
        <v>909</v>
      </c>
      <c r="AV1123" s="15" t="s">
        <v>1275</v>
      </c>
      <c r="AW1123" s="15" t="s">
        <v>1276</v>
      </c>
      <c r="AX1123" s="15" t="s">
        <v>86</v>
      </c>
      <c r="AY1123" s="15" t="s">
        <v>1516</v>
      </c>
      <c r="AZ1123" s="15" t="s">
        <v>1278</v>
      </c>
      <c r="BA1123" s="15" t="s">
        <v>1</v>
      </c>
      <c r="BB1123" s="15" t="s">
        <v>79</v>
      </c>
    </row>
    <row r="1124" spans="1:54" s="10" customFormat="1" x14ac:dyDescent="0.2">
      <c r="A1124" s="9" t="s">
        <v>70</v>
      </c>
      <c r="B1124" s="9" t="str">
        <f>IF(OR($A1122=$A1124,ISBLANK($A1124)),"",IF(ISERR(SEARCH("cell-based",E1124)),IF(AND(ISERR(SEARCH("biochem",E1124)),ISERR(SEARCH("protein",E1124)),ISERR(SEARCH("nucleic",E1124))),"",IF(ISERR(SEARCH("target",G1124)),"Define a Target component","")),IF(ISERR(SEARCH("cell",G1124)),"Define a Cell component",""))&amp;IF(ISERR(SEARCH("small-molecule",E1124)),IF(ISBLANK(K1124), "Need a Detector Role",""),"")&amp;IF(ISERR(SEARCH("fluorescence",L1124)),"",IF(ISBLANK(S1124), "Need Emission",IF(ISBLANK(R1124), "Need Excitation","")))&amp;IF(ISERR(SEARCH("absorbance",L1124)),"",IF(ISBLANK(T1124), "Need Absorbance","")))</f>
        <v>Need a Detector Role</v>
      </c>
      <c r="C1124" s="9"/>
      <c r="D1124" s="9"/>
      <c r="E1124" s="9"/>
      <c r="F1124" s="9"/>
      <c r="G1124" s="9"/>
      <c r="H1124" s="9"/>
      <c r="I1124" s="9"/>
      <c r="J1124" s="12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 t="s">
        <v>71</v>
      </c>
      <c r="AK1124" s="9" t="s">
        <v>72</v>
      </c>
      <c r="AL1124" s="9" t="s">
        <v>73</v>
      </c>
      <c r="AM1124" s="9" t="s">
        <v>73</v>
      </c>
      <c r="AN1124" s="9" t="s">
        <v>74</v>
      </c>
      <c r="AO1124" s="9" t="s">
        <v>74</v>
      </c>
      <c r="AP1124" s="9" t="s">
        <v>75</v>
      </c>
      <c r="AQ1124" s="9" t="s">
        <v>75</v>
      </c>
      <c r="AR1124" s="9" t="s">
        <v>75</v>
      </c>
      <c r="AS1124" s="9" t="s">
        <v>75</v>
      </c>
      <c r="AT1124" s="9" t="s">
        <v>75</v>
      </c>
      <c r="AU1124" s="9" t="s">
        <v>75</v>
      </c>
      <c r="AV1124" s="9" t="s">
        <v>76</v>
      </c>
      <c r="AW1124" s="9" t="s">
        <v>1</v>
      </c>
      <c r="AX1124" s="9" t="s">
        <v>1</v>
      </c>
      <c r="AY1124" s="9" t="s">
        <v>77</v>
      </c>
      <c r="AZ1124" s="9" t="s">
        <v>78</v>
      </c>
      <c r="BA1124" s="9" t="s">
        <v>1</v>
      </c>
      <c r="BB1124" s="9" t="s">
        <v>79</v>
      </c>
    </row>
    <row r="1125" spans="1:54" s="22" customFormat="1" x14ac:dyDescent="0.2">
      <c r="J1125" s="26"/>
    </row>
    <row r="1126" spans="1:54" s="22" customFormat="1" x14ac:dyDescent="0.2">
      <c r="A1126" s="22" t="s">
        <v>95</v>
      </c>
      <c r="B1126" s="22" t="str">
        <f>IF(OR($A1126=$A1126,ISBLANK($A1126)),"",IF(ISERR(SEARCH("cell-based",E1126)),IF(AND(ISERR(SEARCH("biochem",E1126)),ISERR(SEARCH("protein",E1126)),ISERR(SEARCH("nucleic",E1126))),"",IF(ISERR(SEARCH("target",G1126)),"Define a Target component","")),IF(ISERR(SEARCH("cell",G1126)),"Define a Cell component",""))&amp;IF(ISERR(SEARCH("small-molecule",E1126)),IF(ISBLANK(K1126), "Need a Detector Role",""),"")&amp;IF(ISERR(SEARCH("fluorescence",L1126)),"",IF(ISBLANK(S1128), "Need Emission",IF(ISBLANK(R1128), "Need Excitation","")))&amp;IF(ISERR(SEARCH("absorbance",L1126)),"",IF(ISBLANK(T1128), "Need Absorbance","")))</f>
        <v/>
      </c>
      <c r="C1126" s="22" t="s">
        <v>3224</v>
      </c>
      <c r="D1126" s="23" t="s">
        <v>6815</v>
      </c>
      <c r="E1126" s="22" t="s">
        <v>3162</v>
      </c>
      <c r="F1126" s="22" t="s">
        <v>3605</v>
      </c>
      <c r="G1126" s="22" t="s">
        <v>3360</v>
      </c>
      <c r="H1126" s="22" t="s">
        <v>3597</v>
      </c>
      <c r="J1126" s="26">
        <v>500000</v>
      </c>
      <c r="K1126" s="22" t="s">
        <v>3372</v>
      </c>
      <c r="L1126" s="22" t="s">
        <v>6816</v>
      </c>
      <c r="M1126" s="22" t="s">
        <v>3310</v>
      </c>
      <c r="N1126" s="22" t="s">
        <v>6537</v>
      </c>
      <c r="O1126" s="22" t="s">
        <v>3169</v>
      </c>
      <c r="AJ1126" s="22" t="s">
        <v>96</v>
      </c>
      <c r="AK1126" s="22" t="s">
        <v>97</v>
      </c>
      <c r="AL1126" s="22" t="s">
        <v>73</v>
      </c>
      <c r="AM1126" s="22" t="s">
        <v>73</v>
      </c>
      <c r="AN1126" s="22" t="s">
        <v>74</v>
      </c>
      <c r="AO1126" s="22" t="s">
        <v>74</v>
      </c>
      <c r="AP1126" s="22" t="s">
        <v>75</v>
      </c>
      <c r="AQ1126" s="22" t="s">
        <v>75</v>
      </c>
      <c r="AR1126" s="22" t="s">
        <v>75</v>
      </c>
      <c r="AS1126" s="22" t="s">
        <v>75</v>
      </c>
      <c r="AT1126" s="22" t="s">
        <v>75</v>
      </c>
      <c r="AU1126" s="22" t="s">
        <v>75</v>
      </c>
      <c r="AV1126" s="22" t="s">
        <v>98</v>
      </c>
      <c r="AW1126" s="22" t="s">
        <v>1</v>
      </c>
      <c r="AX1126" s="22" t="s">
        <v>1</v>
      </c>
      <c r="AY1126" s="22" t="s">
        <v>99</v>
      </c>
      <c r="AZ1126" s="22" t="s">
        <v>100</v>
      </c>
      <c r="BA1126" s="22" t="s">
        <v>1</v>
      </c>
      <c r="BB1126" s="22" t="s">
        <v>1</v>
      </c>
    </row>
    <row r="1127" spans="1:54" s="22" customFormat="1" x14ac:dyDescent="0.2">
      <c r="A1127" s="22" t="s">
        <v>95</v>
      </c>
      <c r="B1127" s="22" t="str">
        <f>IF(OR($A1127=$A1127,ISBLANK($A1127)),"",IF(ISERR(SEARCH("cell-based",E1127)),IF(AND(ISERR(SEARCH("biochem",E1127)),ISERR(SEARCH("protein",E1127)),ISERR(SEARCH("nucleic",E1127))),"",IF(ISERR(SEARCH("target",G1127)),"Define a Target component","")),IF(ISERR(SEARCH("cell",G1127)),"Define a Cell component",""))&amp;IF(ISERR(SEARCH("small-molecule",E1127)),IF(ISBLANK(K1127), "Need a Detector Role",""),"")&amp;IF(ISERR(SEARCH("fluorescence",L1127)),"",IF(ISBLANK(S1130), "Need Emission",IF(ISBLANK(R1130), "Need Excitation","")))&amp;IF(ISERR(SEARCH("absorbance",L1127)),"",IF(ISBLANK(T1130), "Need Absorbance","")))</f>
        <v/>
      </c>
      <c r="C1127" s="22" t="s">
        <v>3071</v>
      </c>
      <c r="D1127" s="23" t="s">
        <v>6823</v>
      </c>
      <c r="G1127" s="22" t="s">
        <v>3451</v>
      </c>
      <c r="H1127" s="22" t="s">
        <v>3779</v>
      </c>
      <c r="J1127" s="26">
        <v>50</v>
      </c>
      <c r="K1127" s="22" t="s">
        <v>3231</v>
      </c>
      <c r="L1127" s="22" t="s">
        <v>6817</v>
      </c>
      <c r="M1127" s="22" t="s">
        <v>3310</v>
      </c>
    </row>
    <row r="1128" spans="1:54" s="22" customFormat="1" x14ac:dyDescent="0.2">
      <c r="A1128" s="22" t="s">
        <v>95</v>
      </c>
      <c r="B1128" s="22" t="str">
        <f>IF(OR($A1128=$A1128,ISBLANK($A1128)),"",IF(ISERR(SEARCH("cell-based",E1128)),IF(AND(ISERR(SEARCH("biochem",E1128)),ISERR(SEARCH("protein",E1128)),ISERR(SEARCH("nucleic",E1128))),"",IF(ISERR(SEARCH("target",G1128)),"Define a Target component","")),IF(ISERR(SEARCH("cell",G1128)),"Define a Cell component",""))&amp;IF(ISERR(SEARCH("small-molecule",E1128)),IF(ISBLANK(K1128), "Need a Detector Role",""),"")&amp;IF(ISERR(SEARCH("fluorescence",L1128)),"",IF(ISBLANK(S1131), "Need Emission",IF(ISBLANK(R1131), "Need Excitation","")))&amp;IF(ISERR(SEARCH("absorbance",L1128)),"",IF(ISBLANK(T1131), "Need Absorbance","")))</f>
        <v/>
      </c>
      <c r="G1128" s="22" t="s">
        <v>3379</v>
      </c>
      <c r="H1128" s="22" t="s">
        <v>3075</v>
      </c>
      <c r="J1128" s="34" t="s">
        <v>6637</v>
      </c>
      <c r="K1128" s="22" t="s">
        <v>3652</v>
      </c>
      <c r="L1128" s="22" t="s">
        <v>6818</v>
      </c>
      <c r="N1128" s="22" t="s">
        <v>6819</v>
      </c>
      <c r="O1128" s="22" t="s">
        <v>3117</v>
      </c>
      <c r="P1128" s="22" t="s">
        <v>3170</v>
      </c>
      <c r="Q1128" s="22" t="s">
        <v>3422</v>
      </c>
      <c r="R1128" s="22" t="s">
        <v>3082</v>
      </c>
      <c r="S1128" s="22" t="s">
        <v>3155</v>
      </c>
      <c r="T1128" s="22" t="s">
        <v>3084</v>
      </c>
      <c r="U1128" s="22" t="s">
        <v>3269</v>
      </c>
      <c r="V1128" s="22" t="s">
        <v>6600</v>
      </c>
      <c r="W1128" s="22" t="s">
        <v>6648</v>
      </c>
    </row>
    <row r="1129" spans="1:54" s="22" customFormat="1" x14ac:dyDescent="0.2">
      <c r="A1129" s="22" t="s">
        <v>95</v>
      </c>
      <c r="B1129" s="22" t="str">
        <f>IF(OR($A1129=$A1129,ISBLANK($A1129)),"",IF(ISERR(SEARCH("cell-based",E1129)),IF(AND(ISERR(SEARCH("biochem",E1129)),ISERR(SEARCH("protein",E1129)),ISERR(SEARCH("nucleic",E1129))),"",IF(ISERR(SEARCH("target",G1129)),"Define a Target component","")),IF(ISERR(SEARCH("cell",G1129)),"Define a Cell component",""))&amp;IF(ISERR(SEARCH("small-molecule",E1129)),IF(ISBLANK(K1129), "Need a Detector Role",""),"")&amp;IF(ISERR(SEARCH("fluorescence",L1129)),"",IF(ISBLANK(S1132), "Need Emission",IF(ISBLANK(R1132), "Need Excitation","")))&amp;IF(ISERR(SEARCH("absorbance",L1129)),"",IF(ISBLANK(T1132), "Need Absorbance","")))</f>
        <v/>
      </c>
      <c r="G1129" s="22" t="s">
        <v>3074</v>
      </c>
      <c r="J1129" s="26">
        <v>5</v>
      </c>
      <c r="K1129" s="22" t="s">
        <v>6575</v>
      </c>
      <c r="L1129" s="22" t="s">
        <v>6785</v>
      </c>
    </row>
    <row r="1130" spans="1:54" s="22" customFormat="1" x14ac:dyDescent="0.2">
      <c r="J1130" s="26"/>
    </row>
    <row r="1131" spans="1:54" s="22" customFormat="1" x14ac:dyDescent="0.2">
      <c r="A1131" s="22" t="s">
        <v>175</v>
      </c>
      <c r="B1131" s="22" t="str">
        <f>IF(OR($A1131=$A1131,ISBLANK($A1131)),"",IF(ISERR(SEARCH("cell-based",E1131)),IF(AND(ISERR(SEARCH("biochem",E1131)),ISERR(SEARCH("protein",E1131)),ISERR(SEARCH("nucleic",E1131))),"",IF(ISERR(SEARCH("target",G1131)),"Define a Target component","")),IF(ISERR(SEARCH("cell",G1131)),"Define a Cell component",""))&amp;IF(ISERR(SEARCH("small-molecule",E1131)),IF(ISBLANK(K1131), "Need a Detector Role",""),"")&amp;IF(ISERR(SEARCH("fluorescence",L1131)),"",IF(ISBLANK(S1131), "Need Emission",IF(ISBLANK(R1131), "Need Excitation","")))&amp;IF(ISERR(SEARCH("absorbance",L1131)),"",IF(ISBLANK(T1131), "Need Absorbance","")))</f>
        <v/>
      </c>
      <c r="C1131" s="22" t="s">
        <v>3071</v>
      </c>
      <c r="D1131" s="23" t="s">
        <v>6820</v>
      </c>
      <c r="E1131" s="22" t="s">
        <v>3162</v>
      </c>
      <c r="F1131" s="22" t="s">
        <v>3605</v>
      </c>
      <c r="G1131" s="22" t="s">
        <v>3360</v>
      </c>
      <c r="H1131" s="22" t="s">
        <v>3597</v>
      </c>
      <c r="J1131" s="26">
        <v>500000</v>
      </c>
      <c r="K1131" s="22" t="s">
        <v>3372</v>
      </c>
      <c r="L1131" s="22" t="s">
        <v>6821</v>
      </c>
      <c r="M1131" s="22" t="s">
        <v>3310</v>
      </c>
      <c r="N1131" s="22" t="s">
        <v>6537</v>
      </c>
      <c r="O1131" s="22" t="s">
        <v>3169</v>
      </c>
      <c r="AJ1131" s="22" t="s">
        <v>176</v>
      </c>
      <c r="AK1131" s="22" t="s">
        <v>177</v>
      </c>
      <c r="AL1131" s="22" t="s">
        <v>73</v>
      </c>
      <c r="AM1131" s="22" t="s">
        <v>73</v>
      </c>
      <c r="AN1131" s="22" t="s">
        <v>74</v>
      </c>
      <c r="AO1131" s="22" t="s">
        <v>74</v>
      </c>
      <c r="AP1131" s="22" t="s">
        <v>75</v>
      </c>
      <c r="AQ1131" s="22" t="s">
        <v>75</v>
      </c>
      <c r="AR1131" s="22" t="s">
        <v>75</v>
      </c>
      <c r="AS1131" s="22" t="s">
        <v>75</v>
      </c>
      <c r="AT1131" s="22" t="s">
        <v>75</v>
      </c>
      <c r="AU1131" s="22" t="s">
        <v>75</v>
      </c>
      <c r="AV1131" s="22" t="s">
        <v>178</v>
      </c>
      <c r="AW1131" s="22" t="s">
        <v>1</v>
      </c>
      <c r="AX1131" s="22" t="s">
        <v>1</v>
      </c>
      <c r="AY1131" s="22" t="s">
        <v>179</v>
      </c>
      <c r="AZ1131" s="22" t="s">
        <v>180</v>
      </c>
      <c r="BA1131" s="22" t="s">
        <v>1</v>
      </c>
      <c r="BB1131" s="22" t="s">
        <v>1</v>
      </c>
    </row>
    <row r="1132" spans="1:54" s="22" customFormat="1" x14ac:dyDescent="0.2">
      <c r="A1132" s="22" t="s">
        <v>175</v>
      </c>
      <c r="B1132" s="22" t="str">
        <f>IF(OR($A1127=$A1132,ISBLANK($A1132)),"",IF(ISERR(SEARCH("cell-based",E1132)),IF(AND(ISERR(SEARCH("biochem",E1132)),ISERR(SEARCH("protein",E1132)),ISERR(SEARCH("nucleic",E1132))),"",IF(ISERR(SEARCH("target",G1132)),"Define a Target component","")),IF(ISERR(SEARCH("cell",G1132)),"Define a Cell component",""))&amp;IF(ISERR(SEARCH("small-molecule",E1132)),IF(ISBLANK(K1132), "Need a Detector Role",""),"")&amp;IF(ISERR(SEARCH("fluorescence",L1132)),"",IF(ISBLANK(S1132), "Need Emission",IF(ISBLANK(R1132), "Need Excitation","")))&amp;IF(ISERR(SEARCH("absorbance",L1132)),"",IF(ISBLANK(T1132), "Need Absorbance","")))</f>
        <v/>
      </c>
      <c r="G1132" s="22" t="s">
        <v>3451</v>
      </c>
      <c r="H1132" s="22" t="s">
        <v>3779</v>
      </c>
      <c r="J1132" s="26">
        <v>40</v>
      </c>
      <c r="K1132" s="22" t="s">
        <v>3231</v>
      </c>
      <c r="L1132" s="22" t="s">
        <v>6822</v>
      </c>
      <c r="M1132" s="22" t="s">
        <v>3310</v>
      </c>
    </row>
    <row r="1133" spans="1:54" s="22" customFormat="1" x14ac:dyDescent="0.2">
      <c r="A1133" s="22" t="s">
        <v>175</v>
      </c>
      <c r="B1133" s="22" t="str">
        <f>IF(OR($A1128=$A1133,ISBLANK($A1133)),"",IF(ISERR(SEARCH("cell-based",E1133)),IF(AND(ISERR(SEARCH("biochem",E1133)),ISERR(SEARCH("protein",E1133)),ISERR(SEARCH("nucleic",E1133))),"",IF(ISERR(SEARCH("target",G1133)),"Define a Target component","")),IF(ISERR(SEARCH("cell",G1133)),"Define a Cell component",""))&amp;IF(ISERR(SEARCH("small-molecule",E1133)),IF(ISBLANK(K1133), "Need a Detector Role",""),"")&amp;IF(ISERR(SEARCH("fluorescence",L1133)),"",IF(ISBLANK(S1133), "Need Emission",IF(ISBLANK(R1133), "Need Excitation","")))&amp;IF(ISERR(SEARCH("absorbance",L1133)),"",IF(ISBLANK(T1133), "Need Absorbance","")))</f>
        <v/>
      </c>
      <c r="G1133" s="22" t="s">
        <v>3379</v>
      </c>
      <c r="H1133" s="22" t="s">
        <v>3075</v>
      </c>
      <c r="J1133" s="34" t="s">
        <v>6637</v>
      </c>
      <c r="K1133" s="22" t="s">
        <v>3652</v>
      </c>
      <c r="L1133" s="22" t="s">
        <v>6818</v>
      </c>
      <c r="N1133" s="22" t="s">
        <v>6819</v>
      </c>
      <c r="O1133" s="22" t="s">
        <v>3117</v>
      </c>
      <c r="P1133" s="22" t="s">
        <v>3170</v>
      </c>
      <c r="Q1133" s="22" t="s">
        <v>3422</v>
      </c>
      <c r="R1133" s="22" t="s">
        <v>3082</v>
      </c>
      <c r="S1133" s="22" t="s">
        <v>3155</v>
      </c>
      <c r="T1133" s="22" t="s">
        <v>3084</v>
      </c>
      <c r="U1133" s="22" t="s">
        <v>3269</v>
      </c>
      <c r="V1133" s="22" t="s">
        <v>6600</v>
      </c>
      <c r="W1133" s="22" t="s">
        <v>6648</v>
      </c>
    </row>
    <row r="1134" spans="1:54" s="22" customFormat="1" x14ac:dyDescent="0.2">
      <c r="A1134" s="22" t="s">
        <v>175</v>
      </c>
      <c r="B1134" s="22" t="str">
        <f>IF(OR($A1129=$A1134,ISBLANK($A1134)),"",IF(ISERR(SEARCH("cell-based",E1134)),IF(AND(ISERR(SEARCH("biochem",E1134)),ISERR(SEARCH("protein",E1134)),ISERR(SEARCH("nucleic",E1134))),"",IF(ISERR(SEARCH("target",G1134)),"Define a Target component","")),IF(ISERR(SEARCH("cell",G1134)),"Define a Cell component",""))&amp;IF(ISERR(SEARCH("small-molecule",E1134)),IF(ISBLANK(K1134), "Need a Detector Role",""),"")&amp;IF(ISERR(SEARCH("fluorescence",L1134)),"",IF(ISBLANK(S1134), "Need Emission",IF(ISBLANK(R1134), "Need Excitation","")))&amp;IF(ISERR(SEARCH("absorbance",L1134)),"",IF(ISBLANK(T1134), "Need Absorbance","")))</f>
        <v/>
      </c>
      <c r="G1134" s="22" t="s">
        <v>3074</v>
      </c>
      <c r="J1134" s="26">
        <v>5</v>
      </c>
      <c r="K1134" s="22" t="s">
        <v>6575</v>
      </c>
      <c r="L1134" s="22" t="s">
        <v>6785</v>
      </c>
    </row>
    <row r="1135" spans="1:54" s="22" customFormat="1" x14ac:dyDescent="0.2">
      <c r="A1135" s="22" t="s">
        <v>175</v>
      </c>
      <c r="B1135" s="22" t="str">
        <f>IF(OR($A1130=$A1135,ISBLANK($A1135)),"",IF(ISERR(SEARCH("cell-based",E1135)),IF(AND(ISERR(SEARCH("biochem",E1135)),ISERR(SEARCH("protein",E1135)),ISERR(SEARCH("nucleic",E1135))),"",IF(ISERR(SEARCH("target",G1135)),"Define a Target component","")),IF(ISERR(SEARCH("cell",G1135)),"Define a Cell component",""))&amp;IF(ISERR(SEARCH("small-molecule",E1135)),IF(ISBLANK(K1135), "Need a Detector Role",""),"")&amp;IF(ISERR(SEARCH("fluorescence",L1135)),"",IF(ISBLANK(S1135), "Need Emission",IF(ISBLANK(R1135), "Need Excitation","")))&amp;IF(ISERR(SEARCH("absorbance",L1135)),"",IF(ISBLANK(T1135), "Need Absorbance","")))</f>
        <v/>
      </c>
      <c r="G1135" s="22" t="s">
        <v>3198</v>
      </c>
      <c r="H1135" s="22" t="s">
        <v>3779</v>
      </c>
      <c r="J1135" s="26">
        <v>300</v>
      </c>
      <c r="K1135" s="22" t="s">
        <v>3231</v>
      </c>
      <c r="L1135" s="22" t="s">
        <v>6822</v>
      </c>
    </row>
    <row r="1136" spans="1:54" s="22" customFormat="1" x14ac:dyDescent="0.2">
      <c r="A1136" s="22" t="s">
        <v>175</v>
      </c>
      <c r="B1136" s="22" t="str">
        <f>IF(OR($A1131=$A1136,ISBLANK($A1136)),"",IF(ISERR(SEARCH("cell-based",E1136)),IF(AND(ISERR(SEARCH("biochem",E1136)),ISERR(SEARCH("protein",E1136)),ISERR(SEARCH("nucleic",E1136))),"",IF(ISERR(SEARCH("target",G1136)),"Define a Target component","")),IF(ISERR(SEARCH("cell",G1136)),"Define a Cell component",""))&amp;IF(ISERR(SEARCH("small-molecule",E1136)),IF(ISBLANK(K1136), "Need a Detector Role",""),"")&amp;IF(ISERR(SEARCH("fluorescence",L1136)),"",IF(ISBLANK(S1136), "Need Emission",IF(ISBLANK(R1136), "Need Excitation","")))&amp;IF(ISERR(SEARCH("absorbance",L1136)),"",IF(ISBLANK(T1136), "Need Absorbance","")))</f>
        <v/>
      </c>
      <c r="G1136" s="22" t="s">
        <v>3181</v>
      </c>
      <c r="H1136" s="22" t="s">
        <v>3784</v>
      </c>
      <c r="J1136" s="26">
        <v>125</v>
      </c>
      <c r="K1136" s="22" t="s">
        <v>3217</v>
      </c>
      <c r="L1136" s="22" t="s">
        <v>6824</v>
      </c>
    </row>
    <row r="1137" spans="1:54" s="22" customFormat="1" x14ac:dyDescent="0.2">
      <c r="J1137" s="26"/>
    </row>
    <row r="1138" spans="1:54" s="15" customFormat="1" x14ac:dyDescent="0.2">
      <c r="A1138" s="15" t="s">
        <v>667</v>
      </c>
      <c r="B1138" s="15" t="str">
        <f>IF(OR($A1131=$A1138,ISBLANK($A1138)),"",IF(ISERR(SEARCH("cell-based",E1138)),IF(AND(ISERR(SEARCH("biochem",E1138)),ISERR(SEARCH("protein",E1138)),ISERR(SEARCH("nucleic",E1138))),"",IF(ISERR(SEARCH("target",G1138)),"Define a Target component","")),IF(ISERR(SEARCH("cell",G1138)),"Define a Cell component",""))&amp;IF(ISERR(SEARCH("small-molecule",E1138)),IF(ISBLANK(K1138), "Need a Detector Role",""),"")&amp;IF(ISERR(SEARCH("fluorescence",L1138)),"",IF(ISBLANK(S1138), "Need Emission",IF(ISBLANK(R1138), "Need Excitation","")))&amp;IF(ISERR(SEARCH("absorbance",L1138)),"",IF(ISBLANK(T1138), "Need Absorbance","")))</f>
        <v>Need a Detector Role</v>
      </c>
      <c r="C1138" s="15" t="s">
        <v>3224</v>
      </c>
      <c r="D1138" s="15" t="s">
        <v>5191</v>
      </c>
      <c r="J1138" s="17"/>
      <c r="AJ1138" s="15" t="s">
        <v>668</v>
      </c>
      <c r="AK1138" s="15" t="s">
        <v>669</v>
      </c>
      <c r="AL1138" s="15" t="s">
        <v>73</v>
      </c>
      <c r="AM1138" s="15" t="s">
        <v>73</v>
      </c>
      <c r="AN1138" s="15" t="s">
        <v>74</v>
      </c>
      <c r="AO1138" s="15" t="s">
        <v>74</v>
      </c>
      <c r="AP1138" s="15" t="s">
        <v>75</v>
      </c>
      <c r="AQ1138" s="15" t="s">
        <v>75</v>
      </c>
      <c r="AR1138" s="15" t="s">
        <v>75</v>
      </c>
      <c r="AS1138" s="15" t="s">
        <v>75</v>
      </c>
      <c r="AT1138" s="15" t="s">
        <v>75</v>
      </c>
      <c r="AU1138" s="15" t="s">
        <v>75</v>
      </c>
      <c r="AV1138" s="15" t="s">
        <v>178</v>
      </c>
      <c r="AW1138" s="15" t="s">
        <v>1</v>
      </c>
      <c r="AX1138" s="15" t="s">
        <v>1</v>
      </c>
      <c r="AY1138" s="15" t="s">
        <v>670</v>
      </c>
      <c r="AZ1138" s="15" t="s">
        <v>671</v>
      </c>
      <c r="BA1138" s="15" t="s">
        <v>1</v>
      </c>
      <c r="BB1138" s="15" t="s">
        <v>1</v>
      </c>
    </row>
    <row r="1139" spans="1:54" s="15" customFormat="1" x14ac:dyDescent="0.2">
      <c r="A1139" s="15" t="s">
        <v>672</v>
      </c>
      <c r="B1139" s="15" t="str">
        <f>IF(OR($A1138=$A1139,ISBLANK($A1139)),"",IF(ISERR(SEARCH("cell-based",E1139)),IF(AND(ISERR(SEARCH("biochem",E1139)),ISERR(SEARCH("protein",E1139)),ISERR(SEARCH("nucleic",E1139))),"",IF(ISERR(SEARCH("target",G1139)),"Define a Target component","")),IF(ISERR(SEARCH("cell",G1139)),"Define a Cell component",""))&amp;IF(ISERR(SEARCH("small-molecule",E1139)),IF(ISBLANK(K1139), "Need a Detector Role",""),"")&amp;IF(ISERR(SEARCH("fluorescence",L1139)),"",IF(ISBLANK(S1139), "Need Emission",IF(ISBLANK(R1139), "Need Excitation","")))&amp;IF(ISERR(SEARCH("absorbance",L1139)),"",IF(ISBLANK(T1139), "Need Absorbance","")))</f>
        <v>Need a Detector Role</v>
      </c>
      <c r="C1139" s="15" t="s">
        <v>3224</v>
      </c>
      <c r="D1139" s="15" t="s">
        <v>5191</v>
      </c>
      <c r="J1139" s="17"/>
      <c r="AJ1139" s="15" t="s">
        <v>673</v>
      </c>
      <c r="AK1139" s="15" t="s">
        <v>674</v>
      </c>
      <c r="AL1139" s="15" t="s">
        <v>73</v>
      </c>
      <c r="AM1139" s="15" t="s">
        <v>73</v>
      </c>
      <c r="AN1139" s="15" t="s">
        <v>74</v>
      </c>
      <c r="AO1139" s="15" t="s">
        <v>74</v>
      </c>
      <c r="AP1139" s="15" t="s">
        <v>75</v>
      </c>
      <c r="AQ1139" s="15" t="s">
        <v>75</v>
      </c>
      <c r="AR1139" s="15" t="s">
        <v>75</v>
      </c>
      <c r="AS1139" s="15" t="s">
        <v>75</v>
      </c>
      <c r="AT1139" s="15" t="s">
        <v>75</v>
      </c>
      <c r="AU1139" s="15" t="s">
        <v>75</v>
      </c>
      <c r="AV1139" s="15" t="s">
        <v>178</v>
      </c>
      <c r="AW1139" s="15" t="s">
        <v>1</v>
      </c>
      <c r="AX1139" s="15" t="s">
        <v>1</v>
      </c>
      <c r="AY1139" s="15" t="s">
        <v>675</v>
      </c>
      <c r="AZ1139" s="15" t="s">
        <v>676</v>
      </c>
      <c r="BA1139" s="15" t="s">
        <v>1</v>
      </c>
      <c r="BB1139" s="15" t="s">
        <v>1</v>
      </c>
    </row>
    <row r="1140" spans="1:54" s="19" customFormat="1" x14ac:dyDescent="0.2">
      <c r="A1140" s="19" t="s">
        <v>159</v>
      </c>
      <c r="B1140" s="19" t="str">
        <f>IF(OR($A1139=$A1140,ISBLANK($A1140)),"",IF(ISERR(SEARCH("cell-based",E1140)),IF(AND(ISERR(SEARCH("biochem",E1140)),ISERR(SEARCH("protein",E1140)),ISERR(SEARCH("nucleic",E1140))),"",IF(ISERR(SEARCH("target",G1140)),"Define a Target component","")),IF(ISERR(SEARCH("cell",G1140)),"Define a Cell component",""))&amp;IF(ISERR(SEARCH("small-molecule",E1140)),IF(ISBLANK(K1140), "Need a Detector Role",""),"")&amp;IF(ISERR(SEARCH("fluorescence",L1140)),"",IF(ISBLANK(S1140), "Need Emission",IF(ISBLANK(R1140), "Need Excitation","")))&amp;IF(ISERR(SEARCH("absorbance",L1140)),"",IF(ISBLANK(T1140), "Need Absorbance","")))</f>
        <v>Need a Detector Role</v>
      </c>
      <c r="J1140" s="21"/>
      <c r="AJ1140" s="19" t="s">
        <v>160</v>
      </c>
      <c r="AK1140" s="19" t="s">
        <v>161</v>
      </c>
      <c r="AL1140" s="19" t="s">
        <v>73</v>
      </c>
      <c r="AM1140" s="19" t="s">
        <v>73</v>
      </c>
      <c r="AN1140" s="19" t="s">
        <v>74</v>
      </c>
      <c r="AO1140" s="19" t="s">
        <v>74</v>
      </c>
      <c r="AP1140" s="19" t="s">
        <v>75</v>
      </c>
      <c r="AQ1140" s="19" t="s">
        <v>75</v>
      </c>
      <c r="AR1140" s="19" t="s">
        <v>75</v>
      </c>
      <c r="AS1140" s="19" t="s">
        <v>75</v>
      </c>
      <c r="AT1140" s="19" t="s">
        <v>75</v>
      </c>
      <c r="AU1140" s="19" t="s">
        <v>75</v>
      </c>
      <c r="AV1140" s="19" t="s">
        <v>162</v>
      </c>
      <c r="AW1140" s="19" t="s">
        <v>1</v>
      </c>
      <c r="AX1140" s="19" t="s">
        <v>1</v>
      </c>
      <c r="AY1140" s="19" t="s">
        <v>163</v>
      </c>
      <c r="AZ1140" s="19" t="s">
        <v>164</v>
      </c>
      <c r="BA1140" s="19" t="s">
        <v>1</v>
      </c>
      <c r="BB1140" s="19" t="s">
        <v>79</v>
      </c>
    </row>
    <row r="1141" spans="1:54" s="15" customFormat="1" x14ac:dyDescent="0.2">
      <c r="A1141" s="15" t="s">
        <v>189</v>
      </c>
      <c r="B1141" s="15" t="str">
        <f>IF(OR($A1140=$A1141,ISBLANK($A1141)),"",IF(ISERR(SEARCH("cell-based",E1141)),IF(AND(ISERR(SEARCH("biochem",E1141)),ISERR(SEARCH("protein",E1141)),ISERR(SEARCH("nucleic",E1141))),"",IF(ISERR(SEARCH("target",G1141)),"Define a Target component","")),IF(ISERR(SEARCH("cell",G1141)),"Define a Cell component",""))&amp;IF(ISERR(SEARCH("small-molecule",E1141)),IF(ISBLANK(K1141), "Need a Detector Role",""),"")&amp;IF(ISERR(SEARCH("fluorescence",L1141)),"",IF(ISBLANK(S1141), "Need Emission",IF(ISBLANK(R1141), "Need Excitation","")))&amp;IF(ISERR(SEARCH("absorbance",L1141)),"",IF(ISBLANK(T1141), "Need Absorbance","")))</f>
        <v>Need a Detector Role</v>
      </c>
      <c r="C1141" s="15" t="s">
        <v>3224</v>
      </c>
      <c r="D1141" s="15" t="s">
        <v>5135</v>
      </c>
      <c r="J1141" s="17"/>
      <c r="AJ1141" s="15" t="s">
        <v>190</v>
      </c>
      <c r="AK1141" s="15" t="s">
        <v>191</v>
      </c>
      <c r="AL1141" s="15" t="s">
        <v>73</v>
      </c>
      <c r="AM1141" s="15" t="s">
        <v>73</v>
      </c>
      <c r="AN1141" s="15" t="s">
        <v>74</v>
      </c>
      <c r="AO1141" s="15" t="s">
        <v>74</v>
      </c>
      <c r="AP1141" s="15" t="s">
        <v>75</v>
      </c>
      <c r="AQ1141" s="15" t="s">
        <v>75</v>
      </c>
      <c r="AR1141" s="15" t="s">
        <v>75</v>
      </c>
      <c r="AS1141" s="15" t="s">
        <v>75</v>
      </c>
      <c r="AT1141" s="15" t="s">
        <v>75</v>
      </c>
      <c r="AU1141" s="15" t="s">
        <v>75</v>
      </c>
      <c r="AV1141" s="15" t="s">
        <v>192</v>
      </c>
      <c r="AW1141" s="15" t="s">
        <v>1</v>
      </c>
      <c r="AX1141" s="15" t="s">
        <v>1</v>
      </c>
      <c r="AY1141" s="15" t="s">
        <v>193</v>
      </c>
      <c r="AZ1141" s="15" t="s">
        <v>194</v>
      </c>
      <c r="BA1141" s="15" t="s">
        <v>1</v>
      </c>
      <c r="BB1141" s="15" t="s">
        <v>1</v>
      </c>
    </row>
    <row r="1142" spans="1:54" s="15" customFormat="1" x14ac:dyDescent="0.2">
      <c r="A1142" s="15" t="s">
        <v>183</v>
      </c>
      <c r="B1142" s="15" t="str">
        <f>IF(OR($A1141=$A1142,ISBLANK($A1142)),"",IF(ISERR(SEARCH("cell-based",E1142)),IF(AND(ISERR(SEARCH("biochem",E1142)),ISERR(SEARCH("protein",E1142)),ISERR(SEARCH("nucleic",E1142))),"",IF(ISERR(SEARCH("target",G1142)),"Define a Target component","")),IF(ISERR(SEARCH("cell",G1142)),"Define a Cell component",""))&amp;IF(ISERR(SEARCH("small-molecule",E1142)),IF(ISBLANK(K1142), "Need a Detector Role",""),"")&amp;IF(ISERR(SEARCH("fluorescence",L1142)),"",IF(ISBLANK(S1142), "Need Emission",IF(ISBLANK(R1142), "Need Excitation","")))&amp;IF(ISERR(SEARCH("absorbance",L1142)),"",IF(ISBLANK(T1142), "Need Absorbance","")))</f>
        <v>Need a Detector Role</v>
      </c>
      <c r="C1142" s="15" t="s">
        <v>3224</v>
      </c>
      <c r="D1142" s="15" t="s">
        <v>5135</v>
      </c>
      <c r="J1142" s="17"/>
      <c r="AJ1142" s="15" t="s">
        <v>184</v>
      </c>
      <c r="AK1142" s="15" t="s">
        <v>185</v>
      </c>
      <c r="AL1142" s="15" t="s">
        <v>73</v>
      </c>
      <c r="AM1142" s="15" t="s">
        <v>73</v>
      </c>
      <c r="AN1142" s="15" t="s">
        <v>74</v>
      </c>
      <c r="AO1142" s="15" t="s">
        <v>74</v>
      </c>
      <c r="AP1142" s="15" t="s">
        <v>75</v>
      </c>
      <c r="AQ1142" s="15" t="s">
        <v>75</v>
      </c>
      <c r="AR1142" s="15" t="s">
        <v>75</v>
      </c>
      <c r="AS1142" s="15" t="s">
        <v>75</v>
      </c>
      <c r="AT1142" s="15" t="s">
        <v>75</v>
      </c>
      <c r="AU1142" s="15" t="s">
        <v>75</v>
      </c>
      <c r="AV1142" s="15" t="s">
        <v>186</v>
      </c>
      <c r="AW1142" s="15" t="s">
        <v>1</v>
      </c>
      <c r="AX1142" s="15" t="s">
        <v>1</v>
      </c>
      <c r="AY1142" s="15" t="s">
        <v>187</v>
      </c>
      <c r="AZ1142" s="15" t="s">
        <v>188</v>
      </c>
      <c r="BA1142" s="15" t="s">
        <v>1</v>
      </c>
      <c r="BB1142" s="15" t="s">
        <v>1</v>
      </c>
    </row>
    <row r="1143" spans="1:54" s="22" customFormat="1" x14ac:dyDescent="0.2">
      <c r="J1143" s="26"/>
    </row>
    <row r="1144" spans="1:54" s="24" customFormat="1" x14ac:dyDescent="0.2">
      <c r="A1144" s="24" t="s">
        <v>341</v>
      </c>
      <c r="B1144" s="24" t="str">
        <f>IF(OR($A1142=$A1144,ISBLANK($A1144)),"",IF(ISERR(SEARCH("cell-based",E1144)),IF(AND(ISERR(SEARCH("biochem",E1144)),ISERR(SEARCH("protein",E1144)),ISERR(SEARCH("nucleic",E1144))),"",IF(ISERR(SEARCH("target",G1144)),"Define a Target component","")),IF(ISERR(SEARCH("cell",G1144)),"Define a Cell component",""))&amp;IF(ISERR(SEARCH("small-molecule",E1144)),IF(ISBLANK(K1144), "Need a Detector Role",""),"")&amp;IF(ISERR(SEARCH("fluorescence",L1145)),"",IF(ISBLANK(S1144), "Need Emission",IF(ISBLANK(R1144), "Need Excitation","")))&amp;IF(ISERR(SEARCH("absorbance",L1145)),"",IF(ISBLANK(T1144), "Need Absorbance","")))</f>
        <v/>
      </c>
      <c r="C1144" s="24" t="s">
        <v>3224</v>
      </c>
      <c r="D1144" s="27" t="s">
        <v>6827</v>
      </c>
      <c r="E1144" s="24" t="s">
        <v>3072</v>
      </c>
      <c r="F1144" s="24" t="s">
        <v>3146</v>
      </c>
      <c r="G1144" s="24" t="s">
        <v>3627</v>
      </c>
      <c r="H1144" s="24" t="s">
        <v>3779</v>
      </c>
      <c r="J1144" s="28">
        <v>10</v>
      </c>
      <c r="K1144" s="24" t="s">
        <v>3133</v>
      </c>
      <c r="L1144" s="24" t="s">
        <v>6826</v>
      </c>
      <c r="M1144" s="24" t="s">
        <v>6799</v>
      </c>
      <c r="AD1144" s="24" t="s">
        <v>6493</v>
      </c>
      <c r="AJ1144" s="24" t="s">
        <v>342</v>
      </c>
      <c r="AK1144" s="24" t="s">
        <v>343</v>
      </c>
      <c r="AL1144" s="24" t="s">
        <v>73</v>
      </c>
      <c r="AM1144" s="24" t="s">
        <v>73</v>
      </c>
      <c r="AN1144" s="24" t="s">
        <v>74</v>
      </c>
      <c r="AO1144" s="24" t="s">
        <v>74</v>
      </c>
      <c r="AP1144" s="24" t="s">
        <v>75</v>
      </c>
      <c r="AQ1144" s="24" t="s">
        <v>75</v>
      </c>
      <c r="AR1144" s="24" t="s">
        <v>75</v>
      </c>
      <c r="AS1144" s="24" t="s">
        <v>75</v>
      </c>
      <c r="AT1144" s="24" t="s">
        <v>75</v>
      </c>
      <c r="AU1144" s="24" t="s">
        <v>75</v>
      </c>
      <c r="AV1144" s="24" t="s">
        <v>344</v>
      </c>
      <c r="AW1144" s="24" t="s">
        <v>1</v>
      </c>
      <c r="AX1144" s="24" t="s">
        <v>1</v>
      </c>
      <c r="AY1144" s="24" t="s">
        <v>345</v>
      </c>
      <c r="AZ1144" s="24" t="s">
        <v>346</v>
      </c>
      <c r="BA1144" s="24" t="s">
        <v>1</v>
      </c>
      <c r="BB1144" s="24" t="s">
        <v>1</v>
      </c>
    </row>
    <row r="1145" spans="1:54" s="24" customFormat="1" x14ac:dyDescent="0.2">
      <c r="A1145" s="24" t="s">
        <v>341</v>
      </c>
      <c r="B1145" s="24" t="str">
        <f>IF(OR($A1144=$A1145,ISBLANK($A1145)),"",IF(ISERR(SEARCH("cell-based",E1145)),IF(AND(ISERR(SEARCH("biochem",E1145)),ISERR(SEARCH("protein",E1145)),ISERR(SEARCH("nucleic",E1145))),"",IF(ISERR(SEARCH("target",G1145)),"Define a Target component","")),IF(ISERR(SEARCH("cell",G1145)),"Define a Cell component",""))&amp;IF(ISERR(SEARCH("small-molecule",E1145)),IF(ISBLANK(K1145), "Need a Detector Role",""),"")&amp;IF(ISERR(SEARCH("fluorescence",L1146)),"",IF(ISBLANK(S1145), "Need Emission",IF(ISBLANK(R1145), "Need Excitation","")))&amp;IF(ISERR(SEARCH("absorbance",L1146)),"",IF(ISBLANK(T1145), "Need Absorbance","")))</f>
        <v/>
      </c>
      <c r="G1145" s="24" t="s">
        <v>3379</v>
      </c>
      <c r="H1145" s="24" t="s">
        <v>3784</v>
      </c>
      <c r="J1145" s="28">
        <v>2</v>
      </c>
      <c r="K1145" s="24" t="s">
        <v>3133</v>
      </c>
      <c r="L1145" s="24" t="s">
        <v>6825</v>
      </c>
      <c r="N1145" s="24" t="s">
        <v>6828</v>
      </c>
      <c r="O1145" s="24" t="s">
        <v>3169</v>
      </c>
      <c r="P1145" s="24" t="s">
        <v>3153</v>
      </c>
      <c r="Q1145" s="24" t="s">
        <v>3439</v>
      </c>
      <c r="R1145" s="24" t="s">
        <v>3101</v>
      </c>
      <c r="S1145" s="24" t="s">
        <v>3138</v>
      </c>
      <c r="U1145" s="24" t="s">
        <v>3269</v>
      </c>
      <c r="V1145" s="24" t="s">
        <v>6865</v>
      </c>
      <c r="W1145" s="24" t="s">
        <v>6866</v>
      </c>
    </row>
    <row r="1146" spans="1:54" s="24" customFormat="1" x14ac:dyDescent="0.2">
      <c r="A1146" s="24" t="s">
        <v>341</v>
      </c>
      <c r="B1146" s="24" t="str">
        <f>IF(OR($A1145=$A1146,ISBLANK($A1146)),"",IF(ISERR(SEARCH("cell-based",E1146)),IF(AND(ISERR(SEARCH("biochem",E1146)),ISERR(SEARCH("protein",E1146)),ISERR(SEARCH("nucleic",E1146))),"",IF(ISERR(SEARCH("target",G1146)),"Define a Target component","")),IF(ISERR(SEARCH("cell",G1146)),"Define a Cell component",""))&amp;IF(ISERR(SEARCH("small-molecule",E1146)),IF(ISBLANK(K1146), "Need a Detector Role",""),"")&amp;IF(ISERR(SEARCH("fluorescence",L1147)),"",IF(ISBLANK(S1146), "Need Emission",IF(ISBLANK(R1146), "Need Excitation","")))&amp;IF(ISERR(SEARCH("absorbance",L1147)),"",IF(ISBLANK(T1146), "Need Absorbance","")))</f>
        <v/>
      </c>
      <c r="G1146" s="24" t="s">
        <v>3198</v>
      </c>
      <c r="H1146" s="24" t="s">
        <v>3784</v>
      </c>
      <c r="J1146" s="28">
        <v>60</v>
      </c>
      <c r="K1146" s="24" t="s">
        <v>3201</v>
      </c>
      <c r="L1146" s="24" t="s">
        <v>6829</v>
      </c>
    </row>
    <row r="1147" spans="1:54" s="24" customFormat="1" x14ac:dyDescent="0.2">
      <c r="A1147" s="24" t="s">
        <v>341</v>
      </c>
      <c r="B1147" s="24" t="str">
        <f>IF(OR($A1146=$A1147,ISBLANK($A1147)),"",IF(ISERR(SEARCH("cell-based",E1147)),IF(AND(ISERR(SEARCH("biochem",E1147)),ISERR(SEARCH("protein",E1147)),ISERR(SEARCH("nucleic",E1147))),"",IF(ISERR(SEARCH("target",G1147)),"Define a Target component","")),IF(ISERR(SEARCH("cell",G1147)),"Define a Cell component",""))&amp;IF(ISERR(SEARCH("small-molecule",E1147)),IF(ISBLANK(K1147), "Need a Detector Role",""),"")&amp;IF(ISERR(SEARCH("fluorescence",L1148)),"",IF(ISBLANK(S1147), "Need Emission",IF(ISBLANK(R1147), "Need Excitation","")))&amp;IF(ISERR(SEARCH("absorbance",L1148)),"",IF(ISBLANK(T1147), "Need Absorbance","")))</f>
        <v/>
      </c>
      <c r="G1147" s="24" t="s">
        <v>3074</v>
      </c>
      <c r="J1147" s="28">
        <v>0.25</v>
      </c>
      <c r="K1147" s="24" t="s">
        <v>6575</v>
      </c>
      <c r="L1147" s="24" t="s">
        <v>6785</v>
      </c>
    </row>
    <row r="1148" spans="1:54" s="22" customFormat="1" x14ac:dyDescent="0.2">
      <c r="J1148" s="26"/>
      <c r="AD1148" s="24"/>
    </row>
    <row r="1149" spans="1:54" s="24" customFormat="1" x14ac:dyDescent="0.2">
      <c r="A1149" s="24" t="s">
        <v>197</v>
      </c>
      <c r="B1149" s="24" t="str">
        <f>IF(OR($A1149=$A1149,ISBLANK($A1149)),"",IF(ISERR(SEARCH("cell-based",E1149)),IF(AND(ISERR(SEARCH("biochem",E1149)),ISERR(SEARCH("protein",E1149)),ISERR(SEARCH("nucleic",E1149))),"",IF(ISERR(SEARCH("target",G1149)),"Define a Target component","")),IF(ISERR(SEARCH("cell",G1149)),"Define a Cell component",""))&amp;IF(ISERR(SEARCH("small-molecule",E1149)),IF(ISBLANK(K1149), "Need a Detector Role",""),"")&amp;IF(ISERR(SEARCH("fluorescence",L1149)),"",IF(ISBLANK(S1149), "Need Emission",IF(ISBLANK(R1149), "Need Excitation","")))&amp;IF(ISERR(SEARCH("absorbance",L1149)),"",IF(ISBLANK(T1149), "Need Absorbance","")))</f>
        <v/>
      </c>
      <c r="C1149" s="24" t="s">
        <v>3224</v>
      </c>
      <c r="D1149" s="27" t="s">
        <v>6830</v>
      </c>
      <c r="E1149" s="24" t="s">
        <v>3283</v>
      </c>
      <c r="F1149" s="24" t="s">
        <v>3574</v>
      </c>
      <c r="G1149" s="24" t="s">
        <v>3627</v>
      </c>
      <c r="H1149" s="24" t="s">
        <v>3780</v>
      </c>
      <c r="I1149" s="24" t="s">
        <v>3362</v>
      </c>
      <c r="J1149" s="28"/>
      <c r="L1149" s="24" t="s">
        <v>6831</v>
      </c>
      <c r="M1149" s="24" t="s">
        <v>3310</v>
      </c>
      <c r="N1149" s="24" t="s">
        <v>6835</v>
      </c>
      <c r="AJ1149" s="24" t="s">
        <v>198</v>
      </c>
      <c r="AK1149" s="24" t="s">
        <v>199</v>
      </c>
      <c r="AL1149" s="24" t="s">
        <v>73</v>
      </c>
      <c r="AM1149" s="24" t="s">
        <v>73</v>
      </c>
      <c r="AN1149" s="24" t="s">
        <v>74</v>
      </c>
      <c r="AO1149" s="24" t="s">
        <v>74</v>
      </c>
      <c r="AP1149" s="24" t="s">
        <v>75</v>
      </c>
      <c r="AQ1149" s="24" t="s">
        <v>75</v>
      </c>
      <c r="AR1149" s="24" t="s">
        <v>75</v>
      </c>
      <c r="AS1149" s="24" t="s">
        <v>75</v>
      </c>
      <c r="AT1149" s="24" t="s">
        <v>75</v>
      </c>
      <c r="AU1149" s="24" t="s">
        <v>75</v>
      </c>
      <c r="AV1149" s="24" t="s">
        <v>200</v>
      </c>
      <c r="AW1149" s="24" t="s">
        <v>1</v>
      </c>
      <c r="AX1149" s="24" t="s">
        <v>1</v>
      </c>
      <c r="AY1149" s="24" t="s">
        <v>201</v>
      </c>
      <c r="AZ1149" s="24" t="s">
        <v>202</v>
      </c>
      <c r="BA1149" s="24" t="s">
        <v>1</v>
      </c>
      <c r="BB1149" s="24" t="s">
        <v>1</v>
      </c>
    </row>
    <row r="1150" spans="1:54" s="24" customFormat="1" x14ac:dyDescent="0.2">
      <c r="A1150" s="24" t="s">
        <v>197</v>
      </c>
      <c r="B1150" s="24" t="str">
        <f>IF(OR($A1150=$A1150,ISBLANK($A1150)),"",IF(ISERR(SEARCH("cell-based",E1150)),IF(AND(ISERR(SEARCH("biochem",E1150)),ISERR(SEARCH("protein",E1150)),ISERR(SEARCH("nucleic",E1150))),"",IF(ISERR(SEARCH("target",G1150)),"Define a Target component","")),IF(ISERR(SEARCH("cell",G1150)),"Define a Cell component",""))&amp;IF(ISERR(SEARCH("small-molecule",E1150)),IF(ISBLANK(K1150), "Need a Detector Role",""),"")&amp;IF(ISERR(SEARCH("fluorescence",L1150)),"",IF(ISBLANK(S1150), "Need Emission",IF(ISBLANK(R1150), "Need Excitation","")))&amp;IF(ISERR(SEARCH("absorbance",L1150)),"",IF(ISBLANK(T1150), "Need Absorbance","")))</f>
        <v/>
      </c>
      <c r="C1150" s="24" t="s">
        <v>3071</v>
      </c>
      <c r="D1150" s="27" t="s">
        <v>6833</v>
      </c>
      <c r="F1150" s="24" t="s">
        <v>3595</v>
      </c>
      <c r="G1150" s="24" t="s">
        <v>3307</v>
      </c>
      <c r="H1150" s="24" t="s">
        <v>3766</v>
      </c>
      <c r="J1150" s="28"/>
      <c r="L1150" s="24" t="s">
        <v>6832</v>
      </c>
      <c r="M1150" s="24" t="s">
        <v>3310</v>
      </c>
      <c r="O1150" s="24" t="s">
        <v>3079</v>
      </c>
    </row>
    <row r="1151" spans="1:54" s="24" customFormat="1" x14ac:dyDescent="0.2">
      <c r="A1151" s="24" t="s">
        <v>197</v>
      </c>
      <c r="B1151" s="24" t="str">
        <f>IF(OR($A1151=$A1151,ISBLANK($A1151)),"",IF(ISERR(SEARCH("cell-based",E1151)),IF(AND(ISERR(SEARCH("biochem",E1151)),ISERR(SEARCH("protein",E1151)),ISERR(SEARCH("nucleic",E1151))),"",IF(ISERR(SEARCH("target",G1151)),"Define a Target component","")),IF(ISERR(SEARCH("cell",G1151)),"Define a Cell component",""))&amp;IF(ISERR(SEARCH("small-molecule",E1151)),IF(ISBLANK(K1151), "Need a Detector Role",""),"")&amp;IF(ISERR(SEARCH("fluorescence",L1151)),"",IF(ISBLANK(S1151), "Need Emission",IF(ISBLANK(R1151), "Need Excitation","")))&amp;IF(ISERR(SEARCH("absorbance",L1151)),"",IF(ISBLANK(T1151), "Need Absorbance","")))</f>
        <v/>
      </c>
      <c r="G1151" s="24" t="s">
        <v>3328</v>
      </c>
      <c r="H1151" s="24" t="s">
        <v>3576</v>
      </c>
      <c r="J1151" s="29" t="s">
        <v>6637</v>
      </c>
      <c r="K1151" s="24" t="s">
        <v>3652</v>
      </c>
      <c r="L1151" s="24" t="s">
        <v>6836</v>
      </c>
      <c r="N1151" s="24" t="s">
        <v>6523</v>
      </c>
      <c r="O1151" s="24" t="s">
        <v>3169</v>
      </c>
      <c r="P1151" s="24" t="s">
        <v>3613</v>
      </c>
      <c r="Q1151" s="24" t="s">
        <v>3422</v>
      </c>
      <c r="R1151" s="24" t="s">
        <v>3101</v>
      </c>
      <c r="S1151" s="24" t="s">
        <v>3206</v>
      </c>
      <c r="U1151" s="24" t="s">
        <v>3269</v>
      </c>
      <c r="V1151" s="24" t="s">
        <v>6519</v>
      </c>
      <c r="W1151" s="24" t="s">
        <v>6837</v>
      </c>
    </row>
    <row r="1152" spans="1:54" s="24" customFormat="1" x14ac:dyDescent="0.2">
      <c r="A1152" s="24" t="s">
        <v>197</v>
      </c>
      <c r="B1152" s="24" t="str">
        <f>IF(OR($A1152=$A1152,ISBLANK($A1152)),"",IF(ISERR(SEARCH("cell-based",E1152)),IF(AND(ISERR(SEARCH("biochem",E1152)),ISERR(SEARCH("protein",E1152)),ISERR(SEARCH("nucleic",E1152))),"",IF(ISERR(SEARCH("target",G1152)),"Define a Target component","")),IF(ISERR(SEARCH("cell",G1152)),"Define a Cell component",""))&amp;IF(ISERR(SEARCH("small-molecule",E1152)),IF(ISBLANK(K1152), "Need a Detector Role",""),"")&amp;IF(ISERR(SEARCH("fluorescence",L1152)),"",IF(ISBLANK(S1152), "Need Emission",IF(ISBLANK(R1152), "Need Excitation","")))&amp;IF(ISERR(SEARCH("absorbance",L1152)),"",IF(ISBLANK(T1152), "Need Absorbance","")))</f>
        <v/>
      </c>
      <c r="G1152" s="24" t="s">
        <v>3581</v>
      </c>
      <c r="H1152" s="24" t="s">
        <v>3576</v>
      </c>
      <c r="J1152" s="29" t="s">
        <v>6637</v>
      </c>
      <c r="K1152" s="24" t="s">
        <v>3652</v>
      </c>
      <c r="L1152" s="24" t="s">
        <v>6834</v>
      </c>
      <c r="N1152" s="24" t="s">
        <v>6517</v>
      </c>
    </row>
    <row r="1153" spans="1:54" s="24" customFormat="1" x14ac:dyDescent="0.2">
      <c r="A1153" s="24" t="s">
        <v>197</v>
      </c>
      <c r="B1153" s="24" t="str">
        <f>IF(OR($A1153=$A1153,ISBLANK($A1153)),"",IF(ISERR(SEARCH("cell-based",E1153)),IF(AND(ISERR(SEARCH("biochem",E1153)),ISERR(SEARCH("protein",E1153)),ISERR(SEARCH("nucleic",E1153))),"",IF(ISERR(SEARCH("target",G1153)),"Define a Target component","")),IF(ISERR(SEARCH("cell",G1153)),"Define a Cell component",""))&amp;IF(ISERR(SEARCH("small-molecule",E1153)),IF(ISBLANK(K1153), "Need a Detector Role",""),"")&amp;IF(ISERR(SEARCH("fluorescence",L1153)),"",IF(ISBLANK(S1153), "Need Emission",IF(ISBLANK(R1153), "Need Excitation","")))&amp;IF(ISERR(SEARCH("absorbance",L1153)),"",IF(ISBLANK(T1153), "Need Absorbance","")))</f>
        <v/>
      </c>
      <c r="G1153" s="24" t="s">
        <v>3581</v>
      </c>
      <c r="H1153" s="24" t="s">
        <v>3784</v>
      </c>
      <c r="J1153" s="28">
        <v>10</v>
      </c>
      <c r="K1153" s="24" t="s">
        <v>3133</v>
      </c>
      <c r="L1153" s="24" t="s">
        <v>6508</v>
      </c>
    </row>
    <row r="1154" spans="1:54" s="22" customFormat="1" x14ac:dyDescent="0.2">
      <c r="J1154" s="26"/>
    </row>
    <row r="1155" spans="1:54" s="19" customFormat="1" x14ac:dyDescent="0.2">
      <c r="A1155" s="19" t="s">
        <v>647</v>
      </c>
      <c r="B1155" s="19" t="str">
        <f>IF(OR($A1149=$A1155,ISBLANK($A1155)),"",IF(ISERR(SEARCH("cell-based",E1155)),IF(AND(ISERR(SEARCH("biochem",E1155)),ISERR(SEARCH("protein",E1155)),ISERR(SEARCH("nucleic",E1155))),"",IF(ISERR(SEARCH("target",G1155)),"Define a Target component","")),IF(ISERR(SEARCH("cell",G1155)),"Define a Cell component",""))&amp;IF(ISERR(SEARCH("small-molecule",E1155)),IF(ISBLANK(K1155), "Need a Detector Role",""),"")&amp;IF(ISERR(SEARCH("fluorescence",L1155)),"",IF(ISBLANK(S1155), "Need Emission",IF(ISBLANK(R1155), "Need Excitation","")))&amp;IF(ISERR(SEARCH("absorbance",L1155)),"",IF(ISBLANK(T1155), "Need Absorbance","")))</f>
        <v>Need a Detector Role</v>
      </c>
      <c r="C1155" s="19" t="s">
        <v>3224</v>
      </c>
      <c r="D1155" s="19" t="s">
        <v>5183</v>
      </c>
      <c r="J1155" s="21"/>
      <c r="AJ1155" s="19" t="s">
        <v>648</v>
      </c>
      <c r="AK1155" s="19" t="s">
        <v>649</v>
      </c>
      <c r="AL1155" s="19" t="s">
        <v>73</v>
      </c>
      <c r="AM1155" s="19" t="s">
        <v>73</v>
      </c>
      <c r="AN1155" s="19" t="s">
        <v>74</v>
      </c>
      <c r="AO1155" s="19" t="s">
        <v>74</v>
      </c>
      <c r="AP1155" s="19" t="s">
        <v>75</v>
      </c>
      <c r="AQ1155" s="19" t="s">
        <v>75</v>
      </c>
      <c r="AR1155" s="19" t="s">
        <v>75</v>
      </c>
      <c r="AS1155" s="19" t="s">
        <v>75</v>
      </c>
      <c r="AT1155" s="19" t="s">
        <v>75</v>
      </c>
      <c r="AU1155" s="19" t="s">
        <v>75</v>
      </c>
      <c r="AV1155" s="19" t="s">
        <v>650</v>
      </c>
      <c r="AW1155" s="19" t="s">
        <v>1</v>
      </c>
      <c r="AX1155" s="19" t="s">
        <v>1</v>
      </c>
      <c r="AY1155" s="19" t="s">
        <v>651</v>
      </c>
      <c r="AZ1155" s="19" t="s">
        <v>652</v>
      </c>
      <c r="BA1155" s="19" t="s">
        <v>1</v>
      </c>
      <c r="BB1155" s="19" t="s">
        <v>1</v>
      </c>
    </row>
    <row r="1156" spans="1:54" s="19" customFormat="1" x14ac:dyDescent="0.2">
      <c r="A1156" s="19" t="s">
        <v>602</v>
      </c>
      <c r="B1156" s="19" t="str">
        <f t="shared" ref="B1156:B1169" si="34">IF(OR($A1155=$A1156,ISBLANK($A1156)),"",IF(ISERR(SEARCH("cell-based",E1156)),IF(AND(ISERR(SEARCH("biochem",E1156)),ISERR(SEARCH("protein",E1156)),ISERR(SEARCH("nucleic",E1156))),"",IF(ISERR(SEARCH("target",G1156)),"Define a Target component","")),IF(ISERR(SEARCH("cell",G1156)),"Define a Cell component",""))&amp;IF(ISERR(SEARCH("small-molecule",E1156)),IF(ISBLANK(K1156), "Need a Detector Role",""),"")&amp;IF(ISERR(SEARCH("fluorescence",L1156)),"",IF(ISBLANK(S1156), "Need Emission",IF(ISBLANK(R1156), "Need Excitation","")))&amp;IF(ISERR(SEARCH("absorbance",L1156)),"",IF(ISBLANK(T1156), "Need Absorbance","")))</f>
        <v>Need a Detector Role</v>
      </c>
      <c r="C1156" s="19" t="s">
        <v>3224</v>
      </c>
      <c r="D1156" s="19" t="s">
        <v>5189</v>
      </c>
      <c r="J1156" s="21"/>
      <c r="AJ1156" s="19" t="s">
        <v>603</v>
      </c>
      <c r="AK1156" s="19" t="s">
        <v>604</v>
      </c>
      <c r="AL1156" s="19" t="s">
        <v>73</v>
      </c>
      <c r="AM1156" s="19" t="s">
        <v>73</v>
      </c>
      <c r="AN1156" s="19" t="s">
        <v>74</v>
      </c>
      <c r="AO1156" s="19" t="s">
        <v>74</v>
      </c>
      <c r="AP1156" s="19" t="s">
        <v>75</v>
      </c>
      <c r="AQ1156" s="19" t="s">
        <v>75</v>
      </c>
      <c r="AR1156" s="19" t="s">
        <v>75</v>
      </c>
      <c r="AS1156" s="19" t="s">
        <v>75</v>
      </c>
      <c r="AT1156" s="19" t="s">
        <v>75</v>
      </c>
      <c r="AU1156" s="19" t="s">
        <v>75</v>
      </c>
      <c r="AV1156" s="19" t="s">
        <v>605</v>
      </c>
      <c r="AW1156" s="19" t="s">
        <v>1</v>
      </c>
      <c r="AX1156" s="19" t="s">
        <v>1</v>
      </c>
      <c r="AY1156" s="19" t="s">
        <v>606</v>
      </c>
      <c r="AZ1156" s="19" t="s">
        <v>607</v>
      </c>
      <c r="BA1156" s="19" t="s">
        <v>1</v>
      </c>
      <c r="BB1156" s="19" t="s">
        <v>79</v>
      </c>
    </row>
    <row r="1157" spans="1:54" s="19" customFormat="1" x14ac:dyDescent="0.2">
      <c r="A1157" s="19" t="s">
        <v>608</v>
      </c>
      <c r="B1157" s="19" t="str">
        <f t="shared" si="34"/>
        <v>Need a Detector Role</v>
      </c>
      <c r="C1157" s="19" t="s">
        <v>3224</v>
      </c>
      <c r="D1157" s="19" t="s">
        <v>5189</v>
      </c>
      <c r="J1157" s="21"/>
      <c r="AJ1157" s="19" t="s">
        <v>609</v>
      </c>
      <c r="AK1157" s="19" t="s">
        <v>610</v>
      </c>
      <c r="AL1157" s="19" t="s">
        <v>73</v>
      </c>
      <c r="AM1157" s="19" t="s">
        <v>73</v>
      </c>
      <c r="AN1157" s="19" t="s">
        <v>74</v>
      </c>
      <c r="AO1157" s="19" t="s">
        <v>74</v>
      </c>
      <c r="AP1157" s="19" t="s">
        <v>75</v>
      </c>
      <c r="AQ1157" s="19" t="s">
        <v>75</v>
      </c>
      <c r="AR1157" s="19" t="s">
        <v>75</v>
      </c>
      <c r="AS1157" s="19" t="s">
        <v>75</v>
      </c>
      <c r="AT1157" s="19" t="s">
        <v>75</v>
      </c>
      <c r="AU1157" s="19" t="s">
        <v>75</v>
      </c>
      <c r="AV1157" s="19" t="s">
        <v>611</v>
      </c>
      <c r="AW1157" s="19" t="s">
        <v>1</v>
      </c>
      <c r="AX1157" s="19" t="s">
        <v>1</v>
      </c>
      <c r="AY1157" s="19" t="s">
        <v>612</v>
      </c>
      <c r="AZ1157" s="19" t="s">
        <v>613</v>
      </c>
      <c r="BA1157" s="19" t="s">
        <v>1</v>
      </c>
      <c r="BB1157" s="19" t="s">
        <v>79</v>
      </c>
    </row>
    <row r="1158" spans="1:54" s="19" customFormat="1" x14ac:dyDescent="0.2">
      <c r="A1158" s="19" t="s">
        <v>117</v>
      </c>
      <c r="B1158" s="19" t="str">
        <f t="shared" si="34"/>
        <v>Need a Detector Role</v>
      </c>
      <c r="J1158" s="21"/>
      <c r="AJ1158" s="19" t="s">
        <v>118</v>
      </c>
      <c r="AK1158" s="19" t="s">
        <v>119</v>
      </c>
      <c r="AL1158" s="19" t="s">
        <v>73</v>
      </c>
      <c r="AM1158" s="19" t="s">
        <v>73</v>
      </c>
      <c r="AN1158" s="19" t="s">
        <v>74</v>
      </c>
      <c r="AO1158" s="19" t="s">
        <v>74</v>
      </c>
      <c r="AP1158" s="19" t="s">
        <v>75</v>
      </c>
      <c r="AQ1158" s="19" t="s">
        <v>75</v>
      </c>
      <c r="AR1158" s="19" t="s">
        <v>75</v>
      </c>
      <c r="AS1158" s="19" t="s">
        <v>75</v>
      </c>
      <c r="AT1158" s="19" t="s">
        <v>75</v>
      </c>
      <c r="AU1158" s="19" t="s">
        <v>75</v>
      </c>
      <c r="AV1158" s="19" t="s">
        <v>120</v>
      </c>
      <c r="AW1158" s="19" t="s">
        <v>1</v>
      </c>
      <c r="AX1158" s="19" t="s">
        <v>1</v>
      </c>
      <c r="AY1158" s="19" t="s">
        <v>121</v>
      </c>
      <c r="AZ1158" s="19" t="s">
        <v>122</v>
      </c>
      <c r="BA1158" s="19" t="s">
        <v>1</v>
      </c>
      <c r="BB1158" s="19" t="s">
        <v>79</v>
      </c>
    </row>
    <row r="1159" spans="1:54" s="19" customFormat="1" x14ac:dyDescent="0.2">
      <c r="A1159" s="19" t="s">
        <v>1322</v>
      </c>
      <c r="B1159" s="19" t="str">
        <f t="shared" si="34"/>
        <v>Need a Detector Role</v>
      </c>
      <c r="J1159" s="21"/>
      <c r="BA1159" s="19" t="s">
        <v>1</v>
      </c>
      <c r="BB1159" s="19" t="s">
        <v>1</v>
      </c>
    </row>
    <row r="1160" spans="1:54" s="19" customFormat="1" x14ac:dyDescent="0.2">
      <c r="A1160" s="19" t="s">
        <v>1323</v>
      </c>
      <c r="B1160" s="19" t="str">
        <f t="shared" si="34"/>
        <v>Need a Detector Role</v>
      </c>
      <c r="J1160" s="21"/>
      <c r="BA1160" s="19" t="s">
        <v>1</v>
      </c>
      <c r="BB1160" s="19" t="s">
        <v>1</v>
      </c>
    </row>
    <row r="1161" spans="1:54" s="19" customFormat="1" x14ac:dyDescent="0.2">
      <c r="A1161" s="19" t="s">
        <v>2689</v>
      </c>
      <c r="B1161" s="19" t="str">
        <f t="shared" si="34"/>
        <v>Need a Detector Role</v>
      </c>
      <c r="J1161" s="21"/>
      <c r="BA1161" s="19" t="s">
        <v>1</v>
      </c>
      <c r="BB1161" s="19" t="s">
        <v>1</v>
      </c>
    </row>
    <row r="1162" spans="1:54" s="19" customFormat="1" x14ac:dyDescent="0.2">
      <c r="A1162" s="19" t="s">
        <v>2690</v>
      </c>
      <c r="B1162" s="19" t="str">
        <f t="shared" si="34"/>
        <v>Need a Detector Role</v>
      </c>
      <c r="J1162" s="21"/>
      <c r="BA1162" s="19" t="s">
        <v>1</v>
      </c>
      <c r="BB1162" s="19" t="s">
        <v>1</v>
      </c>
    </row>
    <row r="1163" spans="1:54" s="19" customFormat="1" x14ac:dyDescent="0.2">
      <c r="A1163" s="19" t="s">
        <v>2696</v>
      </c>
      <c r="B1163" s="19" t="str">
        <f t="shared" si="34"/>
        <v>Need a Detector Role</v>
      </c>
      <c r="J1163" s="21"/>
      <c r="BA1163" s="19" t="s">
        <v>1</v>
      </c>
      <c r="BB1163" s="19" t="s">
        <v>1</v>
      </c>
    </row>
    <row r="1164" spans="1:54" s="19" customFormat="1" x14ac:dyDescent="0.2">
      <c r="A1164" s="19" t="s">
        <v>2697</v>
      </c>
      <c r="B1164" s="19" t="str">
        <f t="shared" si="34"/>
        <v>Need a Detector Role</v>
      </c>
      <c r="J1164" s="21"/>
      <c r="BA1164" s="19" t="s">
        <v>1</v>
      </c>
      <c r="BB1164" s="19" t="s">
        <v>1</v>
      </c>
    </row>
    <row r="1165" spans="1:54" s="19" customFormat="1" x14ac:dyDescent="0.2">
      <c r="A1165" s="19" t="s">
        <v>2751</v>
      </c>
      <c r="B1165" s="19" t="str">
        <f t="shared" si="34"/>
        <v>Define a Target componentNeed a Detector Role</v>
      </c>
      <c r="C1165" s="19" t="s">
        <v>3224</v>
      </c>
      <c r="E1165" s="19" t="s">
        <v>3072</v>
      </c>
      <c r="J1165" s="21"/>
      <c r="BA1165" s="19" t="s">
        <v>1</v>
      </c>
      <c r="BB1165" s="19" t="s">
        <v>1</v>
      </c>
    </row>
    <row r="1166" spans="1:54" s="19" customFormat="1" x14ac:dyDescent="0.2">
      <c r="A1166" s="19" t="s">
        <v>2752</v>
      </c>
      <c r="B1166" s="19" t="str">
        <f t="shared" si="34"/>
        <v>Define a Target componentNeed a Detector Role</v>
      </c>
      <c r="C1166" s="19" t="s">
        <v>3224</v>
      </c>
      <c r="E1166" s="19" t="s">
        <v>3072</v>
      </c>
      <c r="J1166" s="21"/>
      <c r="BA1166" s="19" t="s">
        <v>1</v>
      </c>
      <c r="BB1166" s="19" t="s">
        <v>1</v>
      </c>
    </row>
    <row r="1167" spans="1:54" s="19" customFormat="1" x14ac:dyDescent="0.2">
      <c r="A1167" s="19" t="s">
        <v>2753</v>
      </c>
      <c r="B1167" s="19" t="str">
        <f t="shared" si="34"/>
        <v>Define a Cell componentNeed a Detector Role</v>
      </c>
      <c r="C1167" s="19" t="s">
        <v>3224</v>
      </c>
      <c r="E1167" s="19" t="s">
        <v>3162</v>
      </c>
      <c r="J1167" s="21"/>
      <c r="BA1167" s="19" t="s">
        <v>1</v>
      </c>
      <c r="BB1167" s="19" t="s">
        <v>1</v>
      </c>
    </row>
    <row r="1168" spans="1:54" s="19" customFormat="1" x14ac:dyDescent="0.2">
      <c r="A1168" s="19" t="s">
        <v>2754</v>
      </c>
      <c r="B1168" s="19" t="str">
        <f t="shared" si="34"/>
        <v>Define a Cell componentNeed a Detector Role</v>
      </c>
      <c r="C1168" s="19" t="s">
        <v>3224</v>
      </c>
      <c r="E1168" s="19" t="s">
        <v>3162</v>
      </c>
      <c r="J1168" s="21"/>
      <c r="BA1168" s="19" t="s">
        <v>1</v>
      </c>
      <c r="BB1168" s="19" t="s">
        <v>1</v>
      </c>
    </row>
    <row r="1169" spans="1:54" s="19" customFormat="1" x14ac:dyDescent="0.2">
      <c r="A1169" s="19" t="s">
        <v>2755</v>
      </c>
      <c r="B1169" s="19" t="str">
        <f t="shared" si="34"/>
        <v>Define a Cell componentNeed a Detector Role</v>
      </c>
      <c r="C1169" s="19" t="s">
        <v>3224</v>
      </c>
      <c r="E1169" s="19" t="s">
        <v>3162</v>
      </c>
      <c r="J1169" s="21"/>
      <c r="BA1169" s="19" t="s">
        <v>1</v>
      </c>
      <c r="BB1169" s="19" t="s">
        <v>1</v>
      </c>
    </row>
    <row r="1170" spans="1:54" s="22" customFormat="1" x14ac:dyDescent="0.2">
      <c r="J1170" s="26"/>
    </row>
    <row r="1171" spans="1:54" s="22" customFormat="1" x14ac:dyDescent="0.2">
      <c r="A1171" s="22" t="s">
        <v>261</v>
      </c>
      <c r="B1171" s="22" t="str">
        <f>IF(OR($A1169=$A1171,ISBLANK($A1171)),"",IF(ISERR(SEARCH("cell-based",E1171)),IF(AND(ISERR(SEARCH("biochem",E1171)),ISERR(SEARCH("protein",E1171)),ISERR(SEARCH("nucleic",E1171))),"",IF(ISERR(SEARCH("target",G1171)),"Define a Target component","")),IF(ISERR(SEARCH("cell",G1171)),"Define a Cell component",""))&amp;IF(ISERR(SEARCH("small-molecule",E1171)),IF(ISBLANK(K1171), "Need a Detector Role",""),"")&amp;IF(ISERR(SEARCH("fluorescence",L1171)),"",IF(ISBLANK(S1171), "Need Emission",IF(ISBLANK(R1171), "Need Excitation","")))&amp;IF(ISERR(SEARCH("absorbance",L1171)),"",IF(ISBLANK(T1171), "Need Absorbance","")))</f>
        <v/>
      </c>
      <c r="E1171" s="22" t="s">
        <v>3305</v>
      </c>
      <c r="G1171" s="22" t="s">
        <v>3328</v>
      </c>
      <c r="H1171" s="24" t="s">
        <v>3784</v>
      </c>
      <c r="J1171" s="26">
        <v>40</v>
      </c>
      <c r="K1171" s="22" t="s">
        <v>3133</v>
      </c>
      <c r="L1171" s="22" t="s">
        <v>6845</v>
      </c>
      <c r="N1171" s="24" t="s">
        <v>6848</v>
      </c>
      <c r="O1171" s="22" t="s">
        <v>3117</v>
      </c>
      <c r="P1171" s="22" t="s">
        <v>3136</v>
      </c>
      <c r="Q1171" s="22" t="s">
        <v>3439</v>
      </c>
      <c r="R1171" s="22" t="s">
        <v>3101</v>
      </c>
      <c r="S1171" s="22" t="s">
        <v>3206</v>
      </c>
      <c r="U1171" s="22" t="s">
        <v>3269</v>
      </c>
      <c r="V1171" s="22" t="s">
        <v>6846</v>
      </c>
      <c r="W1171" s="22" t="s">
        <v>6661</v>
      </c>
      <c r="AD1171" s="24" t="s">
        <v>6493</v>
      </c>
      <c r="AJ1171" s="22" t="s">
        <v>262</v>
      </c>
      <c r="AK1171" s="22" t="s">
        <v>263</v>
      </c>
      <c r="AL1171" s="22" t="s">
        <v>73</v>
      </c>
      <c r="AM1171" s="22" t="s">
        <v>73</v>
      </c>
      <c r="AN1171" s="22" t="s">
        <v>74</v>
      </c>
      <c r="AO1171" s="22" t="s">
        <v>74</v>
      </c>
      <c r="AP1171" s="22" t="s">
        <v>75</v>
      </c>
      <c r="AQ1171" s="22" t="s">
        <v>75</v>
      </c>
      <c r="AR1171" s="22" t="s">
        <v>75</v>
      </c>
      <c r="AS1171" s="22" t="s">
        <v>75</v>
      </c>
      <c r="AT1171" s="22" t="s">
        <v>75</v>
      </c>
      <c r="AU1171" s="22" t="s">
        <v>75</v>
      </c>
      <c r="AV1171" s="22" t="s">
        <v>264</v>
      </c>
      <c r="AW1171" s="22" t="s">
        <v>1</v>
      </c>
      <c r="AX1171" s="22" t="s">
        <v>1</v>
      </c>
      <c r="AY1171" s="22" t="s">
        <v>265</v>
      </c>
      <c r="AZ1171" s="22" t="s">
        <v>266</v>
      </c>
      <c r="BA1171" s="22" t="s">
        <v>1</v>
      </c>
      <c r="BB1171" s="22" t="s">
        <v>1</v>
      </c>
    </row>
    <row r="1172" spans="1:54" s="22" customFormat="1" x14ac:dyDescent="0.2">
      <c r="A1172" s="22" t="s">
        <v>261</v>
      </c>
      <c r="B1172" s="22" t="str">
        <f>IF(OR($A1170=$A1172,ISBLANK($A1172)),"",IF(ISERR(SEARCH("cell-based",E1172)),IF(AND(ISERR(SEARCH("biochem",E1172)),ISERR(SEARCH("protein",E1172)),ISERR(SEARCH("nucleic",E1172))),"",IF(ISERR(SEARCH("target",G1172)),"Define a Target component","")),IF(ISERR(SEARCH("cell",G1172)),"Define a Cell component",""))&amp;IF(ISERR(SEARCH("small-molecule",E1172)),IF(ISBLANK(K1172), "Need a Detector Role",""),"")&amp;IF(ISERR(SEARCH("fluorescence",L1172)),"",IF(ISBLANK(S1172), "Need Emission",IF(ISBLANK(R1172), "Need Excitation","")))&amp;IF(ISERR(SEARCH("absorbance",L1172)),"",IF(ISBLANK(T1172), "Need Absorbance","")))</f>
        <v/>
      </c>
      <c r="G1172" s="22" t="s">
        <v>3536</v>
      </c>
      <c r="H1172" s="22" t="s">
        <v>3576</v>
      </c>
      <c r="J1172" s="26">
        <v>100</v>
      </c>
      <c r="K1172" s="22" t="s">
        <v>3201</v>
      </c>
      <c r="L1172" s="22" t="s">
        <v>6847</v>
      </c>
      <c r="AD1172" s="24"/>
    </row>
    <row r="1173" spans="1:54" s="24" customFormat="1" x14ac:dyDescent="0.2">
      <c r="A1173" s="22" t="s">
        <v>261</v>
      </c>
      <c r="B1173" s="22" t="str">
        <f>IF(OR($A1171=$A1173,ISBLANK($A1173)),"",IF(ISERR(SEARCH("cell-based",E1173)),IF(AND(ISERR(SEARCH("biochem",E1173)),ISERR(SEARCH("protein",E1173)),ISERR(SEARCH("nucleic",E1173))),"",IF(ISERR(SEARCH("target",G1173)),"Define a Target component","")),IF(ISERR(SEARCH("cell",G1173)),"Define a Cell component",""))&amp;IF(ISERR(SEARCH("small-molecule",E1173)),IF(ISBLANK(K1173), "Need a Detector Role",""),"")&amp;IF(ISERR(SEARCH("fluorescence",L1173)),"",IF(ISBLANK(S1173), "Need Emission",IF(ISBLANK(R1173), "Need Excitation","")))&amp;IF(ISERR(SEARCH("absorbance",L1173)),"",IF(ISBLANK(T1173), "Need Absorbance","")))</f>
        <v/>
      </c>
      <c r="G1173" s="24" t="s">
        <v>3074</v>
      </c>
      <c r="J1173" s="28">
        <v>0.25</v>
      </c>
      <c r="K1173" s="24" t="s">
        <v>6575</v>
      </c>
      <c r="L1173" s="24" t="s">
        <v>6785</v>
      </c>
    </row>
    <row r="1174" spans="1:54" s="24" customFormat="1" x14ac:dyDescent="0.2">
      <c r="A1174" s="22" t="s">
        <v>261</v>
      </c>
      <c r="B1174" s="22" t="str">
        <f>IF(OR($A1172=$A1174,ISBLANK($A1174)),"",IF(ISERR(SEARCH("cell-based",E1174)),IF(AND(ISERR(SEARCH("biochem",E1174)),ISERR(SEARCH("protein",E1174)),ISERR(SEARCH("nucleic",E1174))),"",IF(ISERR(SEARCH("target",G1174)),"Define a Target component","")),IF(ISERR(SEARCH("cell",G1174)),"Define a Cell component",""))&amp;IF(ISERR(SEARCH("small-molecule",E1174)),IF(ISBLANK(K1174), "Need a Detector Role",""),"")&amp;IF(ISERR(SEARCH("fluorescence",L1174)),"",IF(ISBLANK(S1174), "Need Emission",IF(ISBLANK(R1174), "Need Excitation","")))&amp;IF(ISERR(SEARCH("absorbance",L1174)),"",IF(ISBLANK(T1174), "Need Absorbance","")))</f>
        <v/>
      </c>
      <c r="G1174" s="24" t="s">
        <v>3198</v>
      </c>
      <c r="H1174" s="24" t="s">
        <v>3784</v>
      </c>
      <c r="J1174" s="28">
        <v>3</v>
      </c>
      <c r="K1174" s="24" t="s">
        <v>3201</v>
      </c>
      <c r="L1174" s="24" t="s">
        <v>6849</v>
      </c>
    </row>
    <row r="1175" spans="1:54" s="22" customFormat="1" x14ac:dyDescent="0.2">
      <c r="J1175" s="26"/>
      <c r="AD1175" s="24"/>
    </row>
    <row r="1176" spans="1:54" s="22" customFormat="1" x14ac:dyDescent="0.2">
      <c r="A1176" s="22" t="s">
        <v>267</v>
      </c>
      <c r="B1176" s="22" t="str">
        <f>IF(OR($A1171=$A1176,ISBLANK($A1176)),"",IF(ISERR(SEARCH("cell-based",E1176)),IF(AND(ISERR(SEARCH("biochem",E1176)),ISERR(SEARCH("protein",E1176)),ISERR(SEARCH("nucleic",E1176))),"",IF(ISERR(SEARCH("target",G1176)),"Define a Target component","")),IF(ISERR(SEARCH("cell",G1176)),"Define a Cell component",""))&amp;IF(ISERR(SEARCH("small-molecule",E1176)),IF(ISBLANK(K1176), "Need a Detector Role",""),"")&amp;IF(ISERR(SEARCH("fluorescence",L1176)),"",IF(ISBLANK(S1176), "Need Emission",IF(ISBLANK(R1176), "Need Excitation","")))&amp;IF(ISERR(SEARCH("absorbance",L1176)),"",IF(ISBLANK(T1176), "Need Absorbance","")))</f>
        <v/>
      </c>
      <c r="E1176" s="22" t="s">
        <v>3305</v>
      </c>
      <c r="G1176" s="22" t="s">
        <v>3328</v>
      </c>
      <c r="H1176" s="24" t="s">
        <v>3784</v>
      </c>
      <c r="J1176" s="26">
        <v>40</v>
      </c>
      <c r="K1176" s="22" t="s">
        <v>3133</v>
      </c>
      <c r="L1176" s="22" t="s">
        <v>6845</v>
      </c>
      <c r="N1176" s="24" t="s">
        <v>6848</v>
      </c>
      <c r="O1176" s="22" t="s">
        <v>3117</v>
      </c>
      <c r="P1176" s="22" t="s">
        <v>3136</v>
      </c>
      <c r="Q1176" s="22" t="s">
        <v>3439</v>
      </c>
      <c r="R1176" s="22" t="s">
        <v>3101</v>
      </c>
      <c r="S1176" s="22" t="s">
        <v>3206</v>
      </c>
      <c r="U1176" s="22" t="s">
        <v>3269</v>
      </c>
      <c r="V1176" s="24" t="s">
        <v>6851</v>
      </c>
      <c r="W1176" s="24" t="s">
        <v>6852</v>
      </c>
      <c r="AD1176" s="24" t="s">
        <v>6493</v>
      </c>
      <c r="AJ1176" s="22" t="s">
        <v>268</v>
      </c>
      <c r="AK1176" s="22" t="s">
        <v>269</v>
      </c>
      <c r="AL1176" s="22" t="s">
        <v>73</v>
      </c>
      <c r="AM1176" s="22" t="s">
        <v>73</v>
      </c>
      <c r="AN1176" s="22" t="s">
        <v>74</v>
      </c>
      <c r="AO1176" s="22" t="s">
        <v>74</v>
      </c>
      <c r="AP1176" s="22" t="s">
        <v>75</v>
      </c>
      <c r="AQ1176" s="22" t="s">
        <v>75</v>
      </c>
      <c r="AR1176" s="22" t="s">
        <v>75</v>
      </c>
      <c r="AS1176" s="22" t="s">
        <v>75</v>
      </c>
      <c r="AT1176" s="22" t="s">
        <v>75</v>
      </c>
      <c r="AU1176" s="22" t="s">
        <v>75</v>
      </c>
      <c r="AV1176" s="22" t="s">
        <v>270</v>
      </c>
      <c r="AW1176" s="22" t="s">
        <v>1</v>
      </c>
      <c r="AX1176" s="22" t="s">
        <v>1</v>
      </c>
      <c r="AY1176" s="22" t="s">
        <v>271</v>
      </c>
      <c r="AZ1176" s="22" t="s">
        <v>272</v>
      </c>
      <c r="BA1176" s="22" t="s">
        <v>1</v>
      </c>
      <c r="BB1176" s="22" t="s">
        <v>1</v>
      </c>
    </row>
    <row r="1177" spans="1:54" s="22" customFormat="1" x14ac:dyDescent="0.2">
      <c r="A1177" s="22" t="s">
        <v>267</v>
      </c>
      <c r="B1177" s="22" t="str">
        <f>IF(OR($A1172=$A1177,ISBLANK($A1177)),"",IF(ISERR(SEARCH("cell-based",E1177)),IF(AND(ISERR(SEARCH("biochem",E1177)),ISERR(SEARCH("protein",E1177)),ISERR(SEARCH("nucleic",E1177))),"",IF(ISERR(SEARCH("target",G1177)),"Define a Target component","")),IF(ISERR(SEARCH("cell",G1177)),"Define a Cell component",""))&amp;IF(ISERR(SEARCH("small-molecule",E1177)),IF(ISBLANK(K1177), "Need a Detector Role",""),"")&amp;IF(ISERR(SEARCH("fluorescence",L1177)),"",IF(ISBLANK(S1177), "Need Emission",IF(ISBLANK(R1177), "Need Excitation","")))&amp;IF(ISERR(SEARCH("absorbance",L1177)),"",IF(ISBLANK(T1177), "Need Absorbance","")))</f>
        <v/>
      </c>
      <c r="G1177" s="22" t="s">
        <v>3536</v>
      </c>
      <c r="H1177" s="22" t="s">
        <v>3576</v>
      </c>
      <c r="J1177" s="26">
        <v>100</v>
      </c>
      <c r="K1177" s="22" t="s">
        <v>3201</v>
      </c>
      <c r="L1177" s="22" t="s">
        <v>6847</v>
      </c>
      <c r="AD1177" s="24"/>
    </row>
    <row r="1178" spans="1:54" s="22" customFormat="1" x14ac:dyDescent="0.2">
      <c r="A1178" s="22" t="s">
        <v>267</v>
      </c>
      <c r="B1178" s="22" t="str">
        <f>IF(OR($A1173=$A1178,ISBLANK($A1178)),"",IF(ISERR(SEARCH("cell-based",E1178)),IF(AND(ISERR(SEARCH("biochem",E1178)),ISERR(SEARCH("protein",E1178)),ISERR(SEARCH("nucleic",E1178))),"",IF(ISERR(SEARCH("target",G1178)),"Define a Target component","")),IF(ISERR(SEARCH("cell",G1178)),"Define a Cell component",""))&amp;IF(ISERR(SEARCH("small-molecule",E1178)),IF(ISBLANK(K1178), "Need a Detector Role",""),"")&amp;IF(ISERR(SEARCH("fluorescence",L1178)),"",IF(ISBLANK(S1178), "Need Emission",IF(ISBLANK(R1178), "Need Excitation","")))&amp;IF(ISERR(SEARCH("absorbance",L1178)),"",IF(ISBLANK(T1178), "Need Absorbance","")))</f>
        <v/>
      </c>
      <c r="C1178" s="24"/>
      <c r="D1178" s="24"/>
      <c r="E1178" s="24"/>
      <c r="F1178" s="24"/>
      <c r="G1178" s="24" t="s">
        <v>3074</v>
      </c>
      <c r="H1178" s="24"/>
      <c r="I1178" s="24"/>
      <c r="J1178" s="28">
        <v>0.25</v>
      </c>
      <c r="K1178" s="24" t="s">
        <v>6575</v>
      </c>
      <c r="L1178" s="24" t="s">
        <v>6785</v>
      </c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AD1178" s="24"/>
    </row>
    <row r="1179" spans="1:54" s="22" customFormat="1" x14ac:dyDescent="0.2">
      <c r="A1179" s="22" t="s">
        <v>267</v>
      </c>
      <c r="B1179" s="22" t="str">
        <f>IF(OR($A1174=$A1179,ISBLANK($A1179)),"",IF(ISERR(SEARCH("cell-based",E1179)),IF(AND(ISERR(SEARCH("biochem",E1179)),ISERR(SEARCH("protein",E1179)),ISERR(SEARCH("nucleic",E1179))),"",IF(ISERR(SEARCH("target",G1179)),"Define a Target component","")),IF(ISERR(SEARCH("cell",G1179)),"Define a Cell component",""))&amp;IF(ISERR(SEARCH("small-molecule",E1179)),IF(ISBLANK(K1179), "Need a Detector Role",""),"")&amp;IF(ISERR(SEARCH("fluorescence",L1179)),"",IF(ISBLANK(S1179), "Need Emission",IF(ISBLANK(R1179), "Need Excitation","")))&amp;IF(ISERR(SEARCH("absorbance",L1179)),"",IF(ISBLANK(T1179), "Need Absorbance","")))</f>
        <v/>
      </c>
      <c r="C1179" s="24"/>
      <c r="D1179" s="24"/>
      <c r="E1179" s="24"/>
      <c r="F1179" s="24"/>
      <c r="G1179" s="24" t="s">
        <v>3198</v>
      </c>
      <c r="H1179" s="24" t="s">
        <v>3784</v>
      </c>
      <c r="I1179" s="24"/>
      <c r="J1179" s="28">
        <v>3</v>
      </c>
      <c r="K1179" s="24" t="s">
        <v>3201</v>
      </c>
      <c r="L1179" s="24" t="s">
        <v>6850</v>
      </c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AD1179" s="24"/>
    </row>
    <row r="1180" spans="1:54" s="22" customFormat="1" x14ac:dyDescent="0.2">
      <c r="J1180" s="26"/>
      <c r="AD1180" s="24"/>
    </row>
    <row r="1181" spans="1:54" s="22" customFormat="1" x14ac:dyDescent="0.2">
      <c r="A1181" s="22" t="s">
        <v>273</v>
      </c>
      <c r="B1181" s="22" t="str">
        <f>IF(OR($A1176=$A1181,ISBLANK($A1181)),"",IF(ISERR(SEARCH("cell-based",E1181)),IF(AND(ISERR(SEARCH("biochem",E1181)),ISERR(SEARCH("protein",E1181)),ISERR(SEARCH("nucleic",E1181))),"",IF(ISERR(SEARCH("target",G1181)),"Define a Target component","")),IF(ISERR(SEARCH("cell",G1181)),"Define a Cell component",""))&amp;IF(ISERR(SEARCH("small-molecule",E1181)),IF(ISBLANK(K1181), "Need a Detector Role",""),"")&amp;IF(ISERR(SEARCH("fluorescence",L1181)),"",IF(ISBLANK(S1181), "Need Emission",IF(ISBLANK(R1181), "Need Excitation","")))&amp;IF(ISERR(SEARCH("absorbance",L1181)),"",IF(ISBLANK(T1181), "Need Absorbance","")))</f>
        <v/>
      </c>
      <c r="E1181" s="22" t="s">
        <v>3305</v>
      </c>
      <c r="G1181" s="22" t="s">
        <v>3328</v>
      </c>
      <c r="H1181" s="24" t="s">
        <v>3784</v>
      </c>
      <c r="J1181" s="26">
        <v>40</v>
      </c>
      <c r="K1181" s="22" t="s">
        <v>3133</v>
      </c>
      <c r="L1181" s="22" t="s">
        <v>6845</v>
      </c>
      <c r="N1181" s="24" t="s">
        <v>6848</v>
      </c>
      <c r="O1181" s="22" t="s">
        <v>3117</v>
      </c>
      <c r="P1181" s="22" t="s">
        <v>3136</v>
      </c>
      <c r="Q1181" s="22" t="s">
        <v>3439</v>
      </c>
      <c r="R1181" s="22" t="s">
        <v>3101</v>
      </c>
      <c r="S1181" s="22" t="s">
        <v>3206</v>
      </c>
      <c r="U1181" s="22" t="s">
        <v>3269</v>
      </c>
      <c r="V1181" s="24" t="s">
        <v>6851</v>
      </c>
      <c r="W1181" s="24" t="s">
        <v>6852</v>
      </c>
      <c r="AD1181" s="24" t="s">
        <v>6493</v>
      </c>
      <c r="AJ1181" s="22" t="s">
        <v>274</v>
      </c>
      <c r="AK1181" s="22" t="s">
        <v>275</v>
      </c>
      <c r="AL1181" s="22" t="s">
        <v>73</v>
      </c>
      <c r="AM1181" s="22" t="s">
        <v>73</v>
      </c>
      <c r="AN1181" s="22" t="s">
        <v>74</v>
      </c>
      <c r="AO1181" s="22" t="s">
        <v>74</v>
      </c>
      <c r="AP1181" s="22" t="s">
        <v>75</v>
      </c>
      <c r="AQ1181" s="22" t="s">
        <v>75</v>
      </c>
      <c r="AR1181" s="22" t="s">
        <v>75</v>
      </c>
      <c r="AS1181" s="22" t="s">
        <v>75</v>
      </c>
      <c r="AT1181" s="22" t="s">
        <v>75</v>
      </c>
      <c r="AU1181" s="22" t="s">
        <v>75</v>
      </c>
      <c r="AV1181" s="22" t="s">
        <v>276</v>
      </c>
      <c r="AW1181" s="22" t="s">
        <v>1</v>
      </c>
      <c r="AX1181" s="22" t="s">
        <v>1</v>
      </c>
      <c r="AY1181" s="22" t="s">
        <v>277</v>
      </c>
      <c r="AZ1181" s="22" t="s">
        <v>278</v>
      </c>
      <c r="BA1181" s="22" t="s">
        <v>1</v>
      </c>
      <c r="BB1181" s="22" t="s">
        <v>1</v>
      </c>
    </row>
    <row r="1182" spans="1:54" s="22" customFormat="1" x14ac:dyDescent="0.2">
      <c r="A1182" s="22" t="s">
        <v>273</v>
      </c>
      <c r="B1182" s="22" t="str">
        <f>IF(OR($A1177=$A1182,ISBLANK($A1182)),"",IF(ISERR(SEARCH("cell-based",E1182)),IF(AND(ISERR(SEARCH("biochem",E1182)),ISERR(SEARCH("protein",E1182)),ISERR(SEARCH("nucleic",E1182))),"",IF(ISERR(SEARCH("target",G1182)),"Define a Target component","")),IF(ISERR(SEARCH("cell",G1182)),"Define a Cell component",""))&amp;IF(ISERR(SEARCH("small-molecule",E1182)),IF(ISBLANK(K1182), "Need a Detector Role",""),"")&amp;IF(ISERR(SEARCH("fluorescence",L1182)),"",IF(ISBLANK(S1182), "Need Emission",IF(ISBLANK(R1182), "Need Excitation","")))&amp;IF(ISERR(SEARCH("absorbance",L1182)),"",IF(ISBLANK(T1182), "Need Absorbance","")))</f>
        <v/>
      </c>
      <c r="G1182" s="22" t="s">
        <v>3536</v>
      </c>
      <c r="H1182" s="22" t="s">
        <v>3576</v>
      </c>
      <c r="J1182" s="26">
        <v>100</v>
      </c>
      <c r="K1182" s="22" t="s">
        <v>3201</v>
      </c>
      <c r="L1182" s="22" t="s">
        <v>6847</v>
      </c>
      <c r="AD1182" s="24"/>
    </row>
    <row r="1183" spans="1:54" s="22" customFormat="1" x14ac:dyDescent="0.2">
      <c r="A1183" s="22" t="s">
        <v>273</v>
      </c>
      <c r="B1183" s="22" t="str">
        <f>IF(OR($A1178=$A1183,ISBLANK($A1183)),"",IF(ISERR(SEARCH("cell-based",E1183)),IF(AND(ISERR(SEARCH("biochem",E1183)),ISERR(SEARCH("protein",E1183)),ISERR(SEARCH("nucleic",E1183))),"",IF(ISERR(SEARCH("target",G1183)),"Define a Target component","")),IF(ISERR(SEARCH("cell",G1183)),"Define a Cell component",""))&amp;IF(ISERR(SEARCH("small-molecule",E1183)),IF(ISBLANK(K1183), "Need a Detector Role",""),"")&amp;IF(ISERR(SEARCH("fluorescence",L1183)),"",IF(ISBLANK(S1183), "Need Emission",IF(ISBLANK(R1183), "Need Excitation","")))&amp;IF(ISERR(SEARCH("absorbance",L1183)),"",IF(ISBLANK(T1183), "Need Absorbance","")))</f>
        <v/>
      </c>
      <c r="C1183" s="24"/>
      <c r="D1183" s="24"/>
      <c r="E1183" s="24"/>
      <c r="F1183" s="24"/>
      <c r="G1183" s="24" t="s">
        <v>3074</v>
      </c>
      <c r="H1183" s="24"/>
      <c r="I1183" s="24"/>
      <c r="J1183" s="28">
        <v>0.25</v>
      </c>
      <c r="K1183" s="24" t="s">
        <v>6575</v>
      </c>
      <c r="L1183" s="24" t="s">
        <v>6785</v>
      </c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AD1183" s="24"/>
    </row>
    <row r="1184" spans="1:54" s="22" customFormat="1" x14ac:dyDescent="0.2">
      <c r="A1184" s="22" t="s">
        <v>273</v>
      </c>
      <c r="B1184" s="22" t="str">
        <f>IF(OR($A1179=$A1184,ISBLANK($A1184)),"",IF(ISERR(SEARCH("cell-based",E1184)),IF(AND(ISERR(SEARCH("biochem",E1184)),ISERR(SEARCH("protein",E1184)),ISERR(SEARCH("nucleic",E1184))),"",IF(ISERR(SEARCH("target",G1184)),"Define a Target component","")),IF(ISERR(SEARCH("cell",G1184)),"Define a Cell component",""))&amp;IF(ISERR(SEARCH("small-molecule",E1184)),IF(ISBLANK(K1184), "Need a Detector Role",""),"")&amp;IF(ISERR(SEARCH("fluorescence",L1184)),"",IF(ISBLANK(S1184), "Need Emission",IF(ISBLANK(R1184), "Need Excitation","")))&amp;IF(ISERR(SEARCH("absorbance",L1184)),"",IF(ISBLANK(T1184), "Need Absorbance","")))</f>
        <v/>
      </c>
      <c r="C1184" s="24"/>
      <c r="D1184" s="24"/>
      <c r="E1184" s="24"/>
      <c r="F1184" s="24"/>
      <c r="G1184" s="24" t="s">
        <v>3198</v>
      </c>
      <c r="H1184" s="24" t="s">
        <v>3784</v>
      </c>
      <c r="I1184" s="24"/>
      <c r="J1184" s="28">
        <v>3</v>
      </c>
      <c r="K1184" s="24" t="s">
        <v>3201</v>
      </c>
      <c r="L1184" s="24" t="s">
        <v>6853</v>
      </c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AD1184" s="24"/>
    </row>
    <row r="1185" spans="1:54" s="22" customFormat="1" x14ac:dyDescent="0.2">
      <c r="J1185" s="26"/>
      <c r="AD1185" s="24"/>
    </row>
    <row r="1186" spans="1:54" s="22" customFormat="1" x14ac:dyDescent="0.2">
      <c r="A1186" s="22" t="s">
        <v>279</v>
      </c>
      <c r="B1186" s="22" t="str">
        <f>IF(OR($A1181=$A1186,ISBLANK($A1186)),"",IF(ISERR(SEARCH("cell-based",E1186)),IF(AND(ISERR(SEARCH("biochem",E1186)),ISERR(SEARCH("protein",E1186)),ISERR(SEARCH("nucleic",E1186))),"",IF(ISERR(SEARCH("target",G1186)),"Define a Target component","")),IF(ISERR(SEARCH("cell",G1186)),"Define a Cell component",""))&amp;IF(ISERR(SEARCH("small-molecule",E1186)),IF(ISBLANK(K1186), "Need a Detector Role",""),"")&amp;IF(ISERR(SEARCH("fluorescence",L1186)),"",IF(ISBLANK(S1186), "Need Emission",IF(ISBLANK(R1186), "Need Excitation","")))&amp;IF(ISERR(SEARCH("absorbance",L1186)),"",IF(ISBLANK(T1186), "Need Absorbance","")))</f>
        <v/>
      </c>
      <c r="E1186" s="22" t="s">
        <v>3305</v>
      </c>
      <c r="G1186" s="22" t="s">
        <v>3328</v>
      </c>
      <c r="H1186" s="24" t="s">
        <v>3784</v>
      </c>
      <c r="J1186" s="26">
        <v>40</v>
      </c>
      <c r="K1186" s="22" t="s">
        <v>3133</v>
      </c>
      <c r="L1186" s="22" t="s">
        <v>6845</v>
      </c>
      <c r="N1186" s="24" t="s">
        <v>6848</v>
      </c>
      <c r="O1186" s="22" t="s">
        <v>3117</v>
      </c>
      <c r="P1186" s="22" t="s">
        <v>3136</v>
      </c>
      <c r="Q1186" s="22" t="s">
        <v>3439</v>
      </c>
      <c r="R1186" s="22" t="s">
        <v>3101</v>
      </c>
      <c r="S1186" s="22" t="s">
        <v>3206</v>
      </c>
      <c r="U1186" s="22" t="s">
        <v>3269</v>
      </c>
      <c r="V1186" s="24" t="s">
        <v>6541</v>
      </c>
      <c r="W1186" s="24" t="s">
        <v>6796</v>
      </c>
      <c r="AD1186" s="24" t="s">
        <v>6493</v>
      </c>
      <c r="AJ1186" s="22" t="s">
        <v>280</v>
      </c>
      <c r="AK1186" s="22" t="s">
        <v>281</v>
      </c>
      <c r="AL1186" s="22" t="s">
        <v>73</v>
      </c>
      <c r="AM1186" s="22" t="s">
        <v>73</v>
      </c>
      <c r="AN1186" s="22" t="s">
        <v>74</v>
      </c>
      <c r="AO1186" s="22" t="s">
        <v>74</v>
      </c>
      <c r="AP1186" s="22" t="s">
        <v>75</v>
      </c>
      <c r="AQ1186" s="22" t="s">
        <v>75</v>
      </c>
      <c r="AR1186" s="22" t="s">
        <v>75</v>
      </c>
      <c r="AS1186" s="22" t="s">
        <v>75</v>
      </c>
      <c r="AT1186" s="22" t="s">
        <v>75</v>
      </c>
      <c r="AU1186" s="22" t="s">
        <v>75</v>
      </c>
      <c r="AV1186" s="22" t="s">
        <v>282</v>
      </c>
      <c r="AW1186" s="22" t="s">
        <v>1</v>
      </c>
      <c r="AX1186" s="22" t="s">
        <v>1</v>
      </c>
      <c r="AY1186" s="22" t="s">
        <v>283</v>
      </c>
      <c r="AZ1186" s="22" t="s">
        <v>284</v>
      </c>
      <c r="BA1186" s="22" t="s">
        <v>1</v>
      </c>
      <c r="BB1186" s="22" t="s">
        <v>1</v>
      </c>
    </row>
    <row r="1187" spans="1:54" s="22" customFormat="1" x14ac:dyDescent="0.2">
      <c r="A1187" s="22" t="s">
        <v>279</v>
      </c>
      <c r="B1187" s="22" t="str">
        <f>IF(OR($A1182=$A1187,ISBLANK($A1187)),"",IF(ISERR(SEARCH("cell-based",E1187)),IF(AND(ISERR(SEARCH("biochem",E1187)),ISERR(SEARCH("protein",E1187)),ISERR(SEARCH("nucleic",E1187))),"",IF(ISERR(SEARCH("target",G1187)),"Define a Target component","")),IF(ISERR(SEARCH("cell",G1187)),"Define a Cell component",""))&amp;IF(ISERR(SEARCH("small-molecule",E1187)),IF(ISBLANK(K1187), "Need a Detector Role",""),"")&amp;IF(ISERR(SEARCH("fluorescence",L1187)),"",IF(ISBLANK(S1187), "Need Emission",IF(ISBLANK(R1187), "Need Excitation","")))&amp;IF(ISERR(SEARCH("absorbance",L1187)),"",IF(ISBLANK(T1187), "Need Absorbance","")))</f>
        <v/>
      </c>
      <c r="G1187" s="22" t="s">
        <v>3536</v>
      </c>
      <c r="H1187" s="22" t="s">
        <v>3576</v>
      </c>
      <c r="J1187" s="26">
        <v>100</v>
      </c>
      <c r="K1187" s="22" t="s">
        <v>3201</v>
      </c>
      <c r="L1187" s="22" t="s">
        <v>6847</v>
      </c>
      <c r="AD1187" s="24"/>
    </row>
    <row r="1188" spans="1:54" s="22" customFormat="1" x14ac:dyDescent="0.2">
      <c r="A1188" s="22" t="s">
        <v>279</v>
      </c>
      <c r="B1188" s="22" t="str">
        <f>IF(OR($A1183=$A1188,ISBLANK($A1188)),"",IF(ISERR(SEARCH("cell-based",E1188)),IF(AND(ISERR(SEARCH("biochem",E1188)),ISERR(SEARCH("protein",E1188)),ISERR(SEARCH("nucleic",E1188))),"",IF(ISERR(SEARCH("target",G1188)),"Define a Target component","")),IF(ISERR(SEARCH("cell",G1188)),"Define a Cell component",""))&amp;IF(ISERR(SEARCH("small-molecule",E1188)),IF(ISBLANK(K1188), "Need a Detector Role",""),"")&amp;IF(ISERR(SEARCH("fluorescence",L1188)),"",IF(ISBLANK(S1188), "Need Emission",IF(ISBLANK(R1188), "Need Excitation","")))&amp;IF(ISERR(SEARCH("absorbance",L1188)),"",IF(ISBLANK(T1188), "Need Absorbance","")))</f>
        <v/>
      </c>
      <c r="C1188" s="24"/>
      <c r="D1188" s="24"/>
      <c r="E1188" s="24"/>
      <c r="F1188" s="24"/>
      <c r="G1188" s="24" t="s">
        <v>3074</v>
      </c>
      <c r="H1188" s="24"/>
      <c r="I1188" s="24"/>
      <c r="J1188" s="28">
        <v>0.25</v>
      </c>
      <c r="K1188" s="24" t="s">
        <v>6575</v>
      </c>
      <c r="L1188" s="24" t="s">
        <v>6785</v>
      </c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AD1188" s="24"/>
    </row>
    <row r="1189" spans="1:54" s="22" customFormat="1" x14ac:dyDescent="0.2">
      <c r="A1189" s="22" t="s">
        <v>279</v>
      </c>
      <c r="B1189" s="22" t="str">
        <f>IF(OR($A1184=$A1189,ISBLANK($A1189)),"",IF(ISERR(SEARCH("cell-based",E1189)),IF(AND(ISERR(SEARCH("biochem",E1189)),ISERR(SEARCH("protein",E1189)),ISERR(SEARCH("nucleic",E1189))),"",IF(ISERR(SEARCH("target",G1189)),"Define a Target component","")),IF(ISERR(SEARCH("cell",G1189)),"Define a Cell component",""))&amp;IF(ISERR(SEARCH("small-molecule",E1189)),IF(ISBLANK(K1189), "Need a Detector Role",""),"")&amp;IF(ISERR(SEARCH("fluorescence",L1189)),"",IF(ISBLANK(S1189), "Need Emission",IF(ISBLANK(R1189), "Need Excitation","")))&amp;IF(ISERR(SEARCH("absorbance",L1189)),"",IF(ISBLANK(T1189), "Need Absorbance","")))</f>
        <v/>
      </c>
      <c r="C1189" s="24"/>
      <c r="D1189" s="24"/>
      <c r="E1189" s="24"/>
      <c r="F1189" s="24"/>
      <c r="G1189" s="24" t="s">
        <v>3198</v>
      </c>
      <c r="H1189" s="24" t="s">
        <v>3784</v>
      </c>
      <c r="I1189" s="24"/>
      <c r="J1189" s="28">
        <v>3</v>
      </c>
      <c r="K1189" s="24" t="s">
        <v>3201</v>
      </c>
      <c r="L1189" s="24" t="s">
        <v>6854</v>
      </c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AD1189" s="24"/>
    </row>
    <row r="1190" spans="1:54" s="22" customFormat="1" x14ac:dyDescent="0.2">
      <c r="J1190" s="26"/>
      <c r="AD1190" s="24"/>
    </row>
    <row r="1191" spans="1:54" s="22" customFormat="1" x14ac:dyDescent="0.2">
      <c r="A1191" s="22" t="s">
        <v>285</v>
      </c>
      <c r="B1191" s="22" t="str">
        <f>IF(OR($A1186=$A1191,ISBLANK($A1191)),"",IF(ISERR(SEARCH("cell-based",E1191)),IF(AND(ISERR(SEARCH("biochem",E1191)),ISERR(SEARCH("protein",E1191)),ISERR(SEARCH("nucleic",E1191))),"",IF(ISERR(SEARCH("target",G1191)),"Define a Target component","")),IF(ISERR(SEARCH("cell",G1191)),"Define a Cell component",""))&amp;IF(ISERR(SEARCH("small-molecule",E1191)),IF(ISBLANK(K1191), "Need a Detector Role",""),"")&amp;IF(ISERR(SEARCH("fluorescence",L1191)),"",IF(ISBLANK(S1191), "Need Emission",IF(ISBLANK(R1191), "Need Excitation","")))&amp;IF(ISERR(SEARCH("absorbance",L1191)),"",IF(ISBLANK(T1191), "Need Absorbance","")))</f>
        <v/>
      </c>
      <c r="E1191" s="22" t="s">
        <v>3305</v>
      </c>
      <c r="G1191" s="22" t="s">
        <v>3328</v>
      </c>
      <c r="H1191" s="24" t="s">
        <v>3784</v>
      </c>
      <c r="J1191" s="26">
        <v>40</v>
      </c>
      <c r="K1191" s="22" t="s">
        <v>3133</v>
      </c>
      <c r="L1191" s="22" t="s">
        <v>6845</v>
      </c>
      <c r="N1191" s="24" t="s">
        <v>6848</v>
      </c>
      <c r="O1191" s="22" t="s">
        <v>3117</v>
      </c>
      <c r="P1191" s="22" t="s">
        <v>3136</v>
      </c>
      <c r="Q1191" s="22" t="s">
        <v>3439</v>
      </c>
      <c r="R1191" s="22" t="s">
        <v>3101</v>
      </c>
      <c r="S1191" s="22" t="s">
        <v>3206</v>
      </c>
      <c r="U1191" s="22" t="s">
        <v>3269</v>
      </c>
      <c r="V1191" s="22" t="s">
        <v>6581</v>
      </c>
      <c r="W1191" s="22" t="s">
        <v>6856</v>
      </c>
      <c r="AD1191" s="24" t="s">
        <v>6493</v>
      </c>
      <c r="AJ1191" s="22" t="s">
        <v>286</v>
      </c>
      <c r="AK1191" s="22" t="s">
        <v>287</v>
      </c>
      <c r="AL1191" s="22" t="s">
        <v>73</v>
      </c>
      <c r="AM1191" s="22" t="s">
        <v>73</v>
      </c>
      <c r="AN1191" s="22" t="s">
        <v>74</v>
      </c>
      <c r="AO1191" s="22" t="s">
        <v>74</v>
      </c>
      <c r="AP1191" s="22" t="s">
        <v>75</v>
      </c>
      <c r="AQ1191" s="22" t="s">
        <v>75</v>
      </c>
      <c r="AR1191" s="22" t="s">
        <v>75</v>
      </c>
      <c r="AS1191" s="22" t="s">
        <v>75</v>
      </c>
      <c r="AT1191" s="22" t="s">
        <v>75</v>
      </c>
      <c r="AU1191" s="22" t="s">
        <v>75</v>
      </c>
      <c r="AV1191" s="22" t="s">
        <v>288</v>
      </c>
      <c r="AW1191" s="22" t="s">
        <v>1</v>
      </c>
      <c r="AX1191" s="22" t="s">
        <v>1</v>
      </c>
      <c r="AY1191" s="22" t="s">
        <v>289</v>
      </c>
      <c r="AZ1191" s="22" t="s">
        <v>290</v>
      </c>
      <c r="BA1191" s="22" t="s">
        <v>1</v>
      </c>
      <c r="BB1191" s="22" t="s">
        <v>1</v>
      </c>
    </row>
    <row r="1192" spans="1:54" s="22" customFormat="1" x14ac:dyDescent="0.2">
      <c r="A1192" s="22" t="s">
        <v>285</v>
      </c>
      <c r="B1192" s="22" t="str">
        <f>IF(OR($A1187=$A1192,ISBLANK($A1192)),"",IF(ISERR(SEARCH("cell-based",E1192)),IF(AND(ISERR(SEARCH("biochem",E1192)),ISERR(SEARCH("protein",E1192)),ISERR(SEARCH("nucleic",E1192))),"",IF(ISERR(SEARCH("target",G1192)),"Define a Target component","")),IF(ISERR(SEARCH("cell",G1192)),"Define a Cell component",""))&amp;IF(ISERR(SEARCH("small-molecule",E1192)),IF(ISBLANK(K1192), "Need a Detector Role",""),"")&amp;IF(ISERR(SEARCH("fluorescence",L1192)),"",IF(ISBLANK(S1192), "Need Emission",IF(ISBLANK(R1192), "Need Excitation","")))&amp;IF(ISERR(SEARCH("absorbance",L1192)),"",IF(ISBLANK(T1192), "Need Absorbance","")))</f>
        <v/>
      </c>
      <c r="G1192" s="22" t="s">
        <v>3536</v>
      </c>
      <c r="H1192" s="22" t="s">
        <v>3576</v>
      </c>
      <c r="J1192" s="26">
        <v>100</v>
      </c>
      <c r="K1192" s="22" t="s">
        <v>3201</v>
      </c>
      <c r="L1192" s="22" t="s">
        <v>6847</v>
      </c>
      <c r="AD1192" s="24"/>
    </row>
    <row r="1193" spans="1:54" s="22" customFormat="1" x14ac:dyDescent="0.2">
      <c r="A1193" s="22" t="s">
        <v>285</v>
      </c>
      <c r="B1193" s="22" t="str">
        <f>IF(OR($A1188=$A1193,ISBLANK($A1193)),"",IF(ISERR(SEARCH("cell-based",E1193)),IF(AND(ISERR(SEARCH("biochem",E1193)),ISERR(SEARCH("protein",E1193)),ISERR(SEARCH("nucleic",E1193))),"",IF(ISERR(SEARCH("target",G1193)),"Define a Target component","")),IF(ISERR(SEARCH("cell",G1193)),"Define a Cell component",""))&amp;IF(ISERR(SEARCH("small-molecule",E1193)),IF(ISBLANK(K1193), "Need a Detector Role",""),"")&amp;IF(ISERR(SEARCH("fluorescence",L1193)),"",IF(ISBLANK(S1193), "Need Emission",IF(ISBLANK(R1193), "Need Excitation","")))&amp;IF(ISERR(SEARCH("absorbance",L1193)),"",IF(ISBLANK(T1193), "Need Absorbance","")))</f>
        <v/>
      </c>
      <c r="C1193" s="24"/>
      <c r="D1193" s="24"/>
      <c r="E1193" s="24"/>
      <c r="F1193" s="24"/>
      <c r="G1193" s="24" t="s">
        <v>3074</v>
      </c>
      <c r="H1193" s="24"/>
      <c r="I1193" s="24"/>
      <c r="J1193" s="28">
        <v>0.25</v>
      </c>
      <c r="K1193" s="24" t="s">
        <v>6575</v>
      </c>
      <c r="L1193" s="24" t="s">
        <v>6785</v>
      </c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AD1193" s="24"/>
    </row>
    <row r="1194" spans="1:54" s="22" customFormat="1" x14ac:dyDescent="0.2">
      <c r="A1194" s="22" t="s">
        <v>285</v>
      </c>
      <c r="B1194" s="22" t="str">
        <f>IF(OR($A1189=$A1194,ISBLANK($A1194)),"",IF(ISERR(SEARCH("cell-based",E1194)),IF(AND(ISERR(SEARCH("biochem",E1194)),ISERR(SEARCH("protein",E1194)),ISERR(SEARCH("nucleic",E1194))),"",IF(ISERR(SEARCH("target",G1194)),"Define a Target component","")),IF(ISERR(SEARCH("cell",G1194)),"Define a Cell component",""))&amp;IF(ISERR(SEARCH("small-molecule",E1194)),IF(ISBLANK(K1194), "Need a Detector Role",""),"")&amp;IF(ISERR(SEARCH("fluorescence",L1194)),"",IF(ISBLANK(S1194), "Need Emission",IF(ISBLANK(R1194), "Need Excitation","")))&amp;IF(ISERR(SEARCH("absorbance",L1194)),"",IF(ISBLANK(T1194), "Need Absorbance","")))</f>
        <v/>
      </c>
      <c r="C1194" s="24"/>
      <c r="D1194" s="24"/>
      <c r="E1194" s="24"/>
      <c r="F1194" s="24"/>
      <c r="G1194" s="24" t="s">
        <v>3198</v>
      </c>
      <c r="H1194" s="24" t="s">
        <v>3784</v>
      </c>
      <c r="I1194" s="24"/>
      <c r="J1194" s="28">
        <v>3</v>
      </c>
      <c r="K1194" s="24" t="s">
        <v>3201</v>
      </c>
      <c r="L1194" s="24" t="s">
        <v>6855</v>
      </c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AD1194" s="24"/>
    </row>
    <row r="1195" spans="1:54" s="22" customFormat="1" x14ac:dyDescent="0.2">
      <c r="J1195" s="26"/>
      <c r="AD1195" s="24"/>
    </row>
    <row r="1196" spans="1:54" s="22" customFormat="1" x14ac:dyDescent="0.2">
      <c r="A1196" s="22" t="s">
        <v>291</v>
      </c>
      <c r="B1196" s="22" t="str">
        <f>IF(OR($A1191=$A1196,ISBLANK($A1196)),"",IF(ISERR(SEARCH("cell-based",E1196)),IF(AND(ISERR(SEARCH("biochem",E1196)),ISERR(SEARCH("protein",E1196)),ISERR(SEARCH("nucleic",E1196))),"",IF(ISERR(SEARCH("target",G1196)),"Define a Target component","")),IF(ISERR(SEARCH("cell",G1196)),"Define a Cell component",""))&amp;IF(ISERR(SEARCH("small-molecule",E1196)),IF(ISBLANK(K1196), "Need a Detector Role",""),"")&amp;IF(ISERR(SEARCH("fluorescence",L1196)),"",IF(ISBLANK(S1196), "Need Emission",IF(ISBLANK(R1196), "Need Excitation","")))&amp;IF(ISERR(SEARCH("absorbance",L1196)),"",IF(ISBLANK(T1196), "Need Absorbance","")))</f>
        <v/>
      </c>
      <c r="E1196" s="22" t="s">
        <v>3305</v>
      </c>
      <c r="G1196" s="22" t="s">
        <v>3328</v>
      </c>
      <c r="H1196" s="24" t="s">
        <v>3784</v>
      </c>
      <c r="J1196" s="26">
        <v>40</v>
      </c>
      <c r="K1196" s="22" t="s">
        <v>3133</v>
      </c>
      <c r="L1196" s="24" t="s">
        <v>6845</v>
      </c>
      <c r="N1196" s="24" t="s">
        <v>6848</v>
      </c>
      <c r="O1196" s="22" t="s">
        <v>3117</v>
      </c>
      <c r="P1196" s="22" t="s">
        <v>3136</v>
      </c>
      <c r="Q1196" s="22" t="s">
        <v>3439</v>
      </c>
      <c r="R1196" s="22" t="s">
        <v>3101</v>
      </c>
      <c r="S1196" s="22" t="s">
        <v>3206</v>
      </c>
      <c r="U1196" s="22" t="s">
        <v>3269</v>
      </c>
      <c r="V1196" s="22" t="s">
        <v>6795</v>
      </c>
      <c r="W1196" s="22" t="s">
        <v>6796</v>
      </c>
      <c r="AD1196" s="24" t="s">
        <v>6493</v>
      </c>
      <c r="AJ1196" s="22" t="s">
        <v>292</v>
      </c>
      <c r="AK1196" s="22" t="s">
        <v>293</v>
      </c>
      <c r="AL1196" s="22" t="s">
        <v>73</v>
      </c>
      <c r="AM1196" s="22" t="s">
        <v>73</v>
      </c>
      <c r="AN1196" s="22" t="s">
        <v>74</v>
      </c>
      <c r="AO1196" s="22" t="s">
        <v>74</v>
      </c>
      <c r="AP1196" s="22" t="s">
        <v>75</v>
      </c>
      <c r="AQ1196" s="22" t="s">
        <v>75</v>
      </c>
      <c r="AR1196" s="22" t="s">
        <v>75</v>
      </c>
      <c r="AS1196" s="22" t="s">
        <v>75</v>
      </c>
      <c r="AT1196" s="22" t="s">
        <v>75</v>
      </c>
      <c r="AU1196" s="22" t="s">
        <v>75</v>
      </c>
      <c r="AV1196" s="22" t="s">
        <v>294</v>
      </c>
      <c r="AW1196" s="22" t="s">
        <v>1</v>
      </c>
      <c r="AX1196" s="22" t="s">
        <v>1</v>
      </c>
      <c r="AY1196" s="22" t="s">
        <v>295</v>
      </c>
      <c r="AZ1196" s="22" t="s">
        <v>296</v>
      </c>
      <c r="BA1196" s="22" t="s">
        <v>1</v>
      </c>
      <c r="BB1196" s="22" t="s">
        <v>1</v>
      </c>
    </row>
    <row r="1197" spans="1:54" s="22" customFormat="1" x14ac:dyDescent="0.2">
      <c r="A1197" s="22" t="s">
        <v>291</v>
      </c>
      <c r="B1197" s="22" t="str">
        <f>IF(OR($A1192=$A1197,ISBLANK($A1197)),"",IF(ISERR(SEARCH("cell-based",E1197)),IF(AND(ISERR(SEARCH("biochem",E1197)),ISERR(SEARCH("protein",E1197)),ISERR(SEARCH("nucleic",E1197))),"",IF(ISERR(SEARCH("target",G1197)),"Define a Target component","")),IF(ISERR(SEARCH("cell",G1197)),"Define a Cell component",""))&amp;IF(ISERR(SEARCH("small-molecule",E1197)),IF(ISBLANK(K1197), "Need a Detector Role",""),"")&amp;IF(ISERR(SEARCH("fluorescence",L1197)),"",IF(ISBLANK(S1197), "Need Emission",IF(ISBLANK(R1197), "Need Excitation","")))&amp;IF(ISERR(SEARCH("absorbance",L1197)),"",IF(ISBLANK(T1197), "Need Absorbance","")))</f>
        <v/>
      </c>
      <c r="G1197" s="22" t="s">
        <v>3536</v>
      </c>
      <c r="H1197" s="22" t="s">
        <v>3576</v>
      </c>
      <c r="J1197" s="26">
        <v>100</v>
      </c>
      <c r="K1197" s="22" t="s">
        <v>3201</v>
      </c>
      <c r="L1197" s="22" t="s">
        <v>6847</v>
      </c>
      <c r="AD1197" s="24"/>
    </row>
    <row r="1198" spans="1:54" s="22" customFormat="1" x14ac:dyDescent="0.2">
      <c r="A1198" s="22" t="s">
        <v>291</v>
      </c>
      <c r="B1198" s="22" t="str">
        <f>IF(OR($A1193=$A1198,ISBLANK($A1198)),"",IF(ISERR(SEARCH("cell-based",E1198)),IF(AND(ISERR(SEARCH("biochem",E1198)),ISERR(SEARCH("protein",E1198)),ISERR(SEARCH("nucleic",E1198))),"",IF(ISERR(SEARCH("target",G1198)),"Define a Target component","")),IF(ISERR(SEARCH("cell",G1198)),"Define a Cell component",""))&amp;IF(ISERR(SEARCH("small-molecule",E1198)),IF(ISBLANK(K1198), "Need a Detector Role",""),"")&amp;IF(ISERR(SEARCH("fluorescence",L1198)),"",IF(ISBLANK(S1198), "Need Emission",IF(ISBLANK(R1198), "Need Excitation","")))&amp;IF(ISERR(SEARCH("absorbance",L1198)),"",IF(ISBLANK(T1198), "Need Absorbance","")))</f>
        <v/>
      </c>
      <c r="C1198" s="24"/>
      <c r="D1198" s="24"/>
      <c r="E1198" s="24"/>
      <c r="F1198" s="24"/>
      <c r="G1198" s="24" t="s">
        <v>3074</v>
      </c>
      <c r="H1198" s="24"/>
      <c r="I1198" s="24"/>
      <c r="J1198" s="28">
        <v>0.25</v>
      </c>
      <c r="K1198" s="24" t="s">
        <v>6575</v>
      </c>
      <c r="L1198" s="24" t="s">
        <v>6785</v>
      </c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AD1198" s="24"/>
    </row>
    <row r="1199" spans="1:54" s="22" customFormat="1" x14ac:dyDescent="0.2">
      <c r="A1199" s="22" t="s">
        <v>291</v>
      </c>
      <c r="B1199" s="22" t="str">
        <f>IF(OR($A1194=$A1199,ISBLANK($A1199)),"",IF(ISERR(SEARCH("cell-based",E1199)),IF(AND(ISERR(SEARCH("biochem",E1199)),ISERR(SEARCH("protein",E1199)),ISERR(SEARCH("nucleic",E1199))),"",IF(ISERR(SEARCH("target",G1199)),"Define a Target component","")),IF(ISERR(SEARCH("cell",G1199)),"Define a Cell component",""))&amp;IF(ISERR(SEARCH("small-molecule",E1199)),IF(ISBLANK(K1199), "Need a Detector Role",""),"")&amp;IF(ISERR(SEARCH("fluorescence",L1199)),"",IF(ISBLANK(S1199), "Need Emission",IF(ISBLANK(R1199), "Need Excitation","")))&amp;IF(ISERR(SEARCH("absorbance",L1199)),"",IF(ISBLANK(T1199), "Need Absorbance","")))</f>
        <v/>
      </c>
      <c r="C1199" s="24"/>
      <c r="D1199" s="24"/>
      <c r="E1199" s="24"/>
      <c r="F1199" s="24"/>
      <c r="G1199" s="24" t="s">
        <v>3198</v>
      </c>
      <c r="H1199" s="24" t="s">
        <v>3784</v>
      </c>
      <c r="I1199" s="24"/>
      <c r="J1199" s="28">
        <v>3</v>
      </c>
      <c r="K1199" s="24" t="s">
        <v>3201</v>
      </c>
      <c r="L1199" s="22" t="s">
        <v>6857</v>
      </c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AD1199" s="24"/>
    </row>
    <row r="1200" spans="1:54" s="22" customFormat="1" x14ac:dyDescent="0.2">
      <c r="J1200" s="26"/>
      <c r="AD1200" s="24"/>
    </row>
    <row r="1201" spans="1:54" s="22" customFormat="1" x14ac:dyDescent="0.2">
      <c r="A1201" s="22" t="s">
        <v>297</v>
      </c>
      <c r="B1201" s="22" t="str">
        <f>IF(OR($A1196=$A1201,ISBLANK($A1201)),"",IF(ISERR(SEARCH("cell-based",E1201)),IF(AND(ISERR(SEARCH("biochem",E1201)),ISERR(SEARCH("protein",E1201)),ISERR(SEARCH("nucleic",E1201))),"",IF(ISERR(SEARCH("target",G1201)),"Define a Target component","")),IF(ISERR(SEARCH("cell",G1201)),"Define a Cell component",""))&amp;IF(ISERR(SEARCH("small-molecule",E1201)),IF(ISBLANK(K1201), "Need a Detector Role",""),"")&amp;IF(ISERR(SEARCH("fluorescence",L1201)),"",IF(ISBLANK(S1201), "Need Emission",IF(ISBLANK(R1201), "Need Excitation","")))&amp;IF(ISERR(SEARCH("absorbance",L1201)),"",IF(ISBLANK(T1201), "Need Absorbance","")))</f>
        <v/>
      </c>
      <c r="E1201" s="22" t="s">
        <v>3305</v>
      </c>
      <c r="G1201" s="22" t="s">
        <v>3328</v>
      </c>
      <c r="H1201" s="24" t="s">
        <v>3784</v>
      </c>
      <c r="J1201" s="26">
        <v>40</v>
      </c>
      <c r="K1201" s="22" t="s">
        <v>3133</v>
      </c>
      <c r="L1201" s="22" t="s">
        <v>6845</v>
      </c>
      <c r="N1201" s="24" t="s">
        <v>6848</v>
      </c>
      <c r="O1201" s="22" t="s">
        <v>3117</v>
      </c>
      <c r="P1201" s="22" t="s">
        <v>3136</v>
      </c>
      <c r="Q1201" s="22" t="s">
        <v>3439</v>
      </c>
      <c r="R1201" s="22" t="s">
        <v>3101</v>
      </c>
      <c r="S1201" s="22" t="s">
        <v>3206</v>
      </c>
      <c r="U1201" s="22" t="s">
        <v>3269</v>
      </c>
      <c r="V1201" s="22" t="s">
        <v>6846</v>
      </c>
      <c r="W1201" s="22" t="s">
        <v>6661</v>
      </c>
      <c r="AD1201" s="24" t="s">
        <v>6493</v>
      </c>
      <c r="AJ1201" s="22" t="s">
        <v>298</v>
      </c>
      <c r="AK1201" s="22" t="s">
        <v>299</v>
      </c>
      <c r="AL1201" s="22" t="s">
        <v>73</v>
      </c>
      <c r="AM1201" s="22" t="s">
        <v>73</v>
      </c>
      <c r="AN1201" s="22" t="s">
        <v>74</v>
      </c>
      <c r="AO1201" s="22" t="s">
        <v>74</v>
      </c>
      <c r="AP1201" s="22" t="s">
        <v>75</v>
      </c>
      <c r="AQ1201" s="22" t="s">
        <v>75</v>
      </c>
      <c r="AR1201" s="22" t="s">
        <v>75</v>
      </c>
      <c r="AS1201" s="22" t="s">
        <v>75</v>
      </c>
      <c r="AT1201" s="22" t="s">
        <v>75</v>
      </c>
      <c r="AU1201" s="22" t="s">
        <v>75</v>
      </c>
      <c r="AV1201" s="22" t="s">
        <v>300</v>
      </c>
      <c r="AW1201" s="22" t="s">
        <v>1</v>
      </c>
      <c r="AX1201" s="22" t="s">
        <v>1</v>
      </c>
      <c r="AY1201" s="22" t="s">
        <v>301</v>
      </c>
      <c r="AZ1201" s="22" t="s">
        <v>302</v>
      </c>
      <c r="BA1201" s="22" t="s">
        <v>1</v>
      </c>
      <c r="BB1201" s="22" t="s">
        <v>1</v>
      </c>
    </row>
    <row r="1202" spans="1:54" s="22" customFormat="1" x14ac:dyDescent="0.2">
      <c r="A1202" s="22" t="s">
        <v>297</v>
      </c>
      <c r="B1202" s="22" t="str">
        <f>IF(OR($A1197=$A1202,ISBLANK($A1202)),"",IF(ISERR(SEARCH("cell-based",E1202)),IF(AND(ISERR(SEARCH("biochem",E1202)),ISERR(SEARCH("protein",E1202)),ISERR(SEARCH("nucleic",E1202))),"",IF(ISERR(SEARCH("target",G1202)),"Define a Target component","")),IF(ISERR(SEARCH("cell",G1202)),"Define a Cell component",""))&amp;IF(ISERR(SEARCH("small-molecule",E1202)),IF(ISBLANK(K1202), "Need a Detector Role",""),"")&amp;IF(ISERR(SEARCH("fluorescence",L1202)),"",IF(ISBLANK(S1202), "Need Emission",IF(ISBLANK(R1202), "Need Excitation","")))&amp;IF(ISERR(SEARCH("absorbance",L1202)),"",IF(ISBLANK(T1202), "Need Absorbance","")))</f>
        <v/>
      </c>
      <c r="G1202" s="22" t="s">
        <v>3536</v>
      </c>
      <c r="H1202" s="22" t="s">
        <v>3576</v>
      </c>
      <c r="J1202" s="26">
        <v>100</v>
      </c>
      <c r="K1202" s="22" t="s">
        <v>3201</v>
      </c>
      <c r="L1202" s="22" t="s">
        <v>6847</v>
      </c>
      <c r="AD1202" s="24"/>
    </row>
    <row r="1203" spans="1:54" s="22" customFormat="1" x14ac:dyDescent="0.2">
      <c r="A1203" s="22" t="s">
        <v>297</v>
      </c>
      <c r="B1203" s="22" t="str">
        <f>IF(OR($A1198=$A1203,ISBLANK($A1203)),"",IF(ISERR(SEARCH("cell-based",E1203)),IF(AND(ISERR(SEARCH("biochem",E1203)),ISERR(SEARCH("protein",E1203)),ISERR(SEARCH("nucleic",E1203))),"",IF(ISERR(SEARCH("target",G1203)),"Define a Target component","")),IF(ISERR(SEARCH("cell",G1203)),"Define a Cell component",""))&amp;IF(ISERR(SEARCH("small-molecule",E1203)),IF(ISBLANK(K1203), "Need a Detector Role",""),"")&amp;IF(ISERR(SEARCH("fluorescence",L1203)),"",IF(ISBLANK(S1203), "Need Emission",IF(ISBLANK(R1203), "Need Excitation","")))&amp;IF(ISERR(SEARCH("absorbance",L1203)),"",IF(ISBLANK(T1203), "Need Absorbance","")))</f>
        <v/>
      </c>
      <c r="C1203" s="24"/>
      <c r="D1203" s="24"/>
      <c r="E1203" s="24"/>
      <c r="F1203" s="24"/>
      <c r="G1203" s="24" t="s">
        <v>3074</v>
      </c>
      <c r="H1203" s="24"/>
      <c r="I1203" s="24"/>
      <c r="J1203" s="28">
        <v>0.25</v>
      </c>
      <c r="K1203" s="24" t="s">
        <v>6575</v>
      </c>
      <c r="L1203" s="24" t="s">
        <v>6785</v>
      </c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AD1203" s="24"/>
    </row>
    <row r="1204" spans="1:54" s="22" customFormat="1" x14ac:dyDescent="0.2">
      <c r="A1204" s="22" t="s">
        <v>297</v>
      </c>
      <c r="B1204" s="22" t="str">
        <f>IF(OR($A1199=$A1204,ISBLANK($A1204)),"",IF(ISERR(SEARCH("cell-based",E1204)),IF(AND(ISERR(SEARCH("biochem",E1204)),ISERR(SEARCH("protein",E1204)),ISERR(SEARCH("nucleic",E1204))),"",IF(ISERR(SEARCH("target",G1204)),"Define a Target component","")),IF(ISERR(SEARCH("cell",G1204)),"Define a Cell component",""))&amp;IF(ISERR(SEARCH("small-molecule",E1204)),IF(ISBLANK(K1204), "Need a Detector Role",""),"")&amp;IF(ISERR(SEARCH("fluorescence",L1204)),"",IF(ISBLANK(S1204), "Need Emission",IF(ISBLANK(R1204), "Need Excitation","")))&amp;IF(ISERR(SEARCH("absorbance",L1204)),"",IF(ISBLANK(T1204), "Need Absorbance","")))</f>
        <v/>
      </c>
      <c r="C1204" s="24"/>
      <c r="D1204" s="24"/>
      <c r="E1204" s="24"/>
      <c r="F1204" s="24"/>
      <c r="G1204" s="24" t="s">
        <v>3198</v>
      </c>
      <c r="H1204" s="24" t="s">
        <v>3784</v>
      </c>
      <c r="I1204" s="24"/>
      <c r="J1204" s="28">
        <v>3</v>
      </c>
      <c r="K1204" s="24" t="s">
        <v>3201</v>
      </c>
      <c r="L1204" s="22" t="s">
        <v>6858</v>
      </c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AD1204" s="24"/>
    </row>
    <row r="1205" spans="1:54" s="22" customFormat="1" x14ac:dyDescent="0.2">
      <c r="J1205" s="26"/>
      <c r="AD1205" s="24"/>
    </row>
    <row r="1206" spans="1:54" s="10" customFormat="1" x14ac:dyDescent="0.2">
      <c r="A1206" s="10" t="s">
        <v>111</v>
      </c>
      <c r="B1206" s="10" t="str">
        <f>IF(OR($A1201=$A1206,ISBLANK($A1206)),"",IF(ISERR(SEARCH("cell-based",E1206)),IF(AND(ISERR(SEARCH("biochem",E1206)),ISERR(SEARCH("protein",E1206)),ISERR(SEARCH("nucleic",E1206))),"",IF(ISERR(SEARCH("target",G1206)),"Define a Target component","")),IF(ISERR(SEARCH("cell",G1206)),"Define a Cell component",""))&amp;IF(ISERR(SEARCH("small-molecule",E1206)),IF(ISBLANK(K1206), "Need a Detector Role",""),"")&amp;IF(ISERR(SEARCH("fluorescence",L1206)),"",IF(ISBLANK(S1206), "Need Emission",IF(ISBLANK(R1206), "Need Excitation","")))&amp;IF(ISERR(SEARCH("absorbance",L1206)),"",IF(ISBLANK(T1206), "Need Absorbance","")))</f>
        <v>Need a Detector Role</v>
      </c>
      <c r="C1206" s="10" t="s">
        <v>3224</v>
      </c>
      <c r="D1206" s="10" t="s">
        <v>5129</v>
      </c>
      <c r="J1206" s="13"/>
      <c r="AJ1206" s="10" t="s">
        <v>112</v>
      </c>
      <c r="AK1206" s="10" t="s">
        <v>113</v>
      </c>
      <c r="AL1206" s="10" t="s">
        <v>73</v>
      </c>
      <c r="AM1206" s="10" t="s">
        <v>73</v>
      </c>
      <c r="AN1206" s="10" t="s">
        <v>74</v>
      </c>
      <c r="AO1206" s="10" t="s">
        <v>74</v>
      </c>
      <c r="AP1206" s="10" t="s">
        <v>75</v>
      </c>
      <c r="AQ1206" s="10" t="s">
        <v>75</v>
      </c>
      <c r="AR1206" s="10" t="s">
        <v>75</v>
      </c>
      <c r="AS1206" s="10" t="s">
        <v>75</v>
      </c>
      <c r="AT1206" s="10" t="s">
        <v>75</v>
      </c>
      <c r="AU1206" s="10" t="s">
        <v>75</v>
      </c>
      <c r="AV1206" s="10" t="s">
        <v>114</v>
      </c>
      <c r="AW1206" s="10" t="s">
        <v>1</v>
      </c>
      <c r="AX1206" s="10" t="s">
        <v>1</v>
      </c>
      <c r="AY1206" s="10" t="s">
        <v>115</v>
      </c>
      <c r="AZ1206" s="10" t="s">
        <v>116</v>
      </c>
      <c r="BA1206" s="10" t="s">
        <v>1</v>
      </c>
      <c r="BB1206" s="10" t="s">
        <v>79</v>
      </c>
    </row>
    <row r="1207" spans="1:54" s="10" customFormat="1" x14ac:dyDescent="0.2">
      <c r="A1207" s="10" t="s">
        <v>141</v>
      </c>
      <c r="B1207" s="10" t="str">
        <f t="shared" ref="B1207:B1238" si="35">IF(OR($A1206=$A1207,ISBLANK($A1207)),"",IF(ISERR(SEARCH("cell-based",E1207)),IF(AND(ISERR(SEARCH("biochem",E1207)),ISERR(SEARCH("protein",E1207)),ISERR(SEARCH("nucleic",E1207))),"",IF(ISERR(SEARCH("target",G1207)),"Define a Target component","")),IF(ISERR(SEARCH("cell",G1207)),"Define a Cell component",""))&amp;IF(ISERR(SEARCH("small-molecule",E1207)),IF(ISBLANK(K1207), "Need a Detector Role",""),"")&amp;IF(ISERR(SEARCH("fluorescence",L1207)),"",IF(ISBLANK(S1207), "Need Emission",IF(ISBLANK(R1207), "Need Excitation","")))&amp;IF(ISERR(SEARCH("absorbance",L1207)),"",IF(ISBLANK(T1207), "Need Absorbance","")))</f>
        <v>Need a Detector Role</v>
      </c>
      <c r="J1207" s="13"/>
      <c r="AJ1207" s="10" t="s">
        <v>142</v>
      </c>
      <c r="AK1207" s="10" t="s">
        <v>143</v>
      </c>
      <c r="AL1207" s="10" t="s">
        <v>73</v>
      </c>
      <c r="AM1207" s="10" t="s">
        <v>73</v>
      </c>
      <c r="AN1207" s="10" t="s">
        <v>74</v>
      </c>
      <c r="AO1207" s="10" t="s">
        <v>74</v>
      </c>
      <c r="AP1207" s="10" t="s">
        <v>75</v>
      </c>
      <c r="AQ1207" s="10" t="s">
        <v>75</v>
      </c>
      <c r="AR1207" s="10" t="s">
        <v>75</v>
      </c>
      <c r="AS1207" s="10" t="s">
        <v>75</v>
      </c>
      <c r="AT1207" s="10" t="s">
        <v>75</v>
      </c>
      <c r="AU1207" s="10" t="s">
        <v>75</v>
      </c>
      <c r="AV1207" s="10" t="s">
        <v>144</v>
      </c>
      <c r="AW1207" s="10" t="s">
        <v>1</v>
      </c>
      <c r="AX1207" s="10" t="s">
        <v>1</v>
      </c>
      <c r="AY1207" s="10" t="s">
        <v>145</v>
      </c>
      <c r="AZ1207" s="10" t="s">
        <v>146</v>
      </c>
      <c r="BA1207" s="10" t="s">
        <v>1</v>
      </c>
      <c r="BB1207" s="10" t="s">
        <v>79</v>
      </c>
    </row>
    <row r="1208" spans="1:54" s="10" customFormat="1" x14ac:dyDescent="0.2">
      <c r="A1208" s="10" t="s">
        <v>135</v>
      </c>
      <c r="B1208" s="10" t="str">
        <f t="shared" si="35"/>
        <v>Need a Detector Role</v>
      </c>
      <c r="J1208" s="13"/>
      <c r="AJ1208" s="10" t="s">
        <v>136</v>
      </c>
      <c r="AK1208" s="10" t="s">
        <v>137</v>
      </c>
      <c r="AL1208" s="10" t="s">
        <v>73</v>
      </c>
      <c r="AM1208" s="10" t="s">
        <v>73</v>
      </c>
      <c r="AN1208" s="10" t="s">
        <v>74</v>
      </c>
      <c r="AO1208" s="10" t="s">
        <v>74</v>
      </c>
      <c r="AP1208" s="10" t="s">
        <v>75</v>
      </c>
      <c r="AQ1208" s="10" t="s">
        <v>75</v>
      </c>
      <c r="AR1208" s="10" t="s">
        <v>75</v>
      </c>
      <c r="AS1208" s="10" t="s">
        <v>75</v>
      </c>
      <c r="AT1208" s="10" t="s">
        <v>75</v>
      </c>
      <c r="AU1208" s="10" t="s">
        <v>75</v>
      </c>
      <c r="AV1208" s="10" t="s">
        <v>138</v>
      </c>
      <c r="AW1208" s="10" t="s">
        <v>1</v>
      </c>
      <c r="AX1208" s="10" t="s">
        <v>1</v>
      </c>
      <c r="AY1208" s="10" t="s">
        <v>139</v>
      </c>
      <c r="AZ1208" s="10" t="s">
        <v>140</v>
      </c>
      <c r="BA1208" s="10" t="s">
        <v>1</v>
      </c>
      <c r="BB1208" s="10" t="s">
        <v>79</v>
      </c>
    </row>
    <row r="1209" spans="1:54" s="10" customFormat="1" x14ac:dyDescent="0.2">
      <c r="A1209" s="10" t="s">
        <v>123</v>
      </c>
      <c r="B1209" s="10" t="str">
        <f t="shared" si="35"/>
        <v>Need a Detector Role</v>
      </c>
      <c r="J1209" s="13"/>
      <c r="AJ1209" s="10" t="s">
        <v>124</v>
      </c>
      <c r="AK1209" s="10" t="s">
        <v>125</v>
      </c>
      <c r="AL1209" s="10" t="s">
        <v>73</v>
      </c>
      <c r="AM1209" s="10" t="s">
        <v>73</v>
      </c>
      <c r="AN1209" s="10" t="s">
        <v>74</v>
      </c>
      <c r="AO1209" s="10" t="s">
        <v>74</v>
      </c>
      <c r="AP1209" s="10" t="s">
        <v>75</v>
      </c>
      <c r="AQ1209" s="10" t="s">
        <v>75</v>
      </c>
      <c r="AR1209" s="10" t="s">
        <v>75</v>
      </c>
      <c r="AS1209" s="10" t="s">
        <v>75</v>
      </c>
      <c r="AT1209" s="10" t="s">
        <v>75</v>
      </c>
      <c r="AU1209" s="10" t="s">
        <v>75</v>
      </c>
      <c r="AV1209" s="10" t="s">
        <v>126</v>
      </c>
      <c r="AW1209" s="10" t="s">
        <v>1</v>
      </c>
      <c r="AX1209" s="10" t="s">
        <v>1</v>
      </c>
      <c r="AY1209" s="10" t="s">
        <v>127</v>
      </c>
      <c r="AZ1209" s="10" t="s">
        <v>128</v>
      </c>
      <c r="BA1209" s="10" t="s">
        <v>1</v>
      </c>
      <c r="BB1209" s="10" t="s">
        <v>79</v>
      </c>
    </row>
    <row r="1210" spans="1:54" s="10" customFormat="1" x14ac:dyDescent="0.2">
      <c r="A1210" s="10" t="s">
        <v>129</v>
      </c>
      <c r="B1210" s="10" t="str">
        <f t="shared" si="35"/>
        <v>Need a Detector Role</v>
      </c>
      <c r="J1210" s="13"/>
      <c r="AJ1210" s="10" t="s">
        <v>130</v>
      </c>
      <c r="AK1210" s="10" t="s">
        <v>131</v>
      </c>
      <c r="AL1210" s="10" t="s">
        <v>73</v>
      </c>
      <c r="AM1210" s="10" t="s">
        <v>73</v>
      </c>
      <c r="AN1210" s="10" t="s">
        <v>74</v>
      </c>
      <c r="AO1210" s="10" t="s">
        <v>74</v>
      </c>
      <c r="AP1210" s="10" t="s">
        <v>75</v>
      </c>
      <c r="AQ1210" s="10" t="s">
        <v>75</v>
      </c>
      <c r="AR1210" s="10" t="s">
        <v>75</v>
      </c>
      <c r="AS1210" s="10" t="s">
        <v>75</v>
      </c>
      <c r="AT1210" s="10" t="s">
        <v>75</v>
      </c>
      <c r="AU1210" s="10" t="s">
        <v>75</v>
      </c>
      <c r="AV1210" s="10" t="s">
        <v>132</v>
      </c>
      <c r="AW1210" s="10" t="s">
        <v>1</v>
      </c>
      <c r="AX1210" s="10" t="s">
        <v>1</v>
      </c>
      <c r="AY1210" s="10" t="s">
        <v>133</v>
      </c>
      <c r="AZ1210" s="10" t="s">
        <v>134</v>
      </c>
      <c r="BA1210" s="10" t="s">
        <v>1</v>
      </c>
      <c r="BB1210" s="10" t="s">
        <v>79</v>
      </c>
    </row>
    <row r="1211" spans="1:54" s="10" customFormat="1" x14ac:dyDescent="0.2">
      <c r="A1211" s="10" t="s">
        <v>147</v>
      </c>
      <c r="B1211" s="10" t="str">
        <f t="shared" si="35"/>
        <v>Need a Detector Role</v>
      </c>
      <c r="J1211" s="13"/>
      <c r="AJ1211" s="10" t="s">
        <v>148</v>
      </c>
      <c r="AK1211" s="10" t="s">
        <v>149</v>
      </c>
      <c r="AL1211" s="10" t="s">
        <v>73</v>
      </c>
      <c r="AM1211" s="10" t="s">
        <v>73</v>
      </c>
      <c r="AN1211" s="10" t="s">
        <v>74</v>
      </c>
      <c r="AO1211" s="10" t="s">
        <v>74</v>
      </c>
      <c r="AP1211" s="10" t="s">
        <v>75</v>
      </c>
      <c r="AQ1211" s="10" t="s">
        <v>75</v>
      </c>
      <c r="AR1211" s="10" t="s">
        <v>75</v>
      </c>
      <c r="AS1211" s="10" t="s">
        <v>75</v>
      </c>
      <c r="AT1211" s="10" t="s">
        <v>75</v>
      </c>
      <c r="AU1211" s="10" t="s">
        <v>75</v>
      </c>
      <c r="AV1211" s="10" t="s">
        <v>150</v>
      </c>
      <c r="AW1211" s="10" t="s">
        <v>1</v>
      </c>
      <c r="AX1211" s="10" t="s">
        <v>1</v>
      </c>
      <c r="AY1211" s="10" t="s">
        <v>151</v>
      </c>
      <c r="AZ1211" s="10" t="s">
        <v>152</v>
      </c>
      <c r="BA1211" s="10" t="s">
        <v>1</v>
      </c>
      <c r="BB1211" s="10" t="s">
        <v>79</v>
      </c>
    </row>
    <row r="1212" spans="1:54" s="10" customFormat="1" x14ac:dyDescent="0.2">
      <c r="A1212" s="10" t="s">
        <v>153</v>
      </c>
      <c r="B1212" s="10" t="str">
        <f t="shared" si="35"/>
        <v>Need a Detector Role</v>
      </c>
      <c r="J1212" s="13"/>
      <c r="AJ1212" s="10" t="s">
        <v>154</v>
      </c>
      <c r="AK1212" s="10" t="s">
        <v>155</v>
      </c>
      <c r="AL1212" s="10" t="s">
        <v>73</v>
      </c>
      <c r="AM1212" s="10" t="s">
        <v>73</v>
      </c>
      <c r="AN1212" s="10" t="s">
        <v>74</v>
      </c>
      <c r="AO1212" s="10" t="s">
        <v>74</v>
      </c>
      <c r="AP1212" s="10" t="s">
        <v>75</v>
      </c>
      <c r="AQ1212" s="10" t="s">
        <v>75</v>
      </c>
      <c r="AR1212" s="10" t="s">
        <v>75</v>
      </c>
      <c r="AS1212" s="10" t="s">
        <v>75</v>
      </c>
      <c r="AT1212" s="10" t="s">
        <v>75</v>
      </c>
      <c r="AU1212" s="10" t="s">
        <v>75</v>
      </c>
      <c r="AV1212" s="10" t="s">
        <v>156</v>
      </c>
      <c r="AW1212" s="10" t="s">
        <v>1</v>
      </c>
      <c r="AX1212" s="10" t="s">
        <v>1</v>
      </c>
      <c r="AY1212" s="10" t="s">
        <v>157</v>
      </c>
      <c r="AZ1212" s="10" t="s">
        <v>158</v>
      </c>
      <c r="BA1212" s="10" t="s">
        <v>1</v>
      </c>
      <c r="BB1212" s="10" t="s">
        <v>79</v>
      </c>
    </row>
    <row r="1213" spans="1:54" s="10" customFormat="1" x14ac:dyDescent="0.2">
      <c r="A1213" s="10" t="s">
        <v>227</v>
      </c>
      <c r="B1213" s="10" t="str">
        <f t="shared" si="35"/>
        <v>Need a Detector Role</v>
      </c>
      <c r="J1213" s="13"/>
      <c r="AJ1213" s="10" t="s">
        <v>228</v>
      </c>
      <c r="AK1213" s="10" t="s">
        <v>229</v>
      </c>
      <c r="AL1213" s="10" t="s">
        <v>73</v>
      </c>
      <c r="AM1213" s="10" t="s">
        <v>73</v>
      </c>
      <c r="AN1213" s="10" t="s">
        <v>74</v>
      </c>
      <c r="AO1213" s="10" t="s">
        <v>74</v>
      </c>
      <c r="AP1213" s="10" t="s">
        <v>75</v>
      </c>
      <c r="AQ1213" s="10" t="s">
        <v>75</v>
      </c>
      <c r="AR1213" s="10" t="s">
        <v>75</v>
      </c>
      <c r="AS1213" s="10" t="s">
        <v>75</v>
      </c>
      <c r="AT1213" s="10" t="s">
        <v>75</v>
      </c>
      <c r="AU1213" s="10" t="s">
        <v>75</v>
      </c>
      <c r="AV1213" s="10" t="s">
        <v>230</v>
      </c>
      <c r="AW1213" s="10" t="s">
        <v>1</v>
      </c>
      <c r="AX1213" s="10" t="s">
        <v>1</v>
      </c>
      <c r="AY1213" s="10" t="s">
        <v>231</v>
      </c>
      <c r="AZ1213" s="10" t="s">
        <v>232</v>
      </c>
      <c r="BA1213" s="10" t="s">
        <v>1</v>
      </c>
      <c r="BB1213" s="10" t="s">
        <v>79</v>
      </c>
    </row>
    <row r="1214" spans="1:54" s="10" customFormat="1" x14ac:dyDescent="0.2">
      <c r="A1214" s="10" t="s">
        <v>215</v>
      </c>
      <c r="B1214" s="10" t="str">
        <f t="shared" si="35"/>
        <v>Need a Detector Role</v>
      </c>
      <c r="J1214" s="13"/>
      <c r="AJ1214" s="10" t="s">
        <v>216</v>
      </c>
      <c r="AK1214" s="10" t="s">
        <v>217</v>
      </c>
      <c r="AL1214" s="10" t="s">
        <v>73</v>
      </c>
      <c r="AM1214" s="10" t="s">
        <v>73</v>
      </c>
      <c r="AN1214" s="10" t="s">
        <v>74</v>
      </c>
      <c r="AO1214" s="10" t="s">
        <v>74</v>
      </c>
      <c r="AP1214" s="10" t="s">
        <v>75</v>
      </c>
      <c r="AQ1214" s="10" t="s">
        <v>75</v>
      </c>
      <c r="AR1214" s="10" t="s">
        <v>75</v>
      </c>
      <c r="AS1214" s="10" t="s">
        <v>75</v>
      </c>
      <c r="AT1214" s="10" t="s">
        <v>75</v>
      </c>
      <c r="AU1214" s="10" t="s">
        <v>75</v>
      </c>
      <c r="AV1214" s="10" t="s">
        <v>218</v>
      </c>
      <c r="AW1214" s="10" t="s">
        <v>1</v>
      </c>
      <c r="AX1214" s="10" t="s">
        <v>1</v>
      </c>
      <c r="AY1214" s="10" t="s">
        <v>219</v>
      </c>
      <c r="AZ1214" s="10" t="s">
        <v>220</v>
      </c>
      <c r="BA1214" s="10" t="s">
        <v>1</v>
      </c>
      <c r="BB1214" s="10" t="s">
        <v>79</v>
      </c>
    </row>
    <row r="1215" spans="1:54" s="10" customFormat="1" x14ac:dyDescent="0.2">
      <c r="A1215" s="10" t="s">
        <v>221</v>
      </c>
      <c r="B1215" s="10" t="str">
        <f t="shared" si="35"/>
        <v>Need a Detector Role</v>
      </c>
      <c r="J1215" s="13"/>
      <c r="AJ1215" s="10" t="s">
        <v>222</v>
      </c>
      <c r="AK1215" s="10" t="s">
        <v>223</v>
      </c>
      <c r="AL1215" s="10" t="s">
        <v>73</v>
      </c>
      <c r="AM1215" s="10" t="s">
        <v>73</v>
      </c>
      <c r="AN1215" s="10" t="s">
        <v>74</v>
      </c>
      <c r="AO1215" s="10" t="s">
        <v>74</v>
      </c>
      <c r="AP1215" s="10" t="s">
        <v>75</v>
      </c>
      <c r="AQ1215" s="10" t="s">
        <v>75</v>
      </c>
      <c r="AR1215" s="10" t="s">
        <v>75</v>
      </c>
      <c r="AS1215" s="10" t="s">
        <v>75</v>
      </c>
      <c r="AT1215" s="10" t="s">
        <v>75</v>
      </c>
      <c r="AU1215" s="10" t="s">
        <v>75</v>
      </c>
      <c r="AV1215" s="10" t="s">
        <v>224</v>
      </c>
      <c r="AW1215" s="10" t="s">
        <v>1</v>
      </c>
      <c r="AX1215" s="10" t="s">
        <v>1</v>
      </c>
      <c r="AY1215" s="10" t="s">
        <v>225</v>
      </c>
      <c r="AZ1215" s="10" t="s">
        <v>226</v>
      </c>
      <c r="BA1215" s="10" t="s">
        <v>1</v>
      </c>
      <c r="BB1215" s="10" t="s">
        <v>79</v>
      </c>
    </row>
    <row r="1216" spans="1:54" s="10" customFormat="1" x14ac:dyDescent="0.2">
      <c r="A1216" s="10" t="s">
        <v>203</v>
      </c>
      <c r="B1216" s="10" t="str">
        <f t="shared" si="35"/>
        <v>Need a Detector Role</v>
      </c>
      <c r="J1216" s="13"/>
      <c r="AJ1216" s="10" t="s">
        <v>204</v>
      </c>
      <c r="AK1216" s="10" t="s">
        <v>205</v>
      </c>
      <c r="AL1216" s="10" t="s">
        <v>73</v>
      </c>
      <c r="AM1216" s="10" t="s">
        <v>73</v>
      </c>
      <c r="AN1216" s="10" t="s">
        <v>74</v>
      </c>
      <c r="AO1216" s="10" t="s">
        <v>74</v>
      </c>
      <c r="AP1216" s="10" t="s">
        <v>75</v>
      </c>
      <c r="AQ1216" s="10" t="s">
        <v>75</v>
      </c>
      <c r="AR1216" s="10" t="s">
        <v>75</v>
      </c>
      <c r="AS1216" s="10" t="s">
        <v>75</v>
      </c>
      <c r="AT1216" s="10" t="s">
        <v>75</v>
      </c>
      <c r="AU1216" s="10" t="s">
        <v>75</v>
      </c>
      <c r="AV1216" s="10" t="s">
        <v>206</v>
      </c>
      <c r="AW1216" s="10" t="s">
        <v>1</v>
      </c>
      <c r="AX1216" s="10" t="s">
        <v>1</v>
      </c>
      <c r="AY1216" s="10" t="s">
        <v>207</v>
      </c>
      <c r="AZ1216" s="10" t="s">
        <v>208</v>
      </c>
      <c r="BA1216" s="10" t="s">
        <v>1</v>
      </c>
      <c r="BB1216" s="10" t="s">
        <v>79</v>
      </c>
    </row>
    <row r="1217" spans="1:54" s="10" customFormat="1" x14ac:dyDescent="0.2">
      <c r="A1217" s="10" t="s">
        <v>209</v>
      </c>
      <c r="B1217" s="10" t="str">
        <f t="shared" si="35"/>
        <v>Need a Detector Role</v>
      </c>
      <c r="J1217" s="13"/>
      <c r="AJ1217" s="10" t="s">
        <v>210</v>
      </c>
      <c r="AK1217" s="10" t="s">
        <v>211</v>
      </c>
      <c r="AL1217" s="10" t="s">
        <v>73</v>
      </c>
      <c r="AM1217" s="10" t="s">
        <v>73</v>
      </c>
      <c r="AN1217" s="10" t="s">
        <v>74</v>
      </c>
      <c r="AO1217" s="10" t="s">
        <v>74</v>
      </c>
      <c r="AP1217" s="10" t="s">
        <v>75</v>
      </c>
      <c r="AQ1217" s="10" t="s">
        <v>75</v>
      </c>
      <c r="AR1217" s="10" t="s">
        <v>75</v>
      </c>
      <c r="AS1217" s="10" t="s">
        <v>75</v>
      </c>
      <c r="AT1217" s="10" t="s">
        <v>75</v>
      </c>
      <c r="AU1217" s="10" t="s">
        <v>75</v>
      </c>
      <c r="AV1217" s="10" t="s">
        <v>212</v>
      </c>
      <c r="AW1217" s="10" t="s">
        <v>1</v>
      </c>
      <c r="AX1217" s="10" t="s">
        <v>1</v>
      </c>
      <c r="AY1217" s="10" t="s">
        <v>213</v>
      </c>
      <c r="AZ1217" s="10" t="s">
        <v>214</v>
      </c>
      <c r="BA1217" s="10" t="s">
        <v>1</v>
      </c>
      <c r="BB1217" s="10" t="s">
        <v>79</v>
      </c>
    </row>
    <row r="1218" spans="1:54" s="10" customFormat="1" x14ac:dyDescent="0.2">
      <c r="A1218" s="10" t="s">
        <v>239</v>
      </c>
      <c r="B1218" s="10" t="str">
        <f t="shared" si="35"/>
        <v>Need a Detector Role</v>
      </c>
      <c r="J1218" s="13"/>
      <c r="AJ1218" s="10" t="s">
        <v>240</v>
      </c>
      <c r="AK1218" s="10" t="s">
        <v>241</v>
      </c>
      <c r="AL1218" s="10" t="s">
        <v>73</v>
      </c>
      <c r="AM1218" s="10" t="s">
        <v>73</v>
      </c>
      <c r="AN1218" s="10" t="s">
        <v>74</v>
      </c>
      <c r="AO1218" s="10" t="s">
        <v>74</v>
      </c>
      <c r="AP1218" s="10" t="s">
        <v>75</v>
      </c>
      <c r="AQ1218" s="10" t="s">
        <v>75</v>
      </c>
      <c r="AR1218" s="10" t="s">
        <v>75</v>
      </c>
      <c r="AS1218" s="10" t="s">
        <v>75</v>
      </c>
      <c r="AT1218" s="10" t="s">
        <v>75</v>
      </c>
      <c r="AU1218" s="10" t="s">
        <v>75</v>
      </c>
      <c r="AV1218" s="10" t="s">
        <v>242</v>
      </c>
      <c r="AW1218" s="10" t="s">
        <v>1</v>
      </c>
      <c r="AX1218" s="10" t="s">
        <v>1</v>
      </c>
      <c r="AY1218" s="10" t="s">
        <v>243</v>
      </c>
      <c r="AZ1218" s="10" t="s">
        <v>244</v>
      </c>
      <c r="BA1218" s="10" t="s">
        <v>1</v>
      </c>
      <c r="BB1218" s="10" t="s">
        <v>79</v>
      </c>
    </row>
    <row r="1219" spans="1:54" s="10" customFormat="1" x14ac:dyDescent="0.2">
      <c r="A1219" s="10" t="s">
        <v>233</v>
      </c>
      <c r="B1219" s="10" t="str">
        <f t="shared" si="35"/>
        <v>Need a Detector Role</v>
      </c>
      <c r="J1219" s="13"/>
      <c r="AJ1219" s="10" t="s">
        <v>234</v>
      </c>
      <c r="AK1219" s="10" t="s">
        <v>235</v>
      </c>
      <c r="AL1219" s="10" t="s">
        <v>73</v>
      </c>
      <c r="AM1219" s="10" t="s">
        <v>73</v>
      </c>
      <c r="AN1219" s="10" t="s">
        <v>74</v>
      </c>
      <c r="AO1219" s="10" t="s">
        <v>74</v>
      </c>
      <c r="AP1219" s="10" t="s">
        <v>75</v>
      </c>
      <c r="AQ1219" s="10" t="s">
        <v>75</v>
      </c>
      <c r="AR1219" s="10" t="s">
        <v>75</v>
      </c>
      <c r="AS1219" s="10" t="s">
        <v>75</v>
      </c>
      <c r="AT1219" s="10" t="s">
        <v>75</v>
      </c>
      <c r="AU1219" s="10" t="s">
        <v>75</v>
      </c>
      <c r="AV1219" s="10" t="s">
        <v>236</v>
      </c>
      <c r="AW1219" s="10" t="s">
        <v>1</v>
      </c>
      <c r="AX1219" s="10" t="s">
        <v>1</v>
      </c>
      <c r="AY1219" s="10" t="s">
        <v>237</v>
      </c>
      <c r="AZ1219" s="10" t="s">
        <v>238</v>
      </c>
      <c r="BA1219" s="10" t="s">
        <v>1</v>
      </c>
      <c r="BB1219" s="10" t="s">
        <v>79</v>
      </c>
    </row>
    <row r="1220" spans="1:54" s="10" customFormat="1" x14ac:dyDescent="0.2">
      <c r="A1220" s="10" t="s">
        <v>418</v>
      </c>
      <c r="B1220" s="10" t="str">
        <f t="shared" si="35"/>
        <v>Need a Detector Role</v>
      </c>
      <c r="C1220" s="10" t="s">
        <v>3224</v>
      </c>
      <c r="D1220" s="10" t="s">
        <v>5153</v>
      </c>
      <c r="J1220" s="13"/>
      <c r="AJ1220" s="10" t="s">
        <v>419</v>
      </c>
      <c r="AK1220" s="10" t="s">
        <v>420</v>
      </c>
      <c r="AL1220" s="10" t="s">
        <v>73</v>
      </c>
      <c r="AM1220" s="10" t="s">
        <v>73</v>
      </c>
      <c r="AN1220" s="10" t="s">
        <v>74</v>
      </c>
      <c r="AO1220" s="10" t="s">
        <v>74</v>
      </c>
      <c r="AP1220" s="10" t="s">
        <v>75</v>
      </c>
      <c r="AQ1220" s="10" t="s">
        <v>75</v>
      </c>
      <c r="AR1220" s="10" t="s">
        <v>75</v>
      </c>
      <c r="AS1220" s="10" t="s">
        <v>75</v>
      </c>
      <c r="AT1220" s="10" t="s">
        <v>75</v>
      </c>
      <c r="AU1220" s="10" t="s">
        <v>75</v>
      </c>
      <c r="AV1220" s="10" t="s">
        <v>421</v>
      </c>
      <c r="AW1220" s="10" t="s">
        <v>1</v>
      </c>
      <c r="AX1220" s="10" t="s">
        <v>1</v>
      </c>
      <c r="AY1220" s="10" t="s">
        <v>422</v>
      </c>
      <c r="AZ1220" s="10" t="s">
        <v>423</v>
      </c>
      <c r="BA1220" s="10" t="s">
        <v>1</v>
      </c>
      <c r="BB1220" s="10" t="s">
        <v>79</v>
      </c>
    </row>
    <row r="1221" spans="1:54" s="10" customFormat="1" x14ac:dyDescent="0.2">
      <c r="A1221" s="10" t="s">
        <v>359</v>
      </c>
      <c r="B1221" s="10" t="str">
        <f t="shared" si="35"/>
        <v>Need a Detector Role</v>
      </c>
      <c r="C1221" s="10" t="s">
        <v>3224</v>
      </c>
      <c r="D1221" s="10" t="s">
        <v>5153</v>
      </c>
      <c r="J1221" s="13"/>
      <c r="AJ1221" s="10" t="s">
        <v>360</v>
      </c>
      <c r="AK1221" s="10" t="s">
        <v>361</v>
      </c>
      <c r="AL1221" s="10" t="s">
        <v>73</v>
      </c>
      <c r="AM1221" s="10" t="s">
        <v>73</v>
      </c>
      <c r="AN1221" s="10" t="s">
        <v>74</v>
      </c>
      <c r="AO1221" s="10" t="s">
        <v>74</v>
      </c>
      <c r="AP1221" s="10" t="s">
        <v>75</v>
      </c>
      <c r="AQ1221" s="10" t="s">
        <v>75</v>
      </c>
      <c r="AR1221" s="10" t="s">
        <v>75</v>
      </c>
      <c r="AS1221" s="10" t="s">
        <v>75</v>
      </c>
      <c r="AT1221" s="10" t="s">
        <v>75</v>
      </c>
      <c r="AU1221" s="10" t="s">
        <v>75</v>
      </c>
      <c r="AV1221" s="10" t="s">
        <v>362</v>
      </c>
      <c r="AW1221" s="10" t="s">
        <v>1</v>
      </c>
      <c r="AX1221" s="10" t="s">
        <v>1</v>
      </c>
      <c r="AY1221" s="10" t="s">
        <v>363</v>
      </c>
      <c r="AZ1221" s="10" t="s">
        <v>364</v>
      </c>
      <c r="BA1221" s="10" t="s">
        <v>1</v>
      </c>
      <c r="BB1221" s="10" t="s">
        <v>79</v>
      </c>
    </row>
    <row r="1222" spans="1:54" s="10" customFormat="1" x14ac:dyDescent="0.2">
      <c r="A1222" s="10" t="s">
        <v>377</v>
      </c>
      <c r="B1222" s="10" t="str">
        <f t="shared" si="35"/>
        <v>Need a Detector Role</v>
      </c>
      <c r="C1222" s="10" t="s">
        <v>3224</v>
      </c>
      <c r="D1222" s="10" t="s">
        <v>5153</v>
      </c>
      <c r="J1222" s="13"/>
      <c r="AJ1222" s="10" t="s">
        <v>378</v>
      </c>
      <c r="AK1222" s="10" t="s">
        <v>379</v>
      </c>
      <c r="AL1222" s="10" t="s">
        <v>73</v>
      </c>
      <c r="AM1222" s="10" t="s">
        <v>73</v>
      </c>
      <c r="AN1222" s="10" t="s">
        <v>74</v>
      </c>
      <c r="AO1222" s="10" t="s">
        <v>74</v>
      </c>
      <c r="AP1222" s="10" t="s">
        <v>75</v>
      </c>
      <c r="AQ1222" s="10" t="s">
        <v>75</v>
      </c>
      <c r="AR1222" s="10" t="s">
        <v>75</v>
      </c>
      <c r="AS1222" s="10" t="s">
        <v>75</v>
      </c>
      <c r="AT1222" s="10" t="s">
        <v>75</v>
      </c>
      <c r="AU1222" s="10" t="s">
        <v>75</v>
      </c>
      <c r="AV1222" s="10" t="s">
        <v>380</v>
      </c>
      <c r="AW1222" s="10" t="s">
        <v>1</v>
      </c>
      <c r="AX1222" s="10" t="s">
        <v>1</v>
      </c>
      <c r="AY1222" s="10" t="s">
        <v>381</v>
      </c>
      <c r="AZ1222" s="10" t="s">
        <v>382</v>
      </c>
      <c r="BA1222" s="10" t="s">
        <v>1</v>
      </c>
      <c r="BB1222" s="10" t="s">
        <v>79</v>
      </c>
    </row>
    <row r="1223" spans="1:54" s="10" customFormat="1" x14ac:dyDescent="0.2">
      <c r="A1223" s="10" t="s">
        <v>365</v>
      </c>
      <c r="B1223" s="10" t="str">
        <f t="shared" si="35"/>
        <v>Need a Detector Role</v>
      </c>
      <c r="C1223" s="10" t="s">
        <v>3224</v>
      </c>
      <c r="D1223" s="10" t="s">
        <v>5153</v>
      </c>
      <c r="J1223" s="13"/>
      <c r="AJ1223" s="10" t="s">
        <v>366</v>
      </c>
      <c r="AK1223" s="10" t="s">
        <v>367</v>
      </c>
      <c r="AL1223" s="10" t="s">
        <v>73</v>
      </c>
      <c r="AM1223" s="10" t="s">
        <v>73</v>
      </c>
      <c r="AN1223" s="10" t="s">
        <v>74</v>
      </c>
      <c r="AO1223" s="10" t="s">
        <v>74</v>
      </c>
      <c r="AP1223" s="10" t="s">
        <v>75</v>
      </c>
      <c r="AQ1223" s="10" t="s">
        <v>75</v>
      </c>
      <c r="AR1223" s="10" t="s">
        <v>75</v>
      </c>
      <c r="AS1223" s="10" t="s">
        <v>75</v>
      </c>
      <c r="AT1223" s="10" t="s">
        <v>75</v>
      </c>
      <c r="AU1223" s="10" t="s">
        <v>75</v>
      </c>
      <c r="AV1223" s="10" t="s">
        <v>368</v>
      </c>
      <c r="AW1223" s="10" t="s">
        <v>1</v>
      </c>
      <c r="AX1223" s="10" t="s">
        <v>1</v>
      </c>
      <c r="AY1223" s="10" t="s">
        <v>369</v>
      </c>
      <c r="AZ1223" s="10" t="s">
        <v>370</v>
      </c>
      <c r="BA1223" s="10" t="s">
        <v>1</v>
      </c>
      <c r="BB1223" s="10" t="s">
        <v>79</v>
      </c>
    </row>
    <row r="1224" spans="1:54" s="10" customFormat="1" x14ac:dyDescent="0.2">
      <c r="A1224" s="10" t="s">
        <v>371</v>
      </c>
      <c r="B1224" s="10" t="str">
        <f t="shared" si="35"/>
        <v>Need a Detector Role</v>
      </c>
      <c r="C1224" s="10" t="s">
        <v>3224</v>
      </c>
      <c r="D1224" s="10" t="s">
        <v>5153</v>
      </c>
      <c r="J1224" s="13"/>
      <c r="AJ1224" s="10" t="s">
        <v>372</v>
      </c>
      <c r="AK1224" s="10" t="s">
        <v>373</v>
      </c>
      <c r="AL1224" s="10" t="s">
        <v>73</v>
      </c>
      <c r="AM1224" s="10" t="s">
        <v>73</v>
      </c>
      <c r="AN1224" s="10" t="s">
        <v>74</v>
      </c>
      <c r="AO1224" s="10" t="s">
        <v>74</v>
      </c>
      <c r="AP1224" s="10" t="s">
        <v>75</v>
      </c>
      <c r="AQ1224" s="10" t="s">
        <v>75</v>
      </c>
      <c r="AR1224" s="10" t="s">
        <v>75</v>
      </c>
      <c r="AS1224" s="10" t="s">
        <v>75</v>
      </c>
      <c r="AT1224" s="10" t="s">
        <v>75</v>
      </c>
      <c r="AU1224" s="10" t="s">
        <v>75</v>
      </c>
      <c r="AV1224" s="10" t="s">
        <v>374</v>
      </c>
      <c r="AW1224" s="10" t="s">
        <v>1</v>
      </c>
      <c r="AX1224" s="10" t="s">
        <v>1</v>
      </c>
      <c r="AY1224" s="10" t="s">
        <v>375</v>
      </c>
      <c r="AZ1224" s="10" t="s">
        <v>376</v>
      </c>
      <c r="BA1224" s="10" t="s">
        <v>1</v>
      </c>
      <c r="BB1224" s="10" t="s">
        <v>79</v>
      </c>
    </row>
    <row r="1225" spans="1:54" s="10" customFormat="1" x14ac:dyDescent="0.2">
      <c r="A1225" s="10" t="s">
        <v>412</v>
      </c>
      <c r="B1225" s="10" t="str">
        <f t="shared" si="35"/>
        <v>Need a Detector Role</v>
      </c>
      <c r="C1225" s="10" t="s">
        <v>3224</v>
      </c>
      <c r="D1225" s="10" t="s">
        <v>5154</v>
      </c>
      <c r="J1225" s="13"/>
      <c r="AJ1225" s="10" t="s">
        <v>413</v>
      </c>
      <c r="AK1225" s="10" t="s">
        <v>414</v>
      </c>
      <c r="AL1225" s="10" t="s">
        <v>73</v>
      </c>
      <c r="AM1225" s="10" t="s">
        <v>73</v>
      </c>
      <c r="AN1225" s="10" t="s">
        <v>74</v>
      </c>
      <c r="AO1225" s="10" t="s">
        <v>74</v>
      </c>
      <c r="AP1225" s="10" t="s">
        <v>75</v>
      </c>
      <c r="AQ1225" s="10" t="s">
        <v>75</v>
      </c>
      <c r="AR1225" s="10" t="s">
        <v>75</v>
      </c>
      <c r="AS1225" s="10" t="s">
        <v>75</v>
      </c>
      <c r="AT1225" s="10" t="s">
        <v>75</v>
      </c>
      <c r="AU1225" s="10" t="s">
        <v>75</v>
      </c>
      <c r="AV1225" s="10" t="s">
        <v>415</v>
      </c>
      <c r="AW1225" s="10" t="s">
        <v>1</v>
      </c>
      <c r="AX1225" s="10" t="s">
        <v>1</v>
      </c>
      <c r="AY1225" s="10" t="s">
        <v>416</v>
      </c>
      <c r="AZ1225" s="10" t="s">
        <v>417</v>
      </c>
      <c r="BA1225" s="10" t="s">
        <v>1</v>
      </c>
      <c r="BB1225" s="10" t="s">
        <v>79</v>
      </c>
    </row>
    <row r="1226" spans="1:54" s="10" customFormat="1" x14ac:dyDescent="0.2">
      <c r="A1226" s="10" t="s">
        <v>424</v>
      </c>
      <c r="B1226" s="10" t="str">
        <f t="shared" si="35"/>
        <v>Need a Detector Role</v>
      </c>
      <c r="C1226" s="10" t="s">
        <v>3224</v>
      </c>
      <c r="D1226" s="10" t="s">
        <v>5155</v>
      </c>
      <c r="J1226" s="13"/>
      <c r="AJ1226" s="10" t="s">
        <v>425</v>
      </c>
      <c r="AK1226" s="10" t="s">
        <v>426</v>
      </c>
      <c r="AL1226" s="10" t="s">
        <v>73</v>
      </c>
      <c r="AM1226" s="10" t="s">
        <v>73</v>
      </c>
      <c r="AN1226" s="10" t="s">
        <v>74</v>
      </c>
      <c r="AO1226" s="10" t="s">
        <v>74</v>
      </c>
      <c r="AP1226" s="10" t="s">
        <v>75</v>
      </c>
      <c r="AQ1226" s="10" t="s">
        <v>75</v>
      </c>
      <c r="AR1226" s="10" t="s">
        <v>75</v>
      </c>
      <c r="AS1226" s="10" t="s">
        <v>75</v>
      </c>
      <c r="AT1226" s="10" t="s">
        <v>75</v>
      </c>
      <c r="AU1226" s="10" t="s">
        <v>75</v>
      </c>
      <c r="AV1226" s="10" t="s">
        <v>427</v>
      </c>
      <c r="AW1226" s="10" t="s">
        <v>1</v>
      </c>
      <c r="AX1226" s="10" t="s">
        <v>1</v>
      </c>
      <c r="AY1226" s="10" t="s">
        <v>428</v>
      </c>
      <c r="AZ1226" s="10" t="s">
        <v>429</v>
      </c>
      <c r="BA1226" s="10" t="s">
        <v>1</v>
      </c>
      <c r="BB1226" s="10" t="s">
        <v>79</v>
      </c>
    </row>
    <row r="1227" spans="1:54" s="10" customFormat="1" x14ac:dyDescent="0.2">
      <c r="A1227" s="10" t="s">
        <v>430</v>
      </c>
      <c r="B1227" s="10" t="str">
        <f t="shared" si="35"/>
        <v>Need a Detector Role</v>
      </c>
      <c r="C1227" s="10" t="s">
        <v>3224</v>
      </c>
      <c r="D1227" s="10" t="s">
        <v>5155</v>
      </c>
      <c r="J1227" s="13"/>
      <c r="AJ1227" s="10" t="s">
        <v>431</v>
      </c>
      <c r="AK1227" s="10" t="s">
        <v>432</v>
      </c>
      <c r="AL1227" s="10" t="s">
        <v>73</v>
      </c>
      <c r="AM1227" s="10" t="s">
        <v>73</v>
      </c>
      <c r="AN1227" s="10" t="s">
        <v>74</v>
      </c>
      <c r="AO1227" s="10" t="s">
        <v>74</v>
      </c>
      <c r="AP1227" s="10" t="s">
        <v>75</v>
      </c>
      <c r="AQ1227" s="10" t="s">
        <v>75</v>
      </c>
      <c r="AR1227" s="10" t="s">
        <v>75</v>
      </c>
      <c r="AS1227" s="10" t="s">
        <v>75</v>
      </c>
      <c r="AT1227" s="10" t="s">
        <v>75</v>
      </c>
      <c r="AU1227" s="10" t="s">
        <v>75</v>
      </c>
      <c r="AV1227" s="10" t="s">
        <v>433</v>
      </c>
      <c r="AW1227" s="10" t="s">
        <v>1</v>
      </c>
      <c r="AX1227" s="10" t="s">
        <v>1</v>
      </c>
      <c r="AY1227" s="10" t="s">
        <v>434</v>
      </c>
      <c r="AZ1227" s="10" t="s">
        <v>435</v>
      </c>
      <c r="BA1227" s="10" t="s">
        <v>1</v>
      </c>
      <c r="BB1227" s="10" t="s">
        <v>79</v>
      </c>
    </row>
    <row r="1228" spans="1:54" s="10" customFormat="1" x14ac:dyDescent="0.2">
      <c r="A1228" s="10" t="s">
        <v>383</v>
      </c>
      <c r="B1228" s="10" t="str">
        <f t="shared" si="35"/>
        <v>Need a Detector Role</v>
      </c>
      <c r="C1228" s="10" t="s">
        <v>3224</v>
      </c>
      <c r="D1228" s="10" t="s">
        <v>5153</v>
      </c>
      <c r="J1228" s="13"/>
      <c r="AJ1228" s="10" t="s">
        <v>384</v>
      </c>
      <c r="AK1228" s="10" t="s">
        <v>385</v>
      </c>
      <c r="AL1228" s="10" t="s">
        <v>73</v>
      </c>
      <c r="AM1228" s="10" t="s">
        <v>73</v>
      </c>
      <c r="AN1228" s="10" t="s">
        <v>74</v>
      </c>
      <c r="AO1228" s="10" t="s">
        <v>74</v>
      </c>
      <c r="AP1228" s="10" t="s">
        <v>75</v>
      </c>
      <c r="AQ1228" s="10" t="s">
        <v>75</v>
      </c>
      <c r="AR1228" s="10" t="s">
        <v>75</v>
      </c>
      <c r="AS1228" s="10" t="s">
        <v>75</v>
      </c>
      <c r="AT1228" s="10" t="s">
        <v>75</v>
      </c>
      <c r="AU1228" s="10" t="s">
        <v>75</v>
      </c>
      <c r="AV1228" s="10" t="s">
        <v>386</v>
      </c>
      <c r="AW1228" s="10" t="s">
        <v>1</v>
      </c>
      <c r="AX1228" s="10" t="s">
        <v>1</v>
      </c>
      <c r="AY1228" s="10" t="s">
        <v>387</v>
      </c>
      <c r="AZ1228" s="10" t="s">
        <v>388</v>
      </c>
      <c r="BA1228" s="10" t="s">
        <v>1</v>
      </c>
      <c r="BB1228" s="10" t="s">
        <v>79</v>
      </c>
    </row>
    <row r="1229" spans="1:54" s="10" customFormat="1" x14ac:dyDescent="0.2">
      <c r="A1229" s="10" t="s">
        <v>389</v>
      </c>
      <c r="B1229" s="10" t="str">
        <f t="shared" si="35"/>
        <v>Need a Detector Role</v>
      </c>
      <c r="C1229" s="10" t="s">
        <v>3224</v>
      </c>
      <c r="D1229" s="10" t="s">
        <v>5153</v>
      </c>
      <c r="J1229" s="13"/>
      <c r="AJ1229" s="10" t="s">
        <v>390</v>
      </c>
      <c r="AK1229" s="10" t="s">
        <v>391</v>
      </c>
      <c r="AL1229" s="10" t="s">
        <v>73</v>
      </c>
      <c r="AM1229" s="10" t="s">
        <v>73</v>
      </c>
      <c r="AN1229" s="10" t="s">
        <v>74</v>
      </c>
      <c r="AO1229" s="10" t="s">
        <v>74</v>
      </c>
      <c r="AP1229" s="10" t="s">
        <v>75</v>
      </c>
      <c r="AQ1229" s="10" t="s">
        <v>75</v>
      </c>
      <c r="AR1229" s="10" t="s">
        <v>75</v>
      </c>
      <c r="AS1229" s="10" t="s">
        <v>75</v>
      </c>
      <c r="AT1229" s="10" t="s">
        <v>75</v>
      </c>
      <c r="AU1229" s="10" t="s">
        <v>75</v>
      </c>
      <c r="AV1229" s="10" t="s">
        <v>392</v>
      </c>
      <c r="AW1229" s="10" t="s">
        <v>1</v>
      </c>
      <c r="AX1229" s="10" t="s">
        <v>1</v>
      </c>
      <c r="AY1229" s="10" t="s">
        <v>393</v>
      </c>
      <c r="AZ1229" s="10" t="s">
        <v>394</v>
      </c>
      <c r="BA1229" s="10" t="s">
        <v>1</v>
      </c>
      <c r="BB1229" s="10" t="s">
        <v>79</v>
      </c>
    </row>
    <row r="1230" spans="1:54" s="10" customFormat="1" x14ac:dyDescent="0.2">
      <c r="A1230" s="10" t="s">
        <v>395</v>
      </c>
      <c r="B1230" s="10" t="str">
        <f t="shared" si="35"/>
        <v>Need a Detector Role</v>
      </c>
      <c r="C1230" s="10" t="s">
        <v>3224</v>
      </c>
      <c r="D1230" s="10" t="s">
        <v>5153</v>
      </c>
      <c r="J1230" s="13"/>
      <c r="AJ1230" s="10" t="s">
        <v>396</v>
      </c>
      <c r="AK1230" s="10" t="s">
        <v>397</v>
      </c>
      <c r="AL1230" s="10" t="s">
        <v>73</v>
      </c>
      <c r="AM1230" s="10" t="s">
        <v>73</v>
      </c>
      <c r="AN1230" s="10" t="s">
        <v>74</v>
      </c>
      <c r="AO1230" s="10" t="s">
        <v>74</v>
      </c>
      <c r="AP1230" s="10" t="s">
        <v>75</v>
      </c>
      <c r="AQ1230" s="10" t="s">
        <v>75</v>
      </c>
      <c r="AR1230" s="10" t="s">
        <v>75</v>
      </c>
      <c r="AS1230" s="10" t="s">
        <v>75</v>
      </c>
      <c r="AT1230" s="10" t="s">
        <v>75</v>
      </c>
      <c r="AU1230" s="10" t="s">
        <v>75</v>
      </c>
      <c r="AV1230" s="10" t="s">
        <v>398</v>
      </c>
      <c r="AW1230" s="10" t="s">
        <v>1</v>
      </c>
      <c r="AX1230" s="10" t="s">
        <v>1</v>
      </c>
      <c r="AY1230" s="10" t="s">
        <v>399</v>
      </c>
      <c r="AZ1230" s="10" t="s">
        <v>400</v>
      </c>
      <c r="BA1230" s="10" t="s">
        <v>1</v>
      </c>
      <c r="BB1230" s="10" t="s">
        <v>79</v>
      </c>
    </row>
    <row r="1231" spans="1:54" s="10" customFormat="1" x14ac:dyDescent="0.2">
      <c r="A1231" s="10" t="s">
        <v>401</v>
      </c>
      <c r="B1231" s="10" t="str">
        <f t="shared" si="35"/>
        <v>Need a Detector Role</v>
      </c>
      <c r="C1231" s="10" t="s">
        <v>3224</v>
      </c>
      <c r="D1231" s="10" t="s">
        <v>5153</v>
      </c>
      <c r="J1231" s="13"/>
      <c r="AJ1231" s="10" t="s">
        <v>402</v>
      </c>
      <c r="AK1231" s="10" t="s">
        <v>403</v>
      </c>
      <c r="AL1231" s="10" t="s">
        <v>73</v>
      </c>
      <c r="AM1231" s="10" t="s">
        <v>73</v>
      </c>
      <c r="AN1231" s="10" t="s">
        <v>74</v>
      </c>
      <c r="AO1231" s="10" t="s">
        <v>74</v>
      </c>
      <c r="AP1231" s="10" t="s">
        <v>75</v>
      </c>
      <c r="AQ1231" s="10" t="s">
        <v>75</v>
      </c>
      <c r="AR1231" s="10" t="s">
        <v>75</v>
      </c>
      <c r="AS1231" s="10" t="s">
        <v>75</v>
      </c>
      <c r="AT1231" s="10" t="s">
        <v>75</v>
      </c>
      <c r="AU1231" s="10" t="s">
        <v>75</v>
      </c>
      <c r="AV1231" s="10" t="s">
        <v>404</v>
      </c>
      <c r="AW1231" s="10" t="s">
        <v>1</v>
      </c>
      <c r="AX1231" s="10" t="s">
        <v>1</v>
      </c>
      <c r="AY1231" s="10" t="s">
        <v>405</v>
      </c>
      <c r="AZ1231" s="10" t="s">
        <v>406</v>
      </c>
      <c r="BA1231" s="10" t="s">
        <v>1</v>
      </c>
      <c r="BB1231" s="10" t="s">
        <v>79</v>
      </c>
    </row>
    <row r="1232" spans="1:54" s="10" customFormat="1" x14ac:dyDescent="0.2">
      <c r="A1232" s="10" t="s">
        <v>436</v>
      </c>
      <c r="B1232" s="10" t="str">
        <f t="shared" si="35"/>
        <v>Need a Detector Role</v>
      </c>
      <c r="C1232" s="10" t="s">
        <v>3224</v>
      </c>
      <c r="D1232" s="10" t="s">
        <v>5154</v>
      </c>
      <c r="J1232" s="13"/>
      <c r="AJ1232" s="10" t="s">
        <v>437</v>
      </c>
      <c r="AK1232" s="10" t="s">
        <v>438</v>
      </c>
      <c r="AL1232" s="10" t="s">
        <v>73</v>
      </c>
      <c r="AM1232" s="10" t="s">
        <v>73</v>
      </c>
      <c r="AN1232" s="10" t="s">
        <v>74</v>
      </c>
      <c r="AO1232" s="10" t="s">
        <v>74</v>
      </c>
      <c r="AP1232" s="10" t="s">
        <v>75</v>
      </c>
      <c r="AQ1232" s="10" t="s">
        <v>75</v>
      </c>
      <c r="AR1232" s="10" t="s">
        <v>75</v>
      </c>
      <c r="AS1232" s="10" t="s">
        <v>75</v>
      </c>
      <c r="AT1232" s="10" t="s">
        <v>75</v>
      </c>
      <c r="AU1232" s="10" t="s">
        <v>75</v>
      </c>
      <c r="AV1232" s="10" t="s">
        <v>439</v>
      </c>
      <c r="AW1232" s="10" t="s">
        <v>1</v>
      </c>
      <c r="AX1232" s="10" t="s">
        <v>1</v>
      </c>
      <c r="AY1232" s="10" t="s">
        <v>440</v>
      </c>
      <c r="AZ1232" s="10" t="s">
        <v>441</v>
      </c>
      <c r="BA1232" s="10" t="s">
        <v>1</v>
      </c>
      <c r="BB1232" s="10" t="s">
        <v>79</v>
      </c>
    </row>
    <row r="1233" spans="1:54" s="10" customFormat="1" x14ac:dyDescent="0.2">
      <c r="A1233" s="10" t="s">
        <v>514</v>
      </c>
      <c r="B1233" s="10" t="str">
        <f t="shared" si="35"/>
        <v>Need a Detector Role</v>
      </c>
      <c r="J1233" s="13"/>
      <c r="AJ1233" s="10" t="s">
        <v>515</v>
      </c>
      <c r="AK1233" s="10" t="s">
        <v>516</v>
      </c>
      <c r="AL1233" s="10" t="s">
        <v>73</v>
      </c>
      <c r="AM1233" s="10" t="s">
        <v>73</v>
      </c>
      <c r="AN1233" s="10" t="s">
        <v>74</v>
      </c>
      <c r="AO1233" s="10" t="s">
        <v>74</v>
      </c>
      <c r="AP1233" s="10" t="s">
        <v>75</v>
      </c>
      <c r="AQ1233" s="10" t="s">
        <v>75</v>
      </c>
      <c r="AR1233" s="10" t="s">
        <v>75</v>
      </c>
      <c r="AS1233" s="10" t="s">
        <v>75</v>
      </c>
      <c r="AT1233" s="10" t="s">
        <v>75</v>
      </c>
      <c r="AU1233" s="10" t="s">
        <v>75</v>
      </c>
      <c r="AV1233" s="10" t="s">
        <v>517</v>
      </c>
      <c r="AW1233" s="10" t="s">
        <v>1</v>
      </c>
      <c r="AX1233" s="10" t="s">
        <v>1</v>
      </c>
      <c r="AY1233" s="10" t="s">
        <v>518</v>
      </c>
      <c r="AZ1233" s="10" t="s">
        <v>519</v>
      </c>
      <c r="BA1233" s="10" t="s">
        <v>1</v>
      </c>
      <c r="BB1233" s="10" t="s">
        <v>79</v>
      </c>
    </row>
    <row r="1234" spans="1:54" s="10" customFormat="1" x14ac:dyDescent="0.2">
      <c r="A1234" s="10" t="s">
        <v>470</v>
      </c>
      <c r="B1234" s="10" t="str">
        <f t="shared" si="35"/>
        <v>Need a Detector Role</v>
      </c>
      <c r="C1234" s="10" t="s">
        <v>3224</v>
      </c>
      <c r="D1234" s="10" t="s">
        <v>5168</v>
      </c>
      <c r="J1234" s="13"/>
      <c r="AJ1234" s="10" t="s">
        <v>471</v>
      </c>
      <c r="AK1234" s="10" t="s">
        <v>472</v>
      </c>
      <c r="AL1234" s="10" t="s">
        <v>73</v>
      </c>
      <c r="AM1234" s="10" t="s">
        <v>73</v>
      </c>
      <c r="AN1234" s="10" t="s">
        <v>74</v>
      </c>
      <c r="AO1234" s="10" t="s">
        <v>74</v>
      </c>
      <c r="AP1234" s="10" t="s">
        <v>75</v>
      </c>
      <c r="AQ1234" s="10" t="s">
        <v>75</v>
      </c>
      <c r="AR1234" s="10" t="s">
        <v>75</v>
      </c>
      <c r="AS1234" s="10" t="s">
        <v>75</v>
      </c>
      <c r="AT1234" s="10" t="s">
        <v>75</v>
      </c>
      <c r="AU1234" s="10" t="s">
        <v>75</v>
      </c>
      <c r="AV1234" s="10" t="s">
        <v>473</v>
      </c>
      <c r="AW1234" s="10" t="s">
        <v>1</v>
      </c>
      <c r="AX1234" s="10" t="s">
        <v>1</v>
      </c>
      <c r="AY1234" s="10" t="s">
        <v>474</v>
      </c>
      <c r="AZ1234" s="10" t="s">
        <v>475</v>
      </c>
      <c r="BA1234" s="10" t="s">
        <v>1</v>
      </c>
      <c r="BB1234" s="10" t="s">
        <v>79</v>
      </c>
    </row>
    <row r="1235" spans="1:54" s="10" customFormat="1" x14ac:dyDescent="0.2">
      <c r="A1235" s="10" t="s">
        <v>534</v>
      </c>
      <c r="B1235" s="10" t="str">
        <f t="shared" si="35"/>
        <v>Need a Detector Role</v>
      </c>
      <c r="C1235" s="10" t="s">
        <v>3224</v>
      </c>
      <c r="D1235" s="10" t="s">
        <v>5169</v>
      </c>
      <c r="J1235" s="13"/>
      <c r="AJ1235" s="10" t="s">
        <v>535</v>
      </c>
      <c r="AK1235" s="10" t="s">
        <v>536</v>
      </c>
      <c r="AL1235" s="10" t="s">
        <v>73</v>
      </c>
      <c r="AM1235" s="10" t="s">
        <v>73</v>
      </c>
      <c r="AN1235" s="10" t="s">
        <v>74</v>
      </c>
      <c r="AO1235" s="10" t="s">
        <v>74</v>
      </c>
      <c r="AP1235" s="10" t="s">
        <v>75</v>
      </c>
      <c r="AQ1235" s="10" t="s">
        <v>75</v>
      </c>
      <c r="AR1235" s="10" t="s">
        <v>75</v>
      </c>
      <c r="AS1235" s="10" t="s">
        <v>75</v>
      </c>
      <c r="AT1235" s="10" t="s">
        <v>75</v>
      </c>
      <c r="AU1235" s="10" t="s">
        <v>75</v>
      </c>
      <c r="AV1235" s="10" t="s">
        <v>537</v>
      </c>
      <c r="AW1235" s="10" t="s">
        <v>1</v>
      </c>
      <c r="AX1235" s="10" t="s">
        <v>1</v>
      </c>
      <c r="AY1235" s="10" t="s">
        <v>538</v>
      </c>
      <c r="AZ1235" s="10" t="s">
        <v>539</v>
      </c>
      <c r="BA1235" s="10" t="s">
        <v>1</v>
      </c>
      <c r="BB1235" s="10" t="s">
        <v>79</v>
      </c>
    </row>
    <row r="1236" spans="1:54" s="10" customFormat="1" x14ac:dyDescent="0.2">
      <c r="A1236" s="10" t="s">
        <v>477</v>
      </c>
      <c r="B1236" s="10" t="str">
        <f t="shared" si="35"/>
        <v>Need a Detector Role</v>
      </c>
      <c r="C1236" s="10" t="s">
        <v>3224</v>
      </c>
      <c r="D1236" s="10" t="s">
        <v>5178</v>
      </c>
      <c r="J1236" s="13"/>
      <c r="AJ1236" s="10" t="s">
        <v>478</v>
      </c>
      <c r="AK1236" s="10" t="s">
        <v>479</v>
      </c>
      <c r="AL1236" s="10" t="s">
        <v>73</v>
      </c>
      <c r="AM1236" s="10" t="s">
        <v>73</v>
      </c>
      <c r="AN1236" s="10" t="s">
        <v>74</v>
      </c>
      <c r="AO1236" s="10" t="s">
        <v>74</v>
      </c>
      <c r="AP1236" s="10" t="s">
        <v>75</v>
      </c>
      <c r="AQ1236" s="10" t="s">
        <v>75</v>
      </c>
      <c r="AR1236" s="10" t="s">
        <v>75</v>
      </c>
      <c r="AS1236" s="10" t="s">
        <v>75</v>
      </c>
      <c r="AT1236" s="10" t="s">
        <v>75</v>
      </c>
      <c r="AU1236" s="10" t="s">
        <v>75</v>
      </c>
      <c r="AV1236" s="10" t="s">
        <v>480</v>
      </c>
      <c r="AW1236" s="10" t="s">
        <v>1</v>
      </c>
      <c r="AX1236" s="10" t="s">
        <v>1</v>
      </c>
      <c r="AY1236" s="10" t="s">
        <v>481</v>
      </c>
      <c r="AZ1236" s="10" t="s">
        <v>482</v>
      </c>
      <c r="BA1236" s="10" t="s">
        <v>1</v>
      </c>
      <c r="BB1236" s="10" t="s">
        <v>79</v>
      </c>
    </row>
    <row r="1237" spans="1:54" s="10" customFormat="1" x14ac:dyDescent="0.2">
      <c r="A1237" s="10" t="s">
        <v>615</v>
      </c>
      <c r="B1237" s="10" t="str">
        <f t="shared" si="35"/>
        <v>Need a Detector Role</v>
      </c>
      <c r="J1237" s="13"/>
      <c r="AJ1237" s="10" t="s">
        <v>616</v>
      </c>
      <c r="AK1237" s="10" t="s">
        <v>617</v>
      </c>
      <c r="AL1237" s="10" t="s">
        <v>73</v>
      </c>
      <c r="AM1237" s="10" t="s">
        <v>73</v>
      </c>
      <c r="AN1237" s="10" t="s">
        <v>74</v>
      </c>
      <c r="AO1237" s="10" t="s">
        <v>74</v>
      </c>
      <c r="AP1237" s="10" t="s">
        <v>75</v>
      </c>
      <c r="AQ1237" s="10" t="s">
        <v>75</v>
      </c>
      <c r="AR1237" s="10" t="s">
        <v>75</v>
      </c>
      <c r="AS1237" s="10" t="s">
        <v>75</v>
      </c>
      <c r="AT1237" s="10" t="s">
        <v>75</v>
      </c>
      <c r="AU1237" s="10" t="s">
        <v>75</v>
      </c>
      <c r="AV1237" s="10" t="s">
        <v>618</v>
      </c>
      <c r="AW1237" s="10" t="s">
        <v>1</v>
      </c>
      <c r="AX1237" s="10" t="s">
        <v>1</v>
      </c>
      <c r="AY1237" s="10" t="s">
        <v>619</v>
      </c>
      <c r="AZ1237" s="10" t="s">
        <v>620</v>
      </c>
      <c r="BA1237" s="10" t="s">
        <v>1</v>
      </c>
      <c r="BB1237" s="10" t="s">
        <v>79</v>
      </c>
    </row>
    <row r="1238" spans="1:54" s="10" customFormat="1" x14ac:dyDescent="0.2">
      <c r="A1238" s="10" t="s">
        <v>829</v>
      </c>
      <c r="B1238" s="10" t="str">
        <f t="shared" si="35"/>
        <v>Need a Detector Role</v>
      </c>
      <c r="J1238" s="13"/>
      <c r="AJ1238" s="10" t="s">
        <v>830</v>
      </c>
      <c r="AK1238" s="10" t="s">
        <v>831</v>
      </c>
      <c r="AL1238" s="10" t="s">
        <v>73</v>
      </c>
      <c r="AM1238" s="10" t="s">
        <v>73</v>
      </c>
      <c r="AN1238" s="10" t="s">
        <v>74</v>
      </c>
      <c r="AO1238" s="10" t="s">
        <v>74</v>
      </c>
      <c r="AP1238" s="10" t="s">
        <v>75</v>
      </c>
      <c r="AQ1238" s="10" t="s">
        <v>75</v>
      </c>
      <c r="AR1238" s="10" t="s">
        <v>75</v>
      </c>
      <c r="AS1238" s="10" t="s">
        <v>75</v>
      </c>
      <c r="AT1238" s="10" t="s">
        <v>75</v>
      </c>
      <c r="AU1238" s="10" t="s">
        <v>75</v>
      </c>
      <c r="AV1238" s="10" t="s">
        <v>832</v>
      </c>
      <c r="AW1238" s="10" t="s">
        <v>1</v>
      </c>
      <c r="AX1238" s="10" t="s">
        <v>1</v>
      </c>
      <c r="AY1238" s="10" t="s">
        <v>833</v>
      </c>
      <c r="AZ1238" s="10" t="s">
        <v>834</v>
      </c>
      <c r="BA1238" s="10" t="s">
        <v>1</v>
      </c>
      <c r="BB1238" s="10" t="s">
        <v>79</v>
      </c>
    </row>
    <row r="1239" spans="1:54" s="10" customFormat="1" x14ac:dyDescent="0.2">
      <c r="A1239" s="10" t="s">
        <v>757</v>
      </c>
      <c r="B1239" s="10" t="str">
        <f t="shared" ref="B1239:B1265" si="36">IF(OR($A1238=$A1239,ISBLANK($A1239)),"",IF(ISERR(SEARCH("cell-based",E1239)),IF(AND(ISERR(SEARCH("biochem",E1239)),ISERR(SEARCH("protein",E1239)),ISERR(SEARCH("nucleic",E1239))),"",IF(ISERR(SEARCH("target",G1239)),"Define a Target component","")),IF(ISERR(SEARCH("cell",G1239)),"Define a Cell component",""))&amp;IF(ISERR(SEARCH("small-molecule",E1239)),IF(ISBLANK(K1239), "Need a Detector Role",""),"")&amp;IF(ISERR(SEARCH("fluorescence",L1239)),"",IF(ISBLANK(S1239), "Need Emission",IF(ISBLANK(R1239), "Need Excitation","")))&amp;IF(ISERR(SEARCH("absorbance",L1239)),"",IF(ISBLANK(T1239), "Need Absorbance","")))</f>
        <v>Need a Detector Role</v>
      </c>
      <c r="J1239" s="13"/>
      <c r="AJ1239" s="10" t="s">
        <v>758</v>
      </c>
      <c r="AK1239" s="10" t="s">
        <v>759</v>
      </c>
      <c r="AL1239" s="10" t="s">
        <v>73</v>
      </c>
      <c r="AM1239" s="10" t="s">
        <v>73</v>
      </c>
      <c r="AN1239" s="10" t="s">
        <v>74</v>
      </c>
      <c r="AO1239" s="10" t="s">
        <v>74</v>
      </c>
      <c r="AP1239" s="10" t="s">
        <v>75</v>
      </c>
      <c r="AQ1239" s="10" t="s">
        <v>75</v>
      </c>
      <c r="AR1239" s="10" t="s">
        <v>75</v>
      </c>
      <c r="AS1239" s="10" t="s">
        <v>75</v>
      </c>
      <c r="AT1239" s="10" t="s">
        <v>75</v>
      </c>
      <c r="AU1239" s="10" t="s">
        <v>75</v>
      </c>
      <c r="AV1239" s="10" t="s">
        <v>760</v>
      </c>
      <c r="AW1239" s="10" t="s">
        <v>1</v>
      </c>
      <c r="AX1239" s="10" t="s">
        <v>1</v>
      </c>
      <c r="AY1239" s="10" t="s">
        <v>761</v>
      </c>
      <c r="AZ1239" s="10" t="s">
        <v>762</v>
      </c>
      <c r="BA1239" s="10" t="s">
        <v>1</v>
      </c>
      <c r="BB1239" s="10" t="s">
        <v>79</v>
      </c>
    </row>
    <row r="1240" spans="1:54" s="10" customFormat="1" x14ac:dyDescent="0.2">
      <c r="A1240" s="10" t="s">
        <v>763</v>
      </c>
      <c r="B1240" s="10" t="str">
        <f t="shared" si="36"/>
        <v>Need a Detector Role</v>
      </c>
      <c r="J1240" s="13"/>
      <c r="AJ1240" s="10" t="s">
        <v>764</v>
      </c>
      <c r="AK1240" s="10" t="s">
        <v>765</v>
      </c>
      <c r="AL1240" s="10" t="s">
        <v>73</v>
      </c>
      <c r="AM1240" s="10" t="s">
        <v>73</v>
      </c>
      <c r="AN1240" s="10" t="s">
        <v>74</v>
      </c>
      <c r="AO1240" s="10" t="s">
        <v>74</v>
      </c>
      <c r="AP1240" s="10" t="s">
        <v>75</v>
      </c>
      <c r="AQ1240" s="10" t="s">
        <v>75</v>
      </c>
      <c r="AR1240" s="10" t="s">
        <v>75</v>
      </c>
      <c r="AS1240" s="10" t="s">
        <v>75</v>
      </c>
      <c r="AT1240" s="10" t="s">
        <v>75</v>
      </c>
      <c r="AU1240" s="10" t="s">
        <v>75</v>
      </c>
      <c r="AV1240" s="10" t="s">
        <v>766</v>
      </c>
      <c r="AW1240" s="10" t="s">
        <v>1</v>
      </c>
      <c r="AX1240" s="10" t="s">
        <v>1</v>
      </c>
      <c r="AY1240" s="10" t="s">
        <v>767</v>
      </c>
      <c r="AZ1240" s="10" t="s">
        <v>768</v>
      </c>
      <c r="BA1240" s="10" t="s">
        <v>1</v>
      </c>
      <c r="BB1240" s="10" t="s">
        <v>79</v>
      </c>
    </row>
    <row r="1241" spans="1:54" s="10" customFormat="1" x14ac:dyDescent="0.2">
      <c r="A1241" s="10" t="s">
        <v>769</v>
      </c>
      <c r="B1241" s="10" t="str">
        <f t="shared" si="36"/>
        <v>Need a Detector Role</v>
      </c>
      <c r="J1241" s="13"/>
      <c r="AJ1241" s="10" t="s">
        <v>770</v>
      </c>
      <c r="AK1241" s="10" t="s">
        <v>771</v>
      </c>
      <c r="AL1241" s="10" t="s">
        <v>73</v>
      </c>
      <c r="AM1241" s="10" t="s">
        <v>73</v>
      </c>
      <c r="AN1241" s="10" t="s">
        <v>74</v>
      </c>
      <c r="AO1241" s="10" t="s">
        <v>74</v>
      </c>
      <c r="AP1241" s="10" t="s">
        <v>75</v>
      </c>
      <c r="AQ1241" s="10" t="s">
        <v>75</v>
      </c>
      <c r="AR1241" s="10" t="s">
        <v>75</v>
      </c>
      <c r="AS1241" s="10" t="s">
        <v>75</v>
      </c>
      <c r="AT1241" s="10" t="s">
        <v>75</v>
      </c>
      <c r="AU1241" s="10" t="s">
        <v>75</v>
      </c>
      <c r="AV1241" s="10" t="s">
        <v>772</v>
      </c>
      <c r="AW1241" s="10" t="s">
        <v>1</v>
      </c>
      <c r="AX1241" s="10" t="s">
        <v>1</v>
      </c>
      <c r="AY1241" s="10" t="s">
        <v>773</v>
      </c>
      <c r="AZ1241" s="10" t="s">
        <v>774</v>
      </c>
      <c r="BA1241" s="10" t="s">
        <v>1</v>
      </c>
      <c r="BB1241" s="10" t="s">
        <v>79</v>
      </c>
    </row>
    <row r="1242" spans="1:54" s="10" customFormat="1" x14ac:dyDescent="0.2">
      <c r="A1242" s="10" t="s">
        <v>835</v>
      </c>
      <c r="B1242" s="10" t="str">
        <f t="shared" si="36"/>
        <v>Need a Detector Role</v>
      </c>
      <c r="J1242" s="13"/>
      <c r="AJ1242" s="10" t="s">
        <v>836</v>
      </c>
      <c r="AK1242" s="10" t="s">
        <v>837</v>
      </c>
      <c r="AL1242" s="10" t="s">
        <v>73</v>
      </c>
      <c r="AM1242" s="10" t="s">
        <v>73</v>
      </c>
      <c r="AN1242" s="10" t="s">
        <v>74</v>
      </c>
      <c r="AO1242" s="10" t="s">
        <v>74</v>
      </c>
      <c r="AP1242" s="10" t="s">
        <v>75</v>
      </c>
      <c r="AQ1242" s="10" t="s">
        <v>75</v>
      </c>
      <c r="AR1242" s="10" t="s">
        <v>75</v>
      </c>
      <c r="AS1242" s="10" t="s">
        <v>75</v>
      </c>
      <c r="AT1242" s="10" t="s">
        <v>75</v>
      </c>
      <c r="AU1242" s="10" t="s">
        <v>75</v>
      </c>
      <c r="AV1242" s="10" t="s">
        <v>838</v>
      </c>
      <c r="AW1242" s="10" t="s">
        <v>1</v>
      </c>
      <c r="AX1242" s="10" t="s">
        <v>1</v>
      </c>
      <c r="AY1242" s="10" t="s">
        <v>839</v>
      </c>
      <c r="AZ1242" s="10" t="s">
        <v>840</v>
      </c>
      <c r="BA1242" s="10" t="s">
        <v>1</v>
      </c>
      <c r="BB1242" s="10" t="s">
        <v>79</v>
      </c>
    </row>
    <row r="1243" spans="1:54" s="10" customFormat="1" x14ac:dyDescent="0.2">
      <c r="A1243" s="10" t="s">
        <v>841</v>
      </c>
      <c r="B1243" s="10" t="str">
        <f t="shared" si="36"/>
        <v>Need a Detector Role</v>
      </c>
      <c r="J1243" s="13"/>
      <c r="AJ1243" s="10" t="s">
        <v>842</v>
      </c>
      <c r="AK1243" s="10" t="s">
        <v>843</v>
      </c>
      <c r="AL1243" s="10" t="s">
        <v>73</v>
      </c>
      <c r="AM1243" s="10" t="s">
        <v>73</v>
      </c>
      <c r="AN1243" s="10" t="s">
        <v>74</v>
      </c>
      <c r="AO1243" s="10" t="s">
        <v>74</v>
      </c>
      <c r="AP1243" s="10" t="s">
        <v>75</v>
      </c>
      <c r="AQ1243" s="10" t="s">
        <v>75</v>
      </c>
      <c r="AR1243" s="10" t="s">
        <v>75</v>
      </c>
      <c r="AS1243" s="10" t="s">
        <v>75</v>
      </c>
      <c r="AT1243" s="10" t="s">
        <v>75</v>
      </c>
      <c r="AU1243" s="10" t="s">
        <v>75</v>
      </c>
      <c r="AV1243" s="10" t="s">
        <v>844</v>
      </c>
      <c r="AW1243" s="10" t="s">
        <v>1</v>
      </c>
      <c r="AX1243" s="10" t="s">
        <v>1</v>
      </c>
      <c r="AY1243" s="10" t="s">
        <v>845</v>
      </c>
      <c r="AZ1243" s="10" t="s">
        <v>846</v>
      </c>
      <c r="BA1243" s="10" t="s">
        <v>1</v>
      </c>
      <c r="BB1243" s="10" t="s">
        <v>79</v>
      </c>
    </row>
    <row r="1244" spans="1:54" s="10" customFormat="1" x14ac:dyDescent="0.2">
      <c r="A1244" s="10" t="s">
        <v>847</v>
      </c>
      <c r="B1244" s="10" t="str">
        <f t="shared" si="36"/>
        <v>Need a Detector Role</v>
      </c>
      <c r="J1244" s="13"/>
      <c r="AJ1244" s="10" t="s">
        <v>848</v>
      </c>
      <c r="AK1244" s="10" t="s">
        <v>849</v>
      </c>
      <c r="AL1244" s="10" t="s">
        <v>73</v>
      </c>
      <c r="AM1244" s="10" t="s">
        <v>73</v>
      </c>
      <c r="AN1244" s="10" t="s">
        <v>74</v>
      </c>
      <c r="AO1244" s="10" t="s">
        <v>74</v>
      </c>
      <c r="AP1244" s="10" t="s">
        <v>75</v>
      </c>
      <c r="AQ1244" s="10" t="s">
        <v>75</v>
      </c>
      <c r="AR1244" s="10" t="s">
        <v>75</v>
      </c>
      <c r="AS1244" s="10" t="s">
        <v>75</v>
      </c>
      <c r="AT1244" s="10" t="s">
        <v>75</v>
      </c>
      <c r="AU1244" s="10" t="s">
        <v>75</v>
      </c>
      <c r="AV1244" s="10" t="s">
        <v>850</v>
      </c>
      <c r="AW1244" s="10" t="s">
        <v>1</v>
      </c>
      <c r="AX1244" s="10" t="s">
        <v>1</v>
      </c>
      <c r="AY1244" s="10" t="s">
        <v>851</v>
      </c>
      <c r="AZ1244" s="10" t="s">
        <v>852</v>
      </c>
      <c r="BA1244" s="10" t="s">
        <v>1</v>
      </c>
      <c r="BB1244" s="10" t="s">
        <v>79</v>
      </c>
    </row>
    <row r="1245" spans="1:54" s="10" customFormat="1" x14ac:dyDescent="0.2">
      <c r="A1245" s="10" t="s">
        <v>775</v>
      </c>
      <c r="B1245" s="10" t="str">
        <f t="shared" si="36"/>
        <v>Need a Detector Role</v>
      </c>
      <c r="J1245" s="13"/>
      <c r="AJ1245" s="10" t="s">
        <v>776</v>
      </c>
      <c r="AK1245" s="10" t="s">
        <v>777</v>
      </c>
      <c r="AL1245" s="10" t="s">
        <v>73</v>
      </c>
      <c r="AM1245" s="10" t="s">
        <v>73</v>
      </c>
      <c r="AN1245" s="10" t="s">
        <v>74</v>
      </c>
      <c r="AO1245" s="10" t="s">
        <v>74</v>
      </c>
      <c r="AP1245" s="10" t="s">
        <v>75</v>
      </c>
      <c r="AQ1245" s="10" t="s">
        <v>75</v>
      </c>
      <c r="AR1245" s="10" t="s">
        <v>75</v>
      </c>
      <c r="AS1245" s="10" t="s">
        <v>75</v>
      </c>
      <c r="AT1245" s="10" t="s">
        <v>75</v>
      </c>
      <c r="AU1245" s="10" t="s">
        <v>75</v>
      </c>
      <c r="AV1245" s="10" t="s">
        <v>778</v>
      </c>
      <c r="AW1245" s="10" t="s">
        <v>1</v>
      </c>
      <c r="AX1245" s="10" t="s">
        <v>1</v>
      </c>
      <c r="AY1245" s="10" t="s">
        <v>779</v>
      </c>
      <c r="AZ1245" s="10" t="s">
        <v>780</v>
      </c>
      <c r="BA1245" s="10" t="s">
        <v>1</v>
      </c>
      <c r="BB1245" s="10" t="s">
        <v>79</v>
      </c>
    </row>
    <row r="1246" spans="1:54" s="10" customFormat="1" x14ac:dyDescent="0.2">
      <c r="A1246" s="10" t="s">
        <v>853</v>
      </c>
      <c r="B1246" s="10" t="str">
        <f t="shared" si="36"/>
        <v>Need a Detector Role</v>
      </c>
      <c r="J1246" s="13"/>
      <c r="AJ1246" s="10" t="s">
        <v>854</v>
      </c>
      <c r="AK1246" s="10" t="s">
        <v>855</v>
      </c>
      <c r="AL1246" s="10" t="s">
        <v>73</v>
      </c>
      <c r="AM1246" s="10" t="s">
        <v>73</v>
      </c>
      <c r="AN1246" s="10" t="s">
        <v>74</v>
      </c>
      <c r="AO1246" s="10" t="s">
        <v>74</v>
      </c>
      <c r="AP1246" s="10" t="s">
        <v>75</v>
      </c>
      <c r="AQ1246" s="10" t="s">
        <v>75</v>
      </c>
      <c r="AR1246" s="10" t="s">
        <v>75</v>
      </c>
      <c r="AS1246" s="10" t="s">
        <v>75</v>
      </c>
      <c r="AT1246" s="10" t="s">
        <v>75</v>
      </c>
      <c r="AU1246" s="10" t="s">
        <v>75</v>
      </c>
      <c r="AV1246" s="10" t="s">
        <v>856</v>
      </c>
      <c r="AW1246" s="10" t="s">
        <v>1</v>
      </c>
      <c r="AX1246" s="10" t="s">
        <v>1</v>
      </c>
      <c r="AY1246" s="10" t="s">
        <v>857</v>
      </c>
      <c r="AZ1246" s="10" t="s">
        <v>858</v>
      </c>
      <c r="BA1246" s="10" t="s">
        <v>1</v>
      </c>
      <c r="BB1246" s="10" t="s">
        <v>79</v>
      </c>
    </row>
    <row r="1247" spans="1:54" s="10" customFormat="1" x14ac:dyDescent="0.2">
      <c r="A1247" s="10" t="s">
        <v>781</v>
      </c>
      <c r="B1247" s="10" t="str">
        <f t="shared" si="36"/>
        <v>Need a Detector Role</v>
      </c>
      <c r="J1247" s="13"/>
      <c r="AJ1247" s="10" t="s">
        <v>782</v>
      </c>
      <c r="AK1247" s="10" t="s">
        <v>783</v>
      </c>
      <c r="AL1247" s="10" t="s">
        <v>73</v>
      </c>
      <c r="AM1247" s="10" t="s">
        <v>73</v>
      </c>
      <c r="AN1247" s="10" t="s">
        <v>74</v>
      </c>
      <c r="AO1247" s="10" t="s">
        <v>74</v>
      </c>
      <c r="AP1247" s="10" t="s">
        <v>75</v>
      </c>
      <c r="AQ1247" s="10" t="s">
        <v>75</v>
      </c>
      <c r="AR1247" s="10" t="s">
        <v>75</v>
      </c>
      <c r="AS1247" s="10" t="s">
        <v>75</v>
      </c>
      <c r="AT1247" s="10" t="s">
        <v>75</v>
      </c>
      <c r="AU1247" s="10" t="s">
        <v>75</v>
      </c>
      <c r="AV1247" s="10" t="s">
        <v>784</v>
      </c>
      <c r="AW1247" s="10" t="s">
        <v>1</v>
      </c>
      <c r="AX1247" s="10" t="s">
        <v>1</v>
      </c>
      <c r="AY1247" s="10" t="s">
        <v>785</v>
      </c>
      <c r="AZ1247" s="10" t="s">
        <v>786</v>
      </c>
      <c r="BA1247" s="10" t="s">
        <v>1</v>
      </c>
      <c r="BB1247" s="10" t="s">
        <v>79</v>
      </c>
    </row>
    <row r="1248" spans="1:54" s="10" customFormat="1" x14ac:dyDescent="0.2">
      <c r="A1248" s="10" t="s">
        <v>859</v>
      </c>
      <c r="B1248" s="10" t="str">
        <f t="shared" si="36"/>
        <v>Need a Detector Role</v>
      </c>
      <c r="J1248" s="13"/>
      <c r="AJ1248" s="10" t="s">
        <v>860</v>
      </c>
      <c r="AK1248" s="10" t="s">
        <v>861</v>
      </c>
      <c r="AL1248" s="10" t="s">
        <v>73</v>
      </c>
      <c r="AM1248" s="10" t="s">
        <v>73</v>
      </c>
      <c r="AN1248" s="10" t="s">
        <v>74</v>
      </c>
      <c r="AO1248" s="10" t="s">
        <v>74</v>
      </c>
      <c r="AP1248" s="10" t="s">
        <v>75</v>
      </c>
      <c r="AQ1248" s="10" t="s">
        <v>75</v>
      </c>
      <c r="AR1248" s="10" t="s">
        <v>75</v>
      </c>
      <c r="AS1248" s="10" t="s">
        <v>75</v>
      </c>
      <c r="AT1248" s="10" t="s">
        <v>75</v>
      </c>
      <c r="AU1248" s="10" t="s">
        <v>75</v>
      </c>
      <c r="AV1248" s="10" t="s">
        <v>862</v>
      </c>
      <c r="AW1248" s="10" t="s">
        <v>1</v>
      </c>
      <c r="AX1248" s="10" t="s">
        <v>1</v>
      </c>
      <c r="AY1248" s="10" t="s">
        <v>863</v>
      </c>
      <c r="AZ1248" s="10" t="s">
        <v>864</v>
      </c>
      <c r="BA1248" s="10" t="s">
        <v>1</v>
      </c>
      <c r="BB1248" s="10" t="s">
        <v>79</v>
      </c>
    </row>
    <row r="1249" spans="1:54" s="10" customFormat="1" x14ac:dyDescent="0.2">
      <c r="A1249" s="10" t="s">
        <v>787</v>
      </c>
      <c r="B1249" s="10" t="str">
        <f t="shared" si="36"/>
        <v>Need a Detector Role</v>
      </c>
      <c r="J1249" s="13"/>
      <c r="AJ1249" s="10" t="s">
        <v>788</v>
      </c>
      <c r="AK1249" s="10" t="s">
        <v>789</v>
      </c>
      <c r="AL1249" s="10" t="s">
        <v>73</v>
      </c>
      <c r="AM1249" s="10" t="s">
        <v>73</v>
      </c>
      <c r="AN1249" s="10" t="s">
        <v>74</v>
      </c>
      <c r="AO1249" s="10" t="s">
        <v>74</v>
      </c>
      <c r="AP1249" s="10" t="s">
        <v>75</v>
      </c>
      <c r="AQ1249" s="10" t="s">
        <v>75</v>
      </c>
      <c r="AR1249" s="10" t="s">
        <v>75</v>
      </c>
      <c r="AS1249" s="10" t="s">
        <v>75</v>
      </c>
      <c r="AT1249" s="10" t="s">
        <v>75</v>
      </c>
      <c r="AU1249" s="10" t="s">
        <v>75</v>
      </c>
      <c r="AV1249" s="10" t="s">
        <v>790</v>
      </c>
      <c r="AW1249" s="10" t="s">
        <v>1</v>
      </c>
      <c r="AX1249" s="10" t="s">
        <v>1</v>
      </c>
      <c r="AY1249" s="10" t="s">
        <v>791</v>
      </c>
      <c r="AZ1249" s="10" t="s">
        <v>792</v>
      </c>
      <c r="BA1249" s="10" t="s">
        <v>1</v>
      </c>
      <c r="BB1249" s="10" t="s">
        <v>79</v>
      </c>
    </row>
    <row r="1250" spans="1:54" s="10" customFormat="1" x14ac:dyDescent="0.2">
      <c r="A1250" s="10" t="s">
        <v>865</v>
      </c>
      <c r="B1250" s="10" t="str">
        <f t="shared" si="36"/>
        <v>Need a Detector Role</v>
      </c>
      <c r="J1250" s="13"/>
      <c r="AJ1250" s="10" t="s">
        <v>866</v>
      </c>
      <c r="AK1250" s="10" t="s">
        <v>867</v>
      </c>
      <c r="AL1250" s="10" t="s">
        <v>73</v>
      </c>
      <c r="AM1250" s="10" t="s">
        <v>73</v>
      </c>
      <c r="AN1250" s="10" t="s">
        <v>74</v>
      </c>
      <c r="AO1250" s="10" t="s">
        <v>74</v>
      </c>
      <c r="AP1250" s="10" t="s">
        <v>75</v>
      </c>
      <c r="AQ1250" s="10" t="s">
        <v>75</v>
      </c>
      <c r="AR1250" s="10" t="s">
        <v>75</v>
      </c>
      <c r="AS1250" s="10" t="s">
        <v>75</v>
      </c>
      <c r="AT1250" s="10" t="s">
        <v>75</v>
      </c>
      <c r="AU1250" s="10" t="s">
        <v>75</v>
      </c>
      <c r="AV1250" s="10" t="s">
        <v>868</v>
      </c>
      <c r="AW1250" s="10" t="s">
        <v>1</v>
      </c>
      <c r="AX1250" s="10" t="s">
        <v>1</v>
      </c>
      <c r="AY1250" s="10" t="s">
        <v>869</v>
      </c>
      <c r="AZ1250" s="10" t="s">
        <v>870</v>
      </c>
      <c r="BA1250" s="10" t="s">
        <v>1</v>
      </c>
      <c r="BB1250" s="10" t="s">
        <v>79</v>
      </c>
    </row>
    <row r="1251" spans="1:54" x14ac:dyDescent="0.2">
      <c r="A1251" s="10" t="s">
        <v>793</v>
      </c>
      <c r="B1251" s="10" t="str">
        <f t="shared" si="36"/>
        <v>Need a Detector Role</v>
      </c>
      <c r="C1251" s="10"/>
      <c r="D1251" s="10"/>
      <c r="E1251" s="10"/>
      <c r="F1251" s="10"/>
      <c r="G1251" s="10"/>
      <c r="H1251" s="10"/>
      <c r="I1251" s="10"/>
      <c r="J1251" s="13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 t="s">
        <v>794</v>
      </c>
      <c r="AK1251" s="10" t="s">
        <v>795</v>
      </c>
      <c r="AL1251" s="10" t="s">
        <v>73</v>
      </c>
      <c r="AM1251" s="10" t="s">
        <v>73</v>
      </c>
      <c r="AN1251" s="10" t="s">
        <v>74</v>
      </c>
      <c r="AO1251" s="10" t="s">
        <v>74</v>
      </c>
      <c r="AP1251" s="10" t="s">
        <v>75</v>
      </c>
      <c r="AQ1251" s="10" t="s">
        <v>75</v>
      </c>
      <c r="AR1251" s="10" t="s">
        <v>75</v>
      </c>
      <c r="AS1251" s="10" t="s">
        <v>75</v>
      </c>
      <c r="AT1251" s="10" t="s">
        <v>75</v>
      </c>
      <c r="AU1251" s="10" t="s">
        <v>75</v>
      </c>
      <c r="AV1251" s="10" t="s">
        <v>796</v>
      </c>
      <c r="AW1251" s="10" t="s">
        <v>1</v>
      </c>
      <c r="AX1251" s="10" t="s">
        <v>1</v>
      </c>
      <c r="AY1251" s="10" t="s">
        <v>797</v>
      </c>
      <c r="AZ1251" s="10" t="s">
        <v>798</v>
      </c>
      <c r="BA1251" s="10" t="s">
        <v>1</v>
      </c>
      <c r="BB1251" s="10" t="s">
        <v>79</v>
      </c>
    </row>
    <row r="1252" spans="1:54" x14ac:dyDescent="0.2">
      <c r="A1252" s="10" t="s">
        <v>871</v>
      </c>
      <c r="B1252" s="10" t="str">
        <f t="shared" si="36"/>
        <v>Need a Detector Role</v>
      </c>
      <c r="C1252" s="10"/>
      <c r="D1252" s="10"/>
      <c r="E1252" s="10"/>
      <c r="F1252" s="10"/>
      <c r="G1252" s="10"/>
      <c r="H1252" s="10"/>
      <c r="I1252" s="10"/>
      <c r="J1252" s="13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 t="s">
        <v>872</v>
      </c>
      <c r="AK1252" s="10" t="s">
        <v>873</v>
      </c>
      <c r="AL1252" s="10" t="s">
        <v>73</v>
      </c>
      <c r="AM1252" s="10" t="s">
        <v>73</v>
      </c>
      <c r="AN1252" s="10" t="s">
        <v>74</v>
      </c>
      <c r="AO1252" s="10" t="s">
        <v>74</v>
      </c>
      <c r="AP1252" s="10" t="s">
        <v>75</v>
      </c>
      <c r="AQ1252" s="10" t="s">
        <v>75</v>
      </c>
      <c r="AR1252" s="10" t="s">
        <v>75</v>
      </c>
      <c r="AS1252" s="10" t="s">
        <v>75</v>
      </c>
      <c r="AT1252" s="10" t="s">
        <v>75</v>
      </c>
      <c r="AU1252" s="10" t="s">
        <v>75</v>
      </c>
      <c r="AV1252" s="10" t="s">
        <v>874</v>
      </c>
      <c r="AW1252" s="10" t="s">
        <v>1</v>
      </c>
      <c r="AX1252" s="10" t="s">
        <v>1</v>
      </c>
      <c r="AY1252" s="10" t="s">
        <v>875</v>
      </c>
      <c r="AZ1252" s="10" t="s">
        <v>876</v>
      </c>
      <c r="BA1252" s="10" t="s">
        <v>1</v>
      </c>
      <c r="BB1252" s="10" t="s">
        <v>79</v>
      </c>
    </row>
    <row r="1253" spans="1:54" x14ac:dyDescent="0.2">
      <c r="A1253" s="10" t="s">
        <v>799</v>
      </c>
      <c r="B1253" s="10" t="str">
        <f t="shared" si="36"/>
        <v>Need a Detector Role</v>
      </c>
      <c r="C1253" s="10"/>
      <c r="D1253" s="10"/>
      <c r="E1253" s="10"/>
      <c r="F1253" s="10"/>
      <c r="G1253" s="10"/>
      <c r="H1253" s="10"/>
      <c r="I1253" s="10"/>
      <c r="J1253" s="13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 t="s">
        <v>800</v>
      </c>
      <c r="AK1253" s="10" t="s">
        <v>801</v>
      </c>
      <c r="AL1253" s="10" t="s">
        <v>73</v>
      </c>
      <c r="AM1253" s="10" t="s">
        <v>73</v>
      </c>
      <c r="AN1253" s="10" t="s">
        <v>74</v>
      </c>
      <c r="AO1253" s="10" t="s">
        <v>74</v>
      </c>
      <c r="AP1253" s="10" t="s">
        <v>75</v>
      </c>
      <c r="AQ1253" s="10" t="s">
        <v>75</v>
      </c>
      <c r="AR1253" s="10" t="s">
        <v>75</v>
      </c>
      <c r="AS1253" s="10" t="s">
        <v>75</v>
      </c>
      <c r="AT1253" s="10" t="s">
        <v>75</v>
      </c>
      <c r="AU1253" s="10" t="s">
        <v>75</v>
      </c>
      <c r="AV1253" s="10" t="s">
        <v>802</v>
      </c>
      <c r="AW1253" s="10" t="s">
        <v>1</v>
      </c>
      <c r="AX1253" s="10" t="s">
        <v>1</v>
      </c>
      <c r="AY1253" s="10" t="s">
        <v>803</v>
      </c>
      <c r="AZ1253" s="10" t="s">
        <v>804</v>
      </c>
      <c r="BA1253" s="10" t="s">
        <v>1</v>
      </c>
      <c r="BB1253" s="10" t="s">
        <v>79</v>
      </c>
    </row>
    <row r="1254" spans="1:54" x14ac:dyDescent="0.2">
      <c r="A1254" s="10" t="s">
        <v>877</v>
      </c>
      <c r="B1254" s="10" t="str">
        <f t="shared" si="36"/>
        <v>Need a Detector Role</v>
      </c>
      <c r="C1254" s="10"/>
      <c r="D1254" s="10"/>
      <c r="E1254" s="10"/>
      <c r="F1254" s="10"/>
      <c r="G1254" s="10"/>
      <c r="H1254" s="10"/>
      <c r="I1254" s="10"/>
      <c r="J1254" s="13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 t="s">
        <v>878</v>
      </c>
      <c r="AK1254" s="10" t="s">
        <v>879</v>
      </c>
      <c r="AL1254" s="10" t="s">
        <v>73</v>
      </c>
      <c r="AM1254" s="10" t="s">
        <v>73</v>
      </c>
      <c r="AN1254" s="10" t="s">
        <v>74</v>
      </c>
      <c r="AO1254" s="10" t="s">
        <v>74</v>
      </c>
      <c r="AP1254" s="10" t="s">
        <v>75</v>
      </c>
      <c r="AQ1254" s="10" t="s">
        <v>75</v>
      </c>
      <c r="AR1254" s="10" t="s">
        <v>75</v>
      </c>
      <c r="AS1254" s="10" t="s">
        <v>75</v>
      </c>
      <c r="AT1254" s="10" t="s">
        <v>75</v>
      </c>
      <c r="AU1254" s="10" t="s">
        <v>75</v>
      </c>
      <c r="AV1254" s="10" t="s">
        <v>880</v>
      </c>
      <c r="AW1254" s="10" t="s">
        <v>1</v>
      </c>
      <c r="AX1254" s="10" t="s">
        <v>1</v>
      </c>
      <c r="AY1254" s="10" t="s">
        <v>881</v>
      </c>
      <c r="AZ1254" s="10" t="s">
        <v>882</v>
      </c>
      <c r="BA1254" s="10" t="s">
        <v>1</v>
      </c>
      <c r="BB1254" s="10" t="s">
        <v>79</v>
      </c>
    </row>
    <row r="1255" spans="1:54" x14ac:dyDescent="0.2">
      <c r="A1255" s="10" t="s">
        <v>805</v>
      </c>
      <c r="B1255" s="10" t="str">
        <f t="shared" si="36"/>
        <v>Need a Detector Role</v>
      </c>
      <c r="C1255" s="10"/>
      <c r="D1255" s="10"/>
      <c r="E1255" s="10"/>
      <c r="F1255" s="10"/>
      <c r="G1255" s="10"/>
      <c r="H1255" s="10"/>
      <c r="I1255" s="10"/>
      <c r="J1255" s="13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 t="s">
        <v>806</v>
      </c>
      <c r="AK1255" s="10" t="s">
        <v>807</v>
      </c>
      <c r="AL1255" s="10" t="s">
        <v>73</v>
      </c>
      <c r="AM1255" s="10" t="s">
        <v>73</v>
      </c>
      <c r="AN1255" s="10" t="s">
        <v>74</v>
      </c>
      <c r="AO1255" s="10" t="s">
        <v>74</v>
      </c>
      <c r="AP1255" s="10" t="s">
        <v>75</v>
      </c>
      <c r="AQ1255" s="10" t="s">
        <v>75</v>
      </c>
      <c r="AR1255" s="10" t="s">
        <v>75</v>
      </c>
      <c r="AS1255" s="10" t="s">
        <v>75</v>
      </c>
      <c r="AT1255" s="10" t="s">
        <v>75</v>
      </c>
      <c r="AU1255" s="10" t="s">
        <v>75</v>
      </c>
      <c r="AV1255" s="10" t="s">
        <v>808</v>
      </c>
      <c r="AW1255" s="10" t="s">
        <v>1</v>
      </c>
      <c r="AX1255" s="10" t="s">
        <v>1</v>
      </c>
      <c r="AY1255" s="10" t="s">
        <v>809</v>
      </c>
      <c r="AZ1255" s="10" t="s">
        <v>810</v>
      </c>
      <c r="BA1255" s="10" t="s">
        <v>1</v>
      </c>
      <c r="BB1255" s="10" t="s">
        <v>79</v>
      </c>
    </row>
    <row r="1256" spans="1:54" x14ac:dyDescent="0.2">
      <c r="A1256" s="10" t="s">
        <v>883</v>
      </c>
      <c r="B1256" s="10" t="str">
        <f t="shared" si="36"/>
        <v>Need a Detector Role</v>
      </c>
      <c r="C1256" s="10"/>
      <c r="D1256" s="10"/>
      <c r="E1256" s="10"/>
      <c r="F1256" s="10"/>
      <c r="G1256" s="10"/>
      <c r="H1256" s="10"/>
      <c r="I1256" s="10"/>
      <c r="J1256" s="13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 t="s">
        <v>884</v>
      </c>
      <c r="AK1256" s="10" t="s">
        <v>885</v>
      </c>
      <c r="AL1256" s="10" t="s">
        <v>73</v>
      </c>
      <c r="AM1256" s="10" t="s">
        <v>73</v>
      </c>
      <c r="AN1256" s="10" t="s">
        <v>74</v>
      </c>
      <c r="AO1256" s="10" t="s">
        <v>74</v>
      </c>
      <c r="AP1256" s="10" t="s">
        <v>75</v>
      </c>
      <c r="AQ1256" s="10" t="s">
        <v>75</v>
      </c>
      <c r="AR1256" s="10" t="s">
        <v>75</v>
      </c>
      <c r="AS1256" s="10" t="s">
        <v>75</v>
      </c>
      <c r="AT1256" s="10" t="s">
        <v>75</v>
      </c>
      <c r="AU1256" s="10" t="s">
        <v>75</v>
      </c>
      <c r="AV1256" s="10" t="s">
        <v>886</v>
      </c>
      <c r="AW1256" s="10" t="s">
        <v>1</v>
      </c>
      <c r="AX1256" s="10" t="s">
        <v>1</v>
      </c>
      <c r="AY1256" s="10" t="s">
        <v>887</v>
      </c>
      <c r="AZ1256" s="10" t="s">
        <v>888</v>
      </c>
      <c r="BA1256" s="10" t="s">
        <v>1</v>
      </c>
      <c r="BB1256" s="10" t="s">
        <v>79</v>
      </c>
    </row>
    <row r="1257" spans="1:54" x14ac:dyDescent="0.2">
      <c r="A1257" s="10" t="s">
        <v>811</v>
      </c>
      <c r="B1257" s="10" t="str">
        <f t="shared" si="36"/>
        <v>Need a Detector Role</v>
      </c>
      <c r="C1257" s="10"/>
      <c r="D1257" s="10"/>
      <c r="E1257" s="10"/>
      <c r="F1257" s="10"/>
      <c r="G1257" s="10"/>
      <c r="H1257" s="10"/>
      <c r="I1257" s="10"/>
      <c r="J1257" s="13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 t="s">
        <v>812</v>
      </c>
      <c r="AK1257" s="10" t="s">
        <v>813</v>
      </c>
      <c r="AL1257" s="10" t="s">
        <v>73</v>
      </c>
      <c r="AM1257" s="10" t="s">
        <v>73</v>
      </c>
      <c r="AN1257" s="10" t="s">
        <v>74</v>
      </c>
      <c r="AO1257" s="10" t="s">
        <v>74</v>
      </c>
      <c r="AP1257" s="10" t="s">
        <v>75</v>
      </c>
      <c r="AQ1257" s="10" t="s">
        <v>75</v>
      </c>
      <c r="AR1257" s="10" t="s">
        <v>75</v>
      </c>
      <c r="AS1257" s="10" t="s">
        <v>75</v>
      </c>
      <c r="AT1257" s="10" t="s">
        <v>75</v>
      </c>
      <c r="AU1257" s="10" t="s">
        <v>75</v>
      </c>
      <c r="AV1257" s="10" t="s">
        <v>814</v>
      </c>
      <c r="AW1257" s="10" t="s">
        <v>1</v>
      </c>
      <c r="AX1257" s="10" t="s">
        <v>1</v>
      </c>
      <c r="AY1257" s="10" t="s">
        <v>815</v>
      </c>
      <c r="AZ1257" s="10" t="s">
        <v>816</v>
      </c>
      <c r="BA1257" s="10" t="s">
        <v>1</v>
      </c>
      <c r="BB1257" s="10" t="s">
        <v>79</v>
      </c>
    </row>
    <row r="1258" spans="1:54" x14ac:dyDescent="0.2">
      <c r="A1258" s="10" t="s">
        <v>889</v>
      </c>
      <c r="B1258" s="10" t="str">
        <f t="shared" si="36"/>
        <v>Need a Detector Role</v>
      </c>
      <c r="C1258" s="10"/>
      <c r="D1258" s="10"/>
      <c r="E1258" s="10"/>
      <c r="F1258" s="10"/>
      <c r="G1258" s="10"/>
      <c r="H1258" s="10"/>
      <c r="I1258" s="10"/>
      <c r="J1258" s="13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 t="s">
        <v>890</v>
      </c>
      <c r="AK1258" s="10" t="s">
        <v>891</v>
      </c>
      <c r="AL1258" s="10" t="s">
        <v>73</v>
      </c>
      <c r="AM1258" s="10" t="s">
        <v>73</v>
      </c>
      <c r="AN1258" s="10" t="s">
        <v>74</v>
      </c>
      <c r="AO1258" s="10" t="s">
        <v>74</v>
      </c>
      <c r="AP1258" s="10" t="s">
        <v>75</v>
      </c>
      <c r="AQ1258" s="10" t="s">
        <v>75</v>
      </c>
      <c r="AR1258" s="10" t="s">
        <v>75</v>
      </c>
      <c r="AS1258" s="10" t="s">
        <v>75</v>
      </c>
      <c r="AT1258" s="10" t="s">
        <v>75</v>
      </c>
      <c r="AU1258" s="10" t="s">
        <v>75</v>
      </c>
      <c r="AV1258" s="10" t="s">
        <v>892</v>
      </c>
      <c r="AW1258" s="10" t="s">
        <v>1</v>
      </c>
      <c r="AX1258" s="10" t="s">
        <v>1</v>
      </c>
      <c r="AY1258" s="10" t="s">
        <v>893</v>
      </c>
      <c r="AZ1258" s="10" t="s">
        <v>894</v>
      </c>
      <c r="BA1258" s="10" t="s">
        <v>1</v>
      </c>
      <c r="BB1258" s="10" t="s">
        <v>79</v>
      </c>
    </row>
    <row r="1259" spans="1:54" x14ac:dyDescent="0.2">
      <c r="A1259" s="10" t="s">
        <v>817</v>
      </c>
      <c r="B1259" s="10" t="str">
        <f t="shared" si="36"/>
        <v>Need a Detector Role</v>
      </c>
      <c r="C1259" s="10"/>
      <c r="D1259" s="10"/>
      <c r="E1259" s="10"/>
      <c r="F1259" s="10"/>
      <c r="G1259" s="10"/>
      <c r="H1259" s="10"/>
      <c r="I1259" s="10"/>
      <c r="J1259" s="13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 t="s">
        <v>818</v>
      </c>
      <c r="AK1259" s="10" t="s">
        <v>819</v>
      </c>
      <c r="AL1259" s="10" t="s">
        <v>73</v>
      </c>
      <c r="AM1259" s="10" t="s">
        <v>73</v>
      </c>
      <c r="AN1259" s="10" t="s">
        <v>74</v>
      </c>
      <c r="AO1259" s="10" t="s">
        <v>74</v>
      </c>
      <c r="AP1259" s="10" t="s">
        <v>75</v>
      </c>
      <c r="AQ1259" s="10" t="s">
        <v>75</v>
      </c>
      <c r="AR1259" s="10" t="s">
        <v>75</v>
      </c>
      <c r="AS1259" s="10" t="s">
        <v>75</v>
      </c>
      <c r="AT1259" s="10" t="s">
        <v>75</v>
      </c>
      <c r="AU1259" s="10" t="s">
        <v>75</v>
      </c>
      <c r="AV1259" s="10" t="s">
        <v>820</v>
      </c>
      <c r="AW1259" s="10" t="s">
        <v>1</v>
      </c>
      <c r="AX1259" s="10" t="s">
        <v>1</v>
      </c>
      <c r="AY1259" s="10" t="s">
        <v>821</v>
      </c>
      <c r="AZ1259" s="10" t="s">
        <v>822</v>
      </c>
      <c r="BA1259" s="10" t="s">
        <v>1</v>
      </c>
      <c r="BB1259" s="10" t="s">
        <v>79</v>
      </c>
    </row>
    <row r="1260" spans="1:54" x14ac:dyDescent="0.2">
      <c r="A1260" s="10" t="s">
        <v>895</v>
      </c>
      <c r="B1260" s="10" t="str">
        <f t="shared" si="36"/>
        <v>Need a Detector Role</v>
      </c>
      <c r="C1260" s="10"/>
      <c r="D1260" s="10"/>
      <c r="E1260" s="10"/>
      <c r="F1260" s="10"/>
      <c r="G1260" s="10"/>
      <c r="H1260" s="10"/>
      <c r="I1260" s="10"/>
      <c r="J1260" s="13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 t="s">
        <v>896</v>
      </c>
      <c r="AK1260" s="10" t="s">
        <v>897</v>
      </c>
      <c r="AL1260" s="10" t="s">
        <v>73</v>
      </c>
      <c r="AM1260" s="10" t="s">
        <v>73</v>
      </c>
      <c r="AN1260" s="10" t="s">
        <v>74</v>
      </c>
      <c r="AO1260" s="10" t="s">
        <v>74</v>
      </c>
      <c r="AP1260" s="10" t="s">
        <v>75</v>
      </c>
      <c r="AQ1260" s="10" t="s">
        <v>75</v>
      </c>
      <c r="AR1260" s="10" t="s">
        <v>75</v>
      </c>
      <c r="AS1260" s="10" t="s">
        <v>75</v>
      </c>
      <c r="AT1260" s="10" t="s">
        <v>75</v>
      </c>
      <c r="AU1260" s="10" t="s">
        <v>75</v>
      </c>
      <c r="AV1260" s="10" t="s">
        <v>898</v>
      </c>
      <c r="AW1260" s="10" t="s">
        <v>1</v>
      </c>
      <c r="AX1260" s="10" t="s">
        <v>1</v>
      </c>
      <c r="AY1260" s="10" t="s">
        <v>899</v>
      </c>
      <c r="AZ1260" s="10" t="s">
        <v>900</v>
      </c>
      <c r="BA1260" s="10" t="s">
        <v>1</v>
      </c>
      <c r="BB1260" s="10" t="s">
        <v>79</v>
      </c>
    </row>
    <row r="1261" spans="1:54" x14ac:dyDescent="0.2">
      <c r="A1261" s="10" t="s">
        <v>823</v>
      </c>
      <c r="B1261" s="10" t="str">
        <f t="shared" si="36"/>
        <v>Need a Detector Role</v>
      </c>
      <c r="C1261" s="10"/>
      <c r="D1261" s="10"/>
      <c r="E1261" s="10"/>
      <c r="F1261" s="10"/>
      <c r="G1261" s="10"/>
      <c r="H1261" s="10"/>
      <c r="I1261" s="10"/>
      <c r="J1261" s="13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 t="s">
        <v>824</v>
      </c>
      <c r="AK1261" s="10" t="s">
        <v>825</v>
      </c>
      <c r="AL1261" s="10" t="s">
        <v>73</v>
      </c>
      <c r="AM1261" s="10" t="s">
        <v>73</v>
      </c>
      <c r="AN1261" s="10" t="s">
        <v>74</v>
      </c>
      <c r="AO1261" s="10" t="s">
        <v>74</v>
      </c>
      <c r="AP1261" s="10" t="s">
        <v>75</v>
      </c>
      <c r="AQ1261" s="10" t="s">
        <v>75</v>
      </c>
      <c r="AR1261" s="10" t="s">
        <v>75</v>
      </c>
      <c r="AS1261" s="10" t="s">
        <v>75</v>
      </c>
      <c r="AT1261" s="10" t="s">
        <v>75</v>
      </c>
      <c r="AU1261" s="10" t="s">
        <v>75</v>
      </c>
      <c r="AV1261" s="10" t="s">
        <v>826</v>
      </c>
      <c r="AW1261" s="10" t="s">
        <v>1</v>
      </c>
      <c r="AX1261" s="10" t="s">
        <v>1</v>
      </c>
      <c r="AY1261" s="10" t="s">
        <v>827</v>
      </c>
      <c r="AZ1261" s="10" t="s">
        <v>828</v>
      </c>
      <c r="BA1261" s="10" t="s">
        <v>1</v>
      </c>
      <c r="BB1261" s="10" t="s">
        <v>79</v>
      </c>
    </row>
    <row r="1262" spans="1:54" x14ac:dyDescent="0.2">
      <c r="A1262" s="10" t="s">
        <v>901</v>
      </c>
      <c r="B1262" s="10" t="str">
        <f t="shared" si="36"/>
        <v>Need a Detector Role</v>
      </c>
      <c r="C1262" s="10"/>
      <c r="D1262" s="10"/>
      <c r="E1262" s="10"/>
      <c r="F1262" s="10"/>
      <c r="G1262" s="10"/>
      <c r="H1262" s="10"/>
      <c r="I1262" s="10"/>
      <c r="J1262" s="13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 t="s">
        <v>902</v>
      </c>
      <c r="AK1262" s="10" t="s">
        <v>903</v>
      </c>
      <c r="AL1262" s="10" t="s">
        <v>73</v>
      </c>
      <c r="AM1262" s="10" t="s">
        <v>73</v>
      </c>
      <c r="AN1262" s="10" t="s">
        <v>74</v>
      </c>
      <c r="AO1262" s="10" t="s">
        <v>74</v>
      </c>
      <c r="AP1262" s="10" t="s">
        <v>75</v>
      </c>
      <c r="AQ1262" s="10" t="s">
        <v>75</v>
      </c>
      <c r="AR1262" s="10" t="s">
        <v>75</v>
      </c>
      <c r="AS1262" s="10" t="s">
        <v>75</v>
      </c>
      <c r="AT1262" s="10" t="s">
        <v>75</v>
      </c>
      <c r="AU1262" s="10" t="s">
        <v>75</v>
      </c>
      <c r="AV1262" s="10" t="s">
        <v>904</v>
      </c>
      <c r="AW1262" s="10" t="s">
        <v>1</v>
      </c>
      <c r="AX1262" s="10" t="s">
        <v>1</v>
      </c>
      <c r="AY1262" s="10" t="s">
        <v>905</v>
      </c>
      <c r="AZ1262" s="10" t="s">
        <v>906</v>
      </c>
      <c r="BA1262" s="10" t="s">
        <v>1</v>
      </c>
      <c r="BB1262" s="10" t="s">
        <v>79</v>
      </c>
    </row>
    <row r="1263" spans="1:54" x14ac:dyDescent="0.2">
      <c r="A1263" s="10" t="s">
        <v>707</v>
      </c>
      <c r="B1263" s="10" t="str">
        <f t="shared" si="36"/>
        <v>Need a Detector Role</v>
      </c>
      <c r="C1263" s="10"/>
      <c r="D1263" s="10"/>
      <c r="E1263" s="10"/>
      <c r="F1263" s="10"/>
      <c r="G1263" s="10"/>
      <c r="H1263" s="10"/>
      <c r="I1263" s="10"/>
      <c r="J1263" s="13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 t="s">
        <v>708</v>
      </c>
      <c r="AK1263" s="10" t="s">
        <v>709</v>
      </c>
      <c r="AL1263" s="10" t="s">
        <v>73</v>
      </c>
      <c r="AM1263" s="10" t="s">
        <v>73</v>
      </c>
      <c r="AN1263" s="10" t="s">
        <v>74</v>
      </c>
      <c r="AO1263" s="10" t="s">
        <v>74</v>
      </c>
      <c r="AP1263" s="10" t="s">
        <v>75</v>
      </c>
      <c r="AQ1263" s="10" t="s">
        <v>75</v>
      </c>
      <c r="AR1263" s="10" t="s">
        <v>75</v>
      </c>
      <c r="AS1263" s="10" t="s">
        <v>75</v>
      </c>
      <c r="AT1263" s="10" t="s">
        <v>75</v>
      </c>
      <c r="AU1263" s="10" t="s">
        <v>75</v>
      </c>
      <c r="AV1263" s="10" t="s">
        <v>710</v>
      </c>
      <c r="AW1263" s="10" t="s">
        <v>1</v>
      </c>
      <c r="AX1263" s="10" t="s">
        <v>1</v>
      </c>
      <c r="AY1263" s="10" t="s">
        <v>711</v>
      </c>
      <c r="AZ1263" s="10" t="s">
        <v>712</v>
      </c>
      <c r="BA1263" s="10" t="s">
        <v>1</v>
      </c>
      <c r="BB1263" s="10" t="s">
        <v>79</v>
      </c>
    </row>
    <row r="1264" spans="1:54" x14ac:dyDescent="0.2">
      <c r="A1264" s="10" t="s">
        <v>915</v>
      </c>
      <c r="B1264" s="10" t="str">
        <f t="shared" si="36"/>
        <v>Need a Detector Role</v>
      </c>
      <c r="C1264" s="10"/>
      <c r="D1264" s="10"/>
      <c r="E1264" s="10"/>
      <c r="F1264" s="10"/>
      <c r="G1264" s="10"/>
      <c r="H1264" s="10"/>
      <c r="I1264" s="10"/>
      <c r="J1264" s="13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 t="s">
        <v>916</v>
      </c>
      <c r="AK1264" s="10" t="s">
        <v>917</v>
      </c>
      <c r="AL1264" s="10" t="s">
        <v>73</v>
      </c>
      <c r="AM1264" s="10" t="s">
        <v>73</v>
      </c>
      <c r="AN1264" s="10" t="s">
        <v>74</v>
      </c>
      <c r="AO1264" s="10" t="s">
        <v>74</v>
      </c>
      <c r="AP1264" s="10" t="s">
        <v>75</v>
      </c>
      <c r="AQ1264" s="10" t="s">
        <v>75</v>
      </c>
      <c r="AR1264" s="10" t="s">
        <v>75</v>
      </c>
      <c r="AS1264" s="10" t="s">
        <v>75</v>
      </c>
      <c r="AT1264" s="10" t="s">
        <v>75</v>
      </c>
      <c r="AU1264" s="10" t="s">
        <v>75</v>
      </c>
      <c r="AV1264" s="10" t="s">
        <v>918</v>
      </c>
      <c r="AW1264" s="10" t="s">
        <v>1</v>
      </c>
      <c r="AX1264" s="10" t="s">
        <v>1</v>
      </c>
      <c r="AY1264" s="10" t="s">
        <v>919</v>
      </c>
      <c r="AZ1264" s="10" t="s">
        <v>920</v>
      </c>
      <c r="BA1264" s="10" t="s">
        <v>1</v>
      </c>
      <c r="BB1264" s="10" t="s">
        <v>79</v>
      </c>
    </row>
    <row r="1265" spans="1:54" x14ac:dyDescent="0.2">
      <c r="A1265" s="10" t="s">
        <v>921</v>
      </c>
      <c r="B1265" s="10" t="str">
        <f t="shared" si="36"/>
        <v>Need a Detector Role</v>
      </c>
      <c r="C1265" s="10"/>
      <c r="D1265" s="10"/>
      <c r="E1265" s="10"/>
      <c r="F1265" s="10"/>
      <c r="G1265" s="10"/>
      <c r="H1265" s="10"/>
      <c r="I1265" s="10"/>
      <c r="J1265" s="13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 t="s">
        <v>922</v>
      </c>
      <c r="AK1265" s="10" t="s">
        <v>923</v>
      </c>
      <c r="AL1265" s="10" t="s">
        <v>73</v>
      </c>
      <c r="AM1265" s="10" t="s">
        <v>73</v>
      </c>
      <c r="AN1265" s="10" t="s">
        <v>74</v>
      </c>
      <c r="AO1265" s="10" t="s">
        <v>74</v>
      </c>
      <c r="AP1265" s="10" t="s">
        <v>75</v>
      </c>
      <c r="AQ1265" s="10" t="s">
        <v>75</v>
      </c>
      <c r="AR1265" s="10" t="s">
        <v>75</v>
      </c>
      <c r="AS1265" s="10" t="s">
        <v>75</v>
      </c>
      <c r="AT1265" s="10" t="s">
        <v>75</v>
      </c>
      <c r="AU1265" s="10" t="s">
        <v>75</v>
      </c>
      <c r="AV1265" s="10" t="s">
        <v>924</v>
      </c>
      <c r="AW1265" s="10" t="s">
        <v>1</v>
      </c>
      <c r="AX1265" s="10" t="s">
        <v>1</v>
      </c>
      <c r="AY1265" s="10" t="s">
        <v>925</v>
      </c>
      <c r="AZ1265" s="10" t="s">
        <v>926</v>
      </c>
      <c r="BA1265" s="10" t="s">
        <v>1</v>
      </c>
      <c r="BB1265" s="10" t="s">
        <v>79</v>
      </c>
    </row>
    <row r="1266" spans="1:54" s="22" customFormat="1" x14ac:dyDescent="0.2">
      <c r="J1266" s="26"/>
    </row>
    <row r="1267" spans="1:54" s="22" customFormat="1" x14ac:dyDescent="0.2">
      <c r="A1267" s="22" t="s">
        <v>727</v>
      </c>
      <c r="B1267" s="22" t="str">
        <f>IF(OR($A1265=$A1267,ISBLANK($A1267)),"",IF(ISERR(SEARCH("cell-based",E1267)),IF(AND(ISERR(SEARCH("biochem",E1267)),ISERR(SEARCH("protein",E1267)),ISERR(SEARCH("nucleic",E1267))),"",IF(ISERR(SEARCH("target",G1267)),"Define a Target component","")),IF(ISERR(SEARCH("cell",G1267)),"Define a Cell component",""))&amp;IF(ISERR(SEARCH("small-molecule",E1267)),IF(ISBLANK(K1267), "Need a Detector Role",""),"")&amp;IF(ISERR(SEARCH("fluorescence",L1267)),"",IF(ISBLANK(S1267), "Need Emission",IF(ISBLANK(R1267), "Need Excitation","")))&amp;IF(ISERR(SEARCH("absorbance",L1267)),"",IF(ISBLANK(T1267), "Need Absorbance","")))</f>
        <v/>
      </c>
      <c r="C1267" s="22" t="s">
        <v>3071</v>
      </c>
      <c r="D1267" s="23" t="s">
        <v>6672</v>
      </c>
      <c r="E1267" s="22" t="s">
        <v>3162</v>
      </c>
      <c r="F1267" s="22" t="s">
        <v>3638</v>
      </c>
      <c r="G1267" s="22" t="s">
        <v>3631</v>
      </c>
      <c r="H1267" s="22" t="s">
        <v>3597</v>
      </c>
      <c r="I1267" s="22" t="s">
        <v>3057</v>
      </c>
      <c r="J1267" s="26">
        <v>500000</v>
      </c>
      <c r="K1267" s="22" t="s">
        <v>3372</v>
      </c>
      <c r="L1267" s="22" t="s">
        <v>6859</v>
      </c>
      <c r="M1267" s="22" t="s">
        <v>3310</v>
      </c>
      <c r="AJ1267" s="22" t="s">
        <v>728</v>
      </c>
      <c r="AK1267" s="22" t="s">
        <v>729</v>
      </c>
      <c r="AL1267" s="22" t="s">
        <v>73</v>
      </c>
      <c r="AM1267" s="22" t="s">
        <v>73</v>
      </c>
      <c r="AN1267" s="22" t="s">
        <v>74</v>
      </c>
      <c r="AO1267" s="22" t="s">
        <v>74</v>
      </c>
      <c r="AP1267" s="22" t="s">
        <v>75</v>
      </c>
      <c r="AQ1267" s="22" t="s">
        <v>75</v>
      </c>
      <c r="AR1267" s="22" t="s">
        <v>75</v>
      </c>
      <c r="AS1267" s="22" t="s">
        <v>75</v>
      </c>
      <c r="AT1267" s="22" t="s">
        <v>75</v>
      </c>
      <c r="AU1267" s="22" t="s">
        <v>75</v>
      </c>
      <c r="AV1267" s="22" t="s">
        <v>730</v>
      </c>
      <c r="AW1267" s="22" t="s">
        <v>1</v>
      </c>
      <c r="AX1267" s="22" t="s">
        <v>1</v>
      </c>
      <c r="AY1267" s="22" t="s">
        <v>731</v>
      </c>
      <c r="AZ1267" s="22" t="s">
        <v>732</v>
      </c>
      <c r="BA1267" s="22" t="s">
        <v>1</v>
      </c>
      <c r="BB1267" s="22" t="s">
        <v>1</v>
      </c>
    </row>
    <row r="1268" spans="1:54" s="22" customFormat="1" x14ac:dyDescent="0.2">
      <c r="A1268" s="22" t="s">
        <v>727</v>
      </c>
      <c r="B1268" s="22" t="str">
        <f>IF(OR($A1267=$A1268,ISBLANK($A1268)),"",IF(ISERR(SEARCH("cell-based",E1268)),IF(AND(ISERR(SEARCH("biochem",E1268)),ISERR(SEARCH("protein",E1268)),ISERR(SEARCH("nucleic",E1268))),"",IF(ISERR(SEARCH("target",G1268)),"Define a Target component","")),IF(ISERR(SEARCH("cell",G1268)),"Define a Cell component",""))&amp;IF(ISERR(SEARCH("small-molecule",E1268)),IF(ISBLANK(K1268), "Need a Detector Role",""),"")&amp;IF(ISERR(SEARCH("fluorescence",L1268)),"",IF(ISBLANK(S1268), "Need Emission",IF(ISBLANK(R1268), "Need Excitation","")))&amp;IF(ISERR(SEARCH("absorbance",L1268)),"",IF(ISBLANK(T1268), "Need Absorbance","")))</f>
        <v/>
      </c>
      <c r="E1268" s="22" t="s">
        <v>3283</v>
      </c>
      <c r="G1268" s="22" t="s">
        <v>3379</v>
      </c>
      <c r="H1268" s="22" t="s">
        <v>3075</v>
      </c>
      <c r="J1268" s="26">
        <v>0.5</v>
      </c>
      <c r="K1268" s="22" t="s">
        <v>6652</v>
      </c>
      <c r="L1268" s="22" t="s">
        <v>6860</v>
      </c>
      <c r="N1268" s="22" t="s">
        <v>6669</v>
      </c>
      <c r="O1268" s="22" t="s">
        <v>3117</v>
      </c>
      <c r="P1268" s="22" t="s">
        <v>3136</v>
      </c>
      <c r="Q1268" s="22" t="s">
        <v>3422</v>
      </c>
      <c r="R1268" s="22" t="s">
        <v>3101</v>
      </c>
      <c r="S1268" s="22" t="s">
        <v>3206</v>
      </c>
      <c r="U1268" s="22" t="s">
        <v>3269</v>
      </c>
      <c r="V1268" s="22" t="s">
        <v>6569</v>
      </c>
      <c r="W1268" s="22" t="s">
        <v>6542</v>
      </c>
    </row>
    <row r="1269" spans="1:54" s="22" customFormat="1" x14ac:dyDescent="0.2">
      <c r="A1269" s="22" t="s">
        <v>727</v>
      </c>
      <c r="B1269" s="22" t="str">
        <f>IF(OR($A1268=$A1269,ISBLANK($A1269)),"",IF(ISERR(SEARCH("cell-based",E1269)),IF(AND(ISERR(SEARCH("biochem",E1269)),ISERR(SEARCH("protein",E1269)),ISERR(SEARCH("nucleic",E1269))),"",IF(ISERR(SEARCH("target",G1269)),"Define a Target component","")),IF(ISERR(SEARCH("cell",G1269)),"Define a Cell component",""))&amp;IF(ISERR(SEARCH("small-molecule",E1269)),IF(ISBLANK(K1269), "Need a Detector Role",""),"")&amp;IF(ISERR(SEARCH("fluorescence",L1269)),"",IF(ISBLANK(S1269), "Need Emission",IF(ISBLANK(R1269), "Need Excitation","")))&amp;IF(ISERR(SEARCH("absorbance",L1269)),"",IF(ISBLANK(T1269), "Need Absorbance","")))</f>
        <v/>
      </c>
      <c r="G1269" s="22" t="s">
        <v>3074</v>
      </c>
      <c r="J1269" s="26">
        <v>16</v>
      </c>
      <c r="K1269" s="24" t="s">
        <v>6575</v>
      </c>
      <c r="L1269" s="24" t="s">
        <v>6785</v>
      </c>
    </row>
    <row r="1270" spans="1:54" s="22" customFormat="1" x14ac:dyDescent="0.2">
      <c r="A1270" s="22" t="s">
        <v>727</v>
      </c>
      <c r="B1270" s="22" t="str">
        <f>IF(OR($A1269=$A1270,ISBLANK($A1270)),"",IF(ISERR(SEARCH("cell-based",E1270)),IF(AND(ISERR(SEARCH("biochem",E1270)),ISERR(SEARCH("protein",E1270)),ISERR(SEARCH("nucleic",E1270))),"",IF(ISERR(SEARCH("target",G1270)),"Define a Target component","")),IF(ISERR(SEARCH("cell",G1270)),"Define a Cell component",""))&amp;IF(ISERR(SEARCH("small-molecule",E1270)),IF(ISBLANK(K1270), "Need a Detector Role",""),"")&amp;IF(ISERR(SEARCH("fluorescence",L1270)),"",IF(ISBLANK(S1270), "Need Emission",IF(ISBLANK(R1270), "Need Excitation","")))&amp;IF(ISERR(SEARCH("absorbance",L1270)),"",IF(ISBLANK(T1270), "Need Absorbance","")))</f>
        <v/>
      </c>
      <c r="G1270" s="22" t="s">
        <v>3198</v>
      </c>
      <c r="H1270" s="22" t="s">
        <v>3784</v>
      </c>
      <c r="J1270" s="26">
        <v>15</v>
      </c>
      <c r="K1270" s="22" t="s">
        <v>3133</v>
      </c>
      <c r="L1270" s="22" t="s">
        <v>6861</v>
      </c>
    </row>
    <row r="1271" spans="1:54" s="22" customFormat="1" x14ac:dyDescent="0.2">
      <c r="J1271" s="26"/>
    </row>
    <row r="1272" spans="1:54" s="22" customFormat="1" x14ac:dyDescent="0.2">
      <c r="A1272" s="22" t="s">
        <v>715</v>
      </c>
      <c r="B1272" s="22" t="str">
        <f>IF(OR($A1267=$A1272,ISBLANK($A1272)),"",IF(ISERR(SEARCH("cell-based",E1272)),IF(AND(ISERR(SEARCH("biochem",E1272)),ISERR(SEARCH("protein",E1272)),ISERR(SEARCH("nucleic",E1272))),"",IF(ISERR(SEARCH("target",G1272)),"Define a Target component","")),IF(ISERR(SEARCH("cell",G1272)),"Define a Cell component",""))&amp;IF(ISERR(SEARCH("small-molecule",E1272)),IF(ISBLANK(K1272), "Need a Detector Role",""),"")&amp;IF(ISERR(SEARCH("fluorescence",L1272)),"",IF(ISBLANK(S1272), "Need Emission",IF(ISBLANK(R1272), "Need Excitation","")))&amp;IF(ISERR(SEARCH("absorbance",L1272)),"",IF(ISBLANK(T1272), "Need Absorbance","")))</f>
        <v/>
      </c>
      <c r="C1272" s="22" t="s">
        <v>3071</v>
      </c>
      <c r="D1272" s="23" t="s">
        <v>6609</v>
      </c>
      <c r="E1272" s="22" t="s">
        <v>3162</v>
      </c>
      <c r="F1272" s="22" t="s">
        <v>3626</v>
      </c>
      <c r="G1272" s="22" t="s">
        <v>3631</v>
      </c>
      <c r="H1272" s="22" t="s">
        <v>3597</v>
      </c>
      <c r="I1272" s="22" t="s">
        <v>3057</v>
      </c>
      <c r="J1272" s="26">
        <v>500000</v>
      </c>
      <c r="K1272" s="22" t="s">
        <v>3372</v>
      </c>
      <c r="L1272" s="22" t="s">
        <v>6859</v>
      </c>
      <c r="M1272" s="22" t="s">
        <v>3310</v>
      </c>
      <c r="AJ1272" s="22" t="s">
        <v>716</v>
      </c>
      <c r="AK1272" s="22" t="s">
        <v>717</v>
      </c>
      <c r="AL1272" s="22" t="s">
        <v>73</v>
      </c>
      <c r="AM1272" s="22" t="s">
        <v>73</v>
      </c>
      <c r="AN1272" s="22" t="s">
        <v>74</v>
      </c>
      <c r="AO1272" s="22" t="s">
        <v>74</v>
      </c>
      <c r="AP1272" s="22" t="s">
        <v>75</v>
      </c>
      <c r="AQ1272" s="22" t="s">
        <v>75</v>
      </c>
      <c r="AR1272" s="22" t="s">
        <v>75</v>
      </c>
      <c r="AS1272" s="22" t="s">
        <v>75</v>
      </c>
      <c r="AT1272" s="22" t="s">
        <v>75</v>
      </c>
      <c r="AU1272" s="22" t="s">
        <v>75</v>
      </c>
      <c r="AV1272" s="22" t="s">
        <v>718</v>
      </c>
      <c r="AW1272" s="22" t="s">
        <v>1</v>
      </c>
      <c r="AX1272" s="22" t="s">
        <v>1</v>
      </c>
      <c r="AY1272" s="22" t="s">
        <v>719</v>
      </c>
      <c r="AZ1272" s="22" t="s">
        <v>720</v>
      </c>
      <c r="BA1272" s="22" t="s">
        <v>1</v>
      </c>
      <c r="BB1272" s="22" t="s">
        <v>1</v>
      </c>
    </row>
    <row r="1273" spans="1:54" s="22" customFormat="1" x14ac:dyDescent="0.2">
      <c r="A1273" s="22" t="s">
        <v>715</v>
      </c>
      <c r="B1273" s="22" t="str">
        <f>IF(OR($A1268=$A1273,ISBLANK($A1273)),"",IF(ISERR(SEARCH("cell-based",E1273)),IF(AND(ISERR(SEARCH("biochem",E1273)),ISERR(SEARCH("protein",E1273)),ISERR(SEARCH("nucleic",E1273))),"",IF(ISERR(SEARCH("target",G1273)),"Define a Target component","")),IF(ISERR(SEARCH("cell",G1273)),"Define a Cell component",""))&amp;IF(ISERR(SEARCH("small-molecule",E1273)),IF(ISBLANK(K1273), "Need a Detector Role",""),"")&amp;IF(ISERR(SEARCH("fluorescence",L1273)),"",IF(ISBLANK(S1273), "Need Emission",IF(ISBLANK(R1273), "Need Excitation","")))&amp;IF(ISERR(SEARCH("absorbance",L1273)),"",IF(ISBLANK(T1273), "Need Absorbance","")))</f>
        <v/>
      </c>
      <c r="E1273" s="22" t="s">
        <v>3283</v>
      </c>
      <c r="G1273" s="22" t="s">
        <v>3379</v>
      </c>
      <c r="H1273" s="22" t="s">
        <v>3075</v>
      </c>
      <c r="J1273" s="26">
        <v>0.5</v>
      </c>
      <c r="K1273" s="22" t="s">
        <v>6652</v>
      </c>
      <c r="L1273" s="22" t="s">
        <v>6860</v>
      </c>
      <c r="N1273" s="22" t="s">
        <v>6669</v>
      </c>
      <c r="O1273" s="22" t="s">
        <v>3117</v>
      </c>
      <c r="P1273" s="22" t="s">
        <v>3136</v>
      </c>
      <c r="Q1273" s="22" t="s">
        <v>3422</v>
      </c>
      <c r="R1273" s="22" t="s">
        <v>3101</v>
      </c>
      <c r="S1273" s="22" t="s">
        <v>3206</v>
      </c>
      <c r="U1273" s="22" t="s">
        <v>3269</v>
      </c>
      <c r="V1273" s="22" t="s">
        <v>6600</v>
      </c>
      <c r="W1273" s="22" t="s">
        <v>6864</v>
      </c>
    </row>
    <row r="1274" spans="1:54" s="22" customFormat="1" x14ac:dyDescent="0.2">
      <c r="A1274" s="22" t="s">
        <v>715</v>
      </c>
      <c r="B1274" s="22" t="str">
        <f>IF(OR($A1269=$A1274,ISBLANK($A1274)),"",IF(ISERR(SEARCH("cell-based",E1274)),IF(AND(ISERR(SEARCH("biochem",E1274)),ISERR(SEARCH("protein",E1274)),ISERR(SEARCH("nucleic",E1274))),"",IF(ISERR(SEARCH("target",G1274)),"Define a Target component","")),IF(ISERR(SEARCH("cell",G1274)),"Define a Cell component",""))&amp;IF(ISERR(SEARCH("small-molecule",E1274)),IF(ISBLANK(K1274), "Need a Detector Role",""),"")&amp;IF(ISERR(SEARCH("fluorescence",L1274)),"",IF(ISBLANK(S1274), "Need Emission",IF(ISBLANK(R1274), "Need Excitation","")))&amp;IF(ISERR(SEARCH("absorbance",L1274)),"",IF(ISBLANK(T1274), "Need Absorbance","")))</f>
        <v/>
      </c>
      <c r="G1274" s="22" t="s">
        <v>3074</v>
      </c>
      <c r="J1274" s="26">
        <v>16</v>
      </c>
      <c r="K1274" s="24" t="s">
        <v>6575</v>
      </c>
      <c r="L1274" s="24" t="s">
        <v>6785</v>
      </c>
    </row>
    <row r="1275" spans="1:54" s="22" customFormat="1" x14ac:dyDescent="0.2">
      <c r="A1275" s="22" t="s">
        <v>715</v>
      </c>
      <c r="B1275" s="22" t="str">
        <f>IF(OR($A1270=$A1275,ISBLANK($A1275)),"",IF(ISERR(SEARCH("cell-based",E1275)),IF(AND(ISERR(SEARCH("biochem",E1275)),ISERR(SEARCH("protein",E1275)),ISERR(SEARCH("nucleic",E1275))),"",IF(ISERR(SEARCH("target",G1275)),"Define a Target component","")),IF(ISERR(SEARCH("cell",G1275)),"Define a Cell component",""))&amp;IF(ISERR(SEARCH("small-molecule",E1275)),IF(ISBLANK(K1275), "Need a Detector Role",""),"")&amp;IF(ISERR(SEARCH("fluorescence",L1275)),"",IF(ISBLANK(S1275), "Need Emission",IF(ISBLANK(R1275), "Need Excitation","")))&amp;IF(ISERR(SEARCH("absorbance",L1275)),"",IF(ISBLANK(T1275), "Need Absorbance","")))</f>
        <v/>
      </c>
      <c r="G1275" s="22" t="s">
        <v>3198</v>
      </c>
      <c r="H1275" s="22" t="s">
        <v>3784</v>
      </c>
      <c r="J1275" s="26">
        <v>15</v>
      </c>
      <c r="K1275" s="22" t="s">
        <v>3133</v>
      </c>
      <c r="L1275" s="22" t="s">
        <v>6861</v>
      </c>
    </row>
    <row r="1276" spans="1:54" s="22" customFormat="1" x14ac:dyDescent="0.2">
      <c r="J1276" s="26"/>
    </row>
    <row r="1277" spans="1:54" x14ac:dyDescent="0.2">
      <c r="A1277" s="10" t="s">
        <v>745</v>
      </c>
      <c r="B1277" s="10" t="str">
        <f>IF(OR($A1272=$A1277,ISBLANK($A1277)),"",IF(ISERR(SEARCH("cell-based",E1277)),IF(AND(ISERR(SEARCH("biochem",E1277)),ISERR(SEARCH("protein",E1277)),ISERR(SEARCH("nucleic",E1277))),"",IF(ISERR(SEARCH("target",G1277)),"Define a Target component","")),IF(ISERR(SEARCH("cell",G1277)),"Define a Cell component",""))&amp;IF(ISERR(SEARCH("small-molecule",E1277)),IF(ISBLANK(K1277), "Need a Detector Role",""),"")&amp;IF(ISERR(SEARCH("fluorescence",L1277)),"",IF(ISBLANK(S1277), "Need Emission",IF(ISBLANK(R1277), "Need Excitation","")))&amp;IF(ISERR(SEARCH("absorbance",L1277)),"",IF(ISBLANK(T1277), "Need Absorbance","")))</f>
        <v>Need a Detector Role</v>
      </c>
      <c r="C1277" s="10"/>
      <c r="D1277" s="10"/>
      <c r="E1277" s="10"/>
      <c r="F1277" s="10"/>
      <c r="G1277" s="10"/>
      <c r="H1277" s="10"/>
      <c r="I1277" s="10"/>
      <c r="J1277" s="13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 t="s">
        <v>746</v>
      </c>
      <c r="AK1277" s="10" t="s">
        <v>747</v>
      </c>
      <c r="AL1277" s="10" t="s">
        <v>73</v>
      </c>
      <c r="AM1277" s="10" t="s">
        <v>73</v>
      </c>
      <c r="AN1277" s="10" t="s">
        <v>74</v>
      </c>
      <c r="AO1277" s="10" t="s">
        <v>74</v>
      </c>
      <c r="AP1277" s="10" t="s">
        <v>75</v>
      </c>
      <c r="AQ1277" s="10" t="s">
        <v>75</v>
      </c>
      <c r="AR1277" s="10" t="s">
        <v>75</v>
      </c>
      <c r="AS1277" s="10" t="s">
        <v>75</v>
      </c>
      <c r="AT1277" s="10" t="s">
        <v>75</v>
      </c>
      <c r="AU1277" s="10" t="s">
        <v>75</v>
      </c>
      <c r="AV1277" s="10" t="s">
        <v>748</v>
      </c>
      <c r="AW1277" s="10" t="s">
        <v>1</v>
      </c>
      <c r="AX1277" s="10" t="s">
        <v>1</v>
      </c>
      <c r="AY1277" s="10" t="s">
        <v>749</v>
      </c>
      <c r="AZ1277" s="10" t="s">
        <v>750</v>
      </c>
      <c r="BA1277" s="10" t="s">
        <v>1</v>
      </c>
      <c r="BB1277" s="10" t="s">
        <v>79</v>
      </c>
    </row>
    <row r="1278" spans="1:54" x14ac:dyDescent="0.2">
      <c r="A1278" s="10" t="s">
        <v>751</v>
      </c>
      <c r="B1278" s="10" t="str">
        <f>IF(OR($A1277=$A1278,ISBLANK($A1278)),"",IF(ISERR(SEARCH("cell-based",E1278)),IF(AND(ISERR(SEARCH("biochem",E1278)),ISERR(SEARCH("protein",E1278)),ISERR(SEARCH("nucleic",E1278))),"",IF(ISERR(SEARCH("target",G1278)),"Define a Target component","")),IF(ISERR(SEARCH("cell",G1278)),"Define a Cell component",""))&amp;IF(ISERR(SEARCH("small-molecule",E1278)),IF(ISBLANK(K1278), "Need a Detector Role",""),"")&amp;IF(ISERR(SEARCH("fluorescence",L1278)),"",IF(ISBLANK(S1278), "Need Emission",IF(ISBLANK(R1278), "Need Excitation","")))&amp;IF(ISERR(SEARCH("absorbance",L1278)),"",IF(ISBLANK(T1278), "Need Absorbance","")))</f>
        <v>Need a Detector Role</v>
      </c>
      <c r="C1278" s="10"/>
      <c r="D1278" s="10"/>
      <c r="E1278" s="10"/>
      <c r="F1278" s="10"/>
      <c r="G1278" s="10"/>
      <c r="H1278" s="10"/>
      <c r="I1278" s="10"/>
      <c r="J1278" s="13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 t="s">
        <v>752</v>
      </c>
      <c r="AK1278" s="10" t="s">
        <v>753</v>
      </c>
      <c r="AL1278" s="10" t="s">
        <v>73</v>
      </c>
      <c r="AM1278" s="10" t="s">
        <v>73</v>
      </c>
      <c r="AN1278" s="10" t="s">
        <v>74</v>
      </c>
      <c r="AO1278" s="10" t="s">
        <v>74</v>
      </c>
      <c r="AP1278" s="10" t="s">
        <v>75</v>
      </c>
      <c r="AQ1278" s="10" t="s">
        <v>75</v>
      </c>
      <c r="AR1278" s="10" t="s">
        <v>75</v>
      </c>
      <c r="AS1278" s="10" t="s">
        <v>75</v>
      </c>
      <c r="AT1278" s="10" t="s">
        <v>75</v>
      </c>
      <c r="AU1278" s="10" t="s">
        <v>75</v>
      </c>
      <c r="AV1278" s="10" t="s">
        <v>754</v>
      </c>
      <c r="AW1278" s="10" t="s">
        <v>1</v>
      </c>
      <c r="AX1278" s="10" t="s">
        <v>1</v>
      </c>
      <c r="AY1278" s="10" t="s">
        <v>755</v>
      </c>
      <c r="AZ1278" s="10" t="s">
        <v>756</v>
      </c>
      <c r="BA1278" s="10" t="s">
        <v>1</v>
      </c>
      <c r="BB1278" s="10" t="s">
        <v>79</v>
      </c>
    </row>
    <row r="1279" spans="1:54" s="22" customFormat="1" x14ac:dyDescent="0.2">
      <c r="J1279" s="26"/>
    </row>
    <row r="1280" spans="1:54" s="22" customFormat="1" x14ac:dyDescent="0.2">
      <c r="A1280" s="22" t="s">
        <v>733</v>
      </c>
      <c r="B1280" s="22" t="str">
        <f>IF(OR($A1278=$A1280,ISBLANK($A1280)),"",IF(ISERR(SEARCH("cell-based",E1280)),IF(AND(ISERR(SEARCH("biochem",E1280)),ISERR(SEARCH("protein",E1280)),ISERR(SEARCH("nucleic",E1280))),"",IF(ISERR(SEARCH("target",G1280)),"Define a Target component","")),IF(ISERR(SEARCH("cell",G1280)),"Define a Cell component",""))&amp;IF(ISERR(SEARCH("small-molecule",E1280)),IF(ISBLANK(K1280), "Need a Detector Role",""),"")&amp;IF(ISERR(SEARCH("fluorescence",L1280)),"",IF(ISBLANK(S1280), "Need Emission",IF(ISBLANK(R1280), "Need Excitation","")))&amp;IF(ISERR(SEARCH("absorbance",L1280)),"",IF(ISBLANK(T1280), "Need Absorbance","")))</f>
        <v/>
      </c>
      <c r="C1280" s="22" t="s">
        <v>3071</v>
      </c>
      <c r="D1280" s="23" t="s">
        <v>6672</v>
      </c>
      <c r="E1280" s="22" t="s">
        <v>3162</v>
      </c>
      <c r="F1280" s="22" t="s">
        <v>3638</v>
      </c>
      <c r="G1280" s="22" t="s">
        <v>3631</v>
      </c>
      <c r="H1280" s="22" t="s">
        <v>3597</v>
      </c>
      <c r="I1280" s="22" t="s">
        <v>3057</v>
      </c>
      <c r="J1280" s="26">
        <v>500000</v>
      </c>
      <c r="K1280" s="22" t="s">
        <v>3372</v>
      </c>
      <c r="L1280" s="22" t="s">
        <v>6862</v>
      </c>
      <c r="M1280" s="22" t="s">
        <v>3310</v>
      </c>
      <c r="AJ1280" s="22" t="s">
        <v>734</v>
      </c>
      <c r="AK1280" s="22" t="s">
        <v>735</v>
      </c>
      <c r="AL1280" s="22" t="s">
        <v>73</v>
      </c>
      <c r="AM1280" s="22" t="s">
        <v>73</v>
      </c>
      <c r="AN1280" s="22" t="s">
        <v>74</v>
      </c>
      <c r="AO1280" s="22" t="s">
        <v>74</v>
      </c>
      <c r="AP1280" s="22" t="s">
        <v>75</v>
      </c>
      <c r="AQ1280" s="22" t="s">
        <v>75</v>
      </c>
      <c r="AR1280" s="22" t="s">
        <v>75</v>
      </c>
      <c r="AS1280" s="22" t="s">
        <v>75</v>
      </c>
      <c r="AT1280" s="22" t="s">
        <v>75</v>
      </c>
      <c r="AU1280" s="22" t="s">
        <v>75</v>
      </c>
      <c r="AV1280" s="22" t="s">
        <v>736</v>
      </c>
      <c r="AW1280" s="22" t="s">
        <v>1</v>
      </c>
      <c r="AX1280" s="22" t="s">
        <v>1</v>
      </c>
      <c r="AY1280" s="22" t="s">
        <v>737</v>
      </c>
      <c r="AZ1280" s="22" t="s">
        <v>738</v>
      </c>
      <c r="BA1280" s="22" t="s">
        <v>1</v>
      </c>
      <c r="BB1280" s="22" t="s">
        <v>1</v>
      </c>
    </row>
    <row r="1281" spans="1:54" s="22" customFormat="1" x14ac:dyDescent="0.2">
      <c r="A1281" s="22" t="s">
        <v>733</v>
      </c>
      <c r="B1281" s="22" t="str">
        <f>IF(OR($A1279=$A1281,ISBLANK($A1281)),"",IF(ISERR(SEARCH("cell-based",E1281)),IF(AND(ISERR(SEARCH("biochem",E1281)),ISERR(SEARCH("protein",E1281)),ISERR(SEARCH("nucleic",E1281))),"",IF(ISERR(SEARCH("target",G1281)),"Define a Target component","")),IF(ISERR(SEARCH("cell",G1281)),"Define a Cell component",""))&amp;IF(ISERR(SEARCH("small-molecule",E1281)),IF(ISBLANK(K1281), "Need a Detector Role",""),"")&amp;IF(ISERR(SEARCH("fluorescence",L1281)),"",IF(ISBLANK(S1281), "Need Emission",IF(ISBLANK(R1281), "Need Excitation","")))&amp;IF(ISERR(SEARCH("absorbance",L1281)),"",IF(ISBLANK(T1281), "Need Absorbance","")))</f>
        <v/>
      </c>
      <c r="E1281" s="22" t="s">
        <v>3283</v>
      </c>
      <c r="G1281" s="22" t="s">
        <v>3379</v>
      </c>
      <c r="H1281" s="22" t="s">
        <v>3075</v>
      </c>
      <c r="J1281" s="26">
        <v>0.5</v>
      </c>
      <c r="K1281" s="22" t="s">
        <v>6652</v>
      </c>
      <c r="L1281" s="22" t="s">
        <v>6860</v>
      </c>
      <c r="N1281" s="22" t="s">
        <v>6669</v>
      </c>
      <c r="O1281" s="22" t="s">
        <v>3117</v>
      </c>
      <c r="P1281" s="22" t="s">
        <v>3136</v>
      </c>
      <c r="Q1281" s="22" t="s">
        <v>3422</v>
      </c>
      <c r="R1281" s="22" t="s">
        <v>3101</v>
      </c>
      <c r="S1281" s="22" t="s">
        <v>3206</v>
      </c>
      <c r="U1281" s="22" t="s">
        <v>3269</v>
      </c>
      <c r="V1281" s="22" t="s">
        <v>6569</v>
      </c>
      <c r="W1281" s="22" t="s">
        <v>6542</v>
      </c>
    </row>
    <row r="1282" spans="1:54" s="22" customFormat="1" x14ac:dyDescent="0.2">
      <c r="A1282" s="22" t="s">
        <v>733</v>
      </c>
      <c r="B1282" s="22" t="str">
        <f>IF(OR($A1280=$A1282,ISBLANK($A1282)),"",IF(ISERR(SEARCH("cell-based",E1282)),IF(AND(ISERR(SEARCH("biochem",E1282)),ISERR(SEARCH("protein",E1282)),ISERR(SEARCH("nucleic",E1282))),"",IF(ISERR(SEARCH("target",G1282)),"Define a Target component","")),IF(ISERR(SEARCH("cell",G1282)),"Define a Cell component",""))&amp;IF(ISERR(SEARCH("small-molecule",E1282)),IF(ISBLANK(K1282), "Need a Detector Role",""),"")&amp;IF(ISERR(SEARCH("fluorescence",L1282)),"",IF(ISBLANK(S1282), "Need Emission",IF(ISBLANK(R1282), "Need Excitation","")))&amp;IF(ISERR(SEARCH("absorbance",L1282)),"",IF(ISBLANK(T1282), "Need Absorbance","")))</f>
        <v/>
      </c>
      <c r="G1282" s="22" t="s">
        <v>3074</v>
      </c>
      <c r="J1282" s="26">
        <v>16</v>
      </c>
      <c r="K1282" s="24" t="s">
        <v>6575</v>
      </c>
      <c r="L1282" s="24" t="s">
        <v>6785</v>
      </c>
    </row>
    <row r="1283" spans="1:54" s="22" customFormat="1" x14ac:dyDescent="0.2">
      <c r="A1283" s="22" t="s">
        <v>733</v>
      </c>
      <c r="B1283" s="22" t="str">
        <f>IF(OR($A1281=$A1283,ISBLANK($A1283)),"",IF(ISERR(SEARCH("cell-based",E1283)),IF(AND(ISERR(SEARCH("biochem",E1283)),ISERR(SEARCH("protein",E1283)),ISERR(SEARCH("nucleic",E1283))),"",IF(ISERR(SEARCH("target",G1283)),"Define a Target component","")),IF(ISERR(SEARCH("cell",G1283)),"Define a Cell component",""))&amp;IF(ISERR(SEARCH("small-molecule",E1283)),IF(ISBLANK(K1283), "Need a Detector Role",""),"")&amp;IF(ISERR(SEARCH("fluorescence",L1283)),"",IF(ISBLANK(S1283), "Need Emission",IF(ISBLANK(R1283), "Need Excitation","")))&amp;IF(ISERR(SEARCH("absorbance",L1283)),"",IF(ISBLANK(T1283), "Need Absorbance","")))</f>
        <v/>
      </c>
      <c r="G1283" s="22" t="s">
        <v>3198</v>
      </c>
      <c r="H1283" s="22" t="s">
        <v>3784</v>
      </c>
      <c r="J1283" s="26">
        <v>15</v>
      </c>
      <c r="K1283" s="22" t="s">
        <v>3133</v>
      </c>
      <c r="L1283" s="22" t="s">
        <v>6861</v>
      </c>
    </row>
    <row r="1284" spans="1:54" s="22" customFormat="1" x14ac:dyDescent="0.2">
      <c r="J1284" s="26"/>
    </row>
    <row r="1285" spans="1:54" s="22" customFormat="1" x14ac:dyDescent="0.2">
      <c r="A1285" s="22" t="s">
        <v>739</v>
      </c>
      <c r="B1285" s="22" t="str">
        <f>IF(OR($A1280=$A1285,ISBLANK($A1285)),"",IF(ISERR(SEARCH("cell-based",E1285)),IF(AND(ISERR(SEARCH("biochem",E1285)),ISERR(SEARCH("protein",E1285)),ISERR(SEARCH("nucleic",E1285))),"",IF(ISERR(SEARCH("target",G1285)),"Define a Target component","")),IF(ISERR(SEARCH("cell",G1285)),"Define a Cell component",""))&amp;IF(ISERR(SEARCH("small-molecule",E1285)),IF(ISBLANK(K1285), "Need a Detector Role",""),"")&amp;IF(ISERR(SEARCH("fluorescence",L1285)),"",IF(ISBLANK(S1285), "Need Emission",IF(ISBLANK(R1285), "Need Excitation","")))&amp;IF(ISERR(SEARCH("absorbance",L1285)),"",IF(ISBLANK(T1285), "Need Absorbance","")))</f>
        <v/>
      </c>
      <c r="C1285" s="22" t="s">
        <v>3071</v>
      </c>
      <c r="D1285" s="23" t="s">
        <v>6609</v>
      </c>
      <c r="E1285" s="22" t="s">
        <v>3162</v>
      </c>
      <c r="F1285" s="22" t="s">
        <v>3626</v>
      </c>
      <c r="G1285" s="22" t="s">
        <v>3631</v>
      </c>
      <c r="H1285" s="22" t="s">
        <v>3597</v>
      </c>
      <c r="I1285" s="22" t="s">
        <v>3057</v>
      </c>
      <c r="J1285" s="26">
        <v>500000</v>
      </c>
      <c r="K1285" s="22" t="s">
        <v>3372</v>
      </c>
      <c r="L1285" s="22" t="s">
        <v>6862</v>
      </c>
      <c r="M1285" s="22" t="s">
        <v>3310</v>
      </c>
      <c r="AJ1285" s="22" t="s">
        <v>740</v>
      </c>
      <c r="AK1285" s="22" t="s">
        <v>741</v>
      </c>
      <c r="AL1285" s="22" t="s">
        <v>73</v>
      </c>
      <c r="AM1285" s="22" t="s">
        <v>73</v>
      </c>
      <c r="AN1285" s="22" t="s">
        <v>74</v>
      </c>
      <c r="AO1285" s="22" t="s">
        <v>74</v>
      </c>
      <c r="AP1285" s="22" t="s">
        <v>75</v>
      </c>
      <c r="AQ1285" s="22" t="s">
        <v>75</v>
      </c>
      <c r="AR1285" s="22" t="s">
        <v>75</v>
      </c>
      <c r="AS1285" s="22" t="s">
        <v>75</v>
      </c>
      <c r="AT1285" s="22" t="s">
        <v>75</v>
      </c>
      <c r="AU1285" s="22" t="s">
        <v>75</v>
      </c>
      <c r="AV1285" s="22" t="s">
        <v>742</v>
      </c>
      <c r="AW1285" s="22" t="s">
        <v>1</v>
      </c>
      <c r="AX1285" s="22" t="s">
        <v>1</v>
      </c>
      <c r="AY1285" s="22" t="s">
        <v>743</v>
      </c>
      <c r="AZ1285" s="22" t="s">
        <v>744</v>
      </c>
      <c r="BA1285" s="22" t="s">
        <v>1</v>
      </c>
      <c r="BB1285" s="22" t="s">
        <v>1</v>
      </c>
    </row>
    <row r="1286" spans="1:54" s="22" customFormat="1" x14ac:dyDescent="0.2">
      <c r="A1286" s="22" t="s">
        <v>739</v>
      </c>
      <c r="B1286" s="22" t="str">
        <f>IF(OR($A1281=$A1286,ISBLANK($A1286)),"",IF(ISERR(SEARCH("cell-based",E1286)),IF(AND(ISERR(SEARCH("biochem",E1286)),ISERR(SEARCH("protein",E1286)),ISERR(SEARCH("nucleic",E1286))),"",IF(ISERR(SEARCH("target",G1286)),"Define a Target component","")),IF(ISERR(SEARCH("cell",G1286)),"Define a Cell component",""))&amp;IF(ISERR(SEARCH("small-molecule",E1286)),IF(ISBLANK(K1286), "Need a Detector Role",""),"")&amp;IF(ISERR(SEARCH("fluorescence",L1286)),"",IF(ISBLANK(S1286), "Need Emission",IF(ISBLANK(R1286), "Need Excitation","")))&amp;IF(ISERR(SEARCH("absorbance",L1286)),"",IF(ISBLANK(T1286), "Need Absorbance","")))</f>
        <v/>
      </c>
      <c r="E1286" s="22" t="s">
        <v>3283</v>
      </c>
      <c r="G1286" s="22" t="s">
        <v>3379</v>
      </c>
      <c r="H1286" s="22" t="s">
        <v>3075</v>
      </c>
      <c r="J1286" s="26">
        <v>0.5</v>
      </c>
      <c r="K1286" s="22" t="s">
        <v>6652</v>
      </c>
      <c r="L1286" s="22" t="s">
        <v>6860</v>
      </c>
      <c r="N1286" s="22" t="s">
        <v>6669</v>
      </c>
      <c r="O1286" s="22" t="s">
        <v>3117</v>
      </c>
      <c r="P1286" s="22" t="s">
        <v>3136</v>
      </c>
      <c r="Q1286" s="22" t="s">
        <v>3422</v>
      </c>
      <c r="R1286" s="22" t="s">
        <v>3101</v>
      </c>
      <c r="S1286" s="22" t="s">
        <v>3206</v>
      </c>
      <c r="U1286" s="22" t="s">
        <v>3269</v>
      </c>
      <c r="V1286" s="22" t="s">
        <v>6600</v>
      </c>
      <c r="W1286" s="22" t="s">
        <v>6864</v>
      </c>
    </row>
    <row r="1287" spans="1:54" s="22" customFormat="1" x14ac:dyDescent="0.2">
      <c r="A1287" s="22" t="s">
        <v>739</v>
      </c>
      <c r="B1287" s="22" t="str">
        <f>IF(OR($A1282=$A1287,ISBLANK($A1287)),"",IF(ISERR(SEARCH("cell-based",E1287)),IF(AND(ISERR(SEARCH("biochem",E1287)),ISERR(SEARCH("protein",E1287)),ISERR(SEARCH("nucleic",E1287))),"",IF(ISERR(SEARCH("target",G1287)),"Define a Target component","")),IF(ISERR(SEARCH("cell",G1287)),"Define a Cell component",""))&amp;IF(ISERR(SEARCH("small-molecule",E1287)),IF(ISBLANK(K1287), "Need a Detector Role",""),"")&amp;IF(ISERR(SEARCH("fluorescence",L1287)),"",IF(ISBLANK(S1287), "Need Emission",IF(ISBLANK(R1287), "Need Excitation","")))&amp;IF(ISERR(SEARCH("absorbance",L1287)),"",IF(ISBLANK(T1287), "Need Absorbance","")))</f>
        <v/>
      </c>
      <c r="G1287" s="22" t="s">
        <v>3074</v>
      </c>
      <c r="J1287" s="26">
        <v>16</v>
      </c>
      <c r="K1287" s="24" t="s">
        <v>6575</v>
      </c>
      <c r="L1287" s="24" t="s">
        <v>6785</v>
      </c>
    </row>
    <row r="1288" spans="1:54" s="22" customFormat="1" x14ac:dyDescent="0.2">
      <c r="A1288" s="22" t="s">
        <v>739</v>
      </c>
      <c r="B1288" s="22" t="str">
        <f>IF(OR($A1283=$A1288,ISBLANK($A1288)),"",IF(ISERR(SEARCH("cell-based",E1288)),IF(AND(ISERR(SEARCH("biochem",E1288)),ISERR(SEARCH("protein",E1288)),ISERR(SEARCH("nucleic",E1288))),"",IF(ISERR(SEARCH("target",G1288)),"Define a Target component","")),IF(ISERR(SEARCH("cell",G1288)),"Define a Cell component",""))&amp;IF(ISERR(SEARCH("small-molecule",E1288)),IF(ISBLANK(K1288), "Need a Detector Role",""),"")&amp;IF(ISERR(SEARCH("fluorescence",L1288)),"",IF(ISBLANK(S1288), "Need Emission",IF(ISBLANK(R1288), "Need Excitation","")))&amp;IF(ISERR(SEARCH("absorbance",L1288)),"",IF(ISBLANK(T1288), "Need Absorbance","")))</f>
        <v/>
      </c>
      <c r="G1288" s="22" t="s">
        <v>3198</v>
      </c>
      <c r="H1288" s="22" t="s">
        <v>3784</v>
      </c>
      <c r="J1288" s="26">
        <v>15</v>
      </c>
      <c r="K1288" s="22" t="s">
        <v>3133</v>
      </c>
      <c r="L1288" s="22" t="s">
        <v>6861</v>
      </c>
    </row>
    <row r="1289" spans="1:54" s="22" customFormat="1" x14ac:dyDescent="0.2">
      <c r="J1289" s="26"/>
    </row>
    <row r="1290" spans="1:54" s="22" customFormat="1" x14ac:dyDescent="0.2">
      <c r="A1290" s="22" t="s">
        <v>695</v>
      </c>
      <c r="B1290" s="22" t="str">
        <f>IF(OR($A1285=$A1290,ISBLANK($A1290)),"",IF(ISERR(SEARCH("cell-based",E1290)),IF(AND(ISERR(SEARCH("biochem",E1290)),ISERR(SEARCH("protein",E1290)),ISERR(SEARCH("nucleic",E1290))),"",IF(ISERR(SEARCH("target",G1290)),"Define a Target component","")),IF(ISERR(SEARCH("cell",G1290)),"Define a Cell component",""))&amp;IF(ISERR(SEARCH("small-molecule",E1290)),IF(ISBLANK(K1290), "Need a Detector Role",""),"")&amp;IF(ISERR(SEARCH("fluorescence",L1290)),"",IF(ISBLANK(S1290), "Need Emission",IF(ISBLANK(R1290), "Need Excitation","")))&amp;IF(ISERR(SEARCH("absorbance",L1290)),"",IF(ISBLANK(T1290), "Need Absorbance","")))</f>
        <v/>
      </c>
      <c r="C1290" s="22" t="s">
        <v>3071</v>
      </c>
      <c r="D1290" s="23" t="s">
        <v>6672</v>
      </c>
      <c r="E1290" s="22" t="s">
        <v>3162</v>
      </c>
      <c r="F1290" s="22" t="s">
        <v>3638</v>
      </c>
      <c r="G1290" s="22" t="s">
        <v>3631</v>
      </c>
      <c r="H1290" s="22" t="s">
        <v>3597</v>
      </c>
      <c r="I1290" s="22" t="s">
        <v>3057</v>
      </c>
      <c r="J1290" s="26">
        <v>500000</v>
      </c>
      <c r="K1290" s="22" t="s">
        <v>3372</v>
      </c>
      <c r="L1290" s="22" t="s">
        <v>6863</v>
      </c>
      <c r="M1290" s="22" t="s">
        <v>3310</v>
      </c>
      <c r="AJ1290" s="22" t="s">
        <v>696</v>
      </c>
      <c r="AK1290" s="22" t="s">
        <v>697</v>
      </c>
      <c r="AL1290" s="22" t="s">
        <v>73</v>
      </c>
      <c r="AM1290" s="22" t="s">
        <v>73</v>
      </c>
      <c r="AN1290" s="22" t="s">
        <v>74</v>
      </c>
      <c r="AO1290" s="22" t="s">
        <v>74</v>
      </c>
      <c r="AP1290" s="22" t="s">
        <v>75</v>
      </c>
      <c r="AQ1290" s="22" t="s">
        <v>75</v>
      </c>
      <c r="AR1290" s="22" t="s">
        <v>75</v>
      </c>
      <c r="AS1290" s="22" t="s">
        <v>75</v>
      </c>
      <c r="AT1290" s="22" t="s">
        <v>75</v>
      </c>
      <c r="AU1290" s="22" t="s">
        <v>75</v>
      </c>
      <c r="AV1290" s="22" t="s">
        <v>698</v>
      </c>
      <c r="AW1290" s="22" t="s">
        <v>1</v>
      </c>
      <c r="AX1290" s="22" t="s">
        <v>1</v>
      </c>
      <c r="AY1290" s="22" t="s">
        <v>699</v>
      </c>
      <c r="AZ1290" s="22" t="s">
        <v>700</v>
      </c>
      <c r="BA1290" s="22" t="s">
        <v>1</v>
      </c>
      <c r="BB1290" s="22" t="s">
        <v>1</v>
      </c>
    </row>
    <row r="1291" spans="1:54" s="22" customFormat="1" x14ac:dyDescent="0.2">
      <c r="A1291" s="22" t="s">
        <v>695</v>
      </c>
      <c r="B1291" s="22" t="str">
        <f>IF(OR($A1286=$A1291,ISBLANK($A1291)),"",IF(ISERR(SEARCH("cell-based",E1291)),IF(AND(ISERR(SEARCH("biochem",E1291)),ISERR(SEARCH("protein",E1291)),ISERR(SEARCH("nucleic",E1291))),"",IF(ISERR(SEARCH("target",G1291)),"Define a Target component","")),IF(ISERR(SEARCH("cell",G1291)),"Define a Cell component",""))&amp;IF(ISERR(SEARCH("small-molecule",E1291)),IF(ISBLANK(K1291), "Need a Detector Role",""),"")&amp;IF(ISERR(SEARCH("fluorescence",L1291)),"",IF(ISBLANK(S1291), "Need Emission",IF(ISBLANK(R1291), "Need Excitation","")))&amp;IF(ISERR(SEARCH("absorbance",L1291)),"",IF(ISBLANK(T1291), "Need Absorbance","")))</f>
        <v/>
      </c>
      <c r="E1291" s="22" t="s">
        <v>3283</v>
      </c>
      <c r="G1291" s="22" t="s">
        <v>3379</v>
      </c>
      <c r="H1291" s="22" t="s">
        <v>3075</v>
      </c>
      <c r="J1291" s="26">
        <v>0.5</v>
      </c>
      <c r="K1291" s="22" t="s">
        <v>6652</v>
      </c>
      <c r="L1291" s="22" t="s">
        <v>6860</v>
      </c>
      <c r="N1291" s="22" t="s">
        <v>6669</v>
      </c>
      <c r="O1291" s="22" t="s">
        <v>3117</v>
      </c>
      <c r="P1291" s="22" t="s">
        <v>3136</v>
      </c>
      <c r="Q1291" s="22" t="s">
        <v>3422</v>
      </c>
      <c r="R1291" s="22" t="s">
        <v>3101</v>
      </c>
      <c r="S1291" s="22" t="s">
        <v>3206</v>
      </c>
      <c r="U1291" s="22" t="s">
        <v>3269</v>
      </c>
      <c r="V1291" s="22" t="s">
        <v>6569</v>
      </c>
      <c r="W1291" s="22" t="s">
        <v>6542</v>
      </c>
    </row>
    <row r="1292" spans="1:54" s="22" customFormat="1" x14ac:dyDescent="0.2">
      <c r="A1292" s="22" t="s">
        <v>695</v>
      </c>
      <c r="B1292" s="22" t="str">
        <f>IF(OR($A1287=$A1292,ISBLANK($A1292)),"",IF(ISERR(SEARCH("cell-based",E1292)),IF(AND(ISERR(SEARCH("biochem",E1292)),ISERR(SEARCH("protein",E1292)),ISERR(SEARCH("nucleic",E1292))),"",IF(ISERR(SEARCH("target",G1292)),"Define a Target component","")),IF(ISERR(SEARCH("cell",G1292)),"Define a Cell component",""))&amp;IF(ISERR(SEARCH("small-molecule",E1292)),IF(ISBLANK(K1292), "Need a Detector Role",""),"")&amp;IF(ISERR(SEARCH("fluorescence",L1292)),"",IF(ISBLANK(S1292), "Need Emission",IF(ISBLANK(R1292), "Need Excitation","")))&amp;IF(ISERR(SEARCH("absorbance",L1292)),"",IF(ISBLANK(T1292), "Need Absorbance","")))</f>
        <v/>
      </c>
      <c r="G1292" s="22" t="s">
        <v>3074</v>
      </c>
      <c r="J1292" s="26">
        <v>16</v>
      </c>
      <c r="K1292" s="24" t="s">
        <v>6575</v>
      </c>
      <c r="L1292" s="24" t="s">
        <v>6785</v>
      </c>
    </row>
    <row r="1293" spans="1:54" s="22" customFormat="1" x14ac:dyDescent="0.2">
      <c r="A1293" s="22" t="s">
        <v>695</v>
      </c>
      <c r="B1293" s="22" t="str">
        <f>IF(OR($A1288=$A1293,ISBLANK($A1293)),"",IF(ISERR(SEARCH("cell-based",E1293)),IF(AND(ISERR(SEARCH("biochem",E1293)),ISERR(SEARCH("protein",E1293)),ISERR(SEARCH("nucleic",E1293))),"",IF(ISERR(SEARCH("target",G1293)),"Define a Target component","")),IF(ISERR(SEARCH("cell",G1293)),"Define a Cell component",""))&amp;IF(ISERR(SEARCH("small-molecule",E1293)),IF(ISBLANK(K1293), "Need a Detector Role",""),"")&amp;IF(ISERR(SEARCH("fluorescence",L1293)),"",IF(ISBLANK(S1293), "Need Emission",IF(ISBLANK(R1293), "Need Excitation","")))&amp;IF(ISERR(SEARCH("absorbance",L1293)),"",IF(ISBLANK(T1293), "Need Absorbance","")))</f>
        <v/>
      </c>
      <c r="G1293" s="22" t="s">
        <v>3198</v>
      </c>
      <c r="H1293" s="22" t="s">
        <v>3784</v>
      </c>
      <c r="J1293" s="26">
        <v>15</v>
      </c>
      <c r="K1293" s="22" t="s">
        <v>3133</v>
      </c>
      <c r="L1293" s="22" t="s">
        <v>6861</v>
      </c>
    </row>
    <row r="1294" spans="1:54" s="22" customFormat="1" x14ac:dyDescent="0.2">
      <c r="J1294" s="26"/>
    </row>
    <row r="1295" spans="1:54" s="22" customFormat="1" x14ac:dyDescent="0.2">
      <c r="A1295" s="22" t="s">
        <v>701</v>
      </c>
      <c r="B1295" s="22" t="str">
        <f>IF(OR($A1290=$A1295,ISBLANK($A1295)),"",IF(ISERR(SEARCH("cell-based",E1295)),IF(AND(ISERR(SEARCH("biochem",E1295)),ISERR(SEARCH("protein",E1295)),ISERR(SEARCH("nucleic",E1295))),"",IF(ISERR(SEARCH("target",G1295)),"Define a Target component","")),IF(ISERR(SEARCH("cell",G1295)),"Define a Cell component",""))&amp;IF(ISERR(SEARCH("small-molecule",E1295)),IF(ISBLANK(K1295), "Need a Detector Role",""),"")&amp;IF(ISERR(SEARCH("fluorescence",L1295)),"",IF(ISBLANK(S1295), "Need Emission",IF(ISBLANK(R1295), "Need Excitation","")))&amp;IF(ISERR(SEARCH("absorbance",L1295)),"",IF(ISBLANK(T1295), "Need Absorbance","")))</f>
        <v/>
      </c>
      <c r="C1295" s="22" t="s">
        <v>3071</v>
      </c>
      <c r="D1295" s="23" t="s">
        <v>6609</v>
      </c>
      <c r="E1295" s="22" t="s">
        <v>3162</v>
      </c>
      <c r="F1295" s="22" t="s">
        <v>3626</v>
      </c>
      <c r="G1295" s="22" t="s">
        <v>3631</v>
      </c>
      <c r="H1295" s="22" t="s">
        <v>3597</v>
      </c>
      <c r="I1295" s="22" t="s">
        <v>3057</v>
      </c>
      <c r="J1295" s="26">
        <v>500000</v>
      </c>
      <c r="K1295" s="22" t="s">
        <v>3372</v>
      </c>
      <c r="L1295" s="22" t="s">
        <v>6863</v>
      </c>
      <c r="M1295" s="22" t="s">
        <v>3310</v>
      </c>
      <c r="AJ1295" s="22" t="s">
        <v>702</v>
      </c>
      <c r="AK1295" s="22" t="s">
        <v>703</v>
      </c>
      <c r="AL1295" s="22" t="s">
        <v>73</v>
      </c>
      <c r="AM1295" s="22" t="s">
        <v>73</v>
      </c>
      <c r="AN1295" s="22" t="s">
        <v>74</v>
      </c>
      <c r="AO1295" s="22" t="s">
        <v>74</v>
      </c>
      <c r="AP1295" s="22" t="s">
        <v>75</v>
      </c>
      <c r="AQ1295" s="22" t="s">
        <v>75</v>
      </c>
      <c r="AR1295" s="22" t="s">
        <v>75</v>
      </c>
      <c r="AS1295" s="22" t="s">
        <v>75</v>
      </c>
      <c r="AT1295" s="22" t="s">
        <v>75</v>
      </c>
      <c r="AU1295" s="22" t="s">
        <v>75</v>
      </c>
      <c r="AV1295" s="22" t="s">
        <v>704</v>
      </c>
      <c r="AW1295" s="22" t="s">
        <v>1</v>
      </c>
      <c r="AX1295" s="22" t="s">
        <v>1</v>
      </c>
      <c r="AY1295" s="22" t="s">
        <v>705</v>
      </c>
      <c r="AZ1295" s="22" t="s">
        <v>706</v>
      </c>
      <c r="BA1295" s="22" t="s">
        <v>1</v>
      </c>
      <c r="BB1295" s="22" t="s">
        <v>1</v>
      </c>
    </row>
    <row r="1296" spans="1:54" s="22" customFormat="1" x14ac:dyDescent="0.2">
      <c r="A1296" s="22" t="s">
        <v>701</v>
      </c>
      <c r="B1296" s="22" t="str">
        <f>IF(OR($A1291=$A1296,ISBLANK($A1296)),"",IF(ISERR(SEARCH("cell-based",E1296)),IF(AND(ISERR(SEARCH("biochem",E1296)),ISERR(SEARCH("protein",E1296)),ISERR(SEARCH("nucleic",E1296))),"",IF(ISERR(SEARCH("target",G1296)),"Define a Target component","")),IF(ISERR(SEARCH("cell",G1296)),"Define a Cell component",""))&amp;IF(ISERR(SEARCH("small-molecule",E1296)),IF(ISBLANK(K1296), "Need a Detector Role",""),"")&amp;IF(ISERR(SEARCH("fluorescence",L1296)),"",IF(ISBLANK(S1296), "Need Emission",IF(ISBLANK(R1296), "Need Excitation","")))&amp;IF(ISERR(SEARCH("absorbance",L1296)),"",IF(ISBLANK(T1296), "Need Absorbance","")))</f>
        <v/>
      </c>
      <c r="E1296" s="22" t="s">
        <v>3283</v>
      </c>
      <c r="G1296" s="22" t="s">
        <v>3379</v>
      </c>
      <c r="H1296" s="22" t="s">
        <v>3075</v>
      </c>
      <c r="J1296" s="26">
        <v>0.5</v>
      </c>
      <c r="K1296" s="22" t="s">
        <v>6652</v>
      </c>
      <c r="L1296" s="22" t="s">
        <v>6860</v>
      </c>
      <c r="N1296" s="22" t="s">
        <v>6669</v>
      </c>
      <c r="O1296" s="22" t="s">
        <v>3117</v>
      </c>
      <c r="P1296" s="22" t="s">
        <v>3136</v>
      </c>
      <c r="Q1296" s="22" t="s">
        <v>3422</v>
      </c>
      <c r="R1296" s="22" t="s">
        <v>3101</v>
      </c>
      <c r="S1296" s="22" t="s">
        <v>3206</v>
      </c>
      <c r="U1296" s="22" t="s">
        <v>3269</v>
      </c>
      <c r="V1296" s="22" t="s">
        <v>6600</v>
      </c>
      <c r="W1296" s="22" t="s">
        <v>6864</v>
      </c>
    </row>
    <row r="1297" spans="1:54" s="22" customFormat="1" x14ac:dyDescent="0.2">
      <c r="A1297" s="22" t="s">
        <v>701</v>
      </c>
      <c r="B1297" s="22" t="str">
        <f>IF(OR($A1292=$A1297,ISBLANK($A1297)),"",IF(ISERR(SEARCH("cell-based",E1297)),IF(AND(ISERR(SEARCH("biochem",E1297)),ISERR(SEARCH("protein",E1297)),ISERR(SEARCH("nucleic",E1297))),"",IF(ISERR(SEARCH("target",G1297)),"Define a Target component","")),IF(ISERR(SEARCH("cell",G1297)),"Define a Cell component",""))&amp;IF(ISERR(SEARCH("small-molecule",E1297)),IF(ISBLANK(K1297), "Need a Detector Role",""),"")&amp;IF(ISERR(SEARCH("fluorescence",L1297)),"",IF(ISBLANK(S1297), "Need Emission",IF(ISBLANK(R1297), "Need Excitation","")))&amp;IF(ISERR(SEARCH("absorbance",L1297)),"",IF(ISBLANK(T1297), "Need Absorbance","")))</f>
        <v/>
      </c>
      <c r="G1297" s="22" t="s">
        <v>3074</v>
      </c>
      <c r="J1297" s="26">
        <v>16</v>
      </c>
      <c r="K1297" s="24" t="s">
        <v>6575</v>
      </c>
      <c r="L1297" s="24" t="s">
        <v>6785</v>
      </c>
    </row>
    <row r="1298" spans="1:54" s="22" customFormat="1" x14ac:dyDescent="0.2">
      <c r="A1298" s="22" t="s">
        <v>701</v>
      </c>
      <c r="B1298" s="22" t="str">
        <f>IF(OR($A1293=$A1298,ISBLANK($A1298)),"",IF(ISERR(SEARCH("cell-based",E1298)),IF(AND(ISERR(SEARCH("biochem",E1298)),ISERR(SEARCH("protein",E1298)),ISERR(SEARCH("nucleic",E1298))),"",IF(ISERR(SEARCH("target",G1298)),"Define a Target component","")),IF(ISERR(SEARCH("cell",G1298)),"Define a Cell component",""))&amp;IF(ISERR(SEARCH("small-molecule",E1298)),IF(ISBLANK(K1298), "Need a Detector Role",""),"")&amp;IF(ISERR(SEARCH("fluorescence",L1298)),"",IF(ISBLANK(S1298), "Need Emission",IF(ISBLANK(R1298), "Need Excitation","")))&amp;IF(ISERR(SEARCH("absorbance",L1298)),"",IF(ISBLANK(T1298), "Need Absorbance","")))</f>
        <v/>
      </c>
      <c r="G1298" s="22" t="s">
        <v>3198</v>
      </c>
      <c r="H1298" s="22" t="s">
        <v>3784</v>
      </c>
      <c r="J1298" s="26">
        <v>15</v>
      </c>
      <c r="K1298" s="22" t="s">
        <v>3133</v>
      </c>
      <c r="L1298" s="22" t="s">
        <v>6861</v>
      </c>
    </row>
    <row r="1299" spans="1:54" s="22" customFormat="1" x14ac:dyDescent="0.2">
      <c r="J1299" s="26"/>
    </row>
    <row r="1300" spans="1:54" s="15" customFormat="1" x14ac:dyDescent="0.2">
      <c r="A1300" s="15" t="s">
        <v>1574</v>
      </c>
      <c r="B1300" s="15" t="str">
        <f>IF(OR($A1295=$A1300,ISBLANK($A1300)),"",IF(ISERR(SEARCH("cell-based",E1300)),IF(AND(ISERR(SEARCH("biochem",E1300)),ISERR(SEARCH("protein",E1300)),ISERR(SEARCH("nucleic",E1300))),"",IF(ISERR(SEARCH("target",G1300)),"Define a Target component","")),IF(ISERR(SEARCH("cell",G1300)),"Define a Cell component",""))&amp;IF(ISERR(SEARCH("small-molecule",E1300)),IF(ISBLANK(K1300), "Need a Detector Role",""),"")&amp;IF(ISERR(SEARCH("fluorescence",L1300)),"",IF(ISBLANK(S1300), "Need Emission",IF(ISBLANK(R1300), "Need Excitation","")))&amp;IF(ISERR(SEARCH("absorbance",L1300)),"",IF(ISBLANK(T1300), "Need Absorbance","")))</f>
        <v>Define a Cell componentNeed a Detector Role</v>
      </c>
      <c r="C1300" s="15" t="s">
        <v>3224</v>
      </c>
      <c r="D1300" s="15" t="s">
        <v>5253</v>
      </c>
      <c r="E1300" s="15" t="s">
        <v>3162</v>
      </c>
      <c r="F1300" s="15" t="s">
        <v>3595</v>
      </c>
      <c r="H1300" s="15" t="s">
        <v>3597</v>
      </c>
      <c r="J1300" s="17"/>
      <c r="AJ1300" s="15" t="s">
        <v>1575</v>
      </c>
      <c r="AK1300" s="15" t="s">
        <v>1576</v>
      </c>
      <c r="AL1300" s="15" t="s">
        <v>90</v>
      </c>
      <c r="AM1300" s="15" t="s">
        <v>91</v>
      </c>
      <c r="AN1300" s="15" t="s">
        <v>74</v>
      </c>
      <c r="AO1300" s="15" t="s">
        <v>74</v>
      </c>
      <c r="AP1300" s="15" t="s">
        <v>461</v>
      </c>
      <c r="AQ1300" s="15" t="s">
        <v>168</v>
      </c>
      <c r="AR1300" s="15" t="s">
        <v>665</v>
      </c>
      <c r="AS1300" s="15" t="s">
        <v>169</v>
      </c>
      <c r="AT1300" s="15" t="s">
        <v>499</v>
      </c>
      <c r="AU1300" s="15" t="s">
        <v>75</v>
      </c>
      <c r="AV1300" s="15" t="s">
        <v>1577</v>
      </c>
      <c r="AW1300" s="15" t="s">
        <v>1578</v>
      </c>
      <c r="AX1300" s="15" t="s">
        <v>172</v>
      </c>
      <c r="AY1300" s="15" t="s">
        <v>1579</v>
      </c>
      <c r="AZ1300" s="15" t="s">
        <v>1580</v>
      </c>
      <c r="BA1300" s="15" t="s">
        <v>1</v>
      </c>
      <c r="BB1300" s="15" t="s">
        <v>1</v>
      </c>
    </row>
    <row r="1301" spans="1:54" s="15" customFormat="1" x14ac:dyDescent="0.2">
      <c r="A1301" s="15" t="s">
        <v>1589</v>
      </c>
      <c r="B1301" s="15" t="str">
        <f t="shared" ref="B1301:B1311" si="37">IF(OR($A1300=$A1301,ISBLANK($A1301)),"",IF(ISERR(SEARCH("cell-based",E1301)),IF(AND(ISERR(SEARCH("biochem",E1301)),ISERR(SEARCH("protein",E1301)),ISERR(SEARCH("nucleic",E1301))),"",IF(ISERR(SEARCH("target",G1301)),"Define a Target component","")),IF(ISERR(SEARCH("cell",G1301)),"Define a Cell component",""))&amp;IF(ISERR(SEARCH("small-molecule",E1301)),IF(ISBLANK(K1301), "Need a Detector Role",""),"")&amp;IF(ISERR(SEARCH("fluorescence",L1301)),"",IF(ISBLANK(S1301), "Need Emission",IF(ISBLANK(R1301), "Need Excitation","")))&amp;IF(ISERR(SEARCH("absorbance",L1301)),"",IF(ISBLANK(T1301), "Need Absorbance","")))</f>
        <v>Define a Cell componentNeed a Detector Role</v>
      </c>
      <c r="C1301" s="15" t="s">
        <v>3224</v>
      </c>
      <c r="D1301" s="15" t="s">
        <v>5253</v>
      </c>
      <c r="E1301" s="15" t="s">
        <v>3162</v>
      </c>
      <c r="F1301" s="15" t="s">
        <v>3595</v>
      </c>
      <c r="H1301" s="15" t="s">
        <v>3597</v>
      </c>
      <c r="J1301" s="17"/>
      <c r="AJ1301" s="15" t="s">
        <v>1575</v>
      </c>
      <c r="AK1301" s="15" t="s">
        <v>1576</v>
      </c>
      <c r="AL1301" s="15" t="s">
        <v>90</v>
      </c>
      <c r="AM1301" s="15" t="s">
        <v>91</v>
      </c>
      <c r="AN1301" s="15" t="s">
        <v>74</v>
      </c>
      <c r="AO1301" s="15" t="s">
        <v>74</v>
      </c>
      <c r="AP1301" s="15" t="s">
        <v>461</v>
      </c>
      <c r="AQ1301" s="15" t="s">
        <v>168</v>
      </c>
      <c r="AR1301" s="15" t="s">
        <v>665</v>
      </c>
      <c r="AS1301" s="15" t="s">
        <v>169</v>
      </c>
      <c r="AT1301" s="15" t="s">
        <v>499</v>
      </c>
      <c r="AU1301" s="15" t="s">
        <v>75</v>
      </c>
      <c r="AV1301" s="15" t="s">
        <v>1577</v>
      </c>
      <c r="AW1301" s="15" t="s">
        <v>1578</v>
      </c>
      <c r="AX1301" s="15" t="s">
        <v>172</v>
      </c>
      <c r="AY1301" s="15" t="s">
        <v>1579</v>
      </c>
      <c r="AZ1301" s="15" t="s">
        <v>1580</v>
      </c>
      <c r="BA1301" s="15" t="s">
        <v>1</v>
      </c>
      <c r="BB1301" s="15" t="s">
        <v>1</v>
      </c>
    </row>
    <row r="1302" spans="1:54" s="15" customFormat="1" x14ac:dyDescent="0.2">
      <c r="A1302" s="15" t="s">
        <v>1590</v>
      </c>
      <c r="B1302" s="15" t="str">
        <f t="shared" si="37"/>
        <v>Define a Cell componentNeed a Detector Role</v>
      </c>
      <c r="C1302" s="15" t="s">
        <v>3224</v>
      </c>
      <c r="D1302" s="15" t="s">
        <v>5253</v>
      </c>
      <c r="E1302" s="15" t="s">
        <v>3162</v>
      </c>
      <c r="F1302" s="15" t="s">
        <v>3595</v>
      </c>
      <c r="H1302" s="15" t="s">
        <v>3597</v>
      </c>
      <c r="J1302" s="17"/>
      <c r="AJ1302" s="15" t="s">
        <v>1575</v>
      </c>
      <c r="AK1302" s="15" t="s">
        <v>1576</v>
      </c>
      <c r="AL1302" s="15" t="s">
        <v>90</v>
      </c>
      <c r="AM1302" s="15" t="s">
        <v>91</v>
      </c>
      <c r="AN1302" s="15" t="s">
        <v>74</v>
      </c>
      <c r="AO1302" s="15" t="s">
        <v>74</v>
      </c>
      <c r="AP1302" s="15" t="s">
        <v>461</v>
      </c>
      <c r="AQ1302" s="15" t="s">
        <v>168</v>
      </c>
      <c r="AR1302" s="15" t="s">
        <v>665</v>
      </c>
      <c r="AS1302" s="15" t="s">
        <v>169</v>
      </c>
      <c r="AT1302" s="15" t="s">
        <v>499</v>
      </c>
      <c r="AU1302" s="15" t="s">
        <v>75</v>
      </c>
      <c r="AV1302" s="15" t="s">
        <v>1577</v>
      </c>
      <c r="AW1302" s="15" t="s">
        <v>1578</v>
      </c>
      <c r="AX1302" s="15" t="s">
        <v>172</v>
      </c>
      <c r="AY1302" s="15" t="s">
        <v>1579</v>
      </c>
      <c r="AZ1302" s="15" t="s">
        <v>1580</v>
      </c>
      <c r="BA1302" s="15" t="s">
        <v>1</v>
      </c>
      <c r="BB1302" s="15" t="s">
        <v>1</v>
      </c>
    </row>
    <row r="1303" spans="1:54" s="15" customFormat="1" x14ac:dyDescent="0.2">
      <c r="A1303" s="15" t="s">
        <v>1591</v>
      </c>
      <c r="B1303" s="15" t="str">
        <f t="shared" si="37"/>
        <v>Define a Cell componentNeed a Detector Role</v>
      </c>
      <c r="C1303" s="15" t="s">
        <v>3224</v>
      </c>
      <c r="D1303" s="15" t="s">
        <v>5253</v>
      </c>
      <c r="E1303" s="15" t="s">
        <v>3162</v>
      </c>
      <c r="F1303" s="15" t="s">
        <v>3595</v>
      </c>
      <c r="H1303" s="15" t="s">
        <v>3597</v>
      </c>
      <c r="J1303" s="17"/>
      <c r="AJ1303" s="15" t="s">
        <v>1575</v>
      </c>
      <c r="AK1303" s="15" t="s">
        <v>1576</v>
      </c>
      <c r="AL1303" s="15" t="s">
        <v>90</v>
      </c>
      <c r="AM1303" s="15" t="s">
        <v>91</v>
      </c>
      <c r="AN1303" s="15" t="s">
        <v>74</v>
      </c>
      <c r="AO1303" s="15" t="s">
        <v>74</v>
      </c>
      <c r="AP1303" s="15" t="s">
        <v>461</v>
      </c>
      <c r="AQ1303" s="15" t="s">
        <v>168</v>
      </c>
      <c r="AR1303" s="15" t="s">
        <v>665</v>
      </c>
      <c r="AS1303" s="15" t="s">
        <v>169</v>
      </c>
      <c r="AT1303" s="15" t="s">
        <v>499</v>
      </c>
      <c r="AU1303" s="15" t="s">
        <v>75</v>
      </c>
      <c r="AV1303" s="15" t="s">
        <v>1577</v>
      </c>
      <c r="AW1303" s="15" t="s">
        <v>1578</v>
      </c>
      <c r="AX1303" s="15" t="s">
        <v>172</v>
      </c>
      <c r="AY1303" s="15" t="s">
        <v>1579</v>
      </c>
      <c r="AZ1303" s="15" t="s">
        <v>1580</v>
      </c>
      <c r="BA1303" s="15" t="s">
        <v>1</v>
      </c>
      <c r="BB1303" s="15" t="s">
        <v>1</v>
      </c>
    </row>
    <row r="1304" spans="1:54" s="15" customFormat="1" x14ac:dyDescent="0.2">
      <c r="A1304" s="15" t="s">
        <v>1619</v>
      </c>
      <c r="B1304" s="15" t="str">
        <f t="shared" si="37"/>
        <v>Need a Detector Role</v>
      </c>
      <c r="C1304" s="15" t="s">
        <v>3224</v>
      </c>
      <c r="D1304" s="15" t="s">
        <v>5253</v>
      </c>
      <c r="J1304" s="17"/>
      <c r="AJ1304" s="15" t="s">
        <v>1575</v>
      </c>
      <c r="AK1304" s="15" t="s">
        <v>1576</v>
      </c>
      <c r="AL1304" s="15" t="s">
        <v>90</v>
      </c>
      <c r="AM1304" s="15" t="s">
        <v>91</v>
      </c>
      <c r="AN1304" s="15" t="s">
        <v>74</v>
      </c>
      <c r="AO1304" s="15" t="s">
        <v>74</v>
      </c>
      <c r="AP1304" s="15" t="s">
        <v>461</v>
      </c>
      <c r="AQ1304" s="15" t="s">
        <v>168</v>
      </c>
      <c r="AR1304" s="15" t="s">
        <v>665</v>
      </c>
      <c r="AS1304" s="15" t="s">
        <v>169</v>
      </c>
      <c r="AT1304" s="15" t="s">
        <v>499</v>
      </c>
      <c r="AU1304" s="15" t="s">
        <v>75</v>
      </c>
      <c r="AV1304" s="15" t="s">
        <v>1577</v>
      </c>
      <c r="AW1304" s="15" t="s">
        <v>1578</v>
      </c>
      <c r="AX1304" s="15" t="s">
        <v>172</v>
      </c>
      <c r="AY1304" s="15" t="s">
        <v>1579</v>
      </c>
      <c r="AZ1304" s="15" t="s">
        <v>1580</v>
      </c>
      <c r="BA1304" s="15" t="s">
        <v>1</v>
      </c>
      <c r="BB1304" s="15" t="s">
        <v>1</v>
      </c>
    </row>
    <row r="1305" spans="1:54" s="15" customFormat="1" x14ac:dyDescent="0.2">
      <c r="A1305" s="15" t="s">
        <v>2094</v>
      </c>
      <c r="B1305" s="15" t="str">
        <f t="shared" si="37"/>
        <v>Define a Cell componentNeed a Detector Role</v>
      </c>
      <c r="C1305" s="15" t="s">
        <v>3224</v>
      </c>
      <c r="D1305" s="15" t="s">
        <v>5253</v>
      </c>
      <c r="E1305" s="15" t="s">
        <v>3162</v>
      </c>
      <c r="F1305" s="15" t="s">
        <v>3595</v>
      </c>
      <c r="H1305" s="15" t="s">
        <v>3597</v>
      </c>
      <c r="J1305" s="17"/>
      <c r="AJ1305" s="15" t="s">
        <v>1575</v>
      </c>
      <c r="AK1305" s="15" t="s">
        <v>1576</v>
      </c>
      <c r="AL1305" s="15" t="s">
        <v>90</v>
      </c>
      <c r="AM1305" s="15" t="s">
        <v>91</v>
      </c>
      <c r="AN1305" s="15" t="s">
        <v>74</v>
      </c>
      <c r="AO1305" s="15" t="s">
        <v>74</v>
      </c>
      <c r="AP1305" s="15" t="s">
        <v>461</v>
      </c>
      <c r="AQ1305" s="15" t="s">
        <v>168</v>
      </c>
      <c r="AR1305" s="15" t="s">
        <v>665</v>
      </c>
      <c r="AS1305" s="15" t="s">
        <v>169</v>
      </c>
      <c r="AT1305" s="15" t="s">
        <v>499</v>
      </c>
      <c r="AU1305" s="15" t="s">
        <v>75</v>
      </c>
      <c r="AV1305" s="15" t="s">
        <v>1577</v>
      </c>
      <c r="AW1305" s="15" t="s">
        <v>1578</v>
      </c>
      <c r="AX1305" s="15" t="s">
        <v>172</v>
      </c>
      <c r="AY1305" s="15" t="s">
        <v>1579</v>
      </c>
      <c r="AZ1305" s="15" t="s">
        <v>1580</v>
      </c>
      <c r="BA1305" s="15" t="s">
        <v>1</v>
      </c>
      <c r="BB1305" s="15" t="s">
        <v>1</v>
      </c>
    </row>
    <row r="1306" spans="1:54" s="15" customFormat="1" x14ac:dyDescent="0.2">
      <c r="A1306" s="15" t="s">
        <v>2188</v>
      </c>
      <c r="B1306" s="15" t="str">
        <f t="shared" si="37"/>
        <v>Define a Cell componentNeed a Detector Role</v>
      </c>
      <c r="C1306" s="15" t="s">
        <v>3224</v>
      </c>
      <c r="D1306" s="15" t="s">
        <v>5253</v>
      </c>
      <c r="E1306" s="15" t="s">
        <v>3162</v>
      </c>
      <c r="F1306" s="15" t="s">
        <v>3595</v>
      </c>
      <c r="H1306" s="15" t="s">
        <v>3597</v>
      </c>
      <c r="J1306" s="17"/>
      <c r="AJ1306" s="15" t="s">
        <v>1575</v>
      </c>
      <c r="AK1306" s="15" t="s">
        <v>1576</v>
      </c>
      <c r="AL1306" s="15" t="s">
        <v>90</v>
      </c>
      <c r="AM1306" s="15" t="s">
        <v>91</v>
      </c>
      <c r="AN1306" s="15" t="s">
        <v>74</v>
      </c>
      <c r="AO1306" s="15" t="s">
        <v>74</v>
      </c>
      <c r="AP1306" s="15" t="s">
        <v>461</v>
      </c>
      <c r="AQ1306" s="15" t="s">
        <v>168</v>
      </c>
      <c r="AR1306" s="15" t="s">
        <v>665</v>
      </c>
      <c r="AS1306" s="15" t="s">
        <v>169</v>
      </c>
      <c r="AT1306" s="15" t="s">
        <v>499</v>
      </c>
      <c r="AU1306" s="15" t="s">
        <v>75</v>
      </c>
      <c r="AV1306" s="15" t="s">
        <v>1577</v>
      </c>
      <c r="AW1306" s="15" t="s">
        <v>1578</v>
      </c>
      <c r="AX1306" s="15" t="s">
        <v>172</v>
      </c>
      <c r="AY1306" s="15" t="s">
        <v>1579</v>
      </c>
      <c r="AZ1306" s="15" t="s">
        <v>1580</v>
      </c>
      <c r="BA1306" s="15" t="s">
        <v>1</v>
      </c>
      <c r="BB1306" s="15" t="s">
        <v>1</v>
      </c>
    </row>
    <row r="1307" spans="1:54" x14ac:dyDescent="0.2">
      <c r="A1307" s="10" t="s">
        <v>1355</v>
      </c>
      <c r="B1307" s="10" t="str">
        <f t="shared" si="37"/>
        <v>Need a Detector Role</v>
      </c>
      <c r="C1307" s="10"/>
      <c r="D1307" s="10"/>
      <c r="E1307" s="10"/>
      <c r="F1307" s="10"/>
      <c r="G1307" s="10"/>
      <c r="H1307" s="10"/>
      <c r="I1307" s="10"/>
      <c r="J1307" s="13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 t="s">
        <v>1356</v>
      </c>
      <c r="AK1307" s="10" t="s">
        <v>1357</v>
      </c>
      <c r="AL1307" s="10" t="s">
        <v>90</v>
      </c>
      <c r="AM1307" s="10" t="s">
        <v>75</v>
      </c>
      <c r="AN1307" s="10" t="s">
        <v>74</v>
      </c>
      <c r="AO1307" s="10" t="s">
        <v>74</v>
      </c>
      <c r="AP1307" s="10" t="s">
        <v>75</v>
      </c>
      <c r="AQ1307" s="10" t="s">
        <v>75</v>
      </c>
      <c r="AR1307" s="10" t="s">
        <v>75</v>
      </c>
      <c r="AS1307" s="10" t="s">
        <v>75</v>
      </c>
      <c r="AT1307" s="10" t="s">
        <v>75</v>
      </c>
      <c r="AU1307" s="10" t="s">
        <v>75</v>
      </c>
      <c r="AV1307" s="10" t="s">
        <v>1358</v>
      </c>
      <c r="AW1307" s="10" t="s">
        <v>1359</v>
      </c>
      <c r="AX1307" s="10" t="s">
        <v>1360</v>
      </c>
      <c r="AY1307" s="10" t="s">
        <v>1361</v>
      </c>
      <c r="AZ1307" s="10" t="s">
        <v>1362</v>
      </c>
      <c r="BA1307" s="10" t="s">
        <v>1</v>
      </c>
      <c r="BB1307" s="10" t="s">
        <v>79</v>
      </c>
    </row>
    <row r="1308" spans="1:54" x14ac:dyDescent="0.2">
      <c r="A1308" s="10" t="s">
        <v>1363</v>
      </c>
      <c r="B1308" s="10" t="str">
        <f t="shared" si="37"/>
        <v>Need a Detector Role</v>
      </c>
      <c r="C1308" s="10"/>
      <c r="D1308" s="10"/>
      <c r="E1308" s="10"/>
      <c r="F1308" s="10"/>
      <c r="G1308" s="10"/>
      <c r="H1308" s="10"/>
      <c r="I1308" s="10"/>
      <c r="J1308" s="13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 t="s">
        <v>1356</v>
      </c>
      <c r="AK1308" s="10" t="s">
        <v>1364</v>
      </c>
      <c r="AL1308" s="10" t="s">
        <v>90</v>
      </c>
      <c r="AM1308" s="10" t="s">
        <v>91</v>
      </c>
      <c r="AN1308" s="10" t="s">
        <v>74</v>
      </c>
      <c r="AO1308" s="10" t="s">
        <v>74</v>
      </c>
      <c r="AP1308" s="10" t="s">
        <v>461</v>
      </c>
      <c r="AQ1308" s="10" t="s">
        <v>168</v>
      </c>
      <c r="AR1308" s="10" t="s">
        <v>1003</v>
      </c>
      <c r="AS1308" s="10" t="s">
        <v>169</v>
      </c>
      <c r="AT1308" s="10" t="s">
        <v>1047</v>
      </c>
      <c r="AU1308" s="10" t="s">
        <v>75</v>
      </c>
      <c r="AV1308" s="10" t="s">
        <v>1358</v>
      </c>
      <c r="AW1308" s="10" t="s">
        <v>1359</v>
      </c>
      <c r="AX1308" s="10" t="s">
        <v>1360</v>
      </c>
      <c r="AY1308" s="10" t="s">
        <v>1365</v>
      </c>
      <c r="AZ1308" s="10" t="s">
        <v>1362</v>
      </c>
      <c r="BA1308" s="10" t="s">
        <v>1</v>
      </c>
      <c r="BB1308" s="10" t="s">
        <v>79</v>
      </c>
    </row>
    <row r="1309" spans="1:54" x14ac:dyDescent="0.2">
      <c r="A1309" s="10" t="s">
        <v>1366</v>
      </c>
      <c r="B1309" s="10" t="str">
        <f t="shared" si="37"/>
        <v>Need a Detector Role</v>
      </c>
      <c r="C1309" s="10"/>
      <c r="D1309" s="10"/>
      <c r="E1309" s="10"/>
      <c r="F1309" s="10"/>
      <c r="G1309" s="10"/>
      <c r="H1309" s="10"/>
      <c r="I1309" s="10"/>
      <c r="J1309" s="13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 t="s">
        <v>1356</v>
      </c>
      <c r="AK1309" s="10" t="s">
        <v>1357</v>
      </c>
      <c r="AL1309" s="10" t="s">
        <v>90</v>
      </c>
      <c r="AM1309" s="10" t="s">
        <v>75</v>
      </c>
      <c r="AN1309" s="10" t="s">
        <v>74</v>
      </c>
      <c r="AO1309" s="10" t="s">
        <v>74</v>
      </c>
      <c r="AP1309" s="10" t="s">
        <v>75</v>
      </c>
      <c r="AQ1309" s="10" t="s">
        <v>75</v>
      </c>
      <c r="AR1309" s="10" t="s">
        <v>75</v>
      </c>
      <c r="AS1309" s="10" t="s">
        <v>75</v>
      </c>
      <c r="AT1309" s="10" t="s">
        <v>75</v>
      </c>
      <c r="AU1309" s="10" t="s">
        <v>75</v>
      </c>
      <c r="AV1309" s="10" t="s">
        <v>1358</v>
      </c>
      <c r="AW1309" s="10" t="s">
        <v>1359</v>
      </c>
      <c r="AX1309" s="10" t="s">
        <v>1360</v>
      </c>
      <c r="AY1309" s="10" t="s">
        <v>1361</v>
      </c>
      <c r="AZ1309" s="10" t="s">
        <v>1362</v>
      </c>
      <c r="BA1309" s="10" t="s">
        <v>1</v>
      </c>
      <c r="BB1309" s="10" t="s">
        <v>79</v>
      </c>
    </row>
    <row r="1310" spans="1:54" x14ac:dyDescent="0.2">
      <c r="A1310" s="10" t="s">
        <v>1367</v>
      </c>
      <c r="B1310" s="10" t="str">
        <f t="shared" si="37"/>
        <v>Need a Detector Role</v>
      </c>
      <c r="C1310" s="10"/>
      <c r="D1310" s="10"/>
      <c r="E1310" s="10"/>
      <c r="F1310" s="10"/>
      <c r="G1310" s="10"/>
      <c r="H1310" s="10"/>
      <c r="I1310" s="10"/>
      <c r="J1310" s="13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 t="s">
        <v>1356</v>
      </c>
      <c r="AK1310" s="10" t="s">
        <v>1364</v>
      </c>
      <c r="AL1310" s="10" t="s">
        <v>90</v>
      </c>
      <c r="AM1310" s="10" t="s">
        <v>91</v>
      </c>
      <c r="AN1310" s="10" t="s">
        <v>74</v>
      </c>
      <c r="AO1310" s="10" t="s">
        <v>74</v>
      </c>
      <c r="AP1310" s="10" t="s">
        <v>461</v>
      </c>
      <c r="AQ1310" s="10" t="s">
        <v>168</v>
      </c>
      <c r="AR1310" s="10" t="s">
        <v>1003</v>
      </c>
      <c r="AS1310" s="10" t="s">
        <v>169</v>
      </c>
      <c r="AT1310" s="10" t="s">
        <v>1047</v>
      </c>
      <c r="AU1310" s="10" t="s">
        <v>75</v>
      </c>
      <c r="AV1310" s="10" t="s">
        <v>1358</v>
      </c>
      <c r="AW1310" s="10" t="s">
        <v>1359</v>
      </c>
      <c r="AX1310" s="10" t="s">
        <v>1360</v>
      </c>
      <c r="AY1310" s="10" t="s">
        <v>1365</v>
      </c>
      <c r="AZ1310" s="10" t="s">
        <v>1362</v>
      </c>
      <c r="BA1310" s="10" t="s">
        <v>1</v>
      </c>
      <c r="BB1310" s="10" t="s">
        <v>79</v>
      </c>
    </row>
    <row r="1311" spans="1:54" x14ac:dyDescent="0.2">
      <c r="A1311" s="10" t="s">
        <v>1387</v>
      </c>
      <c r="B1311" s="10" t="str">
        <f t="shared" si="37"/>
        <v>Need a Detector Role</v>
      </c>
      <c r="C1311" s="10"/>
      <c r="D1311" s="10"/>
      <c r="E1311" s="10"/>
      <c r="F1311" s="10"/>
      <c r="G1311" s="10"/>
      <c r="H1311" s="10"/>
      <c r="I1311" s="10"/>
      <c r="J1311" s="13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 t="s">
        <v>1356</v>
      </c>
      <c r="AK1311" s="10" t="s">
        <v>1364</v>
      </c>
      <c r="AL1311" s="10" t="s">
        <v>90</v>
      </c>
      <c r="AM1311" s="10" t="s">
        <v>91</v>
      </c>
      <c r="AN1311" s="10" t="s">
        <v>74</v>
      </c>
      <c r="AO1311" s="10" t="s">
        <v>74</v>
      </c>
      <c r="AP1311" s="10" t="s">
        <v>461</v>
      </c>
      <c r="AQ1311" s="10" t="s">
        <v>168</v>
      </c>
      <c r="AR1311" s="10" t="s">
        <v>1003</v>
      </c>
      <c r="AS1311" s="10" t="s">
        <v>169</v>
      </c>
      <c r="AT1311" s="10" t="s">
        <v>1047</v>
      </c>
      <c r="AU1311" s="10" t="s">
        <v>75</v>
      </c>
      <c r="AV1311" s="10" t="s">
        <v>1358</v>
      </c>
      <c r="AW1311" s="10" t="s">
        <v>1359</v>
      </c>
      <c r="AX1311" s="10" t="s">
        <v>1360</v>
      </c>
      <c r="AY1311" s="10" t="s">
        <v>1365</v>
      </c>
      <c r="AZ1311" s="10" t="s">
        <v>1362</v>
      </c>
      <c r="BA1311" s="10" t="s">
        <v>1</v>
      </c>
      <c r="BB1311" s="10" t="s">
        <v>1</v>
      </c>
    </row>
    <row r="1312" spans="1:54" s="22" customFormat="1" x14ac:dyDescent="0.2">
      <c r="J1312" s="26"/>
    </row>
    <row r="1313" spans="1:54" s="22" customFormat="1" x14ac:dyDescent="0.2">
      <c r="A1313" s="22" t="s">
        <v>2040</v>
      </c>
      <c r="B1313" s="22" t="str">
        <f>IF(OR($A1311=$A1313,ISBLANK($A1313)),"",IF(ISERR(SEARCH("cell-based",E1313)),IF(AND(ISERR(SEARCH("biochem",E1313)),ISERR(SEARCH("protein",E1313)),ISERR(SEARCH("nucleic",E1313))),"",IF(ISERR(SEARCH("target",G1313)),"Define a Target component","")),IF(ISERR(SEARCH("cell",G1313)),"Define a Cell component",""))&amp;IF(ISERR(SEARCH("small-molecule",E1313)),IF(ISBLANK(K1313), "Need a Detector Role",""),"")&amp;IF(ISERR(SEARCH("fluorescence",L1313)),"",IF(ISBLANK(S1314), "Need Emission",IF(ISBLANK(R1314), "Need Excitation","")))&amp;IF(ISERR(SEARCH("absorbance",L1313)),"",IF(ISBLANK(T1314), "Need Absorbance","")))</f>
        <v/>
      </c>
      <c r="C1313" s="22" t="s">
        <v>3071</v>
      </c>
      <c r="D1313" s="23" t="s">
        <v>6867</v>
      </c>
      <c r="E1313" s="22" t="s">
        <v>3162</v>
      </c>
      <c r="F1313" s="22" t="s">
        <v>3600</v>
      </c>
      <c r="G1313" s="22" t="s">
        <v>3631</v>
      </c>
      <c r="H1313" s="22" t="s">
        <v>3597</v>
      </c>
      <c r="I1313" s="22" t="s">
        <v>3522</v>
      </c>
      <c r="J1313" s="26">
        <v>150000</v>
      </c>
      <c r="K1313" s="22" t="s">
        <v>3372</v>
      </c>
      <c r="L1313" s="24" t="s">
        <v>6869</v>
      </c>
      <c r="M1313" s="22" t="s">
        <v>6868</v>
      </c>
      <c r="AJ1313" s="22" t="s">
        <v>1356</v>
      </c>
      <c r="AK1313" s="22" t="s">
        <v>1357</v>
      </c>
      <c r="AL1313" s="22" t="s">
        <v>90</v>
      </c>
      <c r="AM1313" s="22" t="s">
        <v>75</v>
      </c>
      <c r="AN1313" s="22" t="s">
        <v>74</v>
      </c>
      <c r="AO1313" s="22" t="s">
        <v>74</v>
      </c>
      <c r="AP1313" s="22" t="s">
        <v>75</v>
      </c>
      <c r="AQ1313" s="22" t="s">
        <v>75</v>
      </c>
      <c r="AR1313" s="22" t="s">
        <v>75</v>
      </c>
      <c r="AS1313" s="22" t="s">
        <v>75</v>
      </c>
      <c r="AT1313" s="22" t="s">
        <v>75</v>
      </c>
      <c r="AU1313" s="22" t="s">
        <v>75</v>
      </c>
      <c r="AV1313" s="22" t="s">
        <v>1358</v>
      </c>
      <c r="AW1313" s="22" t="s">
        <v>1359</v>
      </c>
      <c r="AX1313" s="22" t="s">
        <v>1360</v>
      </c>
      <c r="AY1313" s="22" t="s">
        <v>1361</v>
      </c>
      <c r="AZ1313" s="22" t="s">
        <v>1362</v>
      </c>
      <c r="BA1313" s="22" t="s">
        <v>1</v>
      </c>
      <c r="BB1313" s="22" t="s">
        <v>79</v>
      </c>
    </row>
    <row r="1314" spans="1:54" s="22" customFormat="1" x14ac:dyDescent="0.2">
      <c r="A1314" s="22" t="s">
        <v>2040</v>
      </c>
      <c r="B1314" s="22" t="str">
        <f>IF(OR($A1312=$A1314,ISBLANK($A1314)),"",IF(ISERR(SEARCH("cell-based",E1314)),IF(AND(ISERR(SEARCH("biochem",E1314)),ISERR(SEARCH("protein",E1314)),ISERR(SEARCH("nucleic",E1314))),"",IF(ISERR(SEARCH("target",G1314)),"Define a Target component","")),IF(ISERR(SEARCH("cell",G1314)),"Define a Cell component",""))&amp;IF(ISERR(SEARCH("small-molecule",E1314)),IF(ISBLANK(K1314), "Need a Detector Role",""),"")&amp;IF(ISERR(SEARCH("fluorescence",L1314)),"",IF(ISBLANK(S1315), "Need Emission",IF(ISBLANK(R1315), "Need Excitation","")))&amp;IF(ISERR(SEARCH("absorbance",L1314)),"",IF(ISBLANK(T1315), "Need Absorbance","")))</f>
        <v/>
      </c>
      <c r="E1314" s="22" t="s">
        <v>3283</v>
      </c>
      <c r="G1314" s="22" t="s">
        <v>3379</v>
      </c>
      <c r="H1314" s="22" t="s">
        <v>3576</v>
      </c>
      <c r="J1314" s="26">
        <v>0.375</v>
      </c>
      <c r="K1314" s="24" t="s">
        <v>6652</v>
      </c>
      <c r="L1314" s="24" t="s">
        <v>6870</v>
      </c>
      <c r="M1314" s="24" t="s">
        <v>6874</v>
      </c>
      <c r="N1314" s="24" t="s">
        <v>6871</v>
      </c>
      <c r="O1314" s="22" t="s">
        <v>3117</v>
      </c>
      <c r="P1314" s="22" t="s">
        <v>3625</v>
      </c>
      <c r="Q1314" s="22" t="s">
        <v>3439</v>
      </c>
      <c r="R1314" s="22" t="s">
        <v>3101</v>
      </c>
      <c r="S1314" s="22" t="s">
        <v>3206</v>
      </c>
      <c r="U1314" s="22" t="s">
        <v>3269</v>
      </c>
    </row>
    <row r="1315" spans="1:54" s="22" customFormat="1" x14ac:dyDescent="0.2">
      <c r="A1315" s="22" t="s">
        <v>2040</v>
      </c>
      <c r="B1315" s="22" t="str">
        <f>IF(OR($A1313=$A1315,ISBLANK($A1315)),"",IF(ISERR(SEARCH("cell-based",E1315)),IF(AND(ISERR(SEARCH("biochem",E1315)),ISERR(SEARCH("protein",E1315)),ISERR(SEARCH("nucleic",E1315))),"",IF(ISERR(SEARCH("target",G1315)),"Define a Target component","")),IF(ISERR(SEARCH("cell",G1315)),"Define a Cell component",""))&amp;IF(ISERR(SEARCH("small-molecule",E1315)),IF(ISBLANK(K1315), "Need a Detector Role",""),"")&amp;IF(ISERR(SEARCH("fluorescence",L1315)),"",IF(ISBLANK(S1316), "Need Emission",IF(ISBLANK(R1316), "Need Excitation","")))&amp;IF(ISERR(SEARCH("absorbance",L1315)),"",IF(ISBLANK(T1316), "Need Absorbance","")))</f>
        <v/>
      </c>
      <c r="G1315" s="22" t="s">
        <v>3581</v>
      </c>
      <c r="H1315" s="22" t="s">
        <v>3784</v>
      </c>
      <c r="J1315" s="26">
        <v>1000</v>
      </c>
      <c r="K1315" s="22" t="s">
        <v>3436</v>
      </c>
      <c r="L1315" s="24" t="s">
        <v>6872</v>
      </c>
    </row>
    <row r="1316" spans="1:54" s="22" customFormat="1" x14ac:dyDescent="0.2">
      <c r="A1316" s="22" t="s">
        <v>2040</v>
      </c>
      <c r="B1316" s="22" t="str">
        <f>IF(OR($A1314=$A1316,ISBLANK($A1316)),"",IF(ISERR(SEARCH("cell-based",E1316)),IF(AND(ISERR(SEARCH("biochem",E1316)),ISERR(SEARCH("protein",E1316)),ISERR(SEARCH("nucleic",E1316))),"",IF(ISERR(SEARCH("target",G1316)),"Define a Target component","")),IF(ISERR(SEARCH("cell",G1316)),"Define a Cell component",""))&amp;IF(ISERR(SEARCH("small-molecule",E1316)),IF(ISBLANK(K1316), "Need a Detector Role",""),"")&amp;IF(ISERR(SEARCH("fluorescence",L1316)),"",IF(ISBLANK(S1317), "Need Emission",IF(ISBLANK(R1317), "Need Excitation","")))&amp;IF(ISERR(SEARCH("absorbance",L1316)),"",IF(ISBLANK(T1317), "Need Absorbance","")))</f>
        <v/>
      </c>
      <c r="G1316" s="22" t="s">
        <v>3074</v>
      </c>
      <c r="J1316" s="26">
        <v>6</v>
      </c>
      <c r="K1316" s="24" t="s">
        <v>6575</v>
      </c>
      <c r="L1316" s="24" t="s">
        <v>6873</v>
      </c>
    </row>
    <row r="1317" spans="1:54" s="22" customFormat="1" x14ac:dyDescent="0.2">
      <c r="J1317" s="26"/>
      <c r="K1317" s="24"/>
      <c r="L1317" s="24"/>
    </row>
    <row r="1318" spans="1:54" s="22" customFormat="1" x14ac:dyDescent="0.2">
      <c r="A1318" s="22" t="s">
        <v>2041</v>
      </c>
      <c r="B1318" s="22" t="str">
        <f>IF(OR($A1313=$A1318,ISBLANK($A1318)),"",IF(ISERR(SEARCH("cell-based",E1318)),IF(AND(ISERR(SEARCH("biochem",E1318)),ISERR(SEARCH("protein",E1318)),ISERR(SEARCH("nucleic",E1318))),"",IF(ISERR(SEARCH("target",G1318)),"Define a Target component","")),IF(ISERR(SEARCH("cell",G1318)),"Define a Cell component",""))&amp;IF(ISERR(SEARCH("small-molecule",E1318)),IF(ISBLANK(K1318), "Need a Detector Role",""),"")&amp;IF(ISERR(SEARCH("fluorescence",L1318)),"",IF(ISBLANK(S1318), "Need Emission",IF(ISBLANK(R1318), "Need Excitation","")))&amp;IF(ISERR(SEARCH("absorbance",L1318)),"",IF(ISBLANK(T1318), "Need Absorbance","")))</f>
        <v/>
      </c>
      <c r="C1318" s="22" t="s">
        <v>3224</v>
      </c>
      <c r="D1318" s="23" t="s">
        <v>6876</v>
      </c>
      <c r="E1318" s="22" t="s">
        <v>3162</v>
      </c>
      <c r="F1318" s="22" t="s">
        <v>3600</v>
      </c>
      <c r="G1318" s="22" t="s">
        <v>3631</v>
      </c>
      <c r="H1318" s="22" t="s">
        <v>3597</v>
      </c>
      <c r="I1318" s="22" t="s">
        <v>3522</v>
      </c>
      <c r="J1318" s="26">
        <v>150000</v>
      </c>
      <c r="K1318" s="22" t="s">
        <v>3372</v>
      </c>
      <c r="L1318" s="24" t="s">
        <v>6869</v>
      </c>
      <c r="M1318" s="22" t="s">
        <v>6868</v>
      </c>
      <c r="AJ1318" s="22" t="s">
        <v>1356</v>
      </c>
      <c r="AK1318" s="22" t="s">
        <v>1364</v>
      </c>
      <c r="AL1318" s="22" t="s">
        <v>90</v>
      </c>
      <c r="AM1318" s="22" t="s">
        <v>91</v>
      </c>
      <c r="AN1318" s="22" t="s">
        <v>74</v>
      </c>
      <c r="AO1318" s="22" t="s">
        <v>74</v>
      </c>
      <c r="AP1318" s="22" t="s">
        <v>461</v>
      </c>
      <c r="AQ1318" s="22" t="s">
        <v>168</v>
      </c>
      <c r="AR1318" s="22" t="s">
        <v>1003</v>
      </c>
      <c r="AS1318" s="22" t="s">
        <v>169</v>
      </c>
      <c r="AT1318" s="22" t="s">
        <v>1047</v>
      </c>
      <c r="AU1318" s="22" t="s">
        <v>75</v>
      </c>
      <c r="AV1318" s="22" t="s">
        <v>1358</v>
      </c>
      <c r="AW1318" s="22" t="s">
        <v>1359</v>
      </c>
      <c r="AX1318" s="22" t="s">
        <v>1360</v>
      </c>
      <c r="AY1318" s="22" t="s">
        <v>1365</v>
      </c>
      <c r="AZ1318" s="22" t="s">
        <v>1362</v>
      </c>
      <c r="BA1318" s="22" t="s">
        <v>1</v>
      </c>
      <c r="BB1318" s="22" t="s">
        <v>79</v>
      </c>
    </row>
    <row r="1319" spans="1:54" s="22" customFormat="1" x14ac:dyDescent="0.2">
      <c r="A1319" s="22" t="s">
        <v>2041</v>
      </c>
      <c r="B1319" s="22" t="str">
        <f>IF(OR($A1314=$A1319,ISBLANK($A1319)),"",IF(ISERR(SEARCH("cell-based",E1319)),IF(AND(ISERR(SEARCH("biochem",E1319)),ISERR(SEARCH("protein",E1319)),ISERR(SEARCH("nucleic",E1319))),"",IF(ISERR(SEARCH("target",G1319)),"Define a Target component","")),IF(ISERR(SEARCH("cell",G1319)),"Define a Cell component",""))&amp;IF(ISERR(SEARCH("small-molecule",E1319)),IF(ISBLANK(K1319), "Need a Detector Role",""),"")&amp;IF(ISERR(SEARCH("fluorescence",L1319)),"",IF(ISBLANK(S1319), "Need Emission",IF(ISBLANK(R1319), "Need Excitation","")))&amp;IF(ISERR(SEARCH("absorbance",L1319)),"",IF(ISBLANK(T1319), "Need Absorbance","")))</f>
        <v/>
      </c>
      <c r="E1319" s="22" t="s">
        <v>3283</v>
      </c>
      <c r="G1319" s="22" t="s">
        <v>3379</v>
      </c>
      <c r="H1319" s="22" t="s">
        <v>3576</v>
      </c>
      <c r="J1319" s="26">
        <v>0.375</v>
      </c>
      <c r="K1319" s="24" t="s">
        <v>6652</v>
      </c>
      <c r="L1319" s="24" t="s">
        <v>6870</v>
      </c>
      <c r="M1319" s="24" t="s">
        <v>6874</v>
      </c>
      <c r="N1319" s="24" t="s">
        <v>6871</v>
      </c>
      <c r="O1319" s="22" t="s">
        <v>3117</v>
      </c>
      <c r="P1319" s="22" t="s">
        <v>3625</v>
      </c>
      <c r="Q1319" s="22" t="s">
        <v>3439</v>
      </c>
      <c r="R1319" s="22" t="s">
        <v>3101</v>
      </c>
      <c r="S1319" s="22" t="s">
        <v>3206</v>
      </c>
      <c r="U1319" s="22" t="s">
        <v>3269</v>
      </c>
    </row>
    <row r="1320" spans="1:54" s="22" customFormat="1" x14ac:dyDescent="0.2">
      <c r="A1320" s="22" t="s">
        <v>2041</v>
      </c>
      <c r="B1320" s="22" t="str">
        <f>IF(OR($A1315=$A1320,ISBLANK($A1320)),"",IF(ISERR(SEARCH("cell-based",E1320)),IF(AND(ISERR(SEARCH("biochem",E1320)),ISERR(SEARCH("protein",E1320)),ISERR(SEARCH("nucleic",E1320))),"",IF(ISERR(SEARCH("target",G1320)),"Define a Target component","")),IF(ISERR(SEARCH("cell",G1320)),"Define a Cell component",""))&amp;IF(ISERR(SEARCH("small-molecule",E1320)),IF(ISBLANK(K1320), "Need a Detector Role",""),"")&amp;IF(ISERR(SEARCH("fluorescence",L1320)),"",IF(ISBLANK(S1320), "Need Emission",IF(ISBLANK(R1320), "Need Excitation","")))&amp;IF(ISERR(SEARCH("absorbance",L1320)),"",IF(ISBLANK(T1320), "Need Absorbance","")))</f>
        <v/>
      </c>
      <c r="G1320" s="22" t="s">
        <v>3581</v>
      </c>
      <c r="H1320" s="22" t="s">
        <v>3784</v>
      </c>
      <c r="J1320" s="26">
        <v>10</v>
      </c>
      <c r="K1320" s="22" t="s">
        <v>3436</v>
      </c>
      <c r="L1320" s="24" t="s">
        <v>6875</v>
      </c>
    </row>
    <row r="1321" spans="1:54" s="22" customFormat="1" x14ac:dyDescent="0.2">
      <c r="A1321" s="22" t="s">
        <v>2041</v>
      </c>
      <c r="B1321" s="22" t="str">
        <f>IF(OR($A1316=$A1321,ISBLANK($A1321)),"",IF(ISERR(SEARCH("cell-based",E1321)),IF(AND(ISERR(SEARCH("biochem",E1321)),ISERR(SEARCH("protein",E1321)),ISERR(SEARCH("nucleic",E1321))),"",IF(ISERR(SEARCH("target",G1321)),"Define a Target component","")),IF(ISERR(SEARCH("cell",G1321)),"Define a Cell component",""))&amp;IF(ISERR(SEARCH("small-molecule",E1321)),IF(ISBLANK(K1321), "Need a Detector Role",""),"")&amp;IF(ISERR(SEARCH("fluorescence",L1321)),"",IF(ISBLANK(S1321), "Need Emission",IF(ISBLANK(R1321), "Need Excitation","")))&amp;IF(ISERR(SEARCH("absorbance",L1321)),"",IF(ISBLANK(T1321), "Need Absorbance","")))</f>
        <v/>
      </c>
      <c r="G1321" s="22" t="s">
        <v>3074</v>
      </c>
      <c r="J1321" s="26">
        <v>6</v>
      </c>
      <c r="K1321" s="24" t="s">
        <v>6575</v>
      </c>
      <c r="L1321" s="24" t="s">
        <v>6873</v>
      </c>
    </row>
    <row r="1322" spans="1:54" s="22" customFormat="1" x14ac:dyDescent="0.2">
      <c r="J1322" s="26"/>
    </row>
    <row r="1323" spans="1:54" s="19" customFormat="1" x14ac:dyDescent="0.2">
      <c r="A1323" s="19" t="s">
        <v>1368</v>
      </c>
      <c r="B1323" s="19" t="str">
        <f>IF(OR($A1318=$A1323,ISBLANK($A1323)),"",IF(ISERR(SEARCH("cell-based",E1323)),IF(AND(ISERR(SEARCH("biochem",E1323)),ISERR(SEARCH("protein",E1323)),ISERR(SEARCH("nucleic",E1323))),"",IF(ISERR(SEARCH("target",G1323)),"Define a Target component","")),IF(ISERR(SEARCH("cell",G1323)),"Define a Cell component",""))&amp;IF(ISERR(SEARCH("small-molecule",E1323)),IF(ISBLANK(K1323), "Need a Detector Role",""),"")&amp;IF(ISERR(SEARCH("fluorescence",L1323)),"",IF(ISBLANK(S1323), "Need Emission",IF(ISBLANK(R1323), "Need Excitation","")))&amp;IF(ISERR(SEARCH("absorbance",L1323)),"",IF(ISBLANK(T1323), "Need Absorbance","")))</f>
        <v>Need a Detector Role</v>
      </c>
      <c r="J1323" s="21"/>
      <c r="AJ1323" s="19" t="s">
        <v>1369</v>
      </c>
      <c r="AK1323" s="19" t="s">
        <v>1370</v>
      </c>
      <c r="AL1323" s="19" t="s">
        <v>90</v>
      </c>
      <c r="AM1323" s="19" t="s">
        <v>995</v>
      </c>
      <c r="AN1323" s="19" t="s">
        <v>74</v>
      </c>
      <c r="AO1323" s="19" t="s">
        <v>74</v>
      </c>
      <c r="AP1323" s="19" t="s">
        <v>461</v>
      </c>
      <c r="AQ1323" s="19" t="s">
        <v>92</v>
      </c>
      <c r="AR1323" s="19" t="s">
        <v>930</v>
      </c>
      <c r="AS1323" s="19" t="s">
        <v>637</v>
      </c>
      <c r="AT1323" s="19" t="s">
        <v>327</v>
      </c>
      <c r="AU1323" s="19" t="s">
        <v>75</v>
      </c>
      <c r="AV1323" s="19" t="s">
        <v>1371</v>
      </c>
      <c r="AW1323" s="19" t="s">
        <v>1372</v>
      </c>
      <c r="AX1323" s="19" t="s">
        <v>1373</v>
      </c>
      <c r="AY1323" s="19" t="s">
        <v>1374</v>
      </c>
      <c r="AZ1323" s="19" t="s">
        <v>1375</v>
      </c>
      <c r="BA1323" s="19" t="s">
        <v>1</v>
      </c>
      <c r="BB1323" s="19" t="s">
        <v>79</v>
      </c>
    </row>
    <row r="1324" spans="1:54" s="19" customFormat="1" x14ac:dyDescent="0.2">
      <c r="A1324" s="19" t="s">
        <v>1401</v>
      </c>
      <c r="B1324" s="19" t="str">
        <f>IF(OR($A1323=$A1324,ISBLANK($A1324)),"",IF(ISERR(SEARCH("cell-based",E1324)),IF(AND(ISERR(SEARCH("biochem",E1324)),ISERR(SEARCH("protein",E1324)),ISERR(SEARCH("nucleic",E1324))),"",IF(ISERR(SEARCH("target",G1324)),"Define a Target component","")),IF(ISERR(SEARCH("cell",G1324)),"Define a Cell component",""))&amp;IF(ISERR(SEARCH("small-molecule",E1324)),IF(ISBLANK(K1324), "Need a Detector Role",""),"")&amp;IF(ISERR(SEARCH("fluorescence",L1324)),"",IF(ISBLANK(S1324), "Need Emission",IF(ISBLANK(R1324), "Need Excitation","")))&amp;IF(ISERR(SEARCH("absorbance",L1324)),"",IF(ISBLANK(T1324), "Need Absorbance","")))</f>
        <v>Need a Detector Role</v>
      </c>
      <c r="J1324" s="21"/>
      <c r="AJ1324" s="19" t="s">
        <v>1369</v>
      </c>
      <c r="AK1324" s="19" t="s">
        <v>1370</v>
      </c>
      <c r="AL1324" s="19" t="s">
        <v>90</v>
      </c>
      <c r="AM1324" s="19" t="s">
        <v>995</v>
      </c>
      <c r="AN1324" s="19" t="s">
        <v>74</v>
      </c>
      <c r="AO1324" s="19" t="s">
        <v>74</v>
      </c>
      <c r="AP1324" s="19" t="s">
        <v>461</v>
      </c>
      <c r="AQ1324" s="19" t="s">
        <v>92</v>
      </c>
      <c r="AR1324" s="19" t="s">
        <v>930</v>
      </c>
      <c r="AS1324" s="19" t="s">
        <v>637</v>
      </c>
      <c r="AT1324" s="19" t="s">
        <v>327</v>
      </c>
      <c r="AU1324" s="19" t="s">
        <v>75</v>
      </c>
      <c r="AV1324" s="19" t="s">
        <v>1371</v>
      </c>
      <c r="AW1324" s="19" t="s">
        <v>1372</v>
      </c>
      <c r="AX1324" s="19" t="s">
        <v>1373</v>
      </c>
      <c r="AY1324" s="19" t="s">
        <v>1374</v>
      </c>
      <c r="AZ1324" s="19" t="s">
        <v>1375</v>
      </c>
      <c r="BA1324" s="19" t="s">
        <v>1</v>
      </c>
      <c r="BB1324" s="19" t="s">
        <v>1</v>
      </c>
    </row>
    <row r="1325" spans="1:54" s="22" customFormat="1" x14ac:dyDescent="0.2">
      <c r="J1325" s="26"/>
    </row>
    <row r="1326" spans="1:54" s="22" customFormat="1" x14ac:dyDescent="0.2">
      <c r="A1326" s="22" t="s">
        <v>1712</v>
      </c>
      <c r="B1326" s="22" t="str">
        <f>IF(OR($A1324=$A1326,ISBLANK($A1326)),"",IF(ISERR(SEARCH("cell-based",E1326)),IF(AND(ISERR(SEARCH("biochem",E1326)),ISERR(SEARCH("protein",E1326)),ISERR(SEARCH("nucleic",E1326))),"",IF(ISERR(SEARCH("target",G1326)),"Define a Target component","")),IF(ISERR(SEARCH("cell",G1326)),"Define a Cell component",""))&amp;IF(ISERR(SEARCH("small-molecule",E1326)),IF(ISBLANK(K1326), "Need a Detector Role",""),"")&amp;IF(ISERR(SEARCH("fluorescence",L1327)),"",IF(ISBLANK(#REF!), "Need Emission",IF(ISBLANK(#REF!), "Need Excitation","")))&amp;IF(ISERR(SEARCH("absorbance",L1327)),"",IF(ISBLANK(#REF!), "Need Absorbance","")))</f>
        <v/>
      </c>
      <c r="C1326" s="22" t="s">
        <v>3224</v>
      </c>
      <c r="D1326" s="23" t="s">
        <v>6877</v>
      </c>
      <c r="E1326" s="22" t="s">
        <v>3128</v>
      </c>
      <c r="F1326" s="22" t="s">
        <v>3146</v>
      </c>
      <c r="G1326" s="22" t="s">
        <v>3627</v>
      </c>
      <c r="H1326" s="22" t="s">
        <v>3764</v>
      </c>
      <c r="J1326" s="26">
        <v>10</v>
      </c>
      <c r="K1326" s="22" t="s">
        <v>3133</v>
      </c>
      <c r="L1326" s="24" t="s">
        <v>6879</v>
      </c>
      <c r="M1326" s="22" t="s">
        <v>3244</v>
      </c>
      <c r="N1326" s="24" t="s">
        <v>6882</v>
      </c>
      <c r="O1326" s="22" t="s">
        <v>3079</v>
      </c>
      <c r="P1326" s="22" t="s">
        <v>3136</v>
      </c>
      <c r="Q1326" s="22" t="s">
        <v>3422</v>
      </c>
      <c r="R1326" s="22" t="s">
        <v>3101</v>
      </c>
      <c r="S1326" s="22" t="s">
        <v>3206</v>
      </c>
      <c r="U1326" s="22" t="s">
        <v>3269</v>
      </c>
      <c r="V1326" s="24" t="s">
        <v>6878</v>
      </c>
      <c r="W1326" s="24" t="s">
        <v>6570</v>
      </c>
      <c r="AD1326" s="24" t="s">
        <v>6493</v>
      </c>
      <c r="AJ1326" s="22" t="s">
        <v>1369</v>
      </c>
      <c r="AK1326" s="22" t="s">
        <v>1370</v>
      </c>
      <c r="AL1326" s="22" t="s">
        <v>90</v>
      </c>
      <c r="AM1326" s="22" t="s">
        <v>995</v>
      </c>
      <c r="AN1326" s="22" t="s">
        <v>74</v>
      </c>
      <c r="AO1326" s="22" t="s">
        <v>74</v>
      </c>
      <c r="AP1326" s="22" t="s">
        <v>461</v>
      </c>
      <c r="AQ1326" s="22" t="s">
        <v>92</v>
      </c>
      <c r="AR1326" s="22" t="s">
        <v>930</v>
      </c>
      <c r="AS1326" s="22" t="s">
        <v>637</v>
      </c>
      <c r="AT1326" s="22" t="s">
        <v>327</v>
      </c>
      <c r="AU1326" s="22" t="s">
        <v>75</v>
      </c>
      <c r="AV1326" s="22" t="s">
        <v>1371</v>
      </c>
      <c r="AW1326" s="22" t="s">
        <v>1372</v>
      </c>
      <c r="AX1326" s="22" t="s">
        <v>1373</v>
      </c>
      <c r="AY1326" s="22" t="s">
        <v>1374</v>
      </c>
      <c r="AZ1326" s="22" t="s">
        <v>1375</v>
      </c>
      <c r="BA1326" s="22" t="s">
        <v>1</v>
      </c>
      <c r="BB1326" s="22" t="s">
        <v>79</v>
      </c>
    </row>
    <row r="1327" spans="1:54" s="22" customFormat="1" x14ac:dyDescent="0.2">
      <c r="A1327" s="22" t="s">
        <v>1712</v>
      </c>
      <c r="B1327" s="22" t="str">
        <f>IF(OR($A1325=$A1327,ISBLANK($A1327)),"",IF(ISERR(SEARCH("cell-based",E1327)),IF(AND(ISERR(SEARCH("biochem",E1327)),ISERR(SEARCH("protein",E1327)),ISERR(SEARCH("nucleic",E1327))),"",IF(ISERR(SEARCH("target",G1327)),"Define a Target component","")),IF(ISERR(SEARCH("cell",G1327)),"Define a Cell component",""))&amp;IF(ISERR(SEARCH("small-molecule",E1327)),IF(ISBLANK(K1327), "Need a Detector Role",""),"")&amp;IF(ISERR(SEARCH("fluorescence",L1328)),"",IF(ISBLANK(#REF!), "Need Emission",IF(ISBLANK(#REF!), "Need Excitation","")))&amp;IF(ISERR(SEARCH("absorbance",L1328)),"",IF(ISBLANK(#REF!), "Need Absorbance","")))</f>
        <v/>
      </c>
      <c r="G1327" s="22" t="s">
        <v>3198</v>
      </c>
      <c r="H1327" s="22" t="s">
        <v>3784</v>
      </c>
      <c r="J1327" s="26">
        <v>50</v>
      </c>
      <c r="K1327" s="24" t="s">
        <v>6880</v>
      </c>
      <c r="L1327" s="24" t="s">
        <v>6881</v>
      </c>
      <c r="AD1327" s="24"/>
    </row>
    <row r="1328" spans="1:54" s="22" customFormat="1" x14ac:dyDescent="0.2">
      <c r="A1328" s="22" t="s">
        <v>1712</v>
      </c>
      <c r="B1328" s="22" t="str">
        <f>IF(OR($A1326=$A1328,ISBLANK($A1328)),"",IF(ISERR(SEARCH("cell-based",E1328)),IF(AND(ISERR(SEARCH("biochem",E1328)),ISERR(SEARCH("protein",E1328)),ISERR(SEARCH("nucleic",E1328))),"",IF(ISERR(SEARCH("target",G1328)),"Define a Target component","")),IF(ISERR(SEARCH("cell",G1328)),"Define a Cell component",""))&amp;IF(ISERR(SEARCH("small-molecule",E1328)),IF(ISBLANK(K1328), "Need a Detector Role",""),"")&amp;IF(ISERR(SEARCH("fluorescence",L1329)),"",IF(ISBLANK(#REF!), "Need Emission",IF(ISBLANK(#REF!), "Need Excitation","")))&amp;IF(ISERR(SEARCH("absorbance",L1329)),"",IF(ISBLANK(#REF!), "Need Absorbance","")))</f>
        <v/>
      </c>
      <c r="G1328" s="22" t="s">
        <v>3074</v>
      </c>
      <c r="J1328" s="26">
        <v>0.17</v>
      </c>
      <c r="K1328" s="24" t="s">
        <v>6575</v>
      </c>
      <c r="L1328" s="24" t="s">
        <v>6724</v>
      </c>
      <c r="AD1328" s="24"/>
    </row>
    <row r="1329" spans="1:54" s="22" customFormat="1" x14ac:dyDescent="0.2">
      <c r="J1329" s="26"/>
      <c r="AD1329" s="24"/>
    </row>
    <row r="1330" spans="1:54" s="22" customFormat="1" x14ac:dyDescent="0.2">
      <c r="A1330" s="22" t="s">
        <v>1977</v>
      </c>
      <c r="B1330" s="22" t="str">
        <f>IF(OR($A1326=$A1330,ISBLANK($A1330)),"",IF(ISERR(SEARCH("cell-based",E1330)),IF(AND(ISERR(SEARCH("biochem",E1330)),ISERR(SEARCH("protein",E1330)),ISERR(SEARCH("nucleic",E1330))),"",IF(ISERR(SEARCH("target",G1330)),"Define a Target component","")),IF(ISERR(SEARCH("cell",G1330)),"Define a Cell component",""))&amp;IF(ISERR(SEARCH("small-molecule",E1330)),IF(ISBLANK(K1330), "Need a Detector Role",""),"")&amp;IF(ISERR(SEARCH("fluorescence",L1330)),"",IF(ISBLANK(S1330), "Need Emission",IF(ISBLANK(R1330), "Need Excitation","")))&amp;IF(ISERR(SEARCH("absorbance",L1330)),"",IF(ISBLANK(T1330), "Need Absorbance","")))</f>
        <v/>
      </c>
      <c r="C1330" s="22" t="s">
        <v>3224</v>
      </c>
      <c r="D1330" s="23" t="s">
        <v>6877</v>
      </c>
      <c r="E1330" s="22" t="s">
        <v>3128</v>
      </c>
      <c r="F1330" s="22" t="s">
        <v>3146</v>
      </c>
      <c r="G1330" s="22" t="s">
        <v>3627</v>
      </c>
      <c r="H1330" s="22" t="s">
        <v>3764</v>
      </c>
      <c r="J1330" s="26">
        <v>10</v>
      </c>
      <c r="K1330" s="22" t="s">
        <v>3133</v>
      </c>
      <c r="L1330" s="24" t="s">
        <v>6879</v>
      </c>
      <c r="M1330" s="22" t="s">
        <v>3244</v>
      </c>
      <c r="N1330" s="24" t="s">
        <v>6882</v>
      </c>
      <c r="O1330" s="22" t="s">
        <v>3079</v>
      </c>
      <c r="P1330" s="22" t="s">
        <v>3136</v>
      </c>
      <c r="Q1330" s="22" t="s">
        <v>3422</v>
      </c>
      <c r="R1330" s="22" t="s">
        <v>3101</v>
      </c>
      <c r="S1330" s="22" t="s">
        <v>3206</v>
      </c>
      <c r="U1330" s="22" t="s">
        <v>3269</v>
      </c>
      <c r="V1330" s="24" t="s">
        <v>6878</v>
      </c>
      <c r="W1330" s="24" t="s">
        <v>6570</v>
      </c>
      <c r="AD1330" s="24" t="s">
        <v>6493</v>
      </c>
      <c r="AJ1330" s="22" t="s">
        <v>1369</v>
      </c>
      <c r="AK1330" s="22" t="s">
        <v>1370</v>
      </c>
      <c r="AL1330" s="22" t="s">
        <v>90</v>
      </c>
      <c r="AM1330" s="22" t="s">
        <v>995</v>
      </c>
      <c r="AN1330" s="22" t="s">
        <v>74</v>
      </c>
      <c r="AO1330" s="22" t="s">
        <v>74</v>
      </c>
      <c r="AP1330" s="22" t="s">
        <v>461</v>
      </c>
      <c r="AQ1330" s="22" t="s">
        <v>92</v>
      </c>
      <c r="AR1330" s="22" t="s">
        <v>930</v>
      </c>
      <c r="AS1330" s="22" t="s">
        <v>637</v>
      </c>
      <c r="AT1330" s="22" t="s">
        <v>327</v>
      </c>
      <c r="AU1330" s="22" t="s">
        <v>75</v>
      </c>
      <c r="AV1330" s="22" t="s">
        <v>1371</v>
      </c>
      <c r="AW1330" s="22" t="s">
        <v>1372</v>
      </c>
      <c r="AX1330" s="22" t="s">
        <v>1373</v>
      </c>
      <c r="AY1330" s="22" t="s">
        <v>1374</v>
      </c>
      <c r="AZ1330" s="22" t="s">
        <v>1375</v>
      </c>
      <c r="BA1330" s="22" t="s">
        <v>1</v>
      </c>
      <c r="BB1330" s="22" t="s">
        <v>79</v>
      </c>
    </row>
    <row r="1331" spans="1:54" s="22" customFormat="1" x14ac:dyDescent="0.2">
      <c r="A1331" s="22" t="s">
        <v>1977</v>
      </c>
      <c r="B1331" s="22" t="str">
        <f>IF(OR($A1327=$A1331,ISBLANK($A1331)),"",IF(ISERR(SEARCH("cell-based",E1331)),IF(AND(ISERR(SEARCH("biochem",E1331)),ISERR(SEARCH("protein",E1331)),ISERR(SEARCH("nucleic",E1331))),"",IF(ISERR(SEARCH("target",G1331)),"Define a Target component","")),IF(ISERR(SEARCH("cell",G1331)),"Define a Cell component",""))&amp;IF(ISERR(SEARCH("small-molecule",E1331)),IF(ISBLANK(K1331), "Need a Detector Role",""),"")&amp;IF(ISERR(SEARCH("fluorescence",L1331)),"",IF(ISBLANK(S1331), "Need Emission",IF(ISBLANK(R1331), "Need Excitation","")))&amp;IF(ISERR(SEARCH("absorbance",L1331)),"",IF(ISBLANK(T1331), "Need Absorbance","")))</f>
        <v/>
      </c>
      <c r="G1331" s="22" t="s">
        <v>3198</v>
      </c>
      <c r="H1331" s="22" t="s">
        <v>3784</v>
      </c>
      <c r="J1331" s="26">
        <v>50</v>
      </c>
      <c r="K1331" s="24" t="s">
        <v>6880</v>
      </c>
      <c r="L1331" s="24" t="s">
        <v>6881</v>
      </c>
      <c r="AD1331" s="24"/>
    </row>
    <row r="1332" spans="1:54" s="22" customFormat="1" x14ac:dyDescent="0.2">
      <c r="A1332" s="22" t="s">
        <v>1977</v>
      </c>
      <c r="B1332" s="22" t="str">
        <f>IF(OR($A1328=$A1332,ISBLANK($A1332)),"",IF(ISERR(SEARCH("cell-based",E1332)),IF(AND(ISERR(SEARCH("biochem",E1332)),ISERR(SEARCH("protein",E1332)),ISERR(SEARCH("nucleic",E1332))),"",IF(ISERR(SEARCH("target",G1332)),"Define a Target component","")),IF(ISERR(SEARCH("cell",G1332)),"Define a Cell component",""))&amp;IF(ISERR(SEARCH("small-molecule",E1332)),IF(ISBLANK(K1332), "Need a Detector Role",""),"")&amp;IF(ISERR(SEARCH("fluorescence",L1332)),"",IF(ISBLANK(S1332), "Need Emission",IF(ISBLANK(R1332), "Need Excitation","")))&amp;IF(ISERR(SEARCH("absorbance",L1332)),"",IF(ISBLANK(T1332), "Need Absorbance","")))</f>
        <v/>
      </c>
      <c r="G1332" s="22" t="s">
        <v>3074</v>
      </c>
      <c r="J1332" s="26">
        <v>0.17</v>
      </c>
      <c r="K1332" s="24" t="s">
        <v>6575</v>
      </c>
      <c r="L1332" s="24" t="s">
        <v>6724</v>
      </c>
      <c r="AD1332" s="24"/>
    </row>
    <row r="1333" spans="1:54" s="22" customFormat="1" x14ac:dyDescent="0.2">
      <c r="J1333" s="26"/>
      <c r="AD1333" s="24"/>
    </row>
    <row r="1334" spans="1:54" s="22" customFormat="1" x14ac:dyDescent="0.2">
      <c r="A1334" s="22" t="s">
        <v>2824</v>
      </c>
      <c r="B1334" s="22" t="str">
        <f>IF(OR($A1330=$A1334,ISBLANK($A1334)),"",IF(ISERR(SEARCH("cell-based",E1334)),IF(AND(ISERR(SEARCH("biochem",E1334)),ISERR(SEARCH("protein",E1334)),ISERR(SEARCH("nucleic",E1334))),"",IF(ISERR(SEARCH("target",G1334)),"Define a Target component","")),IF(ISERR(SEARCH("cell",G1334)),"Define a Cell component",""))&amp;IF(ISERR(SEARCH("small-molecule",E1334)),IF(ISBLANK(K1334), "Need a Detector Role",""),"")&amp;IF(ISERR(SEARCH("fluorescence",L1334)),"",IF(ISBLANK(S1334), "Need Emission",IF(ISBLANK(R1334), "Need Excitation","")))&amp;IF(ISERR(SEARCH("absorbance",L1334)),"",IF(ISBLANK(T1334), "Need Absorbance","")))</f>
        <v/>
      </c>
      <c r="C1334" s="22" t="s">
        <v>3224</v>
      </c>
      <c r="D1334" s="23" t="s">
        <v>6877</v>
      </c>
      <c r="E1334" s="22" t="s">
        <v>3110</v>
      </c>
      <c r="F1334" s="22" t="s">
        <v>3146</v>
      </c>
      <c r="G1334" s="22" t="s">
        <v>3627</v>
      </c>
      <c r="H1334" s="22" t="s">
        <v>3779</v>
      </c>
      <c r="J1334" s="26">
        <v>8</v>
      </c>
      <c r="K1334" s="22" t="s">
        <v>3133</v>
      </c>
      <c r="L1334" s="24" t="s">
        <v>6883</v>
      </c>
      <c r="M1334" s="22" t="s">
        <v>3244</v>
      </c>
      <c r="N1334" s="24" t="s">
        <v>6885</v>
      </c>
      <c r="AD1334" s="24" t="s">
        <v>6493</v>
      </c>
      <c r="AJ1334" s="22" t="s">
        <v>1369</v>
      </c>
      <c r="AK1334" s="22" t="s">
        <v>2825</v>
      </c>
      <c r="AL1334" s="22" t="s">
        <v>83</v>
      </c>
      <c r="AM1334" s="22" t="s">
        <v>995</v>
      </c>
      <c r="AN1334" s="22" t="s">
        <v>74</v>
      </c>
      <c r="AO1334" s="22" t="s">
        <v>74</v>
      </c>
      <c r="AP1334" s="22" t="s">
        <v>461</v>
      </c>
      <c r="AQ1334" s="22" t="s">
        <v>92</v>
      </c>
      <c r="AR1334" s="22" t="s">
        <v>930</v>
      </c>
      <c r="AS1334" s="22" t="s">
        <v>637</v>
      </c>
      <c r="AT1334" s="22" t="s">
        <v>2678</v>
      </c>
      <c r="AU1334" s="22" t="s">
        <v>75</v>
      </c>
      <c r="AV1334" s="22" t="s">
        <v>1371</v>
      </c>
      <c r="AW1334" s="22" t="s">
        <v>1372</v>
      </c>
      <c r="AX1334" s="22" t="s">
        <v>1373</v>
      </c>
      <c r="AY1334" s="22" t="s">
        <v>2826</v>
      </c>
      <c r="AZ1334" s="22" t="s">
        <v>1375</v>
      </c>
      <c r="BA1334" s="22" t="s">
        <v>1</v>
      </c>
      <c r="BB1334" s="22" t="s">
        <v>1</v>
      </c>
    </row>
    <row r="1335" spans="1:54" s="22" customFormat="1" x14ac:dyDescent="0.2">
      <c r="A1335" s="22" t="s">
        <v>2824</v>
      </c>
      <c r="B1335" s="22" t="str">
        <f>IF(OR($A1331=$A1335,ISBLANK($A1335)),"",IF(ISERR(SEARCH("cell-based",E1335)),IF(AND(ISERR(SEARCH("biochem",E1335)),ISERR(SEARCH("protein",E1335)),ISERR(SEARCH("nucleic",E1335))),"",IF(ISERR(SEARCH("target",G1335)),"Define a Target component","")),IF(ISERR(SEARCH("cell",G1335)),"Define a Cell component",""))&amp;IF(ISERR(SEARCH("small-molecule",E1335)),IF(ISBLANK(K1335), "Need a Detector Role",""),"")&amp;IF(ISERR(SEARCH("fluorescence",L1335)),"",IF(ISBLANK(S1335), "Need Emission",IF(ISBLANK(R1335), "Need Excitation","")))&amp;IF(ISERR(SEARCH("absorbance",L1335)),"",IF(ISBLANK(T1335), "Need Absorbance","")))</f>
        <v/>
      </c>
      <c r="D1335" s="23"/>
      <c r="G1335" s="22" t="s">
        <v>3307</v>
      </c>
      <c r="H1335" s="22" t="s">
        <v>3784</v>
      </c>
      <c r="J1335" s="26">
        <v>15</v>
      </c>
      <c r="K1335" s="22" t="s">
        <v>3133</v>
      </c>
      <c r="L1335" s="24" t="s">
        <v>6884</v>
      </c>
      <c r="O1335" s="22" t="s">
        <v>3079</v>
      </c>
      <c r="P1335" s="22" t="s">
        <v>3546</v>
      </c>
      <c r="Q1335" s="24" t="s">
        <v>6886</v>
      </c>
      <c r="R1335" s="22" t="s">
        <v>3101</v>
      </c>
      <c r="S1335" s="22" t="s">
        <v>3206</v>
      </c>
      <c r="U1335" s="22" t="s">
        <v>3235</v>
      </c>
      <c r="Y1335" s="22" t="s">
        <v>3790</v>
      </c>
      <c r="AD1335" s="24"/>
    </row>
    <row r="1336" spans="1:54" s="22" customFormat="1" x14ac:dyDescent="0.2">
      <c r="A1336" s="22" t="s">
        <v>2824</v>
      </c>
      <c r="B1336" s="22" t="str">
        <f>IF(OR($A1332=$A1336,ISBLANK($A1336)),"",IF(ISERR(SEARCH("cell-based",E1336)),IF(AND(ISERR(SEARCH("biochem",E1336)),ISERR(SEARCH("protein",E1336)),ISERR(SEARCH("nucleic",E1336))),"",IF(ISERR(SEARCH("target",G1336)),"Define a Target component","")),IF(ISERR(SEARCH("cell",G1336)),"Define a Cell component",""))&amp;IF(ISERR(SEARCH("small-molecule",E1336)),IF(ISBLANK(K1336), "Need a Detector Role",""),"")&amp;IF(ISERR(SEARCH("fluorescence",L1336)),"",IF(ISBLANK(S1336), "Need Emission",IF(ISBLANK(R1336), "Need Excitation","")))&amp;IF(ISERR(SEARCH("absorbance",L1336)),"",IF(ISBLANK(T1336), "Need Absorbance","")))</f>
        <v/>
      </c>
      <c r="G1336" s="22" t="s">
        <v>3198</v>
      </c>
      <c r="H1336" s="22" t="s">
        <v>3784</v>
      </c>
      <c r="J1336" s="26">
        <v>50</v>
      </c>
      <c r="K1336" s="24" t="s">
        <v>6880</v>
      </c>
      <c r="L1336" s="24" t="s">
        <v>6881</v>
      </c>
      <c r="AD1336" s="24"/>
    </row>
    <row r="1337" spans="1:54" s="22" customFormat="1" x14ac:dyDescent="0.2">
      <c r="J1337" s="26"/>
      <c r="AD1337" s="24"/>
    </row>
    <row r="1338" spans="1:54" s="15" customFormat="1" x14ac:dyDescent="0.2">
      <c r="A1338" s="15" t="s">
        <v>1600</v>
      </c>
      <c r="B1338" s="15" t="str">
        <f>IF(OR($A1334=$A1338,ISBLANK($A1338)),"",IF(ISERR(SEARCH("cell-based",E1338)),IF(AND(ISERR(SEARCH("biochem",E1338)),ISERR(SEARCH("protein",E1338)),ISERR(SEARCH("nucleic",E1338))),"",IF(ISERR(SEARCH("target",G1338)),"Define a Target component","")),IF(ISERR(SEARCH("cell",G1338)),"Define a Cell component",""))&amp;IF(ISERR(SEARCH("small-molecule",E1338)),IF(ISBLANK(K1338), "Need a Detector Role",""),"")&amp;IF(ISERR(SEARCH("fluorescence",L1338)),"",IF(ISBLANK(S1338), "Need Emission",IF(ISBLANK(R1338), "Need Excitation","")))&amp;IF(ISERR(SEARCH("absorbance",L1338)),"",IF(ISBLANK(T1338), "Need Absorbance","")))</f>
        <v>Need a Detector Role</v>
      </c>
      <c r="C1338" s="15" t="s">
        <v>3224</v>
      </c>
      <c r="D1338" s="15" t="s">
        <v>5398</v>
      </c>
      <c r="E1338" s="15" t="s">
        <v>3072</v>
      </c>
      <c r="G1338" s="15" t="s">
        <v>3627</v>
      </c>
      <c r="J1338" s="17"/>
      <c r="AJ1338" s="15" t="s">
        <v>1601</v>
      </c>
      <c r="AK1338" s="15" t="s">
        <v>1602</v>
      </c>
      <c r="AL1338" s="15" t="s">
        <v>90</v>
      </c>
      <c r="AM1338" s="15" t="s">
        <v>91</v>
      </c>
      <c r="AN1338" s="15" t="s">
        <v>74</v>
      </c>
      <c r="AO1338" s="15" t="s">
        <v>74</v>
      </c>
      <c r="AP1338" s="15" t="s">
        <v>461</v>
      </c>
      <c r="AQ1338" s="15" t="s">
        <v>92</v>
      </c>
      <c r="AR1338" s="15" t="s">
        <v>930</v>
      </c>
      <c r="AS1338" s="15" t="s">
        <v>1152</v>
      </c>
      <c r="AT1338" s="15" t="s">
        <v>545</v>
      </c>
      <c r="AU1338" s="15" t="s">
        <v>75</v>
      </c>
      <c r="AV1338" s="15" t="s">
        <v>1603</v>
      </c>
      <c r="AW1338" s="15" t="s">
        <v>1604</v>
      </c>
      <c r="AX1338" s="15" t="s">
        <v>1605</v>
      </c>
      <c r="AY1338" s="15" t="s">
        <v>1606</v>
      </c>
      <c r="AZ1338" s="15" t="s">
        <v>1607</v>
      </c>
      <c r="BA1338" s="15" t="s">
        <v>1</v>
      </c>
      <c r="BB1338" s="15" t="s">
        <v>1</v>
      </c>
    </row>
    <row r="1339" spans="1:54" s="19" customFormat="1" x14ac:dyDescent="0.2">
      <c r="A1339" s="19" t="s">
        <v>1626</v>
      </c>
      <c r="B1339" s="19" t="str">
        <f t="shared" ref="B1339:B1386" si="38">IF(OR($A1338=$A1339,ISBLANK($A1339)),"",IF(ISERR(SEARCH("cell-based",E1339)),IF(AND(ISERR(SEARCH("biochem",E1339)),ISERR(SEARCH("protein",E1339)),ISERR(SEARCH("nucleic",E1339))),"",IF(ISERR(SEARCH("target",G1339)),"Define a Target component","")),IF(ISERR(SEARCH("cell",G1339)),"Define a Cell component",""))&amp;IF(ISERR(SEARCH("small-molecule",E1339)),IF(ISBLANK(K1339), "Need a Detector Role",""),"")&amp;IF(ISERR(SEARCH("fluorescence",L1339)),"",IF(ISBLANK(S1339), "Need Emission",IF(ISBLANK(R1339), "Need Excitation","")))&amp;IF(ISERR(SEARCH("absorbance",L1339)),"",IF(ISBLANK(T1339), "Need Absorbance","")))</f>
        <v>Need a Detector Role</v>
      </c>
      <c r="C1339" s="19" t="s">
        <v>3224</v>
      </c>
      <c r="D1339" s="19" t="s">
        <v>5398</v>
      </c>
      <c r="J1339" s="21"/>
      <c r="AJ1339" s="19" t="s">
        <v>1601</v>
      </c>
      <c r="AK1339" s="19" t="s">
        <v>1602</v>
      </c>
      <c r="AL1339" s="19" t="s">
        <v>90</v>
      </c>
      <c r="AM1339" s="19" t="s">
        <v>91</v>
      </c>
      <c r="AN1339" s="19" t="s">
        <v>74</v>
      </c>
      <c r="AO1339" s="19" t="s">
        <v>74</v>
      </c>
      <c r="AP1339" s="19" t="s">
        <v>461</v>
      </c>
      <c r="AQ1339" s="19" t="s">
        <v>92</v>
      </c>
      <c r="AR1339" s="19" t="s">
        <v>930</v>
      </c>
      <c r="AS1339" s="19" t="s">
        <v>1152</v>
      </c>
      <c r="AT1339" s="19" t="s">
        <v>545</v>
      </c>
      <c r="AU1339" s="19" t="s">
        <v>75</v>
      </c>
      <c r="AV1339" s="19" t="s">
        <v>1603</v>
      </c>
      <c r="AW1339" s="19" t="s">
        <v>1604</v>
      </c>
      <c r="AX1339" s="19" t="s">
        <v>1605</v>
      </c>
      <c r="AY1339" s="19" t="s">
        <v>1606</v>
      </c>
      <c r="AZ1339" s="19" t="s">
        <v>1607</v>
      </c>
      <c r="BA1339" s="19" t="s">
        <v>1</v>
      </c>
      <c r="BB1339" s="19" t="s">
        <v>1</v>
      </c>
    </row>
    <row r="1340" spans="1:54" s="15" customFormat="1" x14ac:dyDescent="0.2">
      <c r="A1340" s="15" t="s">
        <v>2083</v>
      </c>
      <c r="B1340" s="15" t="str">
        <f t="shared" si="38"/>
        <v>Need a Detector Role</v>
      </c>
      <c r="C1340" s="15" t="s">
        <v>3224</v>
      </c>
      <c r="D1340" s="15" t="s">
        <v>5398</v>
      </c>
      <c r="E1340" s="15" t="s">
        <v>3072</v>
      </c>
      <c r="G1340" s="15" t="s">
        <v>3627</v>
      </c>
      <c r="J1340" s="17"/>
      <c r="AJ1340" s="15" t="s">
        <v>1601</v>
      </c>
      <c r="AK1340" s="15" t="s">
        <v>1602</v>
      </c>
      <c r="AL1340" s="15" t="s">
        <v>90</v>
      </c>
      <c r="AM1340" s="15" t="s">
        <v>91</v>
      </c>
      <c r="AN1340" s="15" t="s">
        <v>74</v>
      </c>
      <c r="AO1340" s="15" t="s">
        <v>74</v>
      </c>
      <c r="AP1340" s="15" t="s">
        <v>461</v>
      </c>
      <c r="AQ1340" s="15" t="s">
        <v>92</v>
      </c>
      <c r="AR1340" s="15" t="s">
        <v>930</v>
      </c>
      <c r="AS1340" s="15" t="s">
        <v>1152</v>
      </c>
      <c r="AT1340" s="15" t="s">
        <v>545</v>
      </c>
      <c r="AU1340" s="15" t="s">
        <v>75</v>
      </c>
      <c r="AV1340" s="15" t="s">
        <v>1603</v>
      </c>
      <c r="AW1340" s="15" t="s">
        <v>1604</v>
      </c>
      <c r="AX1340" s="15" t="s">
        <v>1605</v>
      </c>
      <c r="AY1340" s="15" t="s">
        <v>1606</v>
      </c>
      <c r="AZ1340" s="15" t="s">
        <v>1607</v>
      </c>
      <c r="BA1340" s="15" t="s">
        <v>1</v>
      </c>
      <c r="BB1340" s="15" t="s">
        <v>1</v>
      </c>
    </row>
    <row r="1341" spans="1:54" s="15" customFormat="1" x14ac:dyDescent="0.2">
      <c r="A1341" s="15" t="s">
        <v>2090</v>
      </c>
      <c r="B1341" s="15" t="str">
        <f t="shared" si="38"/>
        <v>Need a Detector Role</v>
      </c>
      <c r="C1341" s="15" t="s">
        <v>3224</v>
      </c>
      <c r="D1341" s="15" t="s">
        <v>5398</v>
      </c>
      <c r="E1341" s="15" t="s">
        <v>3072</v>
      </c>
      <c r="G1341" s="15" t="s">
        <v>3627</v>
      </c>
      <c r="J1341" s="17"/>
      <c r="AJ1341" s="15" t="s">
        <v>1601</v>
      </c>
      <c r="AK1341" s="15" t="s">
        <v>2091</v>
      </c>
      <c r="AL1341" s="15" t="s">
        <v>83</v>
      </c>
      <c r="AM1341" s="15" t="s">
        <v>91</v>
      </c>
      <c r="AN1341" s="15" t="s">
        <v>74</v>
      </c>
      <c r="AO1341" s="15" t="s">
        <v>74</v>
      </c>
      <c r="AP1341" s="15" t="s">
        <v>461</v>
      </c>
      <c r="AQ1341" s="15" t="s">
        <v>92</v>
      </c>
      <c r="AR1341" s="15" t="s">
        <v>930</v>
      </c>
      <c r="AS1341" s="15" t="s">
        <v>1152</v>
      </c>
      <c r="AT1341" s="15" t="s">
        <v>689</v>
      </c>
      <c r="AU1341" s="15" t="s">
        <v>75</v>
      </c>
      <c r="AV1341" s="15" t="s">
        <v>1603</v>
      </c>
      <c r="AW1341" s="15" t="s">
        <v>1604</v>
      </c>
      <c r="AX1341" s="15" t="s">
        <v>1605</v>
      </c>
      <c r="AY1341" s="15" t="s">
        <v>2092</v>
      </c>
      <c r="AZ1341" s="15" t="s">
        <v>1607</v>
      </c>
      <c r="BA1341" s="15" t="s">
        <v>1</v>
      </c>
      <c r="BB1341" s="15" t="s">
        <v>1</v>
      </c>
    </row>
    <row r="1342" spans="1:54" s="19" customFormat="1" x14ac:dyDescent="0.2">
      <c r="A1342" s="19" t="s">
        <v>1987</v>
      </c>
      <c r="B1342" s="19" t="str">
        <f t="shared" si="38"/>
        <v>Need a Detector Role</v>
      </c>
      <c r="C1342" s="19" t="s">
        <v>3224</v>
      </c>
      <c r="D1342" s="19" t="s">
        <v>5498</v>
      </c>
      <c r="J1342" s="21"/>
      <c r="AJ1342" s="19" t="s">
        <v>1609</v>
      </c>
      <c r="AK1342" s="19" t="s">
        <v>1988</v>
      </c>
      <c r="AL1342" s="19" t="s">
        <v>83</v>
      </c>
      <c r="AM1342" s="19" t="s">
        <v>635</v>
      </c>
      <c r="AN1342" s="19" t="s">
        <v>74</v>
      </c>
      <c r="AO1342" s="19" t="s">
        <v>74</v>
      </c>
      <c r="AP1342" s="19" t="s">
        <v>461</v>
      </c>
      <c r="AQ1342" s="19" t="s">
        <v>664</v>
      </c>
      <c r="AR1342" s="19" t="s">
        <v>665</v>
      </c>
      <c r="AS1342" s="19" t="s">
        <v>637</v>
      </c>
      <c r="AT1342" s="19" t="s">
        <v>545</v>
      </c>
      <c r="AU1342" s="19" t="s">
        <v>75</v>
      </c>
      <c r="AV1342" s="19" t="s">
        <v>1611</v>
      </c>
      <c r="AW1342" s="19" t="s">
        <v>1612</v>
      </c>
      <c r="AX1342" s="19" t="s">
        <v>172</v>
      </c>
      <c r="AY1342" s="19" t="s">
        <v>1989</v>
      </c>
      <c r="AZ1342" s="19" t="s">
        <v>1614</v>
      </c>
      <c r="BA1342" s="19" t="s">
        <v>1</v>
      </c>
      <c r="BB1342" s="19" t="s">
        <v>79</v>
      </c>
    </row>
    <row r="1343" spans="1:54" s="19" customFormat="1" x14ac:dyDescent="0.2">
      <c r="A1343" s="19" t="s">
        <v>1991</v>
      </c>
      <c r="B1343" s="19" t="str">
        <f t="shared" si="38"/>
        <v>Need a Detector Role</v>
      </c>
      <c r="C1343" s="19" t="s">
        <v>3224</v>
      </c>
      <c r="D1343" s="19" t="s">
        <v>5499</v>
      </c>
      <c r="J1343" s="21"/>
      <c r="AJ1343" s="19" t="s">
        <v>1609</v>
      </c>
      <c r="AK1343" s="19" t="s">
        <v>1992</v>
      </c>
      <c r="AL1343" s="19" t="s">
        <v>83</v>
      </c>
      <c r="AM1343" s="19" t="s">
        <v>635</v>
      </c>
      <c r="AN1343" s="19" t="s">
        <v>74</v>
      </c>
      <c r="AO1343" s="19" t="s">
        <v>74</v>
      </c>
      <c r="AP1343" s="19" t="s">
        <v>461</v>
      </c>
      <c r="AQ1343" s="19" t="s">
        <v>664</v>
      </c>
      <c r="AR1343" s="19" t="s">
        <v>665</v>
      </c>
      <c r="AS1343" s="19" t="s">
        <v>637</v>
      </c>
      <c r="AT1343" s="19" t="s">
        <v>545</v>
      </c>
      <c r="AU1343" s="19" t="s">
        <v>500</v>
      </c>
      <c r="AV1343" s="19" t="s">
        <v>1611</v>
      </c>
      <c r="AW1343" s="19" t="s">
        <v>1612</v>
      </c>
      <c r="AX1343" s="19" t="s">
        <v>172</v>
      </c>
      <c r="AY1343" s="19" t="s">
        <v>1993</v>
      </c>
      <c r="AZ1343" s="19" t="s">
        <v>1614</v>
      </c>
      <c r="BA1343" s="19" t="s">
        <v>1</v>
      </c>
      <c r="BB1343" s="19" t="s">
        <v>79</v>
      </c>
    </row>
    <row r="1344" spans="1:54" s="19" customFormat="1" x14ac:dyDescent="0.2">
      <c r="A1344" s="19" t="s">
        <v>1608</v>
      </c>
      <c r="B1344" s="19" t="str">
        <f t="shared" si="38"/>
        <v>Need a Detector Role</v>
      </c>
      <c r="C1344" s="19" t="s">
        <v>3224</v>
      </c>
      <c r="D1344" s="19" t="s">
        <v>5399</v>
      </c>
      <c r="J1344" s="21"/>
      <c r="AJ1344" s="19" t="s">
        <v>1609</v>
      </c>
      <c r="AK1344" s="19" t="s">
        <v>1610</v>
      </c>
      <c r="AL1344" s="19" t="s">
        <v>90</v>
      </c>
      <c r="AM1344" s="19" t="s">
        <v>635</v>
      </c>
      <c r="AN1344" s="19" t="s">
        <v>74</v>
      </c>
      <c r="AO1344" s="19" t="s">
        <v>74</v>
      </c>
      <c r="AP1344" s="19" t="s">
        <v>461</v>
      </c>
      <c r="AQ1344" s="19" t="s">
        <v>664</v>
      </c>
      <c r="AR1344" s="19" t="s">
        <v>665</v>
      </c>
      <c r="AS1344" s="19" t="s">
        <v>637</v>
      </c>
      <c r="AT1344" s="19" t="s">
        <v>545</v>
      </c>
      <c r="AU1344" s="19" t="s">
        <v>75</v>
      </c>
      <c r="AV1344" s="19" t="s">
        <v>1611</v>
      </c>
      <c r="AW1344" s="19" t="s">
        <v>1612</v>
      </c>
      <c r="AX1344" s="19" t="s">
        <v>172</v>
      </c>
      <c r="AY1344" s="19" t="s">
        <v>1613</v>
      </c>
      <c r="AZ1344" s="19" t="s">
        <v>1614</v>
      </c>
      <c r="BA1344" s="19" t="s">
        <v>1</v>
      </c>
      <c r="BB1344" s="19" t="s">
        <v>79</v>
      </c>
    </row>
    <row r="1345" spans="1:54" s="19" customFormat="1" x14ac:dyDescent="0.2">
      <c r="A1345" s="19" t="s">
        <v>1631</v>
      </c>
      <c r="B1345" s="19" t="str">
        <f t="shared" si="38"/>
        <v>Need a Detector Role</v>
      </c>
      <c r="C1345" s="19" t="s">
        <v>3224</v>
      </c>
      <c r="D1345" s="19" t="s">
        <v>5399</v>
      </c>
      <c r="J1345" s="21"/>
      <c r="AJ1345" s="19" t="s">
        <v>1609</v>
      </c>
      <c r="AK1345" s="19" t="s">
        <v>1610</v>
      </c>
      <c r="AL1345" s="19" t="s">
        <v>90</v>
      </c>
      <c r="AM1345" s="19" t="s">
        <v>635</v>
      </c>
      <c r="AN1345" s="19" t="s">
        <v>74</v>
      </c>
      <c r="AO1345" s="19" t="s">
        <v>74</v>
      </c>
      <c r="AP1345" s="19" t="s">
        <v>461</v>
      </c>
      <c r="AQ1345" s="19" t="s">
        <v>664</v>
      </c>
      <c r="AR1345" s="19" t="s">
        <v>665</v>
      </c>
      <c r="AS1345" s="19" t="s">
        <v>637</v>
      </c>
      <c r="AT1345" s="19" t="s">
        <v>545</v>
      </c>
      <c r="AU1345" s="19" t="s">
        <v>75</v>
      </c>
      <c r="AV1345" s="19" t="s">
        <v>1611</v>
      </c>
      <c r="AW1345" s="19" t="s">
        <v>1612</v>
      </c>
      <c r="AX1345" s="19" t="s">
        <v>172</v>
      </c>
      <c r="AY1345" s="19" t="s">
        <v>1613</v>
      </c>
      <c r="AZ1345" s="19" t="s">
        <v>1614</v>
      </c>
      <c r="BA1345" s="19" t="s">
        <v>1</v>
      </c>
      <c r="BB1345" s="19" t="s">
        <v>1</v>
      </c>
    </row>
    <row r="1346" spans="1:54" s="19" customFormat="1" x14ac:dyDescent="0.2">
      <c r="A1346" s="19" t="s">
        <v>1978</v>
      </c>
      <c r="B1346" s="19" t="str">
        <f t="shared" si="38"/>
        <v>Need a Detector Role</v>
      </c>
      <c r="C1346" s="19" t="s">
        <v>3224</v>
      </c>
      <c r="D1346" s="19" t="s">
        <v>5399</v>
      </c>
      <c r="J1346" s="21"/>
      <c r="AJ1346" s="19" t="s">
        <v>1609</v>
      </c>
      <c r="AK1346" s="19" t="s">
        <v>1610</v>
      </c>
      <c r="AL1346" s="19" t="s">
        <v>90</v>
      </c>
      <c r="AM1346" s="19" t="s">
        <v>635</v>
      </c>
      <c r="AN1346" s="19" t="s">
        <v>74</v>
      </c>
      <c r="AO1346" s="19" t="s">
        <v>74</v>
      </c>
      <c r="AP1346" s="19" t="s">
        <v>461</v>
      </c>
      <c r="AQ1346" s="19" t="s">
        <v>664</v>
      </c>
      <c r="AR1346" s="19" t="s">
        <v>665</v>
      </c>
      <c r="AS1346" s="19" t="s">
        <v>637</v>
      </c>
      <c r="AT1346" s="19" t="s">
        <v>545</v>
      </c>
      <c r="AU1346" s="19" t="s">
        <v>75</v>
      </c>
      <c r="AV1346" s="19" t="s">
        <v>1611</v>
      </c>
      <c r="AW1346" s="19" t="s">
        <v>1612</v>
      </c>
      <c r="AX1346" s="19" t="s">
        <v>172</v>
      </c>
      <c r="AY1346" s="19" t="s">
        <v>1613</v>
      </c>
      <c r="AZ1346" s="19" t="s">
        <v>1614</v>
      </c>
      <c r="BA1346" s="19" t="s">
        <v>1</v>
      </c>
      <c r="BB1346" s="19" t="s">
        <v>79</v>
      </c>
    </row>
    <row r="1347" spans="1:54" s="19" customFormat="1" x14ac:dyDescent="0.2">
      <c r="A1347" s="19" t="s">
        <v>1994</v>
      </c>
      <c r="B1347" s="19" t="str">
        <f t="shared" si="38"/>
        <v>Need a Detector Role</v>
      </c>
      <c r="C1347" s="19" t="s">
        <v>3224</v>
      </c>
      <c r="D1347" s="19" t="s">
        <v>5399</v>
      </c>
      <c r="J1347" s="21"/>
      <c r="AJ1347" s="19" t="s">
        <v>1609</v>
      </c>
      <c r="AK1347" s="19" t="s">
        <v>1995</v>
      </c>
      <c r="AL1347" s="19" t="s">
        <v>83</v>
      </c>
      <c r="AM1347" s="19" t="s">
        <v>635</v>
      </c>
      <c r="AN1347" s="19" t="s">
        <v>74</v>
      </c>
      <c r="AO1347" s="19" t="s">
        <v>74</v>
      </c>
      <c r="AP1347" s="19" t="s">
        <v>461</v>
      </c>
      <c r="AQ1347" s="19" t="s">
        <v>664</v>
      </c>
      <c r="AR1347" s="19" t="s">
        <v>665</v>
      </c>
      <c r="AS1347" s="19" t="s">
        <v>637</v>
      </c>
      <c r="AT1347" s="19" t="s">
        <v>545</v>
      </c>
      <c r="AU1347" s="19" t="s">
        <v>486</v>
      </c>
      <c r="AV1347" s="19" t="s">
        <v>1611</v>
      </c>
      <c r="AW1347" s="19" t="s">
        <v>1612</v>
      </c>
      <c r="AX1347" s="19" t="s">
        <v>172</v>
      </c>
      <c r="AY1347" s="19" t="s">
        <v>1996</v>
      </c>
      <c r="AZ1347" s="19" t="s">
        <v>1614</v>
      </c>
      <c r="BA1347" s="19" t="s">
        <v>1</v>
      </c>
      <c r="BB1347" s="19" t="s">
        <v>79</v>
      </c>
    </row>
    <row r="1348" spans="1:54" s="19" customFormat="1" x14ac:dyDescent="0.2">
      <c r="A1348" s="19" t="s">
        <v>2657</v>
      </c>
      <c r="B1348" s="19" t="str">
        <f t="shared" si="38"/>
        <v>Need a Detector Role</v>
      </c>
      <c r="J1348" s="21"/>
      <c r="AJ1348" s="19" t="s">
        <v>1609</v>
      </c>
      <c r="AK1348" s="19" t="s">
        <v>1610</v>
      </c>
      <c r="AL1348" s="19" t="s">
        <v>90</v>
      </c>
      <c r="AM1348" s="19" t="s">
        <v>635</v>
      </c>
      <c r="AN1348" s="19" t="s">
        <v>74</v>
      </c>
      <c r="AO1348" s="19" t="s">
        <v>74</v>
      </c>
      <c r="AP1348" s="19" t="s">
        <v>461</v>
      </c>
      <c r="AQ1348" s="19" t="s">
        <v>664</v>
      </c>
      <c r="AR1348" s="19" t="s">
        <v>665</v>
      </c>
      <c r="AS1348" s="19" t="s">
        <v>637</v>
      </c>
      <c r="AT1348" s="19" t="s">
        <v>545</v>
      </c>
      <c r="AU1348" s="19" t="s">
        <v>75</v>
      </c>
      <c r="AV1348" s="19" t="s">
        <v>1611</v>
      </c>
      <c r="AW1348" s="19" t="s">
        <v>1612</v>
      </c>
      <c r="AX1348" s="19" t="s">
        <v>172</v>
      </c>
      <c r="AY1348" s="19" t="s">
        <v>1613</v>
      </c>
      <c r="AZ1348" s="19" t="s">
        <v>1614</v>
      </c>
      <c r="BA1348" s="19" t="s">
        <v>1</v>
      </c>
      <c r="BB1348" s="19" t="s">
        <v>1</v>
      </c>
    </row>
    <row r="1349" spans="1:54" s="19" customFormat="1" x14ac:dyDescent="0.2">
      <c r="A1349" s="19" t="s">
        <v>2658</v>
      </c>
      <c r="B1349" s="19" t="str">
        <f t="shared" si="38"/>
        <v>Need a Detector Role</v>
      </c>
      <c r="J1349" s="21"/>
      <c r="AJ1349" s="19" t="s">
        <v>1609</v>
      </c>
      <c r="AK1349" s="19" t="s">
        <v>1988</v>
      </c>
      <c r="AL1349" s="19" t="s">
        <v>83</v>
      </c>
      <c r="AM1349" s="19" t="s">
        <v>635</v>
      </c>
      <c r="AN1349" s="19" t="s">
        <v>74</v>
      </c>
      <c r="AO1349" s="19" t="s">
        <v>74</v>
      </c>
      <c r="AP1349" s="19" t="s">
        <v>461</v>
      </c>
      <c r="AQ1349" s="19" t="s">
        <v>664</v>
      </c>
      <c r="AR1349" s="19" t="s">
        <v>665</v>
      </c>
      <c r="AS1349" s="19" t="s">
        <v>637</v>
      </c>
      <c r="AT1349" s="19" t="s">
        <v>545</v>
      </c>
      <c r="AU1349" s="19" t="s">
        <v>75</v>
      </c>
      <c r="AV1349" s="19" t="s">
        <v>1611</v>
      </c>
      <c r="AW1349" s="19" t="s">
        <v>1612</v>
      </c>
      <c r="AX1349" s="19" t="s">
        <v>172</v>
      </c>
      <c r="AY1349" s="19" t="s">
        <v>1989</v>
      </c>
      <c r="AZ1349" s="19" t="s">
        <v>1614</v>
      </c>
      <c r="BA1349" s="19" t="s">
        <v>1</v>
      </c>
      <c r="BB1349" s="19" t="s">
        <v>1</v>
      </c>
    </row>
    <row r="1350" spans="1:54" s="19" customFormat="1" x14ac:dyDescent="0.2">
      <c r="A1350" s="19" t="s">
        <v>2659</v>
      </c>
      <c r="B1350" s="19" t="str">
        <f t="shared" si="38"/>
        <v>Need a Detector Role</v>
      </c>
      <c r="J1350" s="21"/>
      <c r="AJ1350" s="19" t="s">
        <v>1609</v>
      </c>
      <c r="AK1350" s="19" t="s">
        <v>1992</v>
      </c>
      <c r="AL1350" s="19" t="s">
        <v>83</v>
      </c>
      <c r="AM1350" s="19" t="s">
        <v>635</v>
      </c>
      <c r="AN1350" s="19" t="s">
        <v>74</v>
      </c>
      <c r="AO1350" s="19" t="s">
        <v>74</v>
      </c>
      <c r="AP1350" s="19" t="s">
        <v>461</v>
      </c>
      <c r="AQ1350" s="19" t="s">
        <v>664</v>
      </c>
      <c r="AR1350" s="19" t="s">
        <v>665</v>
      </c>
      <c r="AS1350" s="19" t="s">
        <v>637</v>
      </c>
      <c r="AT1350" s="19" t="s">
        <v>545</v>
      </c>
      <c r="AU1350" s="19" t="s">
        <v>500</v>
      </c>
      <c r="AV1350" s="19" t="s">
        <v>1611</v>
      </c>
      <c r="AW1350" s="19" t="s">
        <v>1612</v>
      </c>
      <c r="AX1350" s="19" t="s">
        <v>172</v>
      </c>
      <c r="AY1350" s="19" t="s">
        <v>1993</v>
      </c>
      <c r="AZ1350" s="19" t="s">
        <v>1614</v>
      </c>
      <c r="BA1350" s="19" t="s">
        <v>1</v>
      </c>
      <c r="BB1350" s="19" t="s">
        <v>1</v>
      </c>
    </row>
    <row r="1351" spans="1:54" s="19" customFormat="1" x14ac:dyDescent="0.2">
      <c r="A1351" s="19" t="s">
        <v>2660</v>
      </c>
      <c r="B1351" s="19" t="str">
        <f t="shared" si="38"/>
        <v>Need a Detector Role</v>
      </c>
      <c r="J1351" s="21"/>
      <c r="AJ1351" s="19" t="s">
        <v>1609</v>
      </c>
      <c r="AK1351" s="19" t="s">
        <v>2661</v>
      </c>
      <c r="AL1351" s="19" t="s">
        <v>83</v>
      </c>
      <c r="AM1351" s="19" t="s">
        <v>635</v>
      </c>
      <c r="AN1351" s="19" t="s">
        <v>74</v>
      </c>
      <c r="AO1351" s="19" t="s">
        <v>74</v>
      </c>
      <c r="AP1351" s="19" t="s">
        <v>75</v>
      </c>
      <c r="AQ1351" s="19" t="s">
        <v>1</v>
      </c>
      <c r="AR1351" s="19" t="s">
        <v>1</v>
      </c>
      <c r="AS1351" s="19" t="s">
        <v>1</v>
      </c>
      <c r="AT1351" s="19" t="s">
        <v>1</v>
      </c>
      <c r="AU1351" s="19" t="s">
        <v>1</v>
      </c>
      <c r="AV1351" s="19" t="s">
        <v>1611</v>
      </c>
      <c r="AW1351" s="19" t="s">
        <v>1612</v>
      </c>
      <c r="AX1351" s="19" t="s">
        <v>172</v>
      </c>
      <c r="AY1351" s="19" t="s">
        <v>2662</v>
      </c>
      <c r="AZ1351" s="19" t="s">
        <v>1614</v>
      </c>
      <c r="BA1351" s="19" t="s">
        <v>1</v>
      </c>
      <c r="BB1351" s="19" t="s">
        <v>1</v>
      </c>
    </row>
    <row r="1352" spans="1:54" s="19" customFormat="1" x14ac:dyDescent="0.2">
      <c r="A1352" s="19" t="s">
        <v>2663</v>
      </c>
      <c r="B1352" s="19" t="str">
        <f t="shared" si="38"/>
        <v>Need a Detector Role</v>
      </c>
      <c r="J1352" s="21"/>
      <c r="AJ1352" s="19" t="s">
        <v>1609</v>
      </c>
      <c r="AK1352" s="19" t="s">
        <v>2664</v>
      </c>
      <c r="AL1352" s="19" t="s">
        <v>83</v>
      </c>
      <c r="AM1352" s="19" t="s">
        <v>635</v>
      </c>
      <c r="AN1352" s="19" t="s">
        <v>74</v>
      </c>
      <c r="AO1352" s="19" t="s">
        <v>74</v>
      </c>
      <c r="AP1352" s="19" t="s">
        <v>75</v>
      </c>
      <c r="AQ1352" s="19" t="s">
        <v>1</v>
      </c>
      <c r="AR1352" s="19" t="s">
        <v>1</v>
      </c>
      <c r="AS1352" s="19" t="s">
        <v>1</v>
      </c>
      <c r="AT1352" s="19" t="s">
        <v>1</v>
      </c>
      <c r="AU1352" s="19" t="s">
        <v>1</v>
      </c>
      <c r="AV1352" s="19" t="s">
        <v>1611</v>
      </c>
      <c r="AW1352" s="19" t="s">
        <v>1612</v>
      </c>
      <c r="AX1352" s="19" t="s">
        <v>172</v>
      </c>
      <c r="AY1352" s="19" t="s">
        <v>2665</v>
      </c>
      <c r="AZ1352" s="19" t="s">
        <v>1614</v>
      </c>
      <c r="BA1352" s="19" t="s">
        <v>1</v>
      </c>
      <c r="BB1352" s="19" t="s">
        <v>1</v>
      </c>
    </row>
    <row r="1353" spans="1:54" s="19" customFormat="1" x14ac:dyDescent="0.2">
      <c r="A1353" s="19" t="s">
        <v>2666</v>
      </c>
      <c r="B1353" s="19" t="str">
        <f t="shared" si="38"/>
        <v>Need a Detector Role</v>
      </c>
      <c r="J1353" s="21"/>
      <c r="AJ1353" s="19" t="s">
        <v>1609</v>
      </c>
      <c r="AK1353" s="19" t="s">
        <v>2667</v>
      </c>
      <c r="AL1353" s="19" t="s">
        <v>83</v>
      </c>
      <c r="AM1353" s="19" t="s">
        <v>635</v>
      </c>
      <c r="AN1353" s="19" t="s">
        <v>74</v>
      </c>
      <c r="AO1353" s="19" t="s">
        <v>74</v>
      </c>
      <c r="AP1353" s="19" t="s">
        <v>461</v>
      </c>
      <c r="AQ1353" s="19" t="s">
        <v>664</v>
      </c>
      <c r="AR1353" s="19" t="s">
        <v>958</v>
      </c>
      <c r="AS1353" s="19" t="s">
        <v>316</v>
      </c>
      <c r="AT1353" s="19" t="s">
        <v>1126</v>
      </c>
      <c r="AU1353" s="19" t="s">
        <v>500</v>
      </c>
      <c r="AV1353" s="19" t="s">
        <v>1611</v>
      </c>
      <c r="AW1353" s="19" t="s">
        <v>1612</v>
      </c>
      <c r="AX1353" s="19" t="s">
        <v>172</v>
      </c>
      <c r="AY1353" s="19" t="s">
        <v>2668</v>
      </c>
      <c r="AZ1353" s="19" t="s">
        <v>1614</v>
      </c>
      <c r="BA1353" s="19" t="s">
        <v>1</v>
      </c>
      <c r="BB1353" s="19" t="s">
        <v>1</v>
      </c>
    </row>
    <row r="1354" spans="1:54" s="19" customFormat="1" x14ac:dyDescent="0.2">
      <c r="A1354" s="19" t="s">
        <v>2672</v>
      </c>
      <c r="B1354" s="19" t="str">
        <f t="shared" si="38"/>
        <v>Need a Detector Role</v>
      </c>
      <c r="J1354" s="21"/>
      <c r="AJ1354" s="19" t="s">
        <v>1609</v>
      </c>
      <c r="AK1354" s="19" t="s">
        <v>2673</v>
      </c>
      <c r="AL1354" s="19" t="s">
        <v>83</v>
      </c>
      <c r="AM1354" s="19" t="s">
        <v>635</v>
      </c>
      <c r="AN1354" s="19" t="s">
        <v>74</v>
      </c>
      <c r="AO1354" s="19" t="s">
        <v>74</v>
      </c>
      <c r="AP1354" s="19" t="s">
        <v>325</v>
      </c>
      <c r="AQ1354" s="19" t="s">
        <v>168</v>
      </c>
      <c r="AR1354" s="19" t="s">
        <v>326</v>
      </c>
      <c r="AS1354" s="19" t="s">
        <v>637</v>
      </c>
      <c r="AT1354" s="19" t="s">
        <v>327</v>
      </c>
      <c r="AU1354" s="19" t="s">
        <v>486</v>
      </c>
      <c r="AV1354" s="19" t="s">
        <v>1611</v>
      </c>
      <c r="AW1354" s="19" t="s">
        <v>1612</v>
      </c>
      <c r="AX1354" s="19" t="s">
        <v>172</v>
      </c>
      <c r="AY1354" s="19" t="s">
        <v>2674</v>
      </c>
      <c r="AZ1354" s="19" t="s">
        <v>1614</v>
      </c>
      <c r="BA1354" s="19" t="s">
        <v>1</v>
      </c>
      <c r="BB1354" s="19" t="s">
        <v>1</v>
      </c>
    </row>
    <row r="1355" spans="1:54" s="19" customFormat="1" x14ac:dyDescent="0.2">
      <c r="A1355" s="19" t="s">
        <v>2675</v>
      </c>
      <c r="B1355" s="19" t="str">
        <f t="shared" si="38"/>
        <v>Need a Detector Role</v>
      </c>
      <c r="J1355" s="21"/>
      <c r="AJ1355" s="19" t="s">
        <v>1609</v>
      </c>
      <c r="AK1355" s="19" t="s">
        <v>2676</v>
      </c>
      <c r="AL1355" s="19" t="s">
        <v>83</v>
      </c>
      <c r="AM1355" s="19" t="s">
        <v>635</v>
      </c>
      <c r="AN1355" s="19" t="s">
        <v>74</v>
      </c>
      <c r="AO1355" s="19" t="s">
        <v>74</v>
      </c>
      <c r="AP1355" s="19" t="s">
        <v>325</v>
      </c>
      <c r="AQ1355" s="19" t="s">
        <v>168</v>
      </c>
      <c r="AR1355" s="19" t="s">
        <v>2677</v>
      </c>
      <c r="AS1355" s="19" t="s">
        <v>637</v>
      </c>
      <c r="AT1355" s="19" t="s">
        <v>2678</v>
      </c>
      <c r="AU1355" s="19" t="s">
        <v>75</v>
      </c>
      <c r="AV1355" s="19" t="s">
        <v>1611</v>
      </c>
      <c r="AW1355" s="19" t="s">
        <v>1612</v>
      </c>
      <c r="AX1355" s="19" t="s">
        <v>172</v>
      </c>
      <c r="AY1355" s="19" t="s">
        <v>2679</v>
      </c>
      <c r="AZ1355" s="19" t="s">
        <v>1614</v>
      </c>
      <c r="BA1355" s="19" t="s">
        <v>1</v>
      </c>
      <c r="BB1355" s="19" t="s">
        <v>1</v>
      </c>
    </row>
    <row r="1356" spans="1:54" s="19" customFormat="1" x14ac:dyDescent="0.2">
      <c r="A1356" s="19" t="s">
        <v>1388</v>
      </c>
      <c r="B1356" s="19" t="str">
        <f t="shared" si="38"/>
        <v>Need a Detector Role</v>
      </c>
      <c r="C1356" s="19" t="s">
        <v>3224</v>
      </c>
      <c r="D1356" s="19" t="s">
        <v>5369</v>
      </c>
      <c r="J1356" s="21"/>
      <c r="AJ1356" s="19" t="s">
        <v>1389</v>
      </c>
      <c r="AK1356" s="19" t="s">
        <v>1390</v>
      </c>
      <c r="AL1356" s="19" t="s">
        <v>90</v>
      </c>
      <c r="AM1356" s="19" t="s">
        <v>91</v>
      </c>
      <c r="AN1356" s="19" t="s">
        <v>74</v>
      </c>
      <c r="AO1356" s="19" t="s">
        <v>74</v>
      </c>
      <c r="AP1356" s="19" t="s">
        <v>461</v>
      </c>
      <c r="AQ1356" s="19" t="s">
        <v>92</v>
      </c>
      <c r="AR1356" s="19" t="s">
        <v>462</v>
      </c>
      <c r="AS1356" s="19" t="s">
        <v>75</v>
      </c>
      <c r="AT1356" s="19" t="s">
        <v>327</v>
      </c>
      <c r="AU1356" s="19" t="s">
        <v>75</v>
      </c>
      <c r="AV1356" s="19" t="s">
        <v>1391</v>
      </c>
      <c r="AW1356" s="19" t="s">
        <v>1392</v>
      </c>
      <c r="AX1356" s="19" t="s">
        <v>1373</v>
      </c>
      <c r="AY1356" s="19" t="s">
        <v>1393</v>
      </c>
      <c r="AZ1356" s="19" t="s">
        <v>1394</v>
      </c>
      <c r="BA1356" s="19" t="s">
        <v>449</v>
      </c>
      <c r="BB1356" s="19" t="s">
        <v>1</v>
      </c>
    </row>
    <row r="1357" spans="1:54" s="19" customFormat="1" x14ac:dyDescent="0.2">
      <c r="A1357" s="19" t="s">
        <v>1399</v>
      </c>
      <c r="B1357" s="19" t="str">
        <f t="shared" si="38"/>
        <v>Need a Detector Role</v>
      </c>
      <c r="C1357" s="19" t="s">
        <v>3224</v>
      </c>
      <c r="D1357" s="19" t="s">
        <v>5369</v>
      </c>
      <c r="J1357" s="21"/>
      <c r="AJ1357" s="19" t="s">
        <v>1389</v>
      </c>
      <c r="AK1357" s="19" t="s">
        <v>1390</v>
      </c>
      <c r="AL1357" s="19" t="s">
        <v>90</v>
      </c>
      <c r="AM1357" s="19" t="s">
        <v>91</v>
      </c>
      <c r="AN1357" s="19" t="s">
        <v>74</v>
      </c>
      <c r="AO1357" s="19" t="s">
        <v>74</v>
      </c>
      <c r="AP1357" s="19" t="s">
        <v>461</v>
      </c>
      <c r="AQ1357" s="19" t="s">
        <v>92</v>
      </c>
      <c r="AR1357" s="19" t="s">
        <v>462</v>
      </c>
      <c r="AS1357" s="19" t="s">
        <v>75</v>
      </c>
      <c r="AT1357" s="19" t="s">
        <v>327</v>
      </c>
      <c r="AU1357" s="19" t="s">
        <v>75</v>
      </c>
      <c r="AV1357" s="19" t="s">
        <v>1391</v>
      </c>
      <c r="AW1357" s="19" t="s">
        <v>1392</v>
      </c>
      <c r="AX1357" s="19" t="s">
        <v>1373</v>
      </c>
      <c r="AY1357" s="19" t="s">
        <v>1393</v>
      </c>
      <c r="AZ1357" s="19" t="s">
        <v>1394</v>
      </c>
      <c r="BA1357" s="19" t="s">
        <v>449</v>
      </c>
      <c r="BB1357" s="19" t="s">
        <v>1</v>
      </c>
    </row>
    <row r="1358" spans="1:54" s="19" customFormat="1" x14ac:dyDescent="0.2">
      <c r="A1358" s="19" t="s">
        <v>1491</v>
      </c>
      <c r="B1358" s="19" t="str">
        <f t="shared" si="38"/>
        <v>Need a Detector Role</v>
      </c>
      <c r="C1358" s="19" t="s">
        <v>3224</v>
      </c>
      <c r="D1358" s="19" t="s">
        <v>5369</v>
      </c>
      <c r="J1358" s="21"/>
      <c r="AJ1358" s="19" t="s">
        <v>1389</v>
      </c>
      <c r="AK1358" s="19" t="s">
        <v>1390</v>
      </c>
      <c r="AL1358" s="19" t="s">
        <v>90</v>
      </c>
      <c r="AM1358" s="19" t="s">
        <v>91</v>
      </c>
      <c r="AN1358" s="19" t="s">
        <v>74</v>
      </c>
      <c r="AO1358" s="19" t="s">
        <v>74</v>
      </c>
      <c r="AP1358" s="19" t="s">
        <v>461</v>
      </c>
      <c r="AQ1358" s="19" t="s">
        <v>92</v>
      </c>
      <c r="AR1358" s="19" t="s">
        <v>462</v>
      </c>
      <c r="AS1358" s="19" t="s">
        <v>75</v>
      </c>
      <c r="AT1358" s="19" t="s">
        <v>327</v>
      </c>
      <c r="AU1358" s="19" t="s">
        <v>75</v>
      </c>
      <c r="AV1358" s="19" t="s">
        <v>1391</v>
      </c>
      <c r="AW1358" s="19" t="s">
        <v>1392</v>
      </c>
      <c r="AX1358" s="19" t="s">
        <v>1373</v>
      </c>
      <c r="AY1358" s="19" t="s">
        <v>1393</v>
      </c>
      <c r="AZ1358" s="19" t="s">
        <v>1394</v>
      </c>
      <c r="BA1358" s="19" t="s">
        <v>449</v>
      </c>
      <c r="BB1358" s="19" t="s">
        <v>1</v>
      </c>
    </row>
    <row r="1359" spans="1:54" s="19" customFormat="1" x14ac:dyDescent="0.2">
      <c r="A1359" s="19" t="s">
        <v>1638</v>
      </c>
      <c r="B1359" s="19" t="str">
        <f t="shared" si="38"/>
        <v>Need a Detector Role</v>
      </c>
      <c r="C1359" s="19" t="s">
        <v>3224</v>
      </c>
      <c r="D1359" s="19" t="s">
        <v>5369</v>
      </c>
      <c r="J1359" s="21"/>
      <c r="AJ1359" s="19" t="s">
        <v>1389</v>
      </c>
      <c r="AK1359" s="19" t="s">
        <v>1390</v>
      </c>
      <c r="AL1359" s="19" t="s">
        <v>90</v>
      </c>
      <c r="AM1359" s="19" t="s">
        <v>91</v>
      </c>
      <c r="AN1359" s="19" t="s">
        <v>74</v>
      </c>
      <c r="AO1359" s="19" t="s">
        <v>74</v>
      </c>
      <c r="AP1359" s="19" t="s">
        <v>461</v>
      </c>
      <c r="AQ1359" s="19" t="s">
        <v>92</v>
      </c>
      <c r="AR1359" s="19" t="s">
        <v>462</v>
      </c>
      <c r="AS1359" s="19" t="s">
        <v>75</v>
      </c>
      <c r="AT1359" s="19" t="s">
        <v>327</v>
      </c>
      <c r="AU1359" s="19" t="s">
        <v>75</v>
      </c>
      <c r="AV1359" s="19" t="s">
        <v>1391</v>
      </c>
      <c r="AW1359" s="19" t="s">
        <v>1392</v>
      </c>
      <c r="AX1359" s="19" t="s">
        <v>1373</v>
      </c>
      <c r="AY1359" s="19" t="s">
        <v>1393</v>
      </c>
      <c r="AZ1359" s="19" t="s">
        <v>1394</v>
      </c>
      <c r="BA1359" s="19" t="s">
        <v>449</v>
      </c>
      <c r="BB1359" s="19" t="s">
        <v>1</v>
      </c>
    </row>
    <row r="1360" spans="1:54" s="19" customFormat="1" x14ac:dyDescent="0.2">
      <c r="A1360" s="19" t="s">
        <v>1642</v>
      </c>
      <c r="B1360" s="19" t="str">
        <f t="shared" si="38"/>
        <v>Need a Detector Role</v>
      </c>
      <c r="C1360" s="19" t="s">
        <v>3224</v>
      </c>
      <c r="D1360" s="19" t="s">
        <v>5369</v>
      </c>
      <c r="J1360" s="21"/>
      <c r="AJ1360" s="19" t="s">
        <v>1389</v>
      </c>
      <c r="AK1360" s="19" t="s">
        <v>1643</v>
      </c>
      <c r="AL1360" s="19" t="s">
        <v>83</v>
      </c>
      <c r="AM1360" s="19" t="s">
        <v>91</v>
      </c>
      <c r="AN1360" s="19" t="s">
        <v>74</v>
      </c>
      <c r="AO1360" s="19" t="s">
        <v>74</v>
      </c>
      <c r="AP1360" s="19" t="s">
        <v>461</v>
      </c>
      <c r="AQ1360" s="19" t="s">
        <v>92</v>
      </c>
      <c r="AR1360" s="19" t="s">
        <v>930</v>
      </c>
      <c r="AS1360" s="19" t="s">
        <v>75</v>
      </c>
      <c r="AT1360" s="19" t="s">
        <v>1034</v>
      </c>
      <c r="AU1360" s="19" t="s">
        <v>623</v>
      </c>
      <c r="AV1360" s="19" t="s">
        <v>1391</v>
      </c>
      <c r="AW1360" s="19" t="s">
        <v>1392</v>
      </c>
      <c r="AX1360" s="19" t="s">
        <v>1373</v>
      </c>
      <c r="AY1360" s="19" t="s">
        <v>1644</v>
      </c>
      <c r="AZ1360" s="19" t="s">
        <v>1394</v>
      </c>
      <c r="BA1360" s="19" t="s">
        <v>449</v>
      </c>
      <c r="BB1360" s="19" t="s">
        <v>1</v>
      </c>
    </row>
    <row r="1361" spans="1:54" s="19" customFormat="1" x14ac:dyDescent="0.2">
      <c r="A1361" s="19" t="s">
        <v>2394</v>
      </c>
      <c r="B1361" s="19" t="str">
        <f t="shared" si="38"/>
        <v>Need a Detector Role</v>
      </c>
      <c r="C1361" s="19" t="s">
        <v>3224</v>
      </c>
      <c r="D1361" s="19" t="s">
        <v>5369</v>
      </c>
      <c r="J1361" s="21"/>
      <c r="AJ1361" s="19" t="s">
        <v>1389</v>
      </c>
      <c r="AK1361" s="19" t="s">
        <v>1390</v>
      </c>
      <c r="AL1361" s="19" t="s">
        <v>90</v>
      </c>
      <c r="AM1361" s="19" t="s">
        <v>91</v>
      </c>
      <c r="AN1361" s="19" t="s">
        <v>74</v>
      </c>
      <c r="AO1361" s="19" t="s">
        <v>74</v>
      </c>
      <c r="AP1361" s="19" t="s">
        <v>461</v>
      </c>
      <c r="AQ1361" s="19" t="s">
        <v>92</v>
      </c>
      <c r="AR1361" s="19" t="s">
        <v>462</v>
      </c>
      <c r="AS1361" s="19" t="s">
        <v>75</v>
      </c>
      <c r="AT1361" s="19" t="s">
        <v>327</v>
      </c>
      <c r="AU1361" s="19" t="s">
        <v>75</v>
      </c>
      <c r="AV1361" s="19" t="s">
        <v>1391</v>
      </c>
      <c r="AW1361" s="19" t="s">
        <v>1392</v>
      </c>
      <c r="AX1361" s="19" t="s">
        <v>1373</v>
      </c>
      <c r="AY1361" s="19" t="s">
        <v>1393</v>
      </c>
      <c r="AZ1361" s="19" t="s">
        <v>1394</v>
      </c>
      <c r="BA1361" s="19" t="s">
        <v>449</v>
      </c>
      <c r="BB1361" s="19" t="s">
        <v>1</v>
      </c>
    </row>
    <row r="1362" spans="1:54" s="19" customFormat="1" x14ac:dyDescent="0.2">
      <c r="A1362" s="19" t="s">
        <v>640</v>
      </c>
      <c r="B1362" s="19" t="str">
        <f t="shared" si="38"/>
        <v>Need a Detector Role</v>
      </c>
      <c r="C1362" s="19" t="s">
        <v>3224</v>
      </c>
      <c r="D1362" s="19" t="s">
        <v>5193</v>
      </c>
      <c r="J1362" s="21"/>
      <c r="AJ1362" s="19" t="s">
        <v>641</v>
      </c>
      <c r="AK1362" s="19" t="s">
        <v>642</v>
      </c>
      <c r="AL1362" s="19" t="s">
        <v>90</v>
      </c>
      <c r="AM1362" s="19" t="s">
        <v>91</v>
      </c>
      <c r="AN1362" s="19" t="s">
        <v>74</v>
      </c>
      <c r="AO1362" s="19" t="s">
        <v>74</v>
      </c>
      <c r="AP1362" s="19" t="s">
        <v>461</v>
      </c>
      <c r="AQ1362" s="19" t="s">
        <v>92</v>
      </c>
      <c r="AR1362" s="19" t="s">
        <v>462</v>
      </c>
      <c r="AS1362" s="19" t="s">
        <v>248</v>
      </c>
      <c r="AT1362" s="19" t="s">
        <v>499</v>
      </c>
      <c r="AU1362" s="19" t="s">
        <v>75</v>
      </c>
      <c r="AV1362" s="19" t="s">
        <v>643</v>
      </c>
      <c r="AW1362" s="19" t="s">
        <v>644</v>
      </c>
      <c r="AX1362" s="19" t="s">
        <v>555</v>
      </c>
      <c r="AY1362" s="19" t="s">
        <v>645</v>
      </c>
      <c r="AZ1362" s="19" t="s">
        <v>646</v>
      </c>
      <c r="BA1362" s="19" t="s">
        <v>1</v>
      </c>
      <c r="BB1362" s="19" t="s">
        <v>79</v>
      </c>
    </row>
    <row r="1363" spans="1:54" s="19" customFormat="1" x14ac:dyDescent="0.2">
      <c r="A1363" s="19" t="s">
        <v>988</v>
      </c>
      <c r="B1363" s="19" t="str">
        <f t="shared" si="38"/>
        <v>Need a Detector Role</v>
      </c>
      <c r="C1363" s="19" t="s">
        <v>3224</v>
      </c>
      <c r="D1363" s="19" t="s">
        <v>5193</v>
      </c>
      <c r="J1363" s="21"/>
      <c r="AJ1363" s="19" t="s">
        <v>641</v>
      </c>
      <c r="AK1363" s="19" t="s">
        <v>642</v>
      </c>
      <c r="AL1363" s="19" t="s">
        <v>90</v>
      </c>
      <c r="AM1363" s="19" t="s">
        <v>91</v>
      </c>
      <c r="AN1363" s="19" t="s">
        <v>74</v>
      </c>
      <c r="AO1363" s="19" t="s">
        <v>74</v>
      </c>
      <c r="AP1363" s="19" t="s">
        <v>461</v>
      </c>
      <c r="AQ1363" s="19" t="s">
        <v>92</v>
      </c>
      <c r="AR1363" s="19" t="s">
        <v>462</v>
      </c>
      <c r="AS1363" s="19" t="s">
        <v>248</v>
      </c>
      <c r="AT1363" s="19" t="s">
        <v>499</v>
      </c>
      <c r="AU1363" s="19" t="s">
        <v>75</v>
      </c>
      <c r="AV1363" s="19" t="s">
        <v>643</v>
      </c>
      <c r="AW1363" s="19" t="s">
        <v>644</v>
      </c>
      <c r="AX1363" s="19" t="s">
        <v>555</v>
      </c>
      <c r="AY1363" s="19" t="s">
        <v>645</v>
      </c>
      <c r="AZ1363" s="19" t="s">
        <v>646</v>
      </c>
      <c r="BA1363" s="19" t="s">
        <v>1</v>
      </c>
      <c r="BB1363" s="19" t="s">
        <v>79</v>
      </c>
    </row>
    <row r="1364" spans="1:54" s="19" customFormat="1" x14ac:dyDescent="0.2">
      <c r="A1364" s="19" t="s">
        <v>1337</v>
      </c>
      <c r="B1364" s="19" t="str">
        <f t="shared" si="38"/>
        <v>Need a Detector Role</v>
      </c>
      <c r="C1364" s="19" t="s">
        <v>3224</v>
      </c>
      <c r="D1364" s="19" t="s">
        <v>5193</v>
      </c>
      <c r="J1364" s="21"/>
      <c r="AJ1364" s="19" t="s">
        <v>641</v>
      </c>
      <c r="AK1364" s="19" t="s">
        <v>1338</v>
      </c>
      <c r="AL1364" s="19" t="s">
        <v>90</v>
      </c>
      <c r="AM1364" s="19" t="s">
        <v>91</v>
      </c>
      <c r="AN1364" s="19" t="s">
        <v>74</v>
      </c>
      <c r="AO1364" s="19" t="s">
        <v>74</v>
      </c>
      <c r="AP1364" s="19" t="s">
        <v>461</v>
      </c>
      <c r="AQ1364" s="19" t="s">
        <v>92</v>
      </c>
      <c r="AR1364" s="19" t="s">
        <v>462</v>
      </c>
      <c r="AS1364" s="19" t="s">
        <v>248</v>
      </c>
      <c r="AT1364" s="19" t="s">
        <v>499</v>
      </c>
      <c r="AU1364" s="19" t="s">
        <v>75</v>
      </c>
      <c r="AV1364" s="19" t="s">
        <v>643</v>
      </c>
      <c r="AW1364" s="19" t="s">
        <v>644</v>
      </c>
      <c r="AX1364" s="19" t="s">
        <v>555</v>
      </c>
      <c r="AY1364" s="19" t="s">
        <v>1339</v>
      </c>
      <c r="AZ1364" s="19" t="s">
        <v>1340</v>
      </c>
      <c r="BA1364" s="19" t="s">
        <v>1</v>
      </c>
      <c r="BB1364" s="19" t="s">
        <v>1</v>
      </c>
    </row>
    <row r="1365" spans="1:54" s="15" customFormat="1" x14ac:dyDescent="0.2">
      <c r="A1365" s="15" t="s">
        <v>1706</v>
      </c>
      <c r="B1365" s="15" t="str">
        <f t="shared" si="38"/>
        <v>Need a Detector Role</v>
      </c>
      <c r="C1365" s="15" t="s">
        <v>3224</v>
      </c>
      <c r="D1365" s="15" t="s">
        <v>5193</v>
      </c>
      <c r="E1365" s="15" t="s">
        <v>3072</v>
      </c>
      <c r="F1365" s="15" t="s">
        <v>3240</v>
      </c>
      <c r="G1365" s="15" t="s">
        <v>3627</v>
      </c>
      <c r="J1365" s="17"/>
      <c r="AJ1365" s="15" t="s">
        <v>641</v>
      </c>
      <c r="AK1365" s="15" t="s">
        <v>1338</v>
      </c>
      <c r="AL1365" s="15" t="s">
        <v>90</v>
      </c>
      <c r="AM1365" s="15" t="s">
        <v>91</v>
      </c>
      <c r="AN1365" s="15" t="s">
        <v>74</v>
      </c>
      <c r="AO1365" s="15" t="s">
        <v>74</v>
      </c>
      <c r="AP1365" s="15" t="s">
        <v>461</v>
      </c>
      <c r="AQ1365" s="15" t="s">
        <v>92</v>
      </c>
      <c r="AR1365" s="15" t="s">
        <v>462</v>
      </c>
      <c r="AS1365" s="15" t="s">
        <v>248</v>
      </c>
      <c r="AT1365" s="15" t="s">
        <v>499</v>
      </c>
      <c r="AU1365" s="15" t="s">
        <v>75</v>
      </c>
      <c r="AV1365" s="15" t="s">
        <v>643</v>
      </c>
      <c r="AW1365" s="15" t="s">
        <v>644</v>
      </c>
      <c r="AX1365" s="15" t="s">
        <v>555</v>
      </c>
      <c r="AY1365" s="15" t="s">
        <v>1339</v>
      </c>
      <c r="AZ1365" s="15" t="s">
        <v>1340</v>
      </c>
      <c r="BA1365" s="15" t="s">
        <v>1</v>
      </c>
      <c r="BB1365" s="15" t="s">
        <v>1</v>
      </c>
    </row>
    <row r="1366" spans="1:54" s="15" customFormat="1" x14ac:dyDescent="0.2">
      <c r="A1366" s="15" t="s">
        <v>1711</v>
      </c>
      <c r="B1366" s="15" t="str">
        <f t="shared" si="38"/>
        <v>Need a Detector Role</v>
      </c>
      <c r="C1366" s="15" t="s">
        <v>3224</v>
      </c>
      <c r="D1366" s="15" t="s">
        <v>5193</v>
      </c>
      <c r="E1366" s="15" t="s">
        <v>3072</v>
      </c>
      <c r="G1366" s="15" t="s">
        <v>3627</v>
      </c>
      <c r="J1366" s="17"/>
      <c r="AJ1366" s="15" t="s">
        <v>641</v>
      </c>
      <c r="AK1366" s="15" t="s">
        <v>1338</v>
      </c>
      <c r="AL1366" s="15" t="s">
        <v>90</v>
      </c>
      <c r="AM1366" s="15" t="s">
        <v>91</v>
      </c>
      <c r="AN1366" s="15" t="s">
        <v>74</v>
      </c>
      <c r="AO1366" s="15" t="s">
        <v>74</v>
      </c>
      <c r="AP1366" s="15" t="s">
        <v>461</v>
      </c>
      <c r="AQ1366" s="15" t="s">
        <v>92</v>
      </c>
      <c r="AR1366" s="15" t="s">
        <v>462</v>
      </c>
      <c r="AS1366" s="15" t="s">
        <v>248</v>
      </c>
      <c r="AT1366" s="15" t="s">
        <v>499</v>
      </c>
      <c r="AU1366" s="15" t="s">
        <v>75</v>
      </c>
      <c r="AV1366" s="15" t="s">
        <v>643</v>
      </c>
      <c r="AW1366" s="15" t="s">
        <v>644</v>
      </c>
      <c r="AX1366" s="15" t="s">
        <v>555</v>
      </c>
      <c r="AY1366" s="15" t="s">
        <v>1339</v>
      </c>
      <c r="AZ1366" s="15" t="s">
        <v>1340</v>
      </c>
      <c r="BA1366" s="15" t="s">
        <v>1</v>
      </c>
      <c r="BB1366" s="15" t="s">
        <v>1</v>
      </c>
    </row>
    <row r="1367" spans="1:54" s="15" customFormat="1" x14ac:dyDescent="0.2">
      <c r="A1367" s="15" t="s">
        <v>2062</v>
      </c>
      <c r="B1367" s="15" t="str">
        <f t="shared" si="38"/>
        <v>Need a Detector Role</v>
      </c>
      <c r="C1367" s="15" t="s">
        <v>3224</v>
      </c>
      <c r="D1367" s="15" t="s">
        <v>5193</v>
      </c>
      <c r="E1367" s="15" t="s">
        <v>3072</v>
      </c>
      <c r="G1367" s="15" t="s">
        <v>3627</v>
      </c>
      <c r="J1367" s="17"/>
      <c r="AJ1367" s="15" t="s">
        <v>641</v>
      </c>
      <c r="AK1367" s="15" t="s">
        <v>1338</v>
      </c>
      <c r="AL1367" s="15" t="s">
        <v>90</v>
      </c>
      <c r="AM1367" s="15" t="s">
        <v>91</v>
      </c>
      <c r="AN1367" s="15" t="s">
        <v>74</v>
      </c>
      <c r="AO1367" s="15" t="s">
        <v>74</v>
      </c>
      <c r="AP1367" s="15" t="s">
        <v>461</v>
      </c>
      <c r="AQ1367" s="15" t="s">
        <v>92</v>
      </c>
      <c r="AR1367" s="15" t="s">
        <v>462</v>
      </c>
      <c r="AS1367" s="15" t="s">
        <v>248</v>
      </c>
      <c r="AT1367" s="15" t="s">
        <v>499</v>
      </c>
      <c r="AU1367" s="15" t="s">
        <v>75</v>
      </c>
      <c r="AV1367" s="15" t="s">
        <v>643</v>
      </c>
      <c r="AW1367" s="15" t="s">
        <v>644</v>
      </c>
      <c r="AX1367" s="15" t="s">
        <v>555</v>
      </c>
      <c r="AY1367" s="15" t="s">
        <v>1339</v>
      </c>
      <c r="AZ1367" s="15" t="s">
        <v>1340</v>
      </c>
      <c r="BA1367" s="15" t="s">
        <v>1</v>
      </c>
      <c r="BB1367" s="15" t="s">
        <v>1</v>
      </c>
    </row>
    <row r="1368" spans="1:54" s="15" customFormat="1" x14ac:dyDescent="0.2">
      <c r="A1368" s="15" t="s">
        <v>2066</v>
      </c>
      <c r="B1368" s="15" t="str">
        <f t="shared" si="38"/>
        <v>Need a Detector Role</v>
      </c>
      <c r="C1368" s="15" t="s">
        <v>3224</v>
      </c>
      <c r="D1368" s="15" t="s">
        <v>5193</v>
      </c>
      <c r="E1368" s="15" t="s">
        <v>3072</v>
      </c>
      <c r="G1368" s="15" t="s">
        <v>3627</v>
      </c>
      <c r="J1368" s="17"/>
      <c r="AJ1368" s="15" t="s">
        <v>641</v>
      </c>
      <c r="AK1368" s="15" t="s">
        <v>2067</v>
      </c>
      <c r="AL1368" s="15" t="s">
        <v>83</v>
      </c>
      <c r="AM1368" s="15" t="s">
        <v>91</v>
      </c>
      <c r="AN1368" s="15" t="s">
        <v>74</v>
      </c>
      <c r="AO1368" s="15" t="s">
        <v>74</v>
      </c>
      <c r="AP1368" s="15" t="s">
        <v>461</v>
      </c>
      <c r="AQ1368" s="15" t="s">
        <v>92</v>
      </c>
      <c r="AR1368" s="15" t="s">
        <v>462</v>
      </c>
      <c r="AS1368" s="15" t="s">
        <v>248</v>
      </c>
      <c r="AT1368" s="15" t="s">
        <v>499</v>
      </c>
      <c r="AU1368" s="15" t="s">
        <v>486</v>
      </c>
      <c r="AV1368" s="15" t="s">
        <v>643</v>
      </c>
      <c r="AW1368" s="15" t="s">
        <v>644</v>
      </c>
      <c r="AX1368" s="15" t="s">
        <v>555</v>
      </c>
      <c r="AY1368" s="15" t="s">
        <v>2068</v>
      </c>
      <c r="AZ1368" s="15" t="s">
        <v>1340</v>
      </c>
      <c r="BA1368" s="15" t="s">
        <v>1</v>
      </c>
      <c r="BB1368" s="15" t="s">
        <v>1</v>
      </c>
    </row>
    <row r="1369" spans="1:54" s="15" customFormat="1" x14ac:dyDescent="0.2">
      <c r="A1369" s="15" t="s">
        <v>2063</v>
      </c>
      <c r="B1369" s="15" t="str">
        <f t="shared" si="38"/>
        <v>Need a Detector Role</v>
      </c>
      <c r="C1369" s="15" t="s">
        <v>3224</v>
      </c>
      <c r="D1369" s="15" t="s">
        <v>5525</v>
      </c>
      <c r="E1369" s="15" t="s">
        <v>3072</v>
      </c>
      <c r="G1369" s="15" t="s">
        <v>3627</v>
      </c>
      <c r="J1369" s="17"/>
      <c r="AJ1369" s="15" t="s">
        <v>641</v>
      </c>
      <c r="AK1369" s="15" t="s">
        <v>2064</v>
      </c>
      <c r="AL1369" s="15" t="s">
        <v>83</v>
      </c>
      <c r="AM1369" s="15" t="s">
        <v>91</v>
      </c>
      <c r="AN1369" s="15" t="s">
        <v>74</v>
      </c>
      <c r="AO1369" s="15" t="s">
        <v>74</v>
      </c>
      <c r="AP1369" s="15" t="s">
        <v>461</v>
      </c>
      <c r="AQ1369" s="15" t="s">
        <v>92</v>
      </c>
      <c r="AR1369" s="15" t="s">
        <v>462</v>
      </c>
      <c r="AS1369" s="15" t="s">
        <v>248</v>
      </c>
      <c r="AT1369" s="15" t="s">
        <v>499</v>
      </c>
      <c r="AU1369" s="15" t="s">
        <v>500</v>
      </c>
      <c r="AV1369" s="15" t="s">
        <v>643</v>
      </c>
      <c r="AW1369" s="15" t="s">
        <v>644</v>
      </c>
      <c r="AX1369" s="15" t="s">
        <v>555</v>
      </c>
      <c r="AY1369" s="15" t="s">
        <v>2065</v>
      </c>
      <c r="AZ1369" s="15" t="s">
        <v>1340</v>
      </c>
      <c r="BA1369" s="15" t="s">
        <v>1</v>
      </c>
      <c r="BB1369" s="15" t="s">
        <v>1</v>
      </c>
    </row>
    <row r="1370" spans="1:54" s="19" customFormat="1" x14ac:dyDescent="0.2">
      <c r="A1370" s="19" t="s">
        <v>1806</v>
      </c>
      <c r="B1370" s="19" t="str">
        <f t="shared" si="38"/>
        <v>Need a Detector Role</v>
      </c>
      <c r="C1370" s="19" t="s">
        <v>3224</v>
      </c>
      <c r="D1370" s="19" t="s">
        <v>5467</v>
      </c>
      <c r="J1370" s="21"/>
      <c r="AJ1370" s="19" t="s">
        <v>1807</v>
      </c>
      <c r="AK1370" s="19" t="s">
        <v>1808</v>
      </c>
      <c r="AL1370" s="19" t="s">
        <v>90</v>
      </c>
      <c r="AM1370" s="19" t="s">
        <v>409</v>
      </c>
      <c r="AN1370" s="19" t="s">
        <v>74</v>
      </c>
      <c r="AO1370" s="19" t="s">
        <v>74</v>
      </c>
      <c r="AP1370" s="19" t="s">
        <v>325</v>
      </c>
      <c r="AQ1370" s="19" t="s">
        <v>664</v>
      </c>
      <c r="AR1370" s="19" t="s">
        <v>75</v>
      </c>
      <c r="AS1370" s="19" t="s">
        <v>169</v>
      </c>
      <c r="AT1370" s="19" t="s">
        <v>1047</v>
      </c>
      <c r="AU1370" s="19" t="s">
        <v>75</v>
      </c>
      <c r="AV1370" s="19" t="s">
        <v>1809</v>
      </c>
      <c r="AW1370" s="19" t="s">
        <v>85</v>
      </c>
      <c r="AX1370" s="19" t="s">
        <v>1754</v>
      </c>
      <c r="AY1370" s="19" t="s">
        <v>1810</v>
      </c>
      <c r="AZ1370" s="19" t="s">
        <v>1811</v>
      </c>
      <c r="BA1370" s="19" t="s">
        <v>449</v>
      </c>
      <c r="BB1370" s="19" t="s">
        <v>1</v>
      </c>
    </row>
    <row r="1371" spans="1:54" s="19" customFormat="1" x14ac:dyDescent="0.2">
      <c r="A1371" s="19" t="s">
        <v>1821</v>
      </c>
      <c r="B1371" s="19" t="str">
        <f t="shared" si="38"/>
        <v>Need a Detector Role</v>
      </c>
      <c r="C1371" s="19" t="s">
        <v>3224</v>
      </c>
      <c r="D1371" s="19" t="s">
        <v>5467</v>
      </c>
      <c r="J1371" s="21"/>
      <c r="AJ1371" s="19" t="s">
        <v>1807</v>
      </c>
      <c r="AK1371" s="19" t="s">
        <v>1808</v>
      </c>
      <c r="AL1371" s="19" t="s">
        <v>90</v>
      </c>
      <c r="AM1371" s="19" t="s">
        <v>409</v>
      </c>
      <c r="AN1371" s="19" t="s">
        <v>74</v>
      </c>
      <c r="AO1371" s="19" t="s">
        <v>74</v>
      </c>
      <c r="AP1371" s="19" t="s">
        <v>325</v>
      </c>
      <c r="AQ1371" s="19" t="s">
        <v>664</v>
      </c>
      <c r="AR1371" s="19" t="s">
        <v>75</v>
      </c>
      <c r="AS1371" s="19" t="s">
        <v>169</v>
      </c>
      <c r="AT1371" s="19" t="s">
        <v>1047</v>
      </c>
      <c r="AU1371" s="19" t="s">
        <v>75</v>
      </c>
      <c r="AV1371" s="19" t="s">
        <v>1809</v>
      </c>
      <c r="AW1371" s="19" t="s">
        <v>85</v>
      </c>
      <c r="AX1371" s="19" t="s">
        <v>1754</v>
      </c>
      <c r="AY1371" s="19" t="s">
        <v>1810</v>
      </c>
      <c r="AZ1371" s="19" t="s">
        <v>1811</v>
      </c>
      <c r="BA1371" s="19" t="s">
        <v>449</v>
      </c>
      <c r="BB1371" s="19" t="s">
        <v>1</v>
      </c>
    </row>
    <row r="1372" spans="1:54" s="19" customFormat="1" x14ac:dyDescent="0.2">
      <c r="A1372" s="19" t="s">
        <v>2077</v>
      </c>
      <c r="B1372" s="19" t="str">
        <f t="shared" si="38"/>
        <v>Need a Detector Role</v>
      </c>
      <c r="C1372" s="19" t="s">
        <v>3224</v>
      </c>
      <c r="D1372" s="19" t="s">
        <v>5467</v>
      </c>
      <c r="J1372" s="21"/>
      <c r="AJ1372" s="19" t="s">
        <v>1807</v>
      </c>
      <c r="AK1372" s="19" t="s">
        <v>2078</v>
      </c>
      <c r="AL1372" s="19" t="s">
        <v>83</v>
      </c>
      <c r="AM1372" s="19" t="s">
        <v>409</v>
      </c>
      <c r="AN1372" s="19" t="s">
        <v>74</v>
      </c>
      <c r="AO1372" s="19" t="s">
        <v>74</v>
      </c>
      <c r="AP1372" s="19" t="s">
        <v>325</v>
      </c>
      <c r="AQ1372" s="19" t="s">
        <v>92</v>
      </c>
      <c r="AR1372" s="19" t="s">
        <v>665</v>
      </c>
      <c r="AS1372" s="19" t="s">
        <v>169</v>
      </c>
      <c r="AT1372" s="19" t="s">
        <v>1175</v>
      </c>
      <c r="AU1372" s="19" t="s">
        <v>486</v>
      </c>
      <c r="AV1372" s="19" t="s">
        <v>1809</v>
      </c>
      <c r="AW1372" s="19" t="s">
        <v>85</v>
      </c>
      <c r="AX1372" s="19" t="s">
        <v>1754</v>
      </c>
      <c r="AY1372" s="19" t="s">
        <v>2079</v>
      </c>
      <c r="AZ1372" s="19" t="s">
        <v>1811</v>
      </c>
      <c r="BA1372" s="19" t="s">
        <v>449</v>
      </c>
      <c r="BB1372" s="19" t="s">
        <v>1</v>
      </c>
    </row>
    <row r="1373" spans="1:54" s="19" customFormat="1" x14ac:dyDescent="0.2">
      <c r="A1373" s="19" t="s">
        <v>2082</v>
      </c>
      <c r="B1373" s="19" t="str">
        <f t="shared" si="38"/>
        <v>Need a Detector Role</v>
      </c>
      <c r="C1373" s="19" t="s">
        <v>3224</v>
      </c>
      <c r="D1373" s="19" t="s">
        <v>5467</v>
      </c>
      <c r="J1373" s="21"/>
      <c r="AJ1373" s="19" t="s">
        <v>1807</v>
      </c>
      <c r="AK1373" s="19" t="s">
        <v>1808</v>
      </c>
      <c r="AL1373" s="19" t="s">
        <v>90</v>
      </c>
      <c r="AM1373" s="19" t="s">
        <v>409</v>
      </c>
      <c r="AN1373" s="19" t="s">
        <v>74</v>
      </c>
      <c r="AO1373" s="19" t="s">
        <v>74</v>
      </c>
      <c r="AP1373" s="19" t="s">
        <v>325</v>
      </c>
      <c r="AQ1373" s="19" t="s">
        <v>664</v>
      </c>
      <c r="AR1373" s="19" t="s">
        <v>75</v>
      </c>
      <c r="AS1373" s="19" t="s">
        <v>169</v>
      </c>
      <c r="AT1373" s="19" t="s">
        <v>1047</v>
      </c>
      <c r="AU1373" s="19" t="s">
        <v>75</v>
      </c>
      <c r="AV1373" s="19" t="s">
        <v>1809</v>
      </c>
      <c r="AW1373" s="19" t="s">
        <v>85</v>
      </c>
      <c r="AX1373" s="19" t="s">
        <v>1754</v>
      </c>
      <c r="AY1373" s="19" t="s">
        <v>1810</v>
      </c>
      <c r="AZ1373" s="19" t="s">
        <v>1811</v>
      </c>
      <c r="BA1373" s="19" t="s">
        <v>449</v>
      </c>
      <c r="BB1373" s="19" t="s">
        <v>1</v>
      </c>
    </row>
    <row r="1374" spans="1:54" s="19" customFormat="1" x14ac:dyDescent="0.2">
      <c r="A1374" s="19" t="s">
        <v>2085</v>
      </c>
      <c r="B1374" s="19" t="str">
        <f t="shared" si="38"/>
        <v>Need a Detector Role</v>
      </c>
      <c r="C1374" s="19" t="s">
        <v>3224</v>
      </c>
      <c r="D1374" s="19" t="s">
        <v>5467</v>
      </c>
      <c r="J1374" s="21"/>
      <c r="AJ1374" s="19" t="s">
        <v>1807</v>
      </c>
      <c r="AK1374" s="19" t="s">
        <v>2086</v>
      </c>
      <c r="AL1374" s="19" t="s">
        <v>83</v>
      </c>
      <c r="AM1374" s="19" t="s">
        <v>409</v>
      </c>
      <c r="AN1374" s="19" t="s">
        <v>74</v>
      </c>
      <c r="AO1374" s="19" t="s">
        <v>74</v>
      </c>
      <c r="AP1374" s="19" t="s">
        <v>325</v>
      </c>
      <c r="AQ1374" s="19" t="s">
        <v>664</v>
      </c>
      <c r="AR1374" s="19" t="s">
        <v>75</v>
      </c>
      <c r="AS1374" s="19" t="s">
        <v>169</v>
      </c>
      <c r="AT1374" s="19" t="s">
        <v>1047</v>
      </c>
      <c r="AU1374" s="19" t="s">
        <v>500</v>
      </c>
      <c r="AV1374" s="19" t="s">
        <v>1809</v>
      </c>
      <c r="AW1374" s="19" t="s">
        <v>85</v>
      </c>
      <c r="AX1374" s="19" t="s">
        <v>1754</v>
      </c>
      <c r="AY1374" s="19" t="s">
        <v>2087</v>
      </c>
      <c r="AZ1374" s="19" t="s">
        <v>1811</v>
      </c>
      <c r="BA1374" s="19" t="s">
        <v>449</v>
      </c>
      <c r="BB1374" s="19" t="s">
        <v>1</v>
      </c>
    </row>
    <row r="1375" spans="1:54" s="19" customFormat="1" x14ac:dyDescent="0.2">
      <c r="A1375" s="19" t="s">
        <v>2128</v>
      </c>
      <c r="B1375" s="19" t="str">
        <f t="shared" si="38"/>
        <v>Need a Detector Role</v>
      </c>
      <c r="C1375" s="19" t="s">
        <v>3224</v>
      </c>
      <c r="D1375" s="19" t="s">
        <v>5467</v>
      </c>
      <c r="J1375" s="21"/>
      <c r="AJ1375" s="19" t="s">
        <v>1807</v>
      </c>
      <c r="AK1375" s="19" t="s">
        <v>2086</v>
      </c>
      <c r="AL1375" s="19" t="s">
        <v>83</v>
      </c>
      <c r="AM1375" s="19" t="s">
        <v>409</v>
      </c>
      <c r="AN1375" s="19" t="s">
        <v>74</v>
      </c>
      <c r="AO1375" s="19" t="s">
        <v>74</v>
      </c>
      <c r="AP1375" s="19" t="s">
        <v>325</v>
      </c>
      <c r="AQ1375" s="19" t="s">
        <v>664</v>
      </c>
      <c r="AR1375" s="19" t="s">
        <v>75</v>
      </c>
      <c r="AS1375" s="19" t="s">
        <v>169</v>
      </c>
      <c r="AT1375" s="19" t="s">
        <v>1047</v>
      </c>
      <c r="AU1375" s="19" t="s">
        <v>500</v>
      </c>
      <c r="AV1375" s="19" t="s">
        <v>1809</v>
      </c>
      <c r="AW1375" s="19" t="s">
        <v>85</v>
      </c>
      <c r="AX1375" s="19" t="s">
        <v>1754</v>
      </c>
      <c r="AY1375" s="19" t="s">
        <v>2087</v>
      </c>
      <c r="AZ1375" s="19" t="s">
        <v>1811</v>
      </c>
      <c r="BA1375" s="19" t="s">
        <v>449</v>
      </c>
      <c r="BB1375" s="19" t="s">
        <v>1</v>
      </c>
    </row>
    <row r="1376" spans="1:54" s="19" customFormat="1" x14ac:dyDescent="0.2">
      <c r="A1376" s="19" t="s">
        <v>2129</v>
      </c>
      <c r="B1376" s="19" t="str">
        <f t="shared" si="38"/>
        <v>Need a Detector Role</v>
      </c>
      <c r="C1376" s="19" t="s">
        <v>3224</v>
      </c>
      <c r="D1376" s="19" t="s">
        <v>5467</v>
      </c>
      <c r="J1376" s="21"/>
      <c r="AJ1376" s="19" t="s">
        <v>1807</v>
      </c>
      <c r="AK1376" s="19" t="s">
        <v>1808</v>
      </c>
      <c r="AL1376" s="19" t="s">
        <v>90</v>
      </c>
      <c r="AM1376" s="19" t="s">
        <v>409</v>
      </c>
      <c r="AN1376" s="19" t="s">
        <v>74</v>
      </c>
      <c r="AO1376" s="19" t="s">
        <v>74</v>
      </c>
      <c r="AP1376" s="19" t="s">
        <v>325</v>
      </c>
      <c r="AQ1376" s="19" t="s">
        <v>664</v>
      </c>
      <c r="AR1376" s="19" t="s">
        <v>75</v>
      </c>
      <c r="AS1376" s="19" t="s">
        <v>169</v>
      </c>
      <c r="AT1376" s="19" t="s">
        <v>1047</v>
      </c>
      <c r="AU1376" s="19" t="s">
        <v>75</v>
      </c>
      <c r="AV1376" s="19" t="s">
        <v>1809</v>
      </c>
      <c r="AW1376" s="19" t="s">
        <v>85</v>
      </c>
      <c r="AX1376" s="19" t="s">
        <v>1754</v>
      </c>
      <c r="AY1376" s="19" t="s">
        <v>1810</v>
      </c>
      <c r="AZ1376" s="19" t="s">
        <v>1811</v>
      </c>
      <c r="BA1376" s="19" t="s">
        <v>449</v>
      </c>
      <c r="BB1376" s="19" t="s">
        <v>1</v>
      </c>
    </row>
    <row r="1377" spans="1:54" s="19" customFormat="1" x14ac:dyDescent="0.2">
      <c r="A1377" s="19" t="s">
        <v>2132</v>
      </c>
      <c r="B1377" s="19" t="str">
        <f t="shared" si="38"/>
        <v>Need a Detector Role</v>
      </c>
      <c r="C1377" s="19" t="s">
        <v>3224</v>
      </c>
      <c r="D1377" s="19" t="s">
        <v>5467</v>
      </c>
      <c r="J1377" s="21"/>
      <c r="AJ1377" s="19" t="s">
        <v>1807</v>
      </c>
      <c r="AK1377" s="19" t="s">
        <v>2078</v>
      </c>
      <c r="AL1377" s="19" t="s">
        <v>83</v>
      </c>
      <c r="AM1377" s="19" t="s">
        <v>409</v>
      </c>
      <c r="AN1377" s="19" t="s">
        <v>74</v>
      </c>
      <c r="AO1377" s="19" t="s">
        <v>74</v>
      </c>
      <c r="AP1377" s="19" t="s">
        <v>325</v>
      </c>
      <c r="AQ1377" s="19" t="s">
        <v>92</v>
      </c>
      <c r="AR1377" s="19" t="s">
        <v>665</v>
      </c>
      <c r="AS1377" s="19" t="s">
        <v>169</v>
      </c>
      <c r="AT1377" s="19" t="s">
        <v>1175</v>
      </c>
      <c r="AU1377" s="19" t="s">
        <v>486</v>
      </c>
      <c r="AV1377" s="19" t="s">
        <v>1809</v>
      </c>
      <c r="AW1377" s="19" t="s">
        <v>85</v>
      </c>
      <c r="AX1377" s="19" t="s">
        <v>1754</v>
      </c>
      <c r="AY1377" s="19" t="s">
        <v>2079</v>
      </c>
      <c r="AZ1377" s="19" t="s">
        <v>1811</v>
      </c>
      <c r="BA1377" s="19" t="s">
        <v>449</v>
      </c>
      <c r="BB1377" s="19" t="s">
        <v>1</v>
      </c>
    </row>
    <row r="1378" spans="1:54" s="19" customFormat="1" x14ac:dyDescent="0.2">
      <c r="A1378" s="19" t="s">
        <v>2137</v>
      </c>
      <c r="B1378" s="19" t="str">
        <f t="shared" si="38"/>
        <v>Need a Detector Role</v>
      </c>
      <c r="C1378" s="19" t="s">
        <v>3224</v>
      </c>
      <c r="D1378" s="19" t="s">
        <v>5467</v>
      </c>
      <c r="J1378" s="21"/>
      <c r="AJ1378" s="19" t="s">
        <v>1807</v>
      </c>
      <c r="AK1378" s="19" t="s">
        <v>2138</v>
      </c>
      <c r="AL1378" s="19" t="s">
        <v>83</v>
      </c>
      <c r="AM1378" s="19" t="s">
        <v>409</v>
      </c>
      <c r="AN1378" s="19" t="s">
        <v>74</v>
      </c>
      <c r="AO1378" s="19" t="s">
        <v>74</v>
      </c>
      <c r="AP1378" s="19" t="s">
        <v>325</v>
      </c>
      <c r="AQ1378" s="19" t="s">
        <v>664</v>
      </c>
      <c r="AR1378" s="19" t="s">
        <v>665</v>
      </c>
      <c r="AS1378" s="19" t="s">
        <v>169</v>
      </c>
      <c r="AT1378" s="19" t="s">
        <v>75</v>
      </c>
      <c r="AU1378" s="19" t="s">
        <v>486</v>
      </c>
      <c r="AV1378" s="19" t="s">
        <v>1809</v>
      </c>
      <c r="AW1378" s="19" t="s">
        <v>85</v>
      </c>
      <c r="AX1378" s="19" t="s">
        <v>1754</v>
      </c>
      <c r="AY1378" s="19" t="s">
        <v>2139</v>
      </c>
      <c r="AZ1378" s="19" t="s">
        <v>1811</v>
      </c>
      <c r="BA1378" s="19" t="s">
        <v>449</v>
      </c>
      <c r="BB1378" s="19" t="s">
        <v>1</v>
      </c>
    </row>
    <row r="1379" spans="1:54" s="19" customFormat="1" x14ac:dyDescent="0.2">
      <c r="A1379" s="19" t="s">
        <v>2147</v>
      </c>
      <c r="B1379" s="19" t="str">
        <f t="shared" si="38"/>
        <v>Need a Detector Role</v>
      </c>
      <c r="C1379" s="19" t="s">
        <v>3224</v>
      </c>
      <c r="D1379" s="19" t="s">
        <v>5467</v>
      </c>
      <c r="J1379" s="21"/>
      <c r="AJ1379" s="19" t="s">
        <v>1807</v>
      </c>
      <c r="AK1379" s="19" t="s">
        <v>2148</v>
      </c>
      <c r="AL1379" s="19" t="s">
        <v>83</v>
      </c>
      <c r="AM1379" s="19" t="s">
        <v>409</v>
      </c>
      <c r="AN1379" s="19" t="s">
        <v>74</v>
      </c>
      <c r="AO1379" s="19" t="s">
        <v>74</v>
      </c>
      <c r="AP1379" s="19" t="s">
        <v>325</v>
      </c>
      <c r="AQ1379" s="19" t="s">
        <v>168</v>
      </c>
      <c r="AR1379" s="19" t="s">
        <v>958</v>
      </c>
      <c r="AS1379" s="19" t="s">
        <v>169</v>
      </c>
      <c r="AT1379" s="19" t="s">
        <v>75</v>
      </c>
      <c r="AU1379" s="19" t="s">
        <v>486</v>
      </c>
      <c r="AV1379" s="19" t="s">
        <v>1809</v>
      </c>
      <c r="AW1379" s="19" t="s">
        <v>85</v>
      </c>
      <c r="AX1379" s="19" t="s">
        <v>1754</v>
      </c>
      <c r="AY1379" s="19" t="s">
        <v>2149</v>
      </c>
      <c r="AZ1379" s="19" t="s">
        <v>1811</v>
      </c>
      <c r="BA1379" s="19" t="s">
        <v>449</v>
      </c>
      <c r="BB1379" s="19" t="s">
        <v>1</v>
      </c>
    </row>
    <row r="1380" spans="1:54" s="19" customFormat="1" x14ac:dyDescent="0.2">
      <c r="A1380" s="19" t="s">
        <v>2150</v>
      </c>
      <c r="B1380" s="19" t="str">
        <f t="shared" si="38"/>
        <v>Need a Detector Role</v>
      </c>
      <c r="C1380" s="19" t="s">
        <v>3224</v>
      </c>
      <c r="D1380" s="19" t="s">
        <v>5467</v>
      </c>
      <c r="J1380" s="21"/>
      <c r="AJ1380" s="19" t="s">
        <v>1807</v>
      </c>
      <c r="AK1380" s="19" t="s">
        <v>1808</v>
      </c>
      <c r="AL1380" s="19" t="s">
        <v>90</v>
      </c>
      <c r="AM1380" s="19" t="s">
        <v>409</v>
      </c>
      <c r="AN1380" s="19" t="s">
        <v>74</v>
      </c>
      <c r="AO1380" s="19" t="s">
        <v>74</v>
      </c>
      <c r="AP1380" s="19" t="s">
        <v>325</v>
      </c>
      <c r="AQ1380" s="19" t="s">
        <v>664</v>
      </c>
      <c r="AR1380" s="19" t="s">
        <v>75</v>
      </c>
      <c r="AS1380" s="19" t="s">
        <v>169</v>
      </c>
      <c r="AT1380" s="19" t="s">
        <v>1047</v>
      </c>
      <c r="AU1380" s="19" t="s">
        <v>75</v>
      </c>
      <c r="AV1380" s="19" t="s">
        <v>1809</v>
      </c>
      <c r="AW1380" s="19" t="s">
        <v>85</v>
      </c>
      <c r="AX1380" s="19" t="s">
        <v>1754</v>
      </c>
      <c r="AY1380" s="19" t="s">
        <v>1810</v>
      </c>
      <c r="AZ1380" s="19" t="s">
        <v>1811</v>
      </c>
      <c r="BA1380" s="19" t="s">
        <v>449</v>
      </c>
      <c r="BB1380" s="19" t="s">
        <v>1</v>
      </c>
    </row>
    <row r="1381" spans="1:54" s="19" customFormat="1" x14ac:dyDescent="0.2">
      <c r="A1381" s="19" t="s">
        <v>2101</v>
      </c>
      <c r="B1381" s="19" t="str">
        <f t="shared" si="38"/>
        <v>Need a Detector Role</v>
      </c>
      <c r="C1381" s="19" t="s">
        <v>3224</v>
      </c>
      <c r="D1381" s="19" t="s">
        <v>5526</v>
      </c>
      <c r="J1381" s="21"/>
      <c r="AJ1381" s="19" t="s">
        <v>1807</v>
      </c>
      <c r="AK1381" s="19" t="s">
        <v>2102</v>
      </c>
      <c r="AL1381" s="19" t="s">
        <v>83</v>
      </c>
      <c r="AM1381" s="19" t="s">
        <v>409</v>
      </c>
      <c r="AN1381" s="19" t="s">
        <v>74</v>
      </c>
      <c r="AO1381" s="19" t="s">
        <v>74</v>
      </c>
      <c r="AP1381" s="19" t="s">
        <v>325</v>
      </c>
      <c r="AQ1381" s="19" t="s">
        <v>168</v>
      </c>
      <c r="AR1381" s="19" t="s">
        <v>326</v>
      </c>
      <c r="AS1381" s="19" t="s">
        <v>169</v>
      </c>
      <c r="AT1381" s="19" t="s">
        <v>1175</v>
      </c>
      <c r="AU1381" s="19" t="s">
        <v>486</v>
      </c>
      <c r="AV1381" s="19" t="s">
        <v>1809</v>
      </c>
      <c r="AW1381" s="19" t="s">
        <v>85</v>
      </c>
      <c r="AX1381" s="19" t="s">
        <v>1754</v>
      </c>
      <c r="AY1381" s="19" t="s">
        <v>2103</v>
      </c>
      <c r="AZ1381" s="19" t="s">
        <v>1811</v>
      </c>
      <c r="BA1381" s="19" t="s">
        <v>449</v>
      </c>
      <c r="BB1381" s="19" t="s">
        <v>1</v>
      </c>
    </row>
    <row r="1382" spans="1:54" s="19" customFormat="1" x14ac:dyDescent="0.2">
      <c r="A1382" s="19" t="s">
        <v>2131</v>
      </c>
      <c r="B1382" s="19" t="str">
        <f t="shared" si="38"/>
        <v>Need a Detector Role</v>
      </c>
      <c r="C1382" s="19" t="s">
        <v>3224</v>
      </c>
      <c r="D1382" s="19" t="s">
        <v>5526</v>
      </c>
      <c r="J1382" s="21"/>
      <c r="AJ1382" s="19" t="s">
        <v>1807</v>
      </c>
      <c r="AK1382" s="19" t="s">
        <v>2102</v>
      </c>
      <c r="AL1382" s="19" t="s">
        <v>83</v>
      </c>
      <c r="AM1382" s="19" t="s">
        <v>409</v>
      </c>
      <c r="AN1382" s="19" t="s">
        <v>74</v>
      </c>
      <c r="AO1382" s="19" t="s">
        <v>74</v>
      </c>
      <c r="AP1382" s="19" t="s">
        <v>325</v>
      </c>
      <c r="AQ1382" s="19" t="s">
        <v>168</v>
      </c>
      <c r="AR1382" s="19" t="s">
        <v>326</v>
      </c>
      <c r="AS1382" s="19" t="s">
        <v>169</v>
      </c>
      <c r="AT1382" s="19" t="s">
        <v>1175</v>
      </c>
      <c r="AU1382" s="19" t="s">
        <v>486</v>
      </c>
      <c r="AV1382" s="19" t="s">
        <v>1809</v>
      </c>
      <c r="AW1382" s="19" t="s">
        <v>85</v>
      </c>
      <c r="AX1382" s="19" t="s">
        <v>1754</v>
      </c>
      <c r="AY1382" s="19" t="s">
        <v>2103</v>
      </c>
      <c r="AZ1382" s="19" t="s">
        <v>1811</v>
      </c>
      <c r="BA1382" s="19" t="s">
        <v>449</v>
      </c>
      <c r="BB1382" s="19" t="s">
        <v>1</v>
      </c>
    </row>
    <row r="1383" spans="1:54" s="22" customFormat="1" x14ac:dyDescent="0.2">
      <c r="A1383" s="22" t="s">
        <v>2366</v>
      </c>
      <c r="B1383" s="22" t="str">
        <f t="shared" si="38"/>
        <v/>
      </c>
      <c r="E1383" s="22" t="s">
        <v>3072</v>
      </c>
      <c r="F1383" s="22" t="s">
        <v>3495</v>
      </c>
      <c r="G1383" s="22" t="s">
        <v>3627</v>
      </c>
      <c r="H1383" s="22" t="s">
        <v>3784</v>
      </c>
      <c r="J1383" s="26">
        <v>200</v>
      </c>
      <c r="K1383" s="22" t="s">
        <v>3133</v>
      </c>
      <c r="L1383" s="22" t="s">
        <v>6884</v>
      </c>
      <c r="N1383" s="22" t="s">
        <v>7074</v>
      </c>
      <c r="O1383" s="22" t="s">
        <v>3117</v>
      </c>
      <c r="P1383" s="22" t="s">
        <v>3474</v>
      </c>
      <c r="Q1383" s="22" t="s">
        <v>3119</v>
      </c>
      <c r="R1383" s="22" t="s">
        <v>3101</v>
      </c>
      <c r="S1383" s="22" t="s">
        <v>3189</v>
      </c>
      <c r="AJ1383" s="22" t="s">
        <v>1807</v>
      </c>
      <c r="AK1383" s="22" t="s">
        <v>2367</v>
      </c>
      <c r="AL1383" s="22" t="s">
        <v>83</v>
      </c>
      <c r="AM1383" s="22" t="s">
        <v>409</v>
      </c>
      <c r="AN1383" s="22" t="s">
        <v>74</v>
      </c>
      <c r="AO1383" s="22" t="s">
        <v>74</v>
      </c>
      <c r="AP1383" s="22" t="s">
        <v>461</v>
      </c>
      <c r="AQ1383" s="22" t="s">
        <v>92</v>
      </c>
      <c r="AR1383" s="22" t="s">
        <v>75</v>
      </c>
      <c r="AS1383" s="22" t="s">
        <v>75</v>
      </c>
      <c r="AT1383" s="22" t="s">
        <v>75</v>
      </c>
      <c r="AU1383" s="22" t="s">
        <v>315</v>
      </c>
      <c r="AV1383" s="22" t="s">
        <v>1809</v>
      </c>
      <c r="AW1383" s="22" t="s">
        <v>85</v>
      </c>
      <c r="AX1383" s="22" t="s">
        <v>1754</v>
      </c>
      <c r="AY1383" s="22" t="s">
        <v>2368</v>
      </c>
      <c r="AZ1383" s="22" t="s">
        <v>1811</v>
      </c>
      <c r="BA1383" s="22" t="s">
        <v>1</v>
      </c>
      <c r="BB1383" s="22" t="s">
        <v>1</v>
      </c>
    </row>
    <row r="1384" spans="1:54" s="22" customFormat="1" x14ac:dyDescent="0.2">
      <c r="A1384" s="22" t="s">
        <v>2366</v>
      </c>
      <c r="B1384" s="22" t="str">
        <f t="shared" si="38"/>
        <v/>
      </c>
      <c r="G1384" s="22" t="s">
        <v>3536</v>
      </c>
      <c r="H1384" s="22" t="s">
        <v>3576</v>
      </c>
      <c r="J1384" s="26">
        <v>100</v>
      </c>
      <c r="K1384" s="22" t="s">
        <v>3201</v>
      </c>
      <c r="L1384" s="22" t="s">
        <v>7080</v>
      </c>
    </row>
    <row r="1385" spans="1:54" s="22" customFormat="1" x14ac:dyDescent="0.2">
      <c r="A1385" s="22" t="s">
        <v>2366</v>
      </c>
      <c r="B1385" s="22" t="str">
        <f t="shared" si="38"/>
        <v/>
      </c>
      <c r="G1385" s="22" t="s">
        <v>3074</v>
      </c>
      <c r="J1385" s="26">
        <v>1</v>
      </c>
      <c r="K1385" s="22" t="s">
        <v>6575</v>
      </c>
      <c r="L1385" s="22" t="s">
        <v>6891</v>
      </c>
    </row>
    <row r="1386" spans="1:54" s="22" customFormat="1" x14ac:dyDescent="0.2">
      <c r="A1386" s="22" t="s">
        <v>2366</v>
      </c>
      <c r="B1386" s="22" t="str">
        <f t="shared" si="38"/>
        <v/>
      </c>
      <c r="G1386" s="22" t="s">
        <v>3074</v>
      </c>
      <c r="J1386" s="26">
        <v>0.2</v>
      </c>
      <c r="K1386" s="22" t="s">
        <v>6575</v>
      </c>
      <c r="L1386" s="22" t="s">
        <v>7073</v>
      </c>
    </row>
    <row r="1387" spans="1:54" s="22" customFormat="1" x14ac:dyDescent="0.2">
      <c r="J1387" s="26"/>
    </row>
    <row r="1388" spans="1:54" s="22" customFormat="1" x14ac:dyDescent="0.2">
      <c r="A1388" s="22" t="s">
        <v>2369</v>
      </c>
      <c r="B1388" s="22" t="str">
        <f>IF(OR($A1388=$A1388,ISBLANK($A1388)),"",IF(ISERR(SEARCH("cell-based",E1388)),IF(AND(ISERR(SEARCH("biochem",E1388)),ISERR(SEARCH("protein",E1388)),ISERR(SEARCH("nucleic",E1388))),"",IF(ISERR(SEARCH("target",G1388)),"Define a Target component","")),IF(ISERR(SEARCH("cell",G1388)),"Define a Cell component",""))&amp;IF(ISERR(SEARCH("small-molecule",E1388)),IF(ISBLANK(K1388), "Need a Detector Role",""),"")&amp;IF(ISERR(SEARCH("fluorescence",L1388)),"",IF(ISBLANK(S1388), "Need Emission",IF(ISBLANK(R1388), "Need Excitation","")))&amp;IF(ISERR(SEARCH("absorbance",L1388)),"",IF(ISBLANK(T1388), "Need Absorbance","")))</f>
        <v/>
      </c>
      <c r="C1388" s="22" t="s">
        <v>3071</v>
      </c>
      <c r="D1388" s="23" t="s">
        <v>7082</v>
      </c>
      <c r="E1388" s="22" t="s">
        <v>3072</v>
      </c>
      <c r="F1388" s="22" t="s">
        <v>3397</v>
      </c>
      <c r="G1388" s="22" t="s">
        <v>3581</v>
      </c>
      <c r="H1388" s="22" t="s">
        <v>3784</v>
      </c>
      <c r="J1388" s="26">
        <v>1</v>
      </c>
      <c r="K1388" s="22" t="s">
        <v>3133</v>
      </c>
      <c r="L1388" s="22" t="s">
        <v>6884</v>
      </c>
      <c r="O1388" s="22" t="s">
        <v>3117</v>
      </c>
      <c r="P1388" s="22" t="s">
        <v>3474</v>
      </c>
      <c r="Q1388" s="22" t="s">
        <v>3119</v>
      </c>
      <c r="R1388" s="22" t="s">
        <v>3101</v>
      </c>
      <c r="S1388" s="22" t="s">
        <v>3189</v>
      </c>
      <c r="AJ1388" s="22" t="s">
        <v>1807</v>
      </c>
      <c r="AK1388" s="22" t="s">
        <v>2370</v>
      </c>
      <c r="AL1388" s="22" t="s">
        <v>83</v>
      </c>
      <c r="AM1388" s="22" t="s">
        <v>409</v>
      </c>
      <c r="AN1388" s="22" t="s">
        <v>74</v>
      </c>
      <c r="AO1388" s="22" t="s">
        <v>74</v>
      </c>
      <c r="AP1388" s="22" t="s">
        <v>461</v>
      </c>
      <c r="AQ1388" s="22" t="s">
        <v>92</v>
      </c>
      <c r="AR1388" s="22" t="s">
        <v>75</v>
      </c>
      <c r="AS1388" s="22" t="s">
        <v>75</v>
      </c>
      <c r="AT1388" s="22" t="s">
        <v>75</v>
      </c>
      <c r="AU1388" s="22" t="s">
        <v>315</v>
      </c>
      <c r="AV1388" s="22" t="s">
        <v>1809</v>
      </c>
      <c r="AW1388" s="22" t="s">
        <v>85</v>
      </c>
      <c r="AX1388" s="22" t="s">
        <v>1754</v>
      </c>
      <c r="AY1388" s="22" t="s">
        <v>2371</v>
      </c>
      <c r="AZ1388" s="22" t="s">
        <v>1811</v>
      </c>
      <c r="BA1388" s="22" t="s">
        <v>1</v>
      </c>
      <c r="BB1388" s="22" t="s">
        <v>1</v>
      </c>
    </row>
    <row r="1389" spans="1:54" s="22" customFormat="1" x14ac:dyDescent="0.2">
      <c r="A1389" s="22" t="s">
        <v>2369</v>
      </c>
      <c r="B1389" s="22" t="str">
        <f>IF(OR($A1384=$A1389,ISBLANK($A1389)),"",IF(ISERR(SEARCH("cell-based",E1389)),IF(AND(ISERR(SEARCH("biochem",E1389)),ISERR(SEARCH("protein",E1389)),ISERR(SEARCH("nucleic",E1389))),"",IF(ISERR(SEARCH("target",G1389)),"Define a Target component","")),IF(ISERR(SEARCH("cell",G1389)),"Define a Cell component",""))&amp;IF(ISERR(SEARCH("small-molecule",E1389)),IF(ISBLANK(K1389), "Need a Detector Role",""),"")&amp;IF(ISERR(SEARCH("fluorescence",L1389)),"",IF(ISBLANK(S1389), "Need Emission",IF(ISBLANK(R1389), "Need Excitation","")))&amp;IF(ISERR(SEARCH("absorbance",L1389)),"",IF(ISBLANK(T1389), "Need Absorbance","")))</f>
        <v/>
      </c>
      <c r="G1389" s="22" t="s">
        <v>3627</v>
      </c>
      <c r="H1389" s="22" t="s">
        <v>3576</v>
      </c>
      <c r="J1389" s="34" t="s">
        <v>6637</v>
      </c>
      <c r="K1389" s="22" t="s">
        <v>3652</v>
      </c>
      <c r="L1389" s="22" t="s">
        <v>7078</v>
      </c>
      <c r="M1389" s="22" t="s">
        <v>3382</v>
      </c>
    </row>
    <row r="1390" spans="1:54" s="22" customFormat="1" x14ac:dyDescent="0.2">
      <c r="A1390" s="22" t="s">
        <v>2369</v>
      </c>
      <c r="B1390" s="22" t="str">
        <f>IF(OR($A1385=$A1390,ISBLANK($A1390)),"",IF(ISERR(SEARCH("cell-based",E1390)),IF(AND(ISERR(SEARCH("biochem",E1390)),ISERR(SEARCH("protein",E1390)),ISERR(SEARCH("nucleic",E1390))),"",IF(ISERR(SEARCH("target",G1390)),"Define a Target component","")),IF(ISERR(SEARCH("cell",G1390)),"Define a Cell component",""))&amp;IF(ISERR(SEARCH("small-molecule",E1390)),IF(ISBLANK(K1390), "Need a Detector Role",""),"")&amp;IF(ISERR(SEARCH("fluorescence",L1390)),"",IF(ISBLANK(S1390), "Need Emission",IF(ISBLANK(R1390), "Need Excitation","")))&amp;IF(ISERR(SEARCH("absorbance",L1390)),"",IF(ISBLANK(T1390), "Need Absorbance","")))</f>
        <v/>
      </c>
      <c r="G1390" s="22" t="s">
        <v>3074</v>
      </c>
      <c r="J1390" s="26">
        <v>37</v>
      </c>
      <c r="K1390" s="22" t="s">
        <v>6912</v>
      </c>
      <c r="L1390" s="22" t="s">
        <v>7075</v>
      </c>
    </row>
    <row r="1391" spans="1:54" s="22" customFormat="1" x14ac:dyDescent="0.2">
      <c r="A1391" s="22" t="s">
        <v>2369</v>
      </c>
      <c r="B1391" s="22" t="str">
        <f>IF(OR($A1386=$A1391,ISBLANK($A1391)),"",IF(ISERR(SEARCH("cell-based",E1391)),IF(AND(ISERR(SEARCH("biochem",E1391)),ISERR(SEARCH("protein",E1391)),ISERR(SEARCH("nucleic",E1391))),"",IF(ISERR(SEARCH("target",G1391)),"Define a Target component","")),IF(ISERR(SEARCH("cell",G1391)),"Define a Cell component",""))&amp;IF(ISERR(SEARCH("small-molecule",E1391)),IF(ISBLANK(K1391), "Need a Detector Role",""),"")&amp;IF(ISERR(SEARCH("fluorescence",L1391)),"",IF(ISBLANK(S1391), "Need Emission",IF(ISBLANK(R1391), "Need Excitation","")))&amp;IF(ISERR(SEARCH("absorbance",L1391)),"",IF(ISBLANK(T1391), "Need Absorbance","")))</f>
        <v/>
      </c>
      <c r="G1391" s="22" t="s">
        <v>3350</v>
      </c>
      <c r="H1391" s="22" t="s">
        <v>3784</v>
      </c>
      <c r="J1391" s="26">
        <v>1</v>
      </c>
      <c r="K1391" s="22" t="s">
        <v>3133</v>
      </c>
      <c r="L1391" s="22" t="s">
        <v>7081</v>
      </c>
      <c r="N1391" s="22" t="s">
        <v>7077</v>
      </c>
      <c r="O1391" s="22" t="s">
        <v>3152</v>
      </c>
      <c r="P1391" s="22" t="s">
        <v>3474</v>
      </c>
      <c r="Q1391" s="22" t="s">
        <v>3119</v>
      </c>
      <c r="R1391" s="22" t="s">
        <v>3101</v>
      </c>
      <c r="S1391" s="22" t="s">
        <v>3189</v>
      </c>
    </row>
    <row r="1392" spans="1:54" s="22" customFormat="1" x14ac:dyDescent="0.2">
      <c r="J1392" s="26"/>
    </row>
    <row r="1393" spans="1:54" s="22" customFormat="1" x14ac:dyDescent="0.2">
      <c r="A1393" s="22" t="s">
        <v>2384</v>
      </c>
      <c r="B1393" s="22" t="str">
        <f>IF(OR($A1393=$A1393,ISBLANK($A1393)),"",IF(ISERR(SEARCH("cell-based",E1393)),IF(AND(ISERR(SEARCH("biochem",E1393)),ISERR(SEARCH("protein",E1393)),ISERR(SEARCH("nucleic",E1393))),"",IF(ISERR(SEARCH("target",G1393)),"Define a Target component","")),IF(ISERR(SEARCH("cell",G1393)),"Define a Cell component",""))&amp;IF(ISERR(SEARCH("small-molecule",E1393)),IF(ISBLANK(K1393), "Need a Detector Role",""),"")&amp;IF(ISERR(SEARCH("fluorescence",L1393)),"",IF(ISBLANK(S1393), "Need Emission",IF(ISBLANK(R1393), "Need Excitation","")))&amp;IF(ISERR(SEARCH("absorbance",L1393)),"",IF(ISBLANK(T1393), "Need Absorbance","")))</f>
        <v/>
      </c>
      <c r="C1393" s="22" t="s">
        <v>3071</v>
      </c>
      <c r="D1393" s="23" t="s">
        <v>7082</v>
      </c>
      <c r="E1393" s="22" t="s">
        <v>3072</v>
      </c>
      <c r="F1393" s="22" t="s">
        <v>3397</v>
      </c>
      <c r="G1393" s="22" t="s">
        <v>3581</v>
      </c>
      <c r="H1393" s="22" t="s">
        <v>3784</v>
      </c>
      <c r="J1393" s="26">
        <v>1</v>
      </c>
      <c r="K1393" s="22" t="s">
        <v>3133</v>
      </c>
      <c r="L1393" s="22" t="s">
        <v>6884</v>
      </c>
      <c r="O1393" s="22" t="s">
        <v>3117</v>
      </c>
      <c r="P1393" s="22" t="s">
        <v>3474</v>
      </c>
      <c r="Q1393" s="22" t="s">
        <v>3119</v>
      </c>
      <c r="R1393" s="22" t="s">
        <v>3101</v>
      </c>
      <c r="S1393" s="22" t="s">
        <v>3189</v>
      </c>
      <c r="AJ1393" s="22" t="s">
        <v>1807</v>
      </c>
      <c r="AK1393" s="22" t="s">
        <v>2385</v>
      </c>
      <c r="AL1393" s="22" t="s">
        <v>83</v>
      </c>
      <c r="AM1393" s="22" t="s">
        <v>409</v>
      </c>
      <c r="AN1393" s="22" t="s">
        <v>74</v>
      </c>
      <c r="AO1393" s="22" t="s">
        <v>74</v>
      </c>
      <c r="AP1393" s="22" t="s">
        <v>461</v>
      </c>
      <c r="AQ1393" s="22" t="s">
        <v>92</v>
      </c>
      <c r="AR1393" s="22" t="s">
        <v>75</v>
      </c>
      <c r="AS1393" s="22" t="s">
        <v>75</v>
      </c>
      <c r="AT1393" s="22" t="s">
        <v>75</v>
      </c>
      <c r="AU1393" s="22" t="s">
        <v>315</v>
      </c>
      <c r="AV1393" s="22" t="s">
        <v>1809</v>
      </c>
      <c r="AW1393" s="22" t="s">
        <v>85</v>
      </c>
      <c r="AX1393" s="22" t="s">
        <v>1754</v>
      </c>
      <c r="AY1393" s="22" t="s">
        <v>2386</v>
      </c>
      <c r="AZ1393" s="22" t="s">
        <v>1811</v>
      </c>
      <c r="BA1393" s="22" t="s">
        <v>1</v>
      </c>
      <c r="BB1393" s="22" t="s">
        <v>1</v>
      </c>
    </row>
    <row r="1394" spans="1:54" s="22" customFormat="1" x14ac:dyDescent="0.2">
      <c r="A1394" s="22" t="s">
        <v>2384</v>
      </c>
      <c r="B1394" s="22" t="str">
        <f>IF(OR($A1389=$A1394,ISBLANK($A1394)),"",IF(ISERR(SEARCH("cell-based",E1394)),IF(AND(ISERR(SEARCH("biochem",E1394)),ISERR(SEARCH("protein",E1394)),ISERR(SEARCH("nucleic",E1394))),"",IF(ISERR(SEARCH("target",G1394)),"Define a Target component","")),IF(ISERR(SEARCH("cell",G1394)),"Define a Cell component",""))&amp;IF(ISERR(SEARCH("small-molecule",E1394)),IF(ISBLANK(K1394), "Need a Detector Role",""),"")&amp;IF(ISERR(SEARCH("fluorescence",L1394)),"",IF(ISBLANK(S1394), "Need Emission",IF(ISBLANK(R1394), "Need Excitation","")))&amp;IF(ISERR(SEARCH("absorbance",L1394)),"",IF(ISBLANK(T1394), "Need Absorbance","")))</f>
        <v/>
      </c>
      <c r="G1394" s="22" t="s">
        <v>3627</v>
      </c>
      <c r="H1394" s="22" t="s">
        <v>3576</v>
      </c>
      <c r="J1394" s="34" t="s">
        <v>6637</v>
      </c>
      <c r="K1394" s="22" t="s">
        <v>3652</v>
      </c>
      <c r="L1394" s="22" t="s">
        <v>7078</v>
      </c>
      <c r="M1394" s="22" t="s">
        <v>3382</v>
      </c>
    </row>
    <row r="1395" spans="1:54" s="22" customFormat="1" x14ac:dyDescent="0.2">
      <c r="A1395" s="22" t="s">
        <v>2384</v>
      </c>
      <c r="B1395" s="22" t="str">
        <f>IF(OR($A1390=$A1395,ISBLANK($A1395)),"",IF(ISERR(SEARCH("cell-based",E1395)),IF(AND(ISERR(SEARCH("biochem",E1395)),ISERR(SEARCH("protein",E1395)),ISERR(SEARCH("nucleic",E1395))),"",IF(ISERR(SEARCH("target",G1395)),"Define a Target component","")),IF(ISERR(SEARCH("cell",G1395)),"Define a Cell component",""))&amp;IF(ISERR(SEARCH("small-molecule",E1395)),IF(ISBLANK(K1395), "Need a Detector Role",""),"")&amp;IF(ISERR(SEARCH("fluorescence",L1395)),"",IF(ISBLANK(S1395), "Need Emission",IF(ISBLANK(R1395), "Need Excitation","")))&amp;IF(ISERR(SEARCH("absorbance",L1395)),"",IF(ISBLANK(T1395), "Need Absorbance","")))</f>
        <v/>
      </c>
      <c r="G1395" s="22" t="s">
        <v>3074</v>
      </c>
      <c r="J1395" s="26">
        <v>37</v>
      </c>
      <c r="K1395" s="22" t="s">
        <v>6912</v>
      </c>
      <c r="L1395" s="22" t="s">
        <v>7075</v>
      </c>
    </row>
    <row r="1396" spans="1:54" s="22" customFormat="1" x14ac:dyDescent="0.2">
      <c r="A1396" s="22" t="s">
        <v>2384</v>
      </c>
      <c r="B1396" s="22" t="str">
        <f>IF(OR($A1391=$A1396,ISBLANK($A1396)),"",IF(ISERR(SEARCH("cell-based",E1396)),IF(AND(ISERR(SEARCH("biochem",E1396)),ISERR(SEARCH("protein",E1396)),ISERR(SEARCH("nucleic",E1396))),"",IF(ISERR(SEARCH("target",G1396)),"Define a Target component","")),IF(ISERR(SEARCH("cell",G1396)),"Define a Cell component",""))&amp;IF(ISERR(SEARCH("small-molecule",E1396)),IF(ISBLANK(K1396), "Need a Detector Role",""),"")&amp;IF(ISERR(SEARCH("fluorescence",L1396)),"",IF(ISBLANK(S1396), "Need Emission",IF(ISBLANK(R1396), "Need Excitation","")))&amp;IF(ISERR(SEARCH("absorbance",L1396)),"",IF(ISBLANK(T1396), "Need Absorbance","")))</f>
        <v/>
      </c>
      <c r="G1396" s="22" t="s">
        <v>3350</v>
      </c>
      <c r="H1396" s="22" t="s">
        <v>3784</v>
      </c>
      <c r="J1396" s="26">
        <v>1</v>
      </c>
      <c r="K1396" s="22" t="s">
        <v>3133</v>
      </c>
      <c r="L1396" s="22" t="s">
        <v>7081</v>
      </c>
      <c r="N1396" s="22" t="s">
        <v>7077</v>
      </c>
      <c r="O1396" s="22" t="s">
        <v>3152</v>
      </c>
      <c r="P1396" s="22" t="s">
        <v>3474</v>
      </c>
      <c r="Q1396" s="22" t="s">
        <v>3119</v>
      </c>
      <c r="R1396" s="22" t="s">
        <v>3101</v>
      </c>
      <c r="S1396" s="22" t="s">
        <v>3189</v>
      </c>
    </row>
    <row r="1397" spans="1:54" s="22" customFormat="1" x14ac:dyDescent="0.2">
      <c r="J1397" s="26"/>
    </row>
    <row r="1398" spans="1:54" s="15" customFormat="1" x14ac:dyDescent="0.2">
      <c r="A1398" s="15" t="s">
        <v>1748</v>
      </c>
      <c r="B1398" s="15" t="str">
        <f>IF(OR($A1393=$A1398,ISBLANK($A1398)),"",IF(ISERR(SEARCH("cell-based",E1398)),IF(AND(ISERR(SEARCH("biochem",E1398)),ISERR(SEARCH("protein",E1398)),ISERR(SEARCH("nucleic",E1398))),"",IF(ISERR(SEARCH("target",G1398)),"Define a Target component","")),IF(ISERR(SEARCH("cell",G1398)),"Define a Cell component",""))&amp;IF(ISERR(SEARCH("small-molecule",E1398)),IF(ISBLANK(K1398), "Need a Detector Role",""),"")&amp;IF(ISERR(SEARCH("fluorescence",L1398)),"",IF(ISBLANK(S1398), "Need Emission",IF(ISBLANK(R1398), "Need Excitation","")))&amp;IF(ISERR(SEARCH("absorbance",L1398)),"",IF(ISBLANK(T1398), "Need Absorbance","")))</f>
        <v>Need a Detector Role</v>
      </c>
      <c r="C1398" s="15" t="s">
        <v>3224</v>
      </c>
      <c r="D1398" s="15" t="s">
        <v>5459</v>
      </c>
      <c r="E1398" s="15" t="s">
        <v>3283</v>
      </c>
      <c r="J1398" s="17"/>
      <c r="AJ1398" s="15" t="s">
        <v>1749</v>
      </c>
      <c r="AK1398" s="15" t="s">
        <v>1750</v>
      </c>
      <c r="AL1398" s="15" t="s">
        <v>90</v>
      </c>
      <c r="AM1398" s="15" t="s">
        <v>409</v>
      </c>
      <c r="AN1398" s="15" t="s">
        <v>74</v>
      </c>
      <c r="AO1398" s="15" t="s">
        <v>74</v>
      </c>
      <c r="AP1398" s="15" t="s">
        <v>461</v>
      </c>
      <c r="AQ1398" s="15" t="s">
        <v>664</v>
      </c>
      <c r="AR1398" s="15" t="s">
        <v>1003</v>
      </c>
      <c r="AS1398" s="15" t="s">
        <v>1751</v>
      </c>
      <c r="AT1398" s="15" t="s">
        <v>1126</v>
      </c>
      <c r="AU1398" s="15" t="s">
        <v>75</v>
      </c>
      <c r="AV1398" s="15" t="s">
        <v>1752</v>
      </c>
      <c r="AW1398" s="15" t="s">
        <v>1753</v>
      </c>
      <c r="AX1398" s="15" t="s">
        <v>1754</v>
      </c>
      <c r="AY1398" s="15" t="s">
        <v>1755</v>
      </c>
      <c r="AZ1398" s="15" t="s">
        <v>1756</v>
      </c>
      <c r="BA1398" s="15" t="s">
        <v>1</v>
      </c>
      <c r="BB1398" s="15" t="s">
        <v>1</v>
      </c>
    </row>
    <row r="1399" spans="1:54" s="19" customFormat="1" x14ac:dyDescent="0.2">
      <c r="A1399" s="19" t="s">
        <v>1774</v>
      </c>
      <c r="B1399" s="19" t="str">
        <f>IF(OR($A1398=$A1399,ISBLANK($A1399)),"",IF(ISERR(SEARCH("cell-based",E1399)),IF(AND(ISERR(SEARCH("biochem",E1399)),ISERR(SEARCH("protein",E1399)),ISERR(SEARCH("nucleic",E1399))),"",IF(ISERR(SEARCH("target",G1399)),"Define a Target component","")),IF(ISERR(SEARCH("cell",G1399)),"Define a Cell component",""))&amp;IF(ISERR(SEARCH("small-molecule",E1399)),IF(ISBLANK(K1399), "Need a Detector Role",""),"")&amp;IF(ISERR(SEARCH("fluorescence",L1399)),"",IF(ISBLANK(S1399), "Need Emission",IF(ISBLANK(R1399), "Need Excitation","")))&amp;IF(ISERR(SEARCH("absorbance",L1399)),"",IF(ISBLANK(T1399), "Need Absorbance","")))</f>
        <v>Need a Detector Role</v>
      </c>
      <c r="C1399" s="19" t="s">
        <v>3224</v>
      </c>
      <c r="D1399" s="19" t="s">
        <v>5459</v>
      </c>
      <c r="J1399" s="21"/>
      <c r="AJ1399" s="19" t="s">
        <v>1749</v>
      </c>
      <c r="AK1399" s="19" t="s">
        <v>1750</v>
      </c>
      <c r="AL1399" s="19" t="s">
        <v>90</v>
      </c>
      <c r="AM1399" s="19" t="s">
        <v>409</v>
      </c>
      <c r="AN1399" s="19" t="s">
        <v>74</v>
      </c>
      <c r="AO1399" s="19" t="s">
        <v>74</v>
      </c>
      <c r="AP1399" s="19" t="s">
        <v>461</v>
      </c>
      <c r="AQ1399" s="19" t="s">
        <v>664</v>
      </c>
      <c r="AR1399" s="19" t="s">
        <v>1003</v>
      </c>
      <c r="AS1399" s="19" t="s">
        <v>1751</v>
      </c>
      <c r="AT1399" s="19" t="s">
        <v>1126</v>
      </c>
      <c r="AU1399" s="19" t="s">
        <v>75</v>
      </c>
      <c r="AV1399" s="19" t="s">
        <v>1752</v>
      </c>
      <c r="AW1399" s="19" t="s">
        <v>1753</v>
      </c>
      <c r="AX1399" s="19" t="s">
        <v>1754</v>
      </c>
      <c r="AY1399" s="19" t="s">
        <v>1755</v>
      </c>
      <c r="AZ1399" s="19" t="s">
        <v>1756</v>
      </c>
      <c r="BA1399" s="19" t="s">
        <v>1</v>
      </c>
      <c r="BB1399" s="19" t="s">
        <v>1</v>
      </c>
    </row>
    <row r="1400" spans="1:54" s="15" customFormat="1" x14ac:dyDescent="0.2">
      <c r="A1400" s="15" t="s">
        <v>2084</v>
      </c>
      <c r="B1400" s="15" t="str">
        <f>IF(OR($A1399=$A1400,ISBLANK($A1400)),"",IF(ISERR(SEARCH("cell-based",E1400)),IF(AND(ISERR(SEARCH("biochem",E1400)),ISERR(SEARCH("protein",E1400)),ISERR(SEARCH("nucleic",E1400))),"",IF(ISERR(SEARCH("target",G1400)),"Define a Target component","")),IF(ISERR(SEARCH("cell",G1400)),"Define a Cell component",""))&amp;IF(ISERR(SEARCH("small-molecule",E1400)),IF(ISBLANK(K1400), "Need a Detector Role",""),"")&amp;IF(ISERR(SEARCH("fluorescence",L1400)),"",IF(ISBLANK(S1400), "Need Emission",IF(ISBLANK(R1400), "Need Excitation","")))&amp;IF(ISERR(SEARCH("absorbance",L1400)),"",IF(ISBLANK(T1400), "Need Absorbance","")))</f>
        <v>Need a Detector Role</v>
      </c>
      <c r="C1400" s="15" t="s">
        <v>3224</v>
      </c>
      <c r="D1400" s="15" t="s">
        <v>5459</v>
      </c>
      <c r="E1400" s="15" t="s">
        <v>3283</v>
      </c>
      <c r="J1400" s="17"/>
      <c r="AJ1400" s="15" t="s">
        <v>1749</v>
      </c>
      <c r="AK1400" s="15" t="s">
        <v>1750</v>
      </c>
      <c r="AL1400" s="15" t="s">
        <v>90</v>
      </c>
      <c r="AM1400" s="15" t="s">
        <v>409</v>
      </c>
      <c r="AN1400" s="15" t="s">
        <v>74</v>
      </c>
      <c r="AO1400" s="15" t="s">
        <v>74</v>
      </c>
      <c r="AP1400" s="15" t="s">
        <v>461</v>
      </c>
      <c r="AQ1400" s="15" t="s">
        <v>664</v>
      </c>
      <c r="AR1400" s="15" t="s">
        <v>1003</v>
      </c>
      <c r="AS1400" s="15" t="s">
        <v>1751</v>
      </c>
      <c r="AT1400" s="15" t="s">
        <v>1126</v>
      </c>
      <c r="AU1400" s="15" t="s">
        <v>75</v>
      </c>
      <c r="AV1400" s="15" t="s">
        <v>1752</v>
      </c>
      <c r="AW1400" s="15" t="s">
        <v>1753</v>
      </c>
      <c r="AX1400" s="15" t="s">
        <v>1754</v>
      </c>
      <c r="AY1400" s="15" t="s">
        <v>1755</v>
      </c>
      <c r="AZ1400" s="15" t="s">
        <v>1756</v>
      </c>
      <c r="BA1400" s="15" t="s">
        <v>1</v>
      </c>
      <c r="BB1400" s="15" t="s">
        <v>1</v>
      </c>
    </row>
    <row r="1401" spans="1:54" s="19" customFormat="1" x14ac:dyDescent="0.2">
      <c r="A1401" s="19" t="s">
        <v>969</v>
      </c>
      <c r="B1401" s="19" t="str">
        <f>IF(OR($A1400=$A1401,ISBLANK($A1401)),"",IF(ISERR(SEARCH("cell-based",E1401)),IF(AND(ISERR(SEARCH("biochem",E1401)),ISERR(SEARCH("protein",E1401)),ISERR(SEARCH("nucleic",E1401))),"",IF(ISERR(SEARCH("target",G1401)),"Define a Target component","")),IF(ISERR(SEARCH("cell",G1401)),"Define a Cell component",""))&amp;IF(ISERR(SEARCH("small-molecule",E1401)),IF(ISBLANK(K1401), "Need a Detector Role",""),"")&amp;IF(ISERR(SEARCH("fluorescence",L1401)),"",IF(ISBLANK(S1401), "Need Emission",IF(ISBLANK(R1401), "Need Excitation","")))&amp;IF(ISERR(SEARCH("absorbance",L1401)),"",IF(ISBLANK(T1401), "Need Absorbance","")))</f>
        <v>Need a Detector Role</v>
      </c>
      <c r="J1401" s="21"/>
      <c r="BA1401" s="19" t="s">
        <v>1</v>
      </c>
      <c r="BB1401" s="19" t="s">
        <v>79</v>
      </c>
    </row>
    <row r="1402" spans="1:54" s="22" customFormat="1" x14ac:dyDescent="0.2">
      <c r="J1402" s="26"/>
    </row>
    <row r="1403" spans="1:54" s="24" customFormat="1" x14ac:dyDescent="0.2">
      <c r="A1403" s="24" t="s">
        <v>2814</v>
      </c>
      <c r="B1403" s="24" t="str">
        <f>IF(OR($A1401=$A1403,ISBLANK($A1403)),"",IF(ISERR(SEARCH("cell-based",E1403)),IF(AND(ISERR(SEARCH("biochem",E1403)),ISERR(SEARCH("protein",E1403)),ISERR(SEARCH("nucleic",E1403))),"",IF(ISERR(SEARCH("target",G1403)),"Define a Target component","")),IF(ISERR(SEARCH("cell",G1403)),"Define a Cell component",""))&amp;IF(ISERR(SEARCH("small-molecule",E1403)),IF(ISBLANK(K1403), "Need a Detector Role",""),"")&amp;IF(ISERR(SEARCH("fluorescence",L1403)),"",IF(ISBLANK(S1403), "Need Emission",IF(ISBLANK(R1403), "Need Excitation","")))&amp;IF(ISERR(SEARCH("absorbance",L1403)),"",IF(ISBLANK(T1403), "Need Absorbance","")))</f>
        <v/>
      </c>
      <c r="C1403" s="24" t="s">
        <v>3224</v>
      </c>
      <c r="D1403" s="27" t="s">
        <v>6887</v>
      </c>
      <c r="E1403" s="24" t="s">
        <v>3162</v>
      </c>
      <c r="F1403" s="24" t="s">
        <v>3600</v>
      </c>
      <c r="G1403" s="24" t="s">
        <v>3631</v>
      </c>
      <c r="H1403" s="24" t="s">
        <v>3597</v>
      </c>
      <c r="J1403" s="28">
        <v>300000</v>
      </c>
      <c r="K1403" s="24" t="s">
        <v>3372</v>
      </c>
      <c r="L1403" s="24" t="s">
        <v>6889</v>
      </c>
      <c r="M1403" s="24" t="s">
        <v>3310</v>
      </c>
      <c r="N1403" s="24" t="s">
        <v>6704</v>
      </c>
      <c r="O1403" s="24" t="s">
        <v>3169</v>
      </c>
      <c r="BA1403" s="24" t="s">
        <v>1</v>
      </c>
      <c r="BB1403" s="24" t="s">
        <v>1</v>
      </c>
    </row>
    <row r="1404" spans="1:54" s="24" customFormat="1" x14ac:dyDescent="0.2">
      <c r="A1404" s="24" t="s">
        <v>2814</v>
      </c>
      <c r="B1404" s="24" t="str">
        <f>IF(OR($A1402=$A1404,ISBLANK($A1404)),"",IF(ISERR(SEARCH("cell-based",E1404)),IF(AND(ISERR(SEARCH("biochem",E1404)),ISERR(SEARCH("protein",E1404)),ISERR(SEARCH("nucleic",E1404))),"",IF(ISERR(SEARCH("target",G1404)),"Define a Target component","")),IF(ISERR(SEARCH("cell",G1404)),"Define a Cell component",""))&amp;IF(ISERR(SEARCH("small-molecule",E1404)),IF(ISBLANK(K1404), "Need a Detector Role",""),"")&amp;IF(ISERR(SEARCH("fluorescence",L1404)),"",IF(ISBLANK(S1404), "Need Emission",IF(ISBLANK(R1404), "Need Excitation","")))&amp;IF(ISERR(SEARCH("absorbance",L1404)),"",IF(ISBLANK(T1404), "Need Absorbance","")))</f>
        <v/>
      </c>
      <c r="E1404" s="24" t="s">
        <v>3283</v>
      </c>
      <c r="F1404" s="24" t="s">
        <v>3600</v>
      </c>
      <c r="G1404" s="24" t="s">
        <v>3360</v>
      </c>
      <c r="H1404" s="24" t="s">
        <v>3735</v>
      </c>
      <c r="J1404" s="28">
        <v>300000</v>
      </c>
      <c r="K1404" s="24" t="s">
        <v>3372</v>
      </c>
      <c r="L1404" s="24" t="s">
        <v>6888</v>
      </c>
      <c r="M1404" s="24" t="s">
        <v>3310</v>
      </c>
      <c r="N1404" s="24" t="s">
        <v>6617</v>
      </c>
      <c r="O1404" s="24" t="s">
        <v>3169</v>
      </c>
    </row>
    <row r="1405" spans="1:54" s="24" customFormat="1" x14ac:dyDescent="0.2">
      <c r="A1405" s="24" t="s">
        <v>2814</v>
      </c>
      <c r="B1405" s="24" t="str">
        <f>IF(OR($A1403=$A1405,ISBLANK($A1405)),"",IF(ISERR(SEARCH("cell-based",E1405)),IF(AND(ISERR(SEARCH("biochem",E1405)),ISERR(SEARCH("protein",E1405)),ISERR(SEARCH("nucleic",E1405))),"",IF(ISERR(SEARCH("target",G1405)),"Define a Target component","")),IF(ISERR(SEARCH("cell",G1405)),"Define a Cell component",""))&amp;IF(ISERR(SEARCH("small-molecule",E1405)),IF(ISBLANK(K1405), "Need a Detector Role",""),"")&amp;IF(ISERR(SEARCH("fluorescence",L1405)),"",IF(ISBLANK(S1405), "Need Emission",IF(ISBLANK(R1405), "Need Excitation","")))&amp;IF(ISERR(SEARCH("absorbance",L1405)),"",IF(ISBLANK(T1405), "Need Absorbance","")))</f>
        <v/>
      </c>
      <c r="G1405" s="24" t="s">
        <v>3328</v>
      </c>
      <c r="H1405" s="24" t="s">
        <v>3242</v>
      </c>
      <c r="J1405" s="28">
        <v>0.375</v>
      </c>
      <c r="K1405" s="24" t="s">
        <v>6652</v>
      </c>
      <c r="L1405" s="24" t="s">
        <v>6890</v>
      </c>
      <c r="N1405" s="24" t="s">
        <v>6819</v>
      </c>
      <c r="O1405" s="24" t="s">
        <v>3117</v>
      </c>
      <c r="P1405" s="24" t="s">
        <v>3625</v>
      </c>
      <c r="Q1405" s="24" t="s">
        <v>3439</v>
      </c>
      <c r="R1405" s="24" t="s">
        <v>3101</v>
      </c>
      <c r="S1405" s="24" t="s">
        <v>3206</v>
      </c>
      <c r="U1405" s="24" t="s">
        <v>3269</v>
      </c>
    </row>
    <row r="1406" spans="1:54" s="24" customFormat="1" x14ac:dyDescent="0.2">
      <c r="A1406" s="24" t="s">
        <v>2814</v>
      </c>
      <c r="B1406" s="24" t="str">
        <f>IF(OR($A1404=$A1406,ISBLANK($A1406)),"",IF(ISERR(SEARCH("cell-based",E1406)),IF(AND(ISERR(SEARCH("biochem",E1406)),ISERR(SEARCH("protein",E1406)),ISERR(SEARCH("nucleic",E1406))),"",IF(ISERR(SEARCH("target",G1406)),"Define a Target component","")),IF(ISERR(SEARCH("cell",G1406)),"Define a Cell component",""))&amp;IF(ISERR(SEARCH("small-molecule",E1406)),IF(ISBLANK(K1406), "Need a Detector Role",""),"")&amp;IF(ISERR(SEARCH("fluorescence",L1406)),"",IF(ISBLANK(S1406), "Need Emission",IF(ISBLANK(R1406), "Need Excitation","")))&amp;IF(ISERR(SEARCH("absorbance",L1406)),"",IF(ISBLANK(T1406), "Need Absorbance","")))</f>
        <v/>
      </c>
      <c r="G1406" s="24" t="s">
        <v>3074</v>
      </c>
      <c r="H1406" s="24" t="s">
        <v>3602</v>
      </c>
      <c r="J1406" s="28">
        <v>24</v>
      </c>
      <c r="K1406" s="24" t="s">
        <v>6575</v>
      </c>
      <c r="L1406" s="24" t="s">
        <v>6891</v>
      </c>
    </row>
    <row r="1407" spans="1:54" s="22" customFormat="1" x14ac:dyDescent="0.2">
      <c r="J1407" s="26"/>
    </row>
    <row r="1408" spans="1:54" s="22" customFormat="1" x14ac:dyDescent="0.2">
      <c r="A1408" s="22" t="s">
        <v>2815</v>
      </c>
      <c r="B1408" s="22" t="str">
        <f>IF(OR($A1403=$A1408,ISBLANK($A1408)),"",IF(ISERR(SEARCH("cell-based",E1408)),IF(AND(ISERR(SEARCH("biochem",E1408)),ISERR(SEARCH("protein",E1408)),ISERR(SEARCH("nucleic",E1408))),"",IF(ISERR(SEARCH("target",G1408)),"Define a Target component","")),IF(ISERR(SEARCH("cell",G1408)),"Define a Cell component",""))&amp;IF(ISERR(SEARCH("small-molecule",E1408)),IF(ISBLANK(K1408), "Need a Detector Role",""),"")&amp;IF(ISERR(SEARCH("fluorescence",L1408)),"",IF(ISBLANK(S1408), "Need Emission",IF(ISBLANK(R1408), "Need Excitation","")))&amp;IF(ISERR(SEARCH("absorbance",L1408)),"",IF(ISBLANK(T1408), "Need Absorbance","")))</f>
        <v/>
      </c>
      <c r="C1408" s="22" t="s">
        <v>3224</v>
      </c>
      <c r="D1408" s="23" t="s">
        <v>6892</v>
      </c>
      <c r="E1408" s="22" t="s">
        <v>3162</v>
      </c>
      <c r="F1408" s="22" t="s">
        <v>3600</v>
      </c>
      <c r="G1408" s="22" t="s">
        <v>3631</v>
      </c>
      <c r="H1408" s="22" t="s">
        <v>3597</v>
      </c>
      <c r="J1408" s="26">
        <v>300000</v>
      </c>
      <c r="K1408" s="22" t="s">
        <v>3372</v>
      </c>
      <c r="L1408" s="24" t="s">
        <v>6889</v>
      </c>
      <c r="M1408" s="22" t="s">
        <v>3310</v>
      </c>
      <c r="N1408" s="24" t="s">
        <v>6704</v>
      </c>
      <c r="O1408" s="22" t="s">
        <v>3169</v>
      </c>
      <c r="AJ1408" s="22" t="s">
        <v>1749</v>
      </c>
      <c r="AK1408" s="22" t="s">
        <v>2816</v>
      </c>
      <c r="AL1408" s="22" t="s">
        <v>83</v>
      </c>
      <c r="AM1408" s="22" t="s">
        <v>409</v>
      </c>
      <c r="AN1408" s="22" t="s">
        <v>74</v>
      </c>
      <c r="AO1408" s="22" t="s">
        <v>74</v>
      </c>
      <c r="AP1408" s="22" t="s">
        <v>461</v>
      </c>
      <c r="AQ1408" s="22" t="s">
        <v>664</v>
      </c>
      <c r="AR1408" s="22" t="s">
        <v>1003</v>
      </c>
      <c r="AS1408" s="22" t="s">
        <v>1751</v>
      </c>
      <c r="AT1408" s="22" t="s">
        <v>1126</v>
      </c>
      <c r="AU1408" s="22" t="s">
        <v>315</v>
      </c>
      <c r="AV1408" s="22" t="s">
        <v>1752</v>
      </c>
      <c r="AW1408" s="22" t="s">
        <v>1753</v>
      </c>
      <c r="AX1408" s="22" t="s">
        <v>1754</v>
      </c>
      <c r="AY1408" s="22" t="s">
        <v>2817</v>
      </c>
      <c r="AZ1408" s="22" t="s">
        <v>1756</v>
      </c>
      <c r="BA1408" s="22" t="s">
        <v>1</v>
      </c>
      <c r="BB1408" s="22" t="s">
        <v>1</v>
      </c>
    </row>
    <row r="1409" spans="1:54" s="22" customFormat="1" x14ac:dyDescent="0.2">
      <c r="A1409" s="22" t="s">
        <v>2815</v>
      </c>
      <c r="B1409" s="22" t="str">
        <f>IF(OR($A1404=$A1409,ISBLANK($A1409)),"",IF(ISERR(SEARCH("cell-based",E1409)),IF(AND(ISERR(SEARCH("biochem",E1409)),ISERR(SEARCH("protein",E1409)),ISERR(SEARCH("nucleic",E1409))),"",IF(ISERR(SEARCH("target",G1409)),"Define a Target component","")),IF(ISERR(SEARCH("cell",G1409)),"Define a Cell component",""))&amp;IF(ISERR(SEARCH("small-molecule",E1409)),IF(ISBLANK(K1409), "Need a Detector Role",""),"")&amp;IF(ISERR(SEARCH("fluorescence",L1409)),"",IF(ISBLANK(S1409), "Need Emission",IF(ISBLANK(R1409), "Need Excitation","")))&amp;IF(ISERR(SEARCH("absorbance",L1409)),"",IF(ISBLANK(T1409), "Need Absorbance","")))</f>
        <v/>
      </c>
      <c r="E1409" s="22" t="s">
        <v>3283</v>
      </c>
      <c r="F1409" s="22" t="s">
        <v>3600</v>
      </c>
      <c r="G1409" s="22" t="s">
        <v>3360</v>
      </c>
      <c r="H1409" s="22" t="s">
        <v>3735</v>
      </c>
      <c r="J1409" s="26">
        <v>300000</v>
      </c>
      <c r="K1409" s="22" t="s">
        <v>3372</v>
      </c>
      <c r="L1409" s="22" t="s">
        <v>6900</v>
      </c>
      <c r="M1409" s="22" t="s">
        <v>3310</v>
      </c>
      <c r="N1409" s="24" t="s">
        <v>6617</v>
      </c>
      <c r="O1409" s="22" t="s">
        <v>3169</v>
      </c>
    </row>
    <row r="1410" spans="1:54" s="22" customFormat="1" x14ac:dyDescent="0.2">
      <c r="A1410" s="22" t="s">
        <v>2815</v>
      </c>
      <c r="B1410" s="22" t="str">
        <f>IF(OR($A1405=$A1410,ISBLANK($A1410)),"",IF(ISERR(SEARCH("cell-based",E1410)),IF(AND(ISERR(SEARCH("biochem",E1410)),ISERR(SEARCH("protein",E1410)),ISERR(SEARCH("nucleic",E1410))),"",IF(ISERR(SEARCH("target",G1410)),"Define a Target component","")),IF(ISERR(SEARCH("cell",G1410)),"Define a Cell component",""))&amp;IF(ISERR(SEARCH("small-molecule",E1410)),IF(ISBLANK(K1410), "Need a Detector Role",""),"")&amp;IF(ISERR(SEARCH("fluorescence",L1410)),"",IF(ISBLANK(S1410), "Need Emission",IF(ISBLANK(R1410), "Need Excitation","")))&amp;IF(ISERR(SEARCH("absorbance",L1410)),"",IF(ISBLANK(T1410), "Need Absorbance","")))</f>
        <v/>
      </c>
      <c r="G1410" s="22" t="s">
        <v>3328</v>
      </c>
      <c r="H1410" s="22" t="s">
        <v>3242</v>
      </c>
      <c r="J1410" s="26">
        <v>0.375</v>
      </c>
      <c r="K1410" s="24" t="s">
        <v>6652</v>
      </c>
      <c r="L1410" s="24" t="s">
        <v>6890</v>
      </c>
      <c r="N1410" s="24" t="s">
        <v>6819</v>
      </c>
      <c r="O1410" s="22" t="s">
        <v>3117</v>
      </c>
      <c r="P1410" s="22" t="s">
        <v>3625</v>
      </c>
      <c r="Q1410" s="22" t="s">
        <v>3439</v>
      </c>
      <c r="R1410" s="22" t="s">
        <v>3101</v>
      </c>
      <c r="S1410" s="22" t="s">
        <v>3206</v>
      </c>
      <c r="U1410" s="22" t="s">
        <v>3269</v>
      </c>
    </row>
    <row r="1411" spans="1:54" s="22" customFormat="1" x14ac:dyDescent="0.2">
      <c r="A1411" s="22" t="s">
        <v>2815</v>
      </c>
      <c r="B1411" s="22" t="str">
        <f>IF(OR($A1406=$A1411,ISBLANK($A1411)),"",IF(ISERR(SEARCH("cell-based",E1411)),IF(AND(ISERR(SEARCH("biochem",E1411)),ISERR(SEARCH("protein",E1411)),ISERR(SEARCH("nucleic",E1411))),"",IF(ISERR(SEARCH("target",G1411)),"Define a Target component","")),IF(ISERR(SEARCH("cell",G1411)),"Define a Cell component",""))&amp;IF(ISERR(SEARCH("small-molecule",E1411)),IF(ISBLANK(K1411), "Need a Detector Role",""),"")&amp;IF(ISERR(SEARCH("fluorescence",L1411)),"",IF(ISBLANK(S1411), "Need Emission",IF(ISBLANK(R1411), "Need Excitation","")))&amp;IF(ISERR(SEARCH("absorbance",L1411)),"",IF(ISBLANK(T1411), "Need Absorbance","")))</f>
        <v/>
      </c>
      <c r="G1411" s="22" t="s">
        <v>3074</v>
      </c>
      <c r="H1411" s="24" t="s">
        <v>3602</v>
      </c>
      <c r="J1411" s="26">
        <v>24</v>
      </c>
      <c r="K1411" s="24" t="s">
        <v>6575</v>
      </c>
      <c r="L1411" s="24" t="s">
        <v>6891</v>
      </c>
    </row>
    <row r="1412" spans="1:54" s="22" customFormat="1" x14ac:dyDescent="0.2">
      <c r="J1412" s="26"/>
    </row>
    <row r="1413" spans="1:54" s="19" customFormat="1" x14ac:dyDescent="0.2">
      <c r="A1413" s="19" t="s">
        <v>2178</v>
      </c>
      <c r="B1413" s="19" t="str">
        <f>IF(OR($A1408=$A1413,ISBLANK($A1413)),"",IF(ISERR(SEARCH("cell-based",E1413)),IF(AND(ISERR(SEARCH("biochem",E1413)),ISERR(SEARCH("protein",E1413)),ISERR(SEARCH("nucleic",E1413))),"",IF(ISERR(SEARCH("target",G1413)),"Define a Target component","")),IF(ISERR(SEARCH("cell",G1413)),"Define a Cell component",""))&amp;IF(ISERR(SEARCH("small-molecule",E1413)),IF(ISBLANK(K1413), "Need a Detector Role",""),"")&amp;IF(ISERR(SEARCH("fluorescence",L1413)),"",IF(ISBLANK(S1413), "Need Emission",IF(ISBLANK(R1413), "Need Excitation","")))&amp;IF(ISERR(SEARCH("absorbance",L1413)),"",IF(ISBLANK(T1413), "Need Absorbance","")))</f>
        <v>Need a Detector Role</v>
      </c>
      <c r="C1413" s="19" t="s">
        <v>3224</v>
      </c>
      <c r="D1413" s="19" t="s">
        <v>5541</v>
      </c>
      <c r="E1413" s="19" t="s">
        <v>3072</v>
      </c>
      <c r="F1413" s="19" t="s">
        <v>3595</v>
      </c>
      <c r="G1413" s="19" t="s">
        <v>3627</v>
      </c>
      <c r="J1413" s="21"/>
      <c r="AJ1413" s="19" t="s">
        <v>1001</v>
      </c>
      <c r="AK1413" s="19" t="s">
        <v>1640</v>
      </c>
      <c r="AL1413" s="19" t="s">
        <v>83</v>
      </c>
      <c r="AM1413" s="19" t="s">
        <v>91</v>
      </c>
      <c r="AN1413" s="19" t="s">
        <v>74</v>
      </c>
      <c r="AO1413" s="19" t="s">
        <v>74</v>
      </c>
      <c r="AP1413" s="19" t="s">
        <v>461</v>
      </c>
      <c r="AQ1413" s="19" t="s">
        <v>92</v>
      </c>
      <c r="AR1413" s="19" t="s">
        <v>462</v>
      </c>
      <c r="AS1413" s="19" t="s">
        <v>688</v>
      </c>
      <c r="AT1413" s="19" t="s">
        <v>1096</v>
      </c>
      <c r="AU1413" s="19" t="s">
        <v>909</v>
      </c>
      <c r="AV1413" s="19" t="s">
        <v>1004</v>
      </c>
      <c r="AW1413" s="19" t="s">
        <v>1005</v>
      </c>
      <c r="AX1413" s="19" t="s">
        <v>932</v>
      </c>
      <c r="AY1413" s="19" t="s">
        <v>1641</v>
      </c>
      <c r="AZ1413" s="19" t="s">
        <v>1225</v>
      </c>
      <c r="BA1413" s="19" t="s">
        <v>1</v>
      </c>
      <c r="BB1413" s="19" t="s">
        <v>1</v>
      </c>
    </row>
    <row r="1414" spans="1:54" s="19" customFormat="1" x14ac:dyDescent="0.2">
      <c r="A1414" s="19" t="s">
        <v>2175</v>
      </c>
      <c r="B1414" s="19" t="str">
        <f t="shared" ref="B1414:B1439" si="39">IF(OR($A1413=$A1414,ISBLANK($A1414)),"",IF(ISERR(SEARCH("cell-based",E1414)),IF(AND(ISERR(SEARCH("biochem",E1414)),ISERR(SEARCH("protein",E1414)),ISERR(SEARCH("nucleic",E1414))),"",IF(ISERR(SEARCH("target",G1414)),"Define a Target component","")),IF(ISERR(SEARCH("cell",G1414)),"Define a Cell component",""))&amp;IF(ISERR(SEARCH("small-molecule",E1414)),IF(ISBLANK(K1414), "Need a Detector Role",""),"")&amp;IF(ISERR(SEARCH("fluorescence",L1414)),"",IF(ISBLANK(S1414), "Need Emission",IF(ISBLANK(R1414), "Need Excitation","")))&amp;IF(ISERR(SEARCH("absorbance",L1414)),"",IF(ISBLANK(T1414), "Need Absorbance","")))</f>
        <v>Need a Detector Role</v>
      </c>
      <c r="C1414" s="19" t="s">
        <v>3224</v>
      </c>
      <c r="D1414" s="19" t="s">
        <v>5539</v>
      </c>
      <c r="E1414" s="19" t="s">
        <v>3072</v>
      </c>
      <c r="F1414" s="19" t="s">
        <v>3595</v>
      </c>
      <c r="G1414" s="19" t="s">
        <v>3627</v>
      </c>
      <c r="J1414" s="21"/>
      <c r="AJ1414" s="19" t="s">
        <v>1001</v>
      </c>
      <c r="AK1414" s="19" t="s">
        <v>1640</v>
      </c>
      <c r="AL1414" s="19" t="s">
        <v>83</v>
      </c>
      <c r="AM1414" s="19" t="s">
        <v>91</v>
      </c>
      <c r="AN1414" s="19" t="s">
        <v>74</v>
      </c>
      <c r="AO1414" s="19" t="s">
        <v>74</v>
      </c>
      <c r="AP1414" s="19" t="s">
        <v>461</v>
      </c>
      <c r="AQ1414" s="19" t="s">
        <v>92</v>
      </c>
      <c r="AR1414" s="19" t="s">
        <v>462</v>
      </c>
      <c r="AS1414" s="19" t="s">
        <v>688</v>
      </c>
      <c r="AT1414" s="19" t="s">
        <v>1096</v>
      </c>
      <c r="AU1414" s="19" t="s">
        <v>909</v>
      </c>
      <c r="AV1414" s="19" t="s">
        <v>1004</v>
      </c>
      <c r="AW1414" s="19" t="s">
        <v>1005</v>
      </c>
      <c r="AX1414" s="19" t="s">
        <v>932</v>
      </c>
      <c r="AY1414" s="19" t="s">
        <v>1641</v>
      </c>
      <c r="AZ1414" s="19" t="s">
        <v>1225</v>
      </c>
      <c r="BA1414" s="19" t="s">
        <v>1</v>
      </c>
      <c r="BB1414" s="19" t="s">
        <v>1</v>
      </c>
    </row>
    <row r="1415" spans="1:54" s="19" customFormat="1" x14ac:dyDescent="0.2">
      <c r="A1415" s="19" t="s">
        <v>2176</v>
      </c>
      <c r="B1415" s="19" t="str">
        <f t="shared" si="39"/>
        <v>Need a Detector Role</v>
      </c>
      <c r="C1415" s="19" t="s">
        <v>3224</v>
      </c>
      <c r="D1415" s="19" t="s">
        <v>5540</v>
      </c>
      <c r="E1415" s="19" t="s">
        <v>3072</v>
      </c>
      <c r="F1415" s="19" t="s">
        <v>3595</v>
      </c>
      <c r="G1415" s="19" t="s">
        <v>3627</v>
      </c>
      <c r="J1415" s="21"/>
      <c r="AJ1415" s="19" t="s">
        <v>1001</v>
      </c>
      <c r="AK1415" s="19" t="s">
        <v>1640</v>
      </c>
      <c r="AL1415" s="19" t="s">
        <v>83</v>
      </c>
      <c r="AM1415" s="19" t="s">
        <v>91</v>
      </c>
      <c r="AN1415" s="19" t="s">
        <v>74</v>
      </c>
      <c r="AO1415" s="19" t="s">
        <v>74</v>
      </c>
      <c r="AP1415" s="19" t="s">
        <v>461</v>
      </c>
      <c r="AQ1415" s="19" t="s">
        <v>92</v>
      </c>
      <c r="AR1415" s="19" t="s">
        <v>462</v>
      </c>
      <c r="AS1415" s="19" t="s">
        <v>688</v>
      </c>
      <c r="AT1415" s="19" t="s">
        <v>1096</v>
      </c>
      <c r="AU1415" s="19" t="s">
        <v>909</v>
      </c>
      <c r="AV1415" s="19" t="s">
        <v>1004</v>
      </c>
      <c r="AW1415" s="19" t="s">
        <v>1005</v>
      </c>
      <c r="AX1415" s="19" t="s">
        <v>932</v>
      </c>
      <c r="AY1415" s="19" t="s">
        <v>1641</v>
      </c>
      <c r="AZ1415" s="19" t="s">
        <v>1225</v>
      </c>
      <c r="BA1415" s="19" t="s">
        <v>1</v>
      </c>
      <c r="BB1415" s="19" t="s">
        <v>1</v>
      </c>
    </row>
    <row r="1416" spans="1:54" s="19" customFormat="1" x14ac:dyDescent="0.2">
      <c r="A1416" s="19" t="s">
        <v>1632</v>
      </c>
      <c r="B1416" s="19" t="str">
        <f t="shared" si="39"/>
        <v>Need a Detector Role</v>
      </c>
      <c r="C1416" s="19" t="s">
        <v>3224</v>
      </c>
      <c r="D1416" s="19" t="s">
        <v>5401</v>
      </c>
      <c r="J1416" s="21"/>
      <c r="AJ1416" s="19" t="s">
        <v>1001</v>
      </c>
      <c r="AK1416" s="19" t="s">
        <v>1633</v>
      </c>
      <c r="AL1416" s="19" t="s">
        <v>83</v>
      </c>
      <c r="AM1416" s="19" t="s">
        <v>91</v>
      </c>
      <c r="AN1416" s="19" t="s">
        <v>74</v>
      </c>
      <c r="AO1416" s="19" t="s">
        <v>74</v>
      </c>
      <c r="AP1416" s="19" t="s">
        <v>75</v>
      </c>
      <c r="AQ1416" s="19" t="s">
        <v>75</v>
      </c>
      <c r="AR1416" s="19" t="s">
        <v>75</v>
      </c>
      <c r="AS1416" s="19" t="s">
        <v>75</v>
      </c>
      <c r="AT1416" s="19" t="s">
        <v>75</v>
      </c>
      <c r="AU1416" s="19" t="s">
        <v>75</v>
      </c>
      <c r="AV1416" s="19" t="s">
        <v>1004</v>
      </c>
      <c r="AW1416" s="19" t="s">
        <v>1005</v>
      </c>
      <c r="AX1416" s="19" t="s">
        <v>932</v>
      </c>
      <c r="AY1416" s="19" t="s">
        <v>1634</v>
      </c>
      <c r="AZ1416" s="19" t="s">
        <v>1225</v>
      </c>
      <c r="BA1416" s="19" t="s">
        <v>1</v>
      </c>
      <c r="BB1416" s="19" t="s">
        <v>79</v>
      </c>
    </row>
    <row r="1417" spans="1:54" s="19" customFormat="1" x14ac:dyDescent="0.2">
      <c r="A1417" s="19" t="s">
        <v>2093</v>
      </c>
      <c r="B1417" s="19" t="str">
        <f t="shared" si="39"/>
        <v>Need a Detector Role</v>
      </c>
      <c r="C1417" s="19" t="s">
        <v>3224</v>
      </c>
      <c r="D1417" s="19" t="s">
        <v>5401</v>
      </c>
      <c r="J1417" s="21"/>
      <c r="AJ1417" s="19" t="s">
        <v>1001</v>
      </c>
      <c r="AK1417" s="19" t="s">
        <v>1633</v>
      </c>
      <c r="AL1417" s="19" t="s">
        <v>83</v>
      </c>
      <c r="AM1417" s="19" t="s">
        <v>91</v>
      </c>
      <c r="AN1417" s="19" t="s">
        <v>74</v>
      </c>
      <c r="AO1417" s="19" t="s">
        <v>74</v>
      </c>
      <c r="AP1417" s="19" t="s">
        <v>75</v>
      </c>
      <c r="AQ1417" s="19" t="s">
        <v>75</v>
      </c>
      <c r="AR1417" s="19" t="s">
        <v>75</v>
      </c>
      <c r="AS1417" s="19" t="s">
        <v>75</v>
      </c>
      <c r="AT1417" s="19" t="s">
        <v>75</v>
      </c>
      <c r="AU1417" s="19" t="s">
        <v>75</v>
      </c>
      <c r="AV1417" s="19" t="s">
        <v>1004</v>
      </c>
      <c r="AW1417" s="19" t="s">
        <v>1005</v>
      </c>
      <c r="AX1417" s="19" t="s">
        <v>932</v>
      </c>
      <c r="AY1417" s="19" t="s">
        <v>1634</v>
      </c>
      <c r="AZ1417" s="19" t="s">
        <v>1225</v>
      </c>
      <c r="BA1417" s="19" t="s">
        <v>1</v>
      </c>
      <c r="BB1417" s="19" t="s">
        <v>1</v>
      </c>
    </row>
    <row r="1418" spans="1:54" s="19" customFormat="1" x14ac:dyDescent="0.2">
      <c r="A1418" s="19" t="s">
        <v>2174</v>
      </c>
      <c r="B1418" s="19" t="str">
        <f t="shared" si="39"/>
        <v>Need a Detector Role</v>
      </c>
      <c r="C1418" s="19" t="s">
        <v>3224</v>
      </c>
      <c r="D1418" s="19" t="s">
        <v>5401</v>
      </c>
      <c r="F1418" s="19" t="s">
        <v>3595</v>
      </c>
      <c r="J1418" s="21"/>
      <c r="AJ1418" s="19" t="s">
        <v>1001</v>
      </c>
      <c r="AK1418" s="19" t="s">
        <v>1633</v>
      </c>
      <c r="AL1418" s="19" t="s">
        <v>83</v>
      </c>
      <c r="AM1418" s="19" t="s">
        <v>91</v>
      </c>
      <c r="AN1418" s="19" t="s">
        <v>74</v>
      </c>
      <c r="AO1418" s="19" t="s">
        <v>74</v>
      </c>
      <c r="AP1418" s="19" t="s">
        <v>75</v>
      </c>
      <c r="AQ1418" s="19" t="s">
        <v>75</v>
      </c>
      <c r="AR1418" s="19" t="s">
        <v>75</v>
      </c>
      <c r="AS1418" s="19" t="s">
        <v>75</v>
      </c>
      <c r="AT1418" s="19" t="s">
        <v>75</v>
      </c>
      <c r="AU1418" s="19" t="s">
        <v>75</v>
      </c>
      <c r="AV1418" s="19" t="s">
        <v>1004</v>
      </c>
      <c r="AW1418" s="19" t="s">
        <v>1005</v>
      </c>
      <c r="AX1418" s="19" t="s">
        <v>932</v>
      </c>
      <c r="AY1418" s="19" t="s">
        <v>1634</v>
      </c>
      <c r="AZ1418" s="19" t="s">
        <v>1225</v>
      </c>
      <c r="BA1418" s="19" t="s">
        <v>1</v>
      </c>
      <c r="BB1418" s="19" t="s">
        <v>1</v>
      </c>
    </row>
    <row r="1419" spans="1:54" s="19" customFormat="1" x14ac:dyDescent="0.2">
      <c r="A1419" s="19" t="s">
        <v>1226</v>
      </c>
      <c r="B1419" s="19" t="str">
        <f t="shared" si="39"/>
        <v>Need a Detector Role</v>
      </c>
      <c r="C1419" s="19" t="s">
        <v>3224</v>
      </c>
      <c r="D1419" s="19" t="s">
        <v>5275</v>
      </c>
      <c r="J1419" s="21"/>
      <c r="AJ1419" s="19" t="s">
        <v>1001</v>
      </c>
      <c r="AK1419" s="19" t="s">
        <v>1227</v>
      </c>
      <c r="AL1419" s="19" t="s">
        <v>83</v>
      </c>
      <c r="AM1419" s="19" t="s">
        <v>91</v>
      </c>
      <c r="AN1419" s="19" t="s">
        <v>74</v>
      </c>
      <c r="AO1419" s="19" t="s">
        <v>74</v>
      </c>
      <c r="AP1419" s="19" t="s">
        <v>461</v>
      </c>
      <c r="AQ1419" s="19" t="s">
        <v>92</v>
      </c>
      <c r="AR1419" s="19" t="s">
        <v>462</v>
      </c>
      <c r="AS1419" s="19" t="s">
        <v>688</v>
      </c>
      <c r="AT1419" s="19" t="s">
        <v>1126</v>
      </c>
      <c r="AU1419" s="19" t="s">
        <v>486</v>
      </c>
      <c r="AV1419" s="19" t="s">
        <v>1004</v>
      </c>
      <c r="AW1419" s="19" t="s">
        <v>1005</v>
      </c>
      <c r="AX1419" s="19" t="s">
        <v>932</v>
      </c>
      <c r="AY1419" s="19" t="s">
        <v>1228</v>
      </c>
      <c r="AZ1419" s="19" t="s">
        <v>1225</v>
      </c>
      <c r="BA1419" s="19" t="s">
        <v>1</v>
      </c>
      <c r="BB1419" s="19" t="s">
        <v>79</v>
      </c>
    </row>
    <row r="1420" spans="1:54" s="19" customFormat="1" x14ac:dyDescent="0.2">
      <c r="A1420" s="19" t="s">
        <v>1232</v>
      </c>
      <c r="B1420" s="19" t="str">
        <f t="shared" si="39"/>
        <v>Need a Detector Role</v>
      </c>
      <c r="C1420" s="19" t="s">
        <v>3224</v>
      </c>
      <c r="D1420" s="19" t="s">
        <v>5275</v>
      </c>
      <c r="J1420" s="21"/>
      <c r="AJ1420" s="19" t="s">
        <v>1001</v>
      </c>
      <c r="AK1420" s="19" t="s">
        <v>1233</v>
      </c>
      <c r="AL1420" s="19" t="s">
        <v>90</v>
      </c>
      <c r="AM1420" s="19" t="s">
        <v>91</v>
      </c>
      <c r="AN1420" s="19" t="s">
        <v>74</v>
      </c>
      <c r="AO1420" s="19" t="s">
        <v>74</v>
      </c>
      <c r="AP1420" s="19" t="s">
        <v>75</v>
      </c>
      <c r="AQ1420" s="19" t="s">
        <v>92</v>
      </c>
      <c r="AR1420" s="19" t="s">
        <v>75</v>
      </c>
      <c r="AS1420" s="19" t="s">
        <v>688</v>
      </c>
      <c r="AT1420" s="19" t="s">
        <v>75</v>
      </c>
      <c r="AU1420" s="19" t="s">
        <v>75</v>
      </c>
      <c r="AV1420" s="19" t="s">
        <v>1004</v>
      </c>
      <c r="AW1420" s="19" t="s">
        <v>1005</v>
      </c>
      <c r="AX1420" s="19" t="s">
        <v>932</v>
      </c>
      <c r="AY1420" s="19" t="s">
        <v>1234</v>
      </c>
      <c r="AZ1420" s="19" t="s">
        <v>1225</v>
      </c>
      <c r="BA1420" s="19" t="s">
        <v>1</v>
      </c>
      <c r="BB1420" s="19" t="s">
        <v>79</v>
      </c>
    </row>
    <row r="1421" spans="1:54" s="19" customFormat="1" x14ac:dyDescent="0.2">
      <c r="A1421" s="19" t="s">
        <v>1255</v>
      </c>
      <c r="B1421" s="19" t="str">
        <f t="shared" si="39"/>
        <v>Need a Detector Role</v>
      </c>
      <c r="C1421" s="19" t="s">
        <v>3224</v>
      </c>
      <c r="D1421" s="19" t="s">
        <v>5275</v>
      </c>
      <c r="J1421" s="21"/>
      <c r="AJ1421" s="19" t="s">
        <v>1001</v>
      </c>
      <c r="AK1421" s="19" t="s">
        <v>1227</v>
      </c>
      <c r="AL1421" s="19" t="s">
        <v>83</v>
      </c>
      <c r="AM1421" s="19" t="s">
        <v>91</v>
      </c>
      <c r="AN1421" s="19" t="s">
        <v>74</v>
      </c>
      <c r="AO1421" s="19" t="s">
        <v>74</v>
      </c>
      <c r="AP1421" s="19" t="s">
        <v>461</v>
      </c>
      <c r="AQ1421" s="19" t="s">
        <v>92</v>
      </c>
      <c r="AR1421" s="19" t="s">
        <v>462</v>
      </c>
      <c r="AS1421" s="19" t="s">
        <v>688</v>
      </c>
      <c r="AT1421" s="19" t="s">
        <v>1126</v>
      </c>
      <c r="AU1421" s="19" t="s">
        <v>486</v>
      </c>
      <c r="AV1421" s="19" t="s">
        <v>1004</v>
      </c>
      <c r="AW1421" s="19" t="s">
        <v>1005</v>
      </c>
      <c r="AX1421" s="19" t="s">
        <v>932</v>
      </c>
      <c r="AY1421" s="19" t="s">
        <v>1228</v>
      </c>
      <c r="AZ1421" s="19" t="s">
        <v>1225</v>
      </c>
      <c r="BA1421" s="19" t="s">
        <v>1</v>
      </c>
      <c r="BB1421" s="19" t="s">
        <v>79</v>
      </c>
    </row>
    <row r="1422" spans="1:54" s="19" customFormat="1" x14ac:dyDescent="0.2">
      <c r="A1422" s="19" t="s">
        <v>1256</v>
      </c>
      <c r="B1422" s="19" t="str">
        <f t="shared" si="39"/>
        <v>Need a Detector Role</v>
      </c>
      <c r="C1422" s="19" t="s">
        <v>3224</v>
      </c>
      <c r="D1422" s="19" t="s">
        <v>5275</v>
      </c>
      <c r="J1422" s="21"/>
      <c r="AJ1422" s="19" t="s">
        <v>1001</v>
      </c>
      <c r="AK1422" s="19" t="s">
        <v>1223</v>
      </c>
      <c r="AL1422" s="19" t="s">
        <v>83</v>
      </c>
      <c r="AM1422" s="19" t="s">
        <v>91</v>
      </c>
      <c r="AN1422" s="19" t="s">
        <v>74</v>
      </c>
      <c r="AO1422" s="19" t="s">
        <v>74</v>
      </c>
      <c r="AP1422" s="19" t="s">
        <v>75</v>
      </c>
      <c r="AQ1422" s="19" t="s">
        <v>75</v>
      </c>
      <c r="AR1422" s="19" t="s">
        <v>75</v>
      </c>
      <c r="AS1422" s="19" t="s">
        <v>75</v>
      </c>
      <c r="AT1422" s="19" t="s">
        <v>75</v>
      </c>
      <c r="AU1422" s="19" t="s">
        <v>75</v>
      </c>
      <c r="AV1422" s="19" t="s">
        <v>1004</v>
      </c>
      <c r="AW1422" s="19" t="s">
        <v>1005</v>
      </c>
      <c r="AX1422" s="19" t="s">
        <v>932</v>
      </c>
      <c r="AY1422" s="19" t="s">
        <v>1224</v>
      </c>
      <c r="AZ1422" s="19" t="s">
        <v>1225</v>
      </c>
      <c r="BA1422" s="19" t="s">
        <v>1</v>
      </c>
      <c r="BB1422" s="19" t="s">
        <v>79</v>
      </c>
    </row>
    <row r="1423" spans="1:54" s="19" customFormat="1" x14ac:dyDescent="0.2">
      <c r="A1423" s="19" t="s">
        <v>1257</v>
      </c>
      <c r="B1423" s="19" t="str">
        <f t="shared" si="39"/>
        <v>Need a Detector Role</v>
      </c>
      <c r="C1423" s="19" t="s">
        <v>3224</v>
      </c>
      <c r="D1423" s="19" t="s">
        <v>5275</v>
      </c>
      <c r="J1423" s="21"/>
      <c r="AJ1423" s="19" t="s">
        <v>1001</v>
      </c>
      <c r="AK1423" s="19" t="s">
        <v>1233</v>
      </c>
      <c r="AL1423" s="19" t="s">
        <v>90</v>
      </c>
      <c r="AM1423" s="19" t="s">
        <v>91</v>
      </c>
      <c r="AN1423" s="19" t="s">
        <v>74</v>
      </c>
      <c r="AO1423" s="19" t="s">
        <v>74</v>
      </c>
      <c r="AP1423" s="19" t="s">
        <v>75</v>
      </c>
      <c r="AQ1423" s="19" t="s">
        <v>92</v>
      </c>
      <c r="AR1423" s="19" t="s">
        <v>75</v>
      </c>
      <c r="AS1423" s="19" t="s">
        <v>688</v>
      </c>
      <c r="AT1423" s="19" t="s">
        <v>75</v>
      </c>
      <c r="AU1423" s="19" t="s">
        <v>75</v>
      </c>
      <c r="AV1423" s="19" t="s">
        <v>1004</v>
      </c>
      <c r="AW1423" s="19" t="s">
        <v>1005</v>
      </c>
      <c r="AX1423" s="19" t="s">
        <v>932</v>
      </c>
      <c r="AY1423" s="19" t="s">
        <v>1234</v>
      </c>
      <c r="AZ1423" s="19" t="s">
        <v>1225</v>
      </c>
      <c r="BA1423" s="19" t="s">
        <v>1</v>
      </c>
      <c r="BB1423" s="19" t="s">
        <v>79</v>
      </c>
    </row>
    <row r="1424" spans="1:54" s="19" customFormat="1" x14ac:dyDescent="0.2">
      <c r="A1424" s="19" t="s">
        <v>2089</v>
      </c>
      <c r="B1424" s="19" t="str">
        <f t="shared" si="39"/>
        <v>Need a Detector Role</v>
      </c>
      <c r="C1424" s="19" t="s">
        <v>3224</v>
      </c>
      <c r="D1424" s="19" t="s">
        <v>5275</v>
      </c>
      <c r="J1424" s="21"/>
      <c r="AJ1424" s="19" t="s">
        <v>1001</v>
      </c>
      <c r="AK1424" s="19" t="s">
        <v>1223</v>
      </c>
      <c r="AL1424" s="19" t="s">
        <v>83</v>
      </c>
      <c r="AM1424" s="19" t="s">
        <v>91</v>
      </c>
      <c r="AN1424" s="19" t="s">
        <v>74</v>
      </c>
      <c r="AO1424" s="19" t="s">
        <v>74</v>
      </c>
      <c r="AP1424" s="19" t="s">
        <v>75</v>
      </c>
      <c r="AQ1424" s="19" t="s">
        <v>75</v>
      </c>
      <c r="AR1424" s="19" t="s">
        <v>75</v>
      </c>
      <c r="AS1424" s="19" t="s">
        <v>75</v>
      </c>
      <c r="AT1424" s="19" t="s">
        <v>75</v>
      </c>
      <c r="AU1424" s="19" t="s">
        <v>75</v>
      </c>
      <c r="AV1424" s="19" t="s">
        <v>1004</v>
      </c>
      <c r="AW1424" s="19" t="s">
        <v>1005</v>
      </c>
      <c r="AX1424" s="19" t="s">
        <v>932</v>
      </c>
      <c r="AY1424" s="19" t="s">
        <v>1224</v>
      </c>
      <c r="AZ1424" s="19" t="s">
        <v>1225</v>
      </c>
      <c r="BA1424" s="19" t="s">
        <v>1</v>
      </c>
      <c r="BB1424" s="19" t="s">
        <v>1</v>
      </c>
    </row>
    <row r="1425" spans="1:54" s="19" customFormat="1" x14ac:dyDescent="0.2">
      <c r="A1425" s="19" t="s">
        <v>2173</v>
      </c>
      <c r="B1425" s="19" t="str">
        <f t="shared" si="39"/>
        <v>Need a Detector Role</v>
      </c>
      <c r="C1425" s="19" t="s">
        <v>3224</v>
      </c>
      <c r="D1425" s="19" t="s">
        <v>5275</v>
      </c>
      <c r="E1425" s="19" t="s">
        <v>3072</v>
      </c>
      <c r="G1425" s="19" t="s">
        <v>3627</v>
      </c>
      <c r="J1425" s="21"/>
      <c r="AJ1425" s="19" t="s">
        <v>1001</v>
      </c>
      <c r="AK1425" s="19" t="s">
        <v>1640</v>
      </c>
      <c r="AL1425" s="19" t="s">
        <v>83</v>
      </c>
      <c r="AM1425" s="19" t="s">
        <v>91</v>
      </c>
      <c r="AN1425" s="19" t="s">
        <v>74</v>
      </c>
      <c r="AO1425" s="19" t="s">
        <v>74</v>
      </c>
      <c r="AP1425" s="19" t="s">
        <v>461</v>
      </c>
      <c r="AQ1425" s="19" t="s">
        <v>92</v>
      </c>
      <c r="AR1425" s="19" t="s">
        <v>462</v>
      </c>
      <c r="AS1425" s="19" t="s">
        <v>688</v>
      </c>
      <c r="AT1425" s="19" t="s">
        <v>1096</v>
      </c>
      <c r="AU1425" s="19" t="s">
        <v>909</v>
      </c>
      <c r="AV1425" s="19" t="s">
        <v>1004</v>
      </c>
      <c r="AW1425" s="19" t="s">
        <v>1005</v>
      </c>
      <c r="AX1425" s="19" t="s">
        <v>932</v>
      </c>
      <c r="AY1425" s="19" t="s">
        <v>1641</v>
      </c>
      <c r="AZ1425" s="19" t="s">
        <v>1225</v>
      </c>
      <c r="BA1425" s="19" t="s">
        <v>1</v>
      </c>
      <c r="BB1425" s="19" t="s">
        <v>1</v>
      </c>
    </row>
    <row r="1426" spans="1:54" s="19" customFormat="1" x14ac:dyDescent="0.2">
      <c r="A1426" s="19" t="s">
        <v>1639</v>
      </c>
      <c r="B1426" s="19" t="str">
        <f t="shared" si="39"/>
        <v>Need a Detector Role</v>
      </c>
      <c r="C1426" s="19" t="s">
        <v>3161</v>
      </c>
      <c r="D1426" s="19" t="s">
        <v>5402</v>
      </c>
      <c r="E1426" s="19" t="s">
        <v>3072</v>
      </c>
      <c r="G1426" s="19" t="s">
        <v>3627</v>
      </c>
      <c r="J1426" s="21"/>
      <c r="AJ1426" s="19" t="s">
        <v>1001</v>
      </c>
      <c r="AK1426" s="19" t="s">
        <v>1640</v>
      </c>
      <c r="AL1426" s="19" t="s">
        <v>83</v>
      </c>
      <c r="AM1426" s="19" t="s">
        <v>91</v>
      </c>
      <c r="AN1426" s="19" t="s">
        <v>74</v>
      </c>
      <c r="AO1426" s="19" t="s">
        <v>74</v>
      </c>
      <c r="AP1426" s="19" t="s">
        <v>461</v>
      </c>
      <c r="AQ1426" s="19" t="s">
        <v>92</v>
      </c>
      <c r="AR1426" s="19" t="s">
        <v>462</v>
      </c>
      <c r="AS1426" s="19" t="s">
        <v>688</v>
      </c>
      <c r="AT1426" s="19" t="s">
        <v>1096</v>
      </c>
      <c r="AU1426" s="19" t="s">
        <v>909</v>
      </c>
      <c r="AV1426" s="19" t="s">
        <v>1004</v>
      </c>
      <c r="AW1426" s="19" t="s">
        <v>1005</v>
      </c>
      <c r="AX1426" s="19" t="s">
        <v>932</v>
      </c>
      <c r="AY1426" s="19" t="s">
        <v>1641</v>
      </c>
      <c r="AZ1426" s="19" t="s">
        <v>1225</v>
      </c>
      <c r="BA1426" s="19" t="s">
        <v>1</v>
      </c>
      <c r="BB1426" s="19" t="s">
        <v>1</v>
      </c>
    </row>
    <row r="1427" spans="1:54" s="19" customFormat="1" x14ac:dyDescent="0.2">
      <c r="A1427" s="19" t="s">
        <v>2177</v>
      </c>
      <c r="B1427" s="19" t="str">
        <f t="shared" si="39"/>
        <v>Need a Detector Role</v>
      </c>
      <c r="C1427" s="19" t="s">
        <v>3224</v>
      </c>
      <c r="D1427" s="19" t="s">
        <v>5482</v>
      </c>
      <c r="E1427" s="19" t="s">
        <v>3072</v>
      </c>
      <c r="F1427" s="19" t="s">
        <v>3595</v>
      </c>
      <c r="G1427" s="19" t="s">
        <v>3627</v>
      </c>
      <c r="J1427" s="21"/>
      <c r="AJ1427" s="19" t="s">
        <v>1001</v>
      </c>
      <c r="AK1427" s="19" t="s">
        <v>1640</v>
      </c>
      <c r="AL1427" s="19" t="s">
        <v>83</v>
      </c>
      <c r="AM1427" s="19" t="s">
        <v>91</v>
      </c>
      <c r="AN1427" s="19" t="s">
        <v>74</v>
      </c>
      <c r="AO1427" s="19" t="s">
        <v>74</v>
      </c>
      <c r="AP1427" s="19" t="s">
        <v>461</v>
      </c>
      <c r="AQ1427" s="19" t="s">
        <v>92</v>
      </c>
      <c r="AR1427" s="19" t="s">
        <v>462</v>
      </c>
      <c r="AS1427" s="19" t="s">
        <v>688</v>
      </c>
      <c r="AT1427" s="19" t="s">
        <v>1096</v>
      </c>
      <c r="AU1427" s="19" t="s">
        <v>909</v>
      </c>
      <c r="AV1427" s="19" t="s">
        <v>1004</v>
      </c>
      <c r="AW1427" s="19" t="s">
        <v>1005</v>
      </c>
      <c r="AX1427" s="19" t="s">
        <v>932</v>
      </c>
      <c r="AY1427" s="19" t="s">
        <v>1641</v>
      </c>
      <c r="AZ1427" s="19" t="s">
        <v>1225</v>
      </c>
      <c r="BA1427" s="19" t="s">
        <v>1</v>
      </c>
      <c r="BB1427" s="19" t="s">
        <v>1</v>
      </c>
    </row>
    <row r="1428" spans="1:54" s="19" customFormat="1" x14ac:dyDescent="0.2">
      <c r="A1428" s="19" t="s">
        <v>2192</v>
      </c>
      <c r="B1428" s="19" t="str">
        <f t="shared" si="39"/>
        <v>Need a Detector Role</v>
      </c>
      <c r="E1428" s="19" t="s">
        <v>3283</v>
      </c>
      <c r="F1428" s="19" t="s">
        <v>3638</v>
      </c>
      <c r="J1428" s="21"/>
      <c r="AJ1428" s="19" t="s">
        <v>1001</v>
      </c>
      <c r="AK1428" s="19" t="s">
        <v>2193</v>
      </c>
      <c r="AL1428" s="19" t="s">
        <v>83</v>
      </c>
      <c r="AM1428" s="19" t="s">
        <v>995</v>
      </c>
      <c r="AN1428" s="19" t="s">
        <v>74</v>
      </c>
      <c r="AO1428" s="19" t="s">
        <v>74</v>
      </c>
      <c r="AP1428" s="19" t="s">
        <v>461</v>
      </c>
      <c r="AQ1428" s="19" t="s">
        <v>664</v>
      </c>
      <c r="AR1428" s="19" t="s">
        <v>958</v>
      </c>
      <c r="AS1428" s="19" t="s">
        <v>75</v>
      </c>
      <c r="AT1428" s="19" t="s">
        <v>1096</v>
      </c>
      <c r="AU1428" s="19" t="s">
        <v>486</v>
      </c>
      <c r="AV1428" s="19" t="s">
        <v>1004</v>
      </c>
      <c r="AW1428" s="19" t="s">
        <v>1005</v>
      </c>
      <c r="AX1428" s="19" t="s">
        <v>932</v>
      </c>
      <c r="AY1428" s="19" t="s">
        <v>2194</v>
      </c>
      <c r="AZ1428" s="19" t="s">
        <v>1225</v>
      </c>
      <c r="BA1428" s="19" t="s">
        <v>1</v>
      </c>
      <c r="BB1428" s="19" t="s">
        <v>1</v>
      </c>
    </row>
    <row r="1429" spans="1:54" s="19" customFormat="1" x14ac:dyDescent="0.2">
      <c r="A1429" s="19" t="s">
        <v>2789</v>
      </c>
      <c r="B1429" s="19" t="str">
        <f t="shared" si="39"/>
        <v>Need a Detector Role</v>
      </c>
      <c r="J1429" s="21"/>
      <c r="AJ1429" s="19" t="s">
        <v>1001</v>
      </c>
      <c r="AK1429" s="19" t="s">
        <v>1633</v>
      </c>
      <c r="AL1429" s="19" t="s">
        <v>83</v>
      </c>
      <c r="AM1429" s="19" t="s">
        <v>91</v>
      </c>
      <c r="AN1429" s="19" t="s">
        <v>74</v>
      </c>
      <c r="AO1429" s="19" t="s">
        <v>74</v>
      </c>
      <c r="AP1429" s="19" t="s">
        <v>75</v>
      </c>
      <c r="AQ1429" s="19" t="s">
        <v>75</v>
      </c>
      <c r="AR1429" s="19" t="s">
        <v>75</v>
      </c>
      <c r="AS1429" s="19" t="s">
        <v>75</v>
      </c>
      <c r="AT1429" s="19" t="s">
        <v>75</v>
      </c>
      <c r="AU1429" s="19" t="s">
        <v>75</v>
      </c>
      <c r="AV1429" s="19" t="s">
        <v>1004</v>
      </c>
      <c r="AW1429" s="19" t="s">
        <v>1005</v>
      </c>
      <c r="AX1429" s="19" t="s">
        <v>932</v>
      </c>
      <c r="AY1429" s="19" t="s">
        <v>1634</v>
      </c>
      <c r="AZ1429" s="19" t="s">
        <v>1225</v>
      </c>
      <c r="BA1429" s="19" t="s">
        <v>1</v>
      </c>
      <c r="BB1429" s="19" t="s">
        <v>1</v>
      </c>
    </row>
    <row r="1430" spans="1:54" s="19" customFormat="1" x14ac:dyDescent="0.2">
      <c r="A1430" s="19" t="s">
        <v>2791</v>
      </c>
      <c r="B1430" s="19" t="str">
        <f t="shared" si="39"/>
        <v>Need a Detector Role</v>
      </c>
      <c r="J1430" s="21"/>
      <c r="AJ1430" s="19" t="s">
        <v>1001</v>
      </c>
      <c r="AK1430" s="19" t="s">
        <v>1640</v>
      </c>
      <c r="AL1430" s="19" t="s">
        <v>83</v>
      </c>
      <c r="AM1430" s="19" t="s">
        <v>91</v>
      </c>
      <c r="AN1430" s="19" t="s">
        <v>74</v>
      </c>
      <c r="AO1430" s="19" t="s">
        <v>74</v>
      </c>
      <c r="AP1430" s="19" t="s">
        <v>461</v>
      </c>
      <c r="AQ1430" s="19" t="s">
        <v>92</v>
      </c>
      <c r="AR1430" s="19" t="s">
        <v>462</v>
      </c>
      <c r="AS1430" s="19" t="s">
        <v>688</v>
      </c>
      <c r="AT1430" s="19" t="s">
        <v>1096</v>
      </c>
      <c r="AU1430" s="19" t="s">
        <v>909</v>
      </c>
      <c r="AV1430" s="19" t="s">
        <v>1004</v>
      </c>
      <c r="AW1430" s="19" t="s">
        <v>1005</v>
      </c>
      <c r="AX1430" s="19" t="s">
        <v>932</v>
      </c>
      <c r="AY1430" s="19" t="s">
        <v>1641</v>
      </c>
      <c r="AZ1430" s="19" t="s">
        <v>1225</v>
      </c>
      <c r="BA1430" s="19" t="s">
        <v>1</v>
      </c>
      <c r="BB1430" s="19" t="s">
        <v>1</v>
      </c>
    </row>
    <row r="1431" spans="1:54" s="19" customFormat="1" x14ac:dyDescent="0.2">
      <c r="A1431" s="19" t="s">
        <v>2792</v>
      </c>
      <c r="B1431" s="19" t="str">
        <f t="shared" si="39"/>
        <v>Need a Detector Role</v>
      </c>
      <c r="J1431" s="21"/>
      <c r="AJ1431" s="19" t="s">
        <v>1001</v>
      </c>
      <c r="AK1431" s="19" t="s">
        <v>1640</v>
      </c>
      <c r="AL1431" s="19" t="s">
        <v>83</v>
      </c>
      <c r="AM1431" s="19" t="s">
        <v>91</v>
      </c>
      <c r="AN1431" s="19" t="s">
        <v>74</v>
      </c>
      <c r="AO1431" s="19" t="s">
        <v>74</v>
      </c>
      <c r="AP1431" s="19" t="s">
        <v>461</v>
      </c>
      <c r="AQ1431" s="19" t="s">
        <v>92</v>
      </c>
      <c r="AR1431" s="19" t="s">
        <v>462</v>
      </c>
      <c r="AS1431" s="19" t="s">
        <v>688</v>
      </c>
      <c r="AT1431" s="19" t="s">
        <v>1096</v>
      </c>
      <c r="AU1431" s="19" t="s">
        <v>909</v>
      </c>
      <c r="AV1431" s="19" t="s">
        <v>1004</v>
      </c>
      <c r="AW1431" s="19" t="s">
        <v>1005</v>
      </c>
      <c r="AX1431" s="19" t="s">
        <v>932</v>
      </c>
      <c r="AY1431" s="19" t="s">
        <v>1641</v>
      </c>
      <c r="AZ1431" s="19" t="s">
        <v>1225</v>
      </c>
      <c r="BA1431" s="19" t="s">
        <v>1</v>
      </c>
      <c r="BB1431" s="19" t="s">
        <v>1</v>
      </c>
    </row>
    <row r="1432" spans="1:54" s="19" customFormat="1" x14ac:dyDescent="0.2">
      <c r="A1432" s="19" t="s">
        <v>2805</v>
      </c>
      <c r="B1432" s="19" t="str">
        <f t="shared" si="39"/>
        <v>Need a Detector Role</v>
      </c>
      <c r="J1432" s="21"/>
      <c r="AJ1432" s="19" t="s">
        <v>1001</v>
      </c>
      <c r="AK1432" s="19" t="s">
        <v>1633</v>
      </c>
      <c r="AL1432" s="19" t="s">
        <v>83</v>
      </c>
      <c r="AM1432" s="19" t="s">
        <v>91</v>
      </c>
      <c r="AN1432" s="19" t="s">
        <v>74</v>
      </c>
      <c r="AO1432" s="19" t="s">
        <v>74</v>
      </c>
      <c r="AP1432" s="19" t="s">
        <v>75</v>
      </c>
      <c r="AQ1432" s="19" t="s">
        <v>75</v>
      </c>
      <c r="AR1432" s="19" t="s">
        <v>75</v>
      </c>
      <c r="AS1432" s="19" t="s">
        <v>75</v>
      </c>
      <c r="AT1432" s="19" t="s">
        <v>75</v>
      </c>
      <c r="AU1432" s="19" t="s">
        <v>75</v>
      </c>
      <c r="AV1432" s="19" t="s">
        <v>1004</v>
      </c>
      <c r="AW1432" s="19" t="s">
        <v>1005</v>
      </c>
      <c r="AX1432" s="19" t="s">
        <v>932</v>
      </c>
      <c r="AY1432" s="19" t="s">
        <v>1634</v>
      </c>
      <c r="AZ1432" s="19" t="s">
        <v>1225</v>
      </c>
      <c r="BA1432" s="19" t="s">
        <v>1</v>
      </c>
      <c r="BB1432" s="19" t="s">
        <v>1</v>
      </c>
    </row>
    <row r="1433" spans="1:54" s="19" customFormat="1" x14ac:dyDescent="0.2">
      <c r="A1433" s="19" t="s">
        <v>2806</v>
      </c>
      <c r="B1433" s="19" t="str">
        <f t="shared" si="39"/>
        <v>Need a Detector Role</v>
      </c>
      <c r="J1433" s="21"/>
      <c r="AJ1433" s="19" t="s">
        <v>1001</v>
      </c>
      <c r="AK1433" s="19" t="s">
        <v>1640</v>
      </c>
      <c r="AL1433" s="19" t="s">
        <v>83</v>
      </c>
      <c r="AM1433" s="19" t="s">
        <v>91</v>
      </c>
      <c r="AN1433" s="19" t="s">
        <v>74</v>
      </c>
      <c r="AO1433" s="19" t="s">
        <v>74</v>
      </c>
      <c r="AP1433" s="19" t="s">
        <v>461</v>
      </c>
      <c r="AQ1433" s="19" t="s">
        <v>92</v>
      </c>
      <c r="AR1433" s="19" t="s">
        <v>462</v>
      </c>
      <c r="AS1433" s="19" t="s">
        <v>688</v>
      </c>
      <c r="AT1433" s="19" t="s">
        <v>1096</v>
      </c>
      <c r="AU1433" s="19" t="s">
        <v>909</v>
      </c>
      <c r="AV1433" s="19" t="s">
        <v>1004</v>
      </c>
      <c r="AW1433" s="19" t="s">
        <v>1005</v>
      </c>
      <c r="AX1433" s="19" t="s">
        <v>932</v>
      </c>
      <c r="AY1433" s="19" t="s">
        <v>1641</v>
      </c>
      <c r="AZ1433" s="19" t="s">
        <v>1225</v>
      </c>
      <c r="BA1433" s="19" t="s">
        <v>1</v>
      </c>
      <c r="BB1433" s="19" t="s">
        <v>1</v>
      </c>
    </row>
    <row r="1434" spans="1:54" s="19" customFormat="1" x14ac:dyDescent="0.2">
      <c r="A1434" s="19" t="s">
        <v>1833</v>
      </c>
      <c r="B1434" s="19" t="str">
        <f t="shared" si="39"/>
        <v>Need a Detector Role</v>
      </c>
      <c r="C1434" s="19" t="s">
        <v>3224</v>
      </c>
      <c r="D1434" s="19" t="s">
        <v>5469</v>
      </c>
      <c r="J1434" s="21"/>
      <c r="AJ1434" s="19" t="s">
        <v>1834</v>
      </c>
      <c r="AK1434" s="19" t="s">
        <v>1835</v>
      </c>
      <c r="AL1434" s="19" t="s">
        <v>90</v>
      </c>
      <c r="AM1434" s="19" t="s">
        <v>1058</v>
      </c>
      <c r="AN1434" s="19" t="s">
        <v>74</v>
      </c>
      <c r="AO1434" s="19" t="s">
        <v>74</v>
      </c>
      <c r="AP1434" s="19" t="s">
        <v>461</v>
      </c>
      <c r="AQ1434" s="19" t="s">
        <v>664</v>
      </c>
      <c r="AR1434" s="19" t="s">
        <v>665</v>
      </c>
      <c r="AS1434" s="19" t="s">
        <v>637</v>
      </c>
      <c r="AT1434" s="19" t="s">
        <v>545</v>
      </c>
      <c r="AU1434" s="19" t="s">
        <v>75</v>
      </c>
      <c r="AV1434" s="19" t="s">
        <v>1836</v>
      </c>
      <c r="AW1434" s="19" t="s">
        <v>631</v>
      </c>
      <c r="AX1434" s="19" t="s">
        <v>932</v>
      </c>
      <c r="AY1434" s="19" t="s">
        <v>1837</v>
      </c>
      <c r="AZ1434" s="19" t="s">
        <v>1089</v>
      </c>
      <c r="BA1434" s="19" t="s">
        <v>1</v>
      </c>
      <c r="BB1434" s="19" t="s">
        <v>1</v>
      </c>
    </row>
    <row r="1435" spans="1:54" s="19" customFormat="1" x14ac:dyDescent="0.2">
      <c r="A1435" s="19" t="s">
        <v>2014</v>
      </c>
      <c r="B1435" s="19" t="str">
        <f t="shared" si="39"/>
        <v>Need a Detector Role</v>
      </c>
      <c r="C1435" s="19" t="s">
        <v>3224</v>
      </c>
      <c r="D1435" s="19" t="s">
        <v>5469</v>
      </c>
      <c r="J1435" s="21"/>
      <c r="AJ1435" s="19" t="s">
        <v>1834</v>
      </c>
      <c r="AK1435" s="19" t="s">
        <v>1835</v>
      </c>
      <c r="AL1435" s="19" t="s">
        <v>90</v>
      </c>
      <c r="AM1435" s="19" t="s">
        <v>1058</v>
      </c>
      <c r="AN1435" s="19" t="s">
        <v>74</v>
      </c>
      <c r="AO1435" s="19" t="s">
        <v>74</v>
      </c>
      <c r="AP1435" s="19" t="s">
        <v>461</v>
      </c>
      <c r="AQ1435" s="19" t="s">
        <v>664</v>
      </c>
      <c r="AR1435" s="19" t="s">
        <v>665</v>
      </c>
      <c r="AS1435" s="19" t="s">
        <v>637</v>
      </c>
      <c r="AT1435" s="19" t="s">
        <v>545</v>
      </c>
      <c r="AU1435" s="19" t="s">
        <v>75</v>
      </c>
      <c r="AV1435" s="19" t="s">
        <v>1836</v>
      </c>
      <c r="AW1435" s="19" t="s">
        <v>631</v>
      </c>
      <c r="AX1435" s="19" t="s">
        <v>932</v>
      </c>
      <c r="AY1435" s="19" t="s">
        <v>1837</v>
      </c>
      <c r="AZ1435" s="19" t="s">
        <v>1089</v>
      </c>
      <c r="BA1435" s="19" t="s">
        <v>1</v>
      </c>
      <c r="BB1435" s="19" t="s">
        <v>79</v>
      </c>
    </row>
    <row r="1436" spans="1:54" s="19" customFormat="1" x14ac:dyDescent="0.2">
      <c r="A1436" s="19" t="s">
        <v>2026</v>
      </c>
      <c r="B1436" s="19" t="str">
        <f t="shared" si="39"/>
        <v>Need a Detector Role</v>
      </c>
      <c r="C1436" s="19" t="s">
        <v>3224</v>
      </c>
      <c r="D1436" s="19" t="s">
        <v>5469</v>
      </c>
      <c r="J1436" s="21"/>
      <c r="AJ1436" s="19" t="s">
        <v>1834</v>
      </c>
      <c r="AK1436" s="19" t="s">
        <v>1835</v>
      </c>
      <c r="AL1436" s="19" t="s">
        <v>90</v>
      </c>
      <c r="AM1436" s="19" t="s">
        <v>1058</v>
      </c>
      <c r="AN1436" s="19" t="s">
        <v>74</v>
      </c>
      <c r="AO1436" s="19" t="s">
        <v>74</v>
      </c>
      <c r="AP1436" s="19" t="s">
        <v>461</v>
      </c>
      <c r="AQ1436" s="19" t="s">
        <v>664</v>
      </c>
      <c r="AR1436" s="19" t="s">
        <v>665</v>
      </c>
      <c r="AS1436" s="19" t="s">
        <v>637</v>
      </c>
      <c r="AT1436" s="19" t="s">
        <v>545</v>
      </c>
      <c r="AU1436" s="19" t="s">
        <v>75</v>
      </c>
      <c r="AV1436" s="19" t="s">
        <v>1836</v>
      </c>
      <c r="AW1436" s="19" t="s">
        <v>631</v>
      </c>
      <c r="AX1436" s="19" t="s">
        <v>932</v>
      </c>
      <c r="AY1436" s="19" t="s">
        <v>1837</v>
      </c>
      <c r="AZ1436" s="19" t="s">
        <v>1089</v>
      </c>
      <c r="BA1436" s="19" t="s">
        <v>1</v>
      </c>
      <c r="BB1436" s="19" t="s">
        <v>79</v>
      </c>
    </row>
    <row r="1437" spans="1:54" s="19" customFormat="1" x14ac:dyDescent="0.2">
      <c r="A1437" s="19" t="s">
        <v>2027</v>
      </c>
      <c r="B1437" s="19" t="str">
        <f t="shared" si="39"/>
        <v>Need a Detector Role</v>
      </c>
      <c r="C1437" s="19" t="s">
        <v>3224</v>
      </c>
      <c r="D1437" s="19" t="s">
        <v>5469</v>
      </c>
      <c r="J1437" s="21"/>
      <c r="AJ1437" s="19" t="s">
        <v>1834</v>
      </c>
      <c r="AK1437" s="19" t="s">
        <v>1835</v>
      </c>
      <c r="AL1437" s="19" t="s">
        <v>90</v>
      </c>
      <c r="AM1437" s="19" t="s">
        <v>1058</v>
      </c>
      <c r="AN1437" s="19" t="s">
        <v>74</v>
      </c>
      <c r="AO1437" s="19" t="s">
        <v>74</v>
      </c>
      <c r="AP1437" s="19" t="s">
        <v>461</v>
      </c>
      <c r="AQ1437" s="19" t="s">
        <v>664</v>
      </c>
      <c r="AR1437" s="19" t="s">
        <v>665</v>
      </c>
      <c r="AS1437" s="19" t="s">
        <v>637</v>
      </c>
      <c r="AT1437" s="19" t="s">
        <v>545</v>
      </c>
      <c r="AU1437" s="19" t="s">
        <v>75</v>
      </c>
      <c r="AV1437" s="19" t="s">
        <v>1836</v>
      </c>
      <c r="AW1437" s="19" t="s">
        <v>631</v>
      </c>
      <c r="AX1437" s="19" t="s">
        <v>932</v>
      </c>
      <c r="AY1437" s="19" t="s">
        <v>1837</v>
      </c>
      <c r="AZ1437" s="19" t="s">
        <v>1089</v>
      </c>
      <c r="BA1437" s="19" t="s">
        <v>1</v>
      </c>
      <c r="BB1437" s="19" t="s">
        <v>79</v>
      </c>
    </row>
    <row r="1438" spans="1:54" s="19" customFormat="1" x14ac:dyDescent="0.2">
      <c r="A1438" s="19" t="s">
        <v>2028</v>
      </c>
      <c r="B1438" s="19" t="str">
        <f t="shared" si="39"/>
        <v>Need a Detector Role</v>
      </c>
      <c r="C1438" s="19" t="s">
        <v>3224</v>
      </c>
      <c r="D1438" s="19" t="s">
        <v>5469</v>
      </c>
      <c r="J1438" s="21"/>
      <c r="AJ1438" s="19" t="s">
        <v>1834</v>
      </c>
      <c r="AK1438" s="19" t="s">
        <v>1835</v>
      </c>
      <c r="AL1438" s="19" t="s">
        <v>90</v>
      </c>
      <c r="AM1438" s="19" t="s">
        <v>1058</v>
      </c>
      <c r="AN1438" s="19" t="s">
        <v>74</v>
      </c>
      <c r="AO1438" s="19" t="s">
        <v>74</v>
      </c>
      <c r="AP1438" s="19" t="s">
        <v>461</v>
      </c>
      <c r="AQ1438" s="19" t="s">
        <v>664</v>
      </c>
      <c r="AR1438" s="19" t="s">
        <v>665</v>
      </c>
      <c r="AS1438" s="19" t="s">
        <v>637</v>
      </c>
      <c r="AT1438" s="19" t="s">
        <v>545</v>
      </c>
      <c r="AU1438" s="19" t="s">
        <v>75</v>
      </c>
      <c r="AV1438" s="19" t="s">
        <v>1836</v>
      </c>
      <c r="AW1438" s="19" t="s">
        <v>631</v>
      </c>
      <c r="AX1438" s="19" t="s">
        <v>932</v>
      </c>
      <c r="AY1438" s="19" t="s">
        <v>1837</v>
      </c>
      <c r="AZ1438" s="19" t="s">
        <v>1089</v>
      </c>
      <c r="BA1438" s="19" t="s">
        <v>1</v>
      </c>
      <c r="BB1438" s="19" t="s">
        <v>79</v>
      </c>
    </row>
    <row r="1439" spans="1:54" s="19" customFormat="1" x14ac:dyDescent="0.2">
      <c r="A1439" s="19" t="s">
        <v>2043</v>
      </c>
      <c r="B1439" s="19" t="str">
        <f t="shared" si="39"/>
        <v>Need a Detector Role</v>
      </c>
      <c r="C1439" s="19" t="s">
        <v>3224</v>
      </c>
      <c r="D1439" s="19" t="s">
        <v>5469</v>
      </c>
      <c r="J1439" s="21"/>
      <c r="AJ1439" s="19" t="s">
        <v>1834</v>
      </c>
      <c r="AK1439" s="19" t="s">
        <v>1835</v>
      </c>
      <c r="AL1439" s="19" t="s">
        <v>90</v>
      </c>
      <c r="AM1439" s="19" t="s">
        <v>1058</v>
      </c>
      <c r="AN1439" s="19" t="s">
        <v>74</v>
      </c>
      <c r="AO1439" s="19" t="s">
        <v>74</v>
      </c>
      <c r="AP1439" s="19" t="s">
        <v>461</v>
      </c>
      <c r="AQ1439" s="19" t="s">
        <v>664</v>
      </c>
      <c r="AR1439" s="19" t="s">
        <v>665</v>
      </c>
      <c r="AS1439" s="19" t="s">
        <v>637</v>
      </c>
      <c r="AT1439" s="19" t="s">
        <v>545</v>
      </c>
      <c r="AU1439" s="19" t="s">
        <v>75</v>
      </c>
      <c r="AV1439" s="19" t="s">
        <v>1836</v>
      </c>
      <c r="AW1439" s="19" t="s">
        <v>631</v>
      </c>
      <c r="AX1439" s="19" t="s">
        <v>932</v>
      </c>
      <c r="AY1439" s="19" t="s">
        <v>1837</v>
      </c>
      <c r="AZ1439" s="19" t="s">
        <v>1089</v>
      </c>
      <c r="BA1439" s="19" t="s">
        <v>1</v>
      </c>
      <c r="BB1439" s="19" t="s">
        <v>79</v>
      </c>
    </row>
    <row r="1440" spans="1:54" s="22" customFormat="1" x14ac:dyDescent="0.2">
      <c r="A1440" s="22" t="s">
        <v>1739</v>
      </c>
      <c r="B1440" s="22" t="str">
        <f>IF(OR($A1708=$A1440,ISBLANK($A1440)),"",IF(ISERR(SEARCH("cell-based",E1440)),IF(AND(ISERR(SEARCH("biochem",E1440)),ISERR(SEARCH("protein",E1440)),ISERR(SEARCH("nucleic",E1440))),"",IF(ISERR(SEARCH("target",G1440)),"Define a Target component","")),IF(ISERR(SEARCH("cell",G1440)),"Define a Cell component",""))&amp;IF(ISERR(SEARCH("small-molecule",E1440)),IF(ISBLANK(K1440), "Need a Detector Role",""),"")&amp;IF(ISERR(SEARCH("fluorescence",L1440)),"",IF(ISBLANK(S1440), "Need Emission",IF(ISBLANK(R1440), "Need Excitation","")))&amp;IF(ISERR(SEARCH("absorbance",L1440)),"",IF(ISBLANK(T1440), "Need Absorbance","")))</f>
        <v>Need a Detector Role</v>
      </c>
      <c r="C1440" s="22" t="s">
        <v>3071</v>
      </c>
      <c r="D1440" s="22" t="s">
        <v>6494</v>
      </c>
      <c r="E1440" s="22" t="s">
        <v>3072</v>
      </c>
      <c r="F1440" s="22" t="s">
        <v>3251</v>
      </c>
      <c r="G1440" s="22" t="s">
        <v>3627</v>
      </c>
      <c r="H1440" s="22" t="s">
        <v>3727</v>
      </c>
      <c r="I1440" s="24" t="s">
        <v>6490</v>
      </c>
      <c r="J1440" s="26"/>
      <c r="N1440" s="24" t="s">
        <v>6491</v>
      </c>
      <c r="O1440" s="22" t="s">
        <v>3079</v>
      </c>
      <c r="P1440" s="22" t="s">
        <v>3136</v>
      </c>
      <c r="Q1440" s="22" t="s">
        <v>3525</v>
      </c>
      <c r="R1440" s="22" t="s">
        <v>3101</v>
      </c>
      <c r="S1440" s="22" t="s">
        <v>3206</v>
      </c>
      <c r="AC1440" s="24" t="s">
        <v>6492</v>
      </c>
      <c r="AD1440" s="24" t="s">
        <v>6493</v>
      </c>
      <c r="AE1440" s="22" t="s">
        <v>3176</v>
      </c>
      <c r="AF1440" s="22" t="s">
        <v>3107</v>
      </c>
      <c r="AJ1440" s="22" t="s">
        <v>1740</v>
      </c>
      <c r="AK1440" s="22" t="s">
        <v>1741</v>
      </c>
      <c r="AL1440" s="22" t="s">
        <v>90</v>
      </c>
      <c r="AM1440" s="22" t="s">
        <v>91</v>
      </c>
      <c r="AN1440" s="22" t="s">
        <v>74</v>
      </c>
      <c r="AO1440" s="22" t="s">
        <v>1435</v>
      </c>
      <c r="AP1440" s="22" t="s">
        <v>461</v>
      </c>
      <c r="AQ1440" s="22" t="s">
        <v>92</v>
      </c>
      <c r="AR1440" s="22" t="s">
        <v>462</v>
      </c>
      <c r="AS1440" s="22" t="s">
        <v>1742</v>
      </c>
      <c r="AT1440" s="22" t="s">
        <v>327</v>
      </c>
      <c r="AU1440" s="22" t="s">
        <v>75</v>
      </c>
      <c r="AV1440" s="22" t="s">
        <v>1743</v>
      </c>
      <c r="AW1440" s="22" t="s">
        <v>1744</v>
      </c>
      <c r="AX1440" s="22" t="s">
        <v>251</v>
      </c>
      <c r="AY1440" s="22" t="s">
        <v>1745</v>
      </c>
      <c r="AZ1440" s="22" t="s">
        <v>1746</v>
      </c>
      <c r="BA1440" s="22" t="s">
        <v>1</v>
      </c>
      <c r="BB1440" s="22" t="s">
        <v>1</v>
      </c>
    </row>
    <row r="1441" spans="1:54" s="19" customFormat="1" x14ac:dyDescent="0.2">
      <c r="A1441" s="19" t="s">
        <v>1747</v>
      </c>
      <c r="B1441" s="19" t="str">
        <f t="shared" ref="B1441:B1451" si="40">IF(OR($A1440=$A1441,ISBLANK($A1441)),"",IF(ISERR(SEARCH("cell-based",E1441)),IF(AND(ISERR(SEARCH("biochem",E1441)),ISERR(SEARCH("protein",E1441)),ISERR(SEARCH("nucleic",E1441))),"",IF(ISERR(SEARCH("target",G1441)),"Define a Target component","")),IF(ISERR(SEARCH("cell",G1441)),"Define a Cell component",""))&amp;IF(ISERR(SEARCH("small-molecule",E1441)),IF(ISBLANK(K1441), "Need a Detector Role",""),"")&amp;IF(ISERR(SEARCH("fluorescence",L1441)),"",IF(ISBLANK(S1441), "Need Emission",IF(ISBLANK(R1441), "Need Excitation","")))&amp;IF(ISERR(SEARCH("absorbance",L1441)),"",IF(ISBLANK(T1441), "Need Absorbance","")))</f>
        <v>Need a Detector Role</v>
      </c>
      <c r="J1441" s="21"/>
      <c r="AJ1441" s="19" t="s">
        <v>1740</v>
      </c>
      <c r="AK1441" s="19" t="s">
        <v>1741</v>
      </c>
      <c r="AL1441" s="19" t="s">
        <v>90</v>
      </c>
      <c r="AM1441" s="19" t="s">
        <v>91</v>
      </c>
      <c r="AN1441" s="19" t="s">
        <v>74</v>
      </c>
      <c r="AO1441" s="19" t="s">
        <v>1435</v>
      </c>
      <c r="AP1441" s="19" t="s">
        <v>461</v>
      </c>
      <c r="AQ1441" s="19" t="s">
        <v>92</v>
      </c>
      <c r="AR1441" s="19" t="s">
        <v>462</v>
      </c>
      <c r="AS1441" s="19" t="s">
        <v>1742</v>
      </c>
      <c r="AT1441" s="19" t="s">
        <v>327</v>
      </c>
      <c r="AU1441" s="19" t="s">
        <v>75</v>
      </c>
      <c r="AV1441" s="19" t="s">
        <v>1743</v>
      </c>
      <c r="AW1441" s="19" t="s">
        <v>1744</v>
      </c>
      <c r="AX1441" s="19" t="s">
        <v>251</v>
      </c>
      <c r="AY1441" s="19" t="s">
        <v>1745</v>
      </c>
      <c r="AZ1441" s="19" t="s">
        <v>1746</v>
      </c>
      <c r="BA1441" s="19" t="s">
        <v>1</v>
      </c>
      <c r="BB1441" s="19" t="s">
        <v>1</v>
      </c>
    </row>
    <row r="1442" spans="1:54" s="19" customFormat="1" x14ac:dyDescent="0.2">
      <c r="A1442" s="19" t="s">
        <v>496</v>
      </c>
      <c r="B1442" s="19" t="str">
        <f t="shared" si="40"/>
        <v>Need a Detector Role</v>
      </c>
      <c r="C1442" s="19" t="s">
        <v>3224</v>
      </c>
      <c r="D1442" s="19" t="s">
        <v>5180</v>
      </c>
      <c r="J1442" s="21"/>
      <c r="AJ1442" s="19" t="s">
        <v>497</v>
      </c>
      <c r="AK1442" s="19" t="s">
        <v>498</v>
      </c>
      <c r="AL1442" s="19" t="s">
        <v>83</v>
      </c>
      <c r="AM1442" s="19" t="s">
        <v>91</v>
      </c>
      <c r="AN1442" s="19" t="s">
        <v>74</v>
      </c>
      <c r="AO1442" s="19" t="s">
        <v>74</v>
      </c>
      <c r="AP1442" s="19" t="s">
        <v>461</v>
      </c>
      <c r="AQ1442" s="19" t="s">
        <v>92</v>
      </c>
      <c r="AR1442" s="19" t="s">
        <v>462</v>
      </c>
      <c r="AS1442" s="19" t="s">
        <v>248</v>
      </c>
      <c r="AT1442" s="19" t="s">
        <v>499</v>
      </c>
      <c r="AU1442" s="19" t="s">
        <v>500</v>
      </c>
      <c r="AV1442" s="19" t="s">
        <v>501</v>
      </c>
      <c r="AW1442" s="19" t="s">
        <v>502</v>
      </c>
      <c r="AX1442" s="19" t="s">
        <v>503</v>
      </c>
      <c r="AY1442" s="19" t="s">
        <v>504</v>
      </c>
      <c r="AZ1442" s="19" t="s">
        <v>505</v>
      </c>
      <c r="BA1442" s="19" t="s">
        <v>1</v>
      </c>
      <c r="BB1442" s="19" t="s">
        <v>79</v>
      </c>
    </row>
    <row r="1443" spans="1:54" s="19" customFormat="1" x14ac:dyDescent="0.2">
      <c r="A1443" s="19" t="s">
        <v>528</v>
      </c>
      <c r="B1443" s="19" t="str">
        <f t="shared" si="40"/>
        <v>Need a Detector Role</v>
      </c>
      <c r="C1443" s="19" t="s">
        <v>3224</v>
      </c>
      <c r="D1443" s="19" t="s">
        <v>5180</v>
      </c>
      <c r="J1443" s="21"/>
      <c r="AJ1443" s="19" t="s">
        <v>497</v>
      </c>
      <c r="AK1443" s="19" t="s">
        <v>529</v>
      </c>
      <c r="AL1443" s="19" t="s">
        <v>83</v>
      </c>
      <c r="AM1443" s="19" t="s">
        <v>75</v>
      </c>
      <c r="AN1443" s="19" t="s">
        <v>74</v>
      </c>
      <c r="AO1443" s="19" t="s">
        <v>74</v>
      </c>
      <c r="AP1443" s="19" t="s">
        <v>75</v>
      </c>
      <c r="AQ1443" s="19" t="s">
        <v>75</v>
      </c>
      <c r="AR1443" s="19" t="s">
        <v>75</v>
      </c>
      <c r="AS1443" s="19" t="s">
        <v>75</v>
      </c>
      <c r="AT1443" s="19" t="s">
        <v>75</v>
      </c>
      <c r="AU1443" s="19" t="s">
        <v>75</v>
      </c>
      <c r="AV1443" s="19" t="s">
        <v>501</v>
      </c>
      <c r="AW1443" s="19" t="s">
        <v>502</v>
      </c>
      <c r="AX1443" s="19" t="s">
        <v>503</v>
      </c>
      <c r="AY1443" s="19" t="s">
        <v>530</v>
      </c>
      <c r="AZ1443" s="19" t="s">
        <v>506</v>
      </c>
      <c r="BA1443" s="19" t="s">
        <v>1</v>
      </c>
      <c r="BB1443" s="19" t="s">
        <v>79</v>
      </c>
    </row>
    <row r="1444" spans="1:54" s="19" customFormat="1" x14ac:dyDescent="0.2">
      <c r="A1444" s="19" t="s">
        <v>540</v>
      </c>
      <c r="B1444" s="19" t="str">
        <f t="shared" si="40"/>
        <v>Need a Detector Role</v>
      </c>
      <c r="C1444" s="19" t="s">
        <v>3224</v>
      </c>
      <c r="D1444" s="19" t="s">
        <v>5180</v>
      </c>
      <c r="J1444" s="21"/>
      <c r="AJ1444" s="19" t="s">
        <v>497</v>
      </c>
      <c r="AK1444" s="19" t="s">
        <v>531</v>
      </c>
      <c r="AL1444" s="19" t="s">
        <v>90</v>
      </c>
      <c r="AM1444" s="19" t="s">
        <v>91</v>
      </c>
      <c r="AN1444" s="19" t="s">
        <v>74</v>
      </c>
      <c r="AO1444" s="19" t="s">
        <v>74</v>
      </c>
      <c r="AP1444" s="19" t="s">
        <v>461</v>
      </c>
      <c r="AQ1444" s="19" t="s">
        <v>92</v>
      </c>
      <c r="AR1444" s="19" t="s">
        <v>462</v>
      </c>
      <c r="AS1444" s="19" t="s">
        <v>248</v>
      </c>
      <c r="AT1444" s="19" t="s">
        <v>327</v>
      </c>
      <c r="AU1444" s="19" t="s">
        <v>75</v>
      </c>
      <c r="AV1444" s="19" t="s">
        <v>501</v>
      </c>
      <c r="AW1444" s="19" t="s">
        <v>502</v>
      </c>
      <c r="AX1444" s="19" t="s">
        <v>503</v>
      </c>
      <c r="AY1444" s="19" t="s">
        <v>532</v>
      </c>
      <c r="AZ1444" s="19" t="s">
        <v>505</v>
      </c>
      <c r="BA1444" s="19" t="s">
        <v>1</v>
      </c>
      <c r="BB1444" s="19" t="s">
        <v>79</v>
      </c>
    </row>
    <row r="1445" spans="1:54" s="19" customFormat="1" x14ac:dyDescent="0.2">
      <c r="A1445" s="19" t="s">
        <v>622</v>
      </c>
      <c r="B1445" s="19" t="str">
        <f t="shared" si="40"/>
        <v>Need a Detector Role</v>
      </c>
      <c r="C1445" s="19" t="s">
        <v>3224</v>
      </c>
      <c r="D1445" s="19" t="s">
        <v>5180</v>
      </c>
      <c r="J1445" s="21"/>
      <c r="AJ1445" s="19" t="s">
        <v>497</v>
      </c>
      <c r="AK1445" s="19" t="s">
        <v>507</v>
      </c>
      <c r="AL1445" s="19" t="s">
        <v>90</v>
      </c>
      <c r="AM1445" s="19" t="s">
        <v>75</v>
      </c>
      <c r="AN1445" s="19" t="s">
        <v>74</v>
      </c>
      <c r="AO1445" s="19" t="s">
        <v>74</v>
      </c>
      <c r="AP1445" s="19" t="s">
        <v>75</v>
      </c>
      <c r="AQ1445" s="19" t="s">
        <v>75</v>
      </c>
      <c r="AR1445" s="19" t="s">
        <v>75</v>
      </c>
      <c r="AS1445" s="19" t="s">
        <v>75</v>
      </c>
      <c r="AT1445" s="19" t="s">
        <v>75</v>
      </c>
      <c r="AU1445" s="19" t="s">
        <v>75</v>
      </c>
      <c r="AV1445" s="19" t="s">
        <v>501</v>
      </c>
      <c r="AW1445" s="19" t="s">
        <v>502</v>
      </c>
      <c r="AX1445" s="19" t="s">
        <v>503</v>
      </c>
      <c r="AY1445" s="19" t="s">
        <v>508</v>
      </c>
      <c r="AZ1445" s="19" t="s">
        <v>506</v>
      </c>
      <c r="BA1445" s="19" t="s">
        <v>1</v>
      </c>
      <c r="BB1445" s="19" t="s">
        <v>79</v>
      </c>
    </row>
    <row r="1446" spans="1:54" s="19" customFormat="1" x14ac:dyDescent="0.2">
      <c r="A1446" s="19" t="s">
        <v>653</v>
      </c>
      <c r="B1446" s="19" t="str">
        <f t="shared" si="40"/>
        <v>Need a Detector Role</v>
      </c>
      <c r="C1446" s="19" t="s">
        <v>3224</v>
      </c>
      <c r="D1446" s="19" t="s">
        <v>5180</v>
      </c>
      <c r="J1446" s="21"/>
      <c r="AJ1446" s="19" t="s">
        <v>497</v>
      </c>
      <c r="AK1446" s="19" t="s">
        <v>507</v>
      </c>
      <c r="AL1446" s="19" t="s">
        <v>90</v>
      </c>
      <c r="AM1446" s="19" t="s">
        <v>75</v>
      </c>
      <c r="AN1446" s="19" t="s">
        <v>74</v>
      </c>
      <c r="AO1446" s="19" t="s">
        <v>74</v>
      </c>
      <c r="AP1446" s="19" t="s">
        <v>75</v>
      </c>
      <c r="AQ1446" s="19" t="s">
        <v>75</v>
      </c>
      <c r="AR1446" s="19" t="s">
        <v>75</v>
      </c>
      <c r="AS1446" s="19" t="s">
        <v>75</v>
      </c>
      <c r="AT1446" s="19" t="s">
        <v>75</v>
      </c>
      <c r="AU1446" s="19" t="s">
        <v>75</v>
      </c>
      <c r="AV1446" s="19" t="s">
        <v>501</v>
      </c>
      <c r="AW1446" s="19" t="s">
        <v>502</v>
      </c>
      <c r="AX1446" s="19" t="s">
        <v>503</v>
      </c>
      <c r="AY1446" s="19" t="s">
        <v>508</v>
      </c>
      <c r="AZ1446" s="19" t="s">
        <v>506</v>
      </c>
      <c r="BA1446" s="19" t="s">
        <v>1</v>
      </c>
      <c r="BB1446" s="19" t="s">
        <v>79</v>
      </c>
    </row>
    <row r="1447" spans="1:54" s="19" customFormat="1" x14ac:dyDescent="0.2">
      <c r="A1447" s="19" t="s">
        <v>935</v>
      </c>
      <c r="B1447" s="19" t="str">
        <f t="shared" si="40"/>
        <v>Need a Detector Role</v>
      </c>
      <c r="C1447" s="19" t="s">
        <v>3224</v>
      </c>
      <c r="D1447" s="19" t="s">
        <v>5180</v>
      </c>
      <c r="J1447" s="21"/>
      <c r="AJ1447" s="19" t="s">
        <v>497</v>
      </c>
      <c r="AK1447" s="19" t="s">
        <v>654</v>
      </c>
      <c r="AL1447" s="19" t="s">
        <v>83</v>
      </c>
      <c r="AM1447" s="19" t="s">
        <v>75</v>
      </c>
      <c r="AN1447" s="19" t="s">
        <v>74</v>
      </c>
      <c r="AO1447" s="19" t="s">
        <v>74</v>
      </c>
      <c r="AP1447" s="19" t="s">
        <v>75</v>
      </c>
      <c r="AQ1447" s="19" t="s">
        <v>75</v>
      </c>
      <c r="AR1447" s="19" t="s">
        <v>75</v>
      </c>
      <c r="AS1447" s="19" t="s">
        <v>75</v>
      </c>
      <c r="AT1447" s="19" t="s">
        <v>75</v>
      </c>
      <c r="AU1447" s="19" t="s">
        <v>75</v>
      </c>
      <c r="AV1447" s="19" t="s">
        <v>501</v>
      </c>
      <c r="AW1447" s="19" t="s">
        <v>502</v>
      </c>
      <c r="AX1447" s="19" t="s">
        <v>503</v>
      </c>
      <c r="AY1447" s="19" t="s">
        <v>655</v>
      </c>
      <c r="AZ1447" s="19" t="s">
        <v>506</v>
      </c>
      <c r="BA1447" s="19" t="s">
        <v>1</v>
      </c>
      <c r="BB1447" s="19" t="s">
        <v>79</v>
      </c>
    </row>
    <row r="1448" spans="1:54" s="19" customFormat="1" x14ac:dyDescent="0.2">
      <c r="A1448" s="19" t="s">
        <v>1403</v>
      </c>
      <c r="B1448" s="19" t="str">
        <f t="shared" si="40"/>
        <v>Need a Detector Role</v>
      </c>
      <c r="C1448" s="19" t="s">
        <v>3224</v>
      </c>
      <c r="D1448" s="19" t="s">
        <v>5180</v>
      </c>
      <c r="J1448" s="21"/>
      <c r="AJ1448" s="19" t="s">
        <v>497</v>
      </c>
      <c r="AK1448" s="19" t="s">
        <v>531</v>
      </c>
      <c r="AL1448" s="19" t="s">
        <v>90</v>
      </c>
      <c r="AM1448" s="19" t="s">
        <v>91</v>
      </c>
      <c r="AN1448" s="19" t="s">
        <v>74</v>
      </c>
      <c r="AO1448" s="19" t="s">
        <v>74</v>
      </c>
      <c r="AP1448" s="19" t="s">
        <v>461</v>
      </c>
      <c r="AQ1448" s="19" t="s">
        <v>92</v>
      </c>
      <c r="AR1448" s="19" t="s">
        <v>462</v>
      </c>
      <c r="AS1448" s="19" t="s">
        <v>248</v>
      </c>
      <c r="AT1448" s="19" t="s">
        <v>327</v>
      </c>
      <c r="AU1448" s="19" t="s">
        <v>75</v>
      </c>
      <c r="AV1448" s="19" t="s">
        <v>501</v>
      </c>
      <c r="AW1448" s="19" t="s">
        <v>502</v>
      </c>
      <c r="AX1448" s="19" t="s">
        <v>503</v>
      </c>
      <c r="AY1448" s="19" t="s">
        <v>532</v>
      </c>
      <c r="AZ1448" s="19" t="s">
        <v>505</v>
      </c>
      <c r="BA1448" s="19" t="s">
        <v>1</v>
      </c>
      <c r="BB1448" s="19" t="s">
        <v>1</v>
      </c>
    </row>
    <row r="1449" spans="1:54" s="19" customFormat="1" x14ac:dyDescent="0.2">
      <c r="A1449" s="19" t="s">
        <v>1449</v>
      </c>
      <c r="B1449" s="19" t="str">
        <f t="shared" si="40"/>
        <v>Need a Detector Role</v>
      </c>
      <c r="C1449" s="19" t="s">
        <v>3224</v>
      </c>
      <c r="D1449" s="19" t="s">
        <v>5180</v>
      </c>
      <c r="J1449" s="21"/>
      <c r="AJ1449" s="19" t="s">
        <v>497</v>
      </c>
      <c r="AK1449" s="19" t="s">
        <v>531</v>
      </c>
      <c r="AL1449" s="19" t="s">
        <v>90</v>
      </c>
      <c r="AM1449" s="19" t="s">
        <v>91</v>
      </c>
      <c r="AN1449" s="19" t="s">
        <v>74</v>
      </c>
      <c r="AO1449" s="19" t="s">
        <v>74</v>
      </c>
      <c r="AP1449" s="19" t="s">
        <v>461</v>
      </c>
      <c r="AQ1449" s="19" t="s">
        <v>92</v>
      </c>
      <c r="AR1449" s="19" t="s">
        <v>462</v>
      </c>
      <c r="AS1449" s="19" t="s">
        <v>248</v>
      </c>
      <c r="AT1449" s="19" t="s">
        <v>327</v>
      </c>
      <c r="AU1449" s="19" t="s">
        <v>75</v>
      </c>
      <c r="AV1449" s="19" t="s">
        <v>501</v>
      </c>
      <c r="AW1449" s="19" t="s">
        <v>502</v>
      </c>
      <c r="AX1449" s="19" t="s">
        <v>503</v>
      </c>
      <c r="AY1449" s="19" t="s">
        <v>532</v>
      </c>
      <c r="AZ1449" s="19" t="s">
        <v>505</v>
      </c>
      <c r="BA1449" s="19" t="s">
        <v>1</v>
      </c>
      <c r="BB1449" s="19" t="s">
        <v>79</v>
      </c>
    </row>
    <row r="1450" spans="1:54" s="19" customFormat="1" x14ac:dyDescent="0.2">
      <c r="A1450" s="19" t="s">
        <v>2299</v>
      </c>
      <c r="B1450" s="19" t="str">
        <f t="shared" si="40"/>
        <v>Need a Detector Role</v>
      </c>
      <c r="C1450" s="19" t="s">
        <v>3224</v>
      </c>
      <c r="D1450" s="19" t="s">
        <v>5180</v>
      </c>
      <c r="E1450" s="19" t="s">
        <v>3072</v>
      </c>
      <c r="G1450" s="19" t="s">
        <v>3627</v>
      </c>
      <c r="J1450" s="21"/>
      <c r="AJ1450" s="19" t="s">
        <v>497</v>
      </c>
      <c r="AK1450" s="19" t="s">
        <v>2300</v>
      </c>
      <c r="AL1450" s="19" t="s">
        <v>83</v>
      </c>
      <c r="AM1450" s="19" t="s">
        <v>91</v>
      </c>
      <c r="AN1450" s="19" t="s">
        <v>74</v>
      </c>
      <c r="AO1450" s="19" t="s">
        <v>74</v>
      </c>
      <c r="AP1450" s="19" t="s">
        <v>461</v>
      </c>
      <c r="AQ1450" s="19" t="s">
        <v>92</v>
      </c>
      <c r="AR1450" s="19" t="s">
        <v>75</v>
      </c>
      <c r="AS1450" s="19" t="s">
        <v>75</v>
      </c>
      <c r="AT1450" s="19" t="s">
        <v>75</v>
      </c>
      <c r="AU1450" s="19" t="s">
        <v>315</v>
      </c>
      <c r="AV1450" s="19" t="s">
        <v>501</v>
      </c>
      <c r="AW1450" s="19" t="s">
        <v>502</v>
      </c>
      <c r="AX1450" s="19" t="s">
        <v>503</v>
      </c>
      <c r="AY1450" s="19" t="s">
        <v>2301</v>
      </c>
      <c r="AZ1450" s="19" t="s">
        <v>505</v>
      </c>
      <c r="BA1450" s="19" t="s">
        <v>1</v>
      </c>
      <c r="BB1450" s="19" t="s">
        <v>1</v>
      </c>
    </row>
    <row r="1451" spans="1:54" s="19" customFormat="1" x14ac:dyDescent="0.2">
      <c r="A1451" s="19" t="s">
        <v>2302</v>
      </c>
      <c r="B1451" s="19" t="str">
        <f t="shared" si="40"/>
        <v>Need a Detector Role</v>
      </c>
      <c r="C1451" s="19" t="s">
        <v>3224</v>
      </c>
      <c r="D1451" s="19" t="s">
        <v>5180</v>
      </c>
      <c r="E1451" s="19" t="s">
        <v>3072</v>
      </c>
      <c r="G1451" s="19" t="s">
        <v>3627</v>
      </c>
      <c r="J1451" s="21"/>
      <c r="AJ1451" s="19" t="s">
        <v>497</v>
      </c>
      <c r="AK1451" s="19" t="s">
        <v>2303</v>
      </c>
      <c r="AL1451" s="19" t="s">
        <v>83</v>
      </c>
      <c r="AM1451" s="19" t="s">
        <v>91</v>
      </c>
      <c r="AN1451" s="19" t="s">
        <v>74</v>
      </c>
      <c r="AO1451" s="19" t="s">
        <v>74</v>
      </c>
      <c r="AP1451" s="19" t="s">
        <v>461</v>
      </c>
      <c r="AQ1451" s="19" t="s">
        <v>92</v>
      </c>
      <c r="AR1451" s="19" t="s">
        <v>75</v>
      </c>
      <c r="AS1451" s="19" t="s">
        <v>75</v>
      </c>
      <c r="AT1451" s="19" t="s">
        <v>75</v>
      </c>
      <c r="AU1451" s="19" t="s">
        <v>315</v>
      </c>
      <c r="AV1451" s="19" t="s">
        <v>501</v>
      </c>
      <c r="AW1451" s="19" t="s">
        <v>502</v>
      </c>
      <c r="AX1451" s="19" t="s">
        <v>503</v>
      </c>
      <c r="AY1451" s="19" t="s">
        <v>2304</v>
      </c>
      <c r="AZ1451" s="19" t="s">
        <v>505</v>
      </c>
      <c r="BA1451" s="19" t="s">
        <v>1</v>
      </c>
      <c r="BB1451" s="19" t="s">
        <v>1</v>
      </c>
    </row>
    <row r="1452" spans="1:54" s="19" customFormat="1" x14ac:dyDescent="0.2">
      <c r="A1452" s="19" t="s">
        <v>1713</v>
      </c>
      <c r="B1452" s="19" t="str">
        <f>IF(OR($A1307=$A1452,ISBLANK($A1452)),"",IF(ISERR(SEARCH("cell-based",E1452)),IF(AND(ISERR(SEARCH("biochem",E1452)),ISERR(SEARCH("protein",E1452)),ISERR(SEARCH("nucleic",E1452))),"",IF(ISERR(SEARCH("target",G1452)),"Define a Target component","")),IF(ISERR(SEARCH("cell",G1452)),"Define a Cell component",""))&amp;IF(ISERR(SEARCH("small-molecule",E1452)),IF(ISBLANK(K1452), "Need a Detector Role",""),"")&amp;IF(ISERR(SEARCH("fluorescence",L1452)),"",IF(ISBLANK(S1452), "Need Emission",IF(ISBLANK(R1452), "Need Excitation","")))&amp;IF(ISERR(SEARCH("absorbance",L1452)),"",IF(ISBLANK(T1452), "Need Absorbance","")))</f>
        <v>Need a Detector Role</v>
      </c>
      <c r="C1452" s="19" t="s">
        <v>3224</v>
      </c>
      <c r="D1452" s="19" t="s">
        <v>5458</v>
      </c>
      <c r="J1452" s="21"/>
      <c r="AJ1452" s="19" t="s">
        <v>1714</v>
      </c>
      <c r="AK1452" s="19" t="s">
        <v>1715</v>
      </c>
      <c r="AL1452" s="19" t="s">
        <v>90</v>
      </c>
      <c r="AM1452" s="19" t="s">
        <v>91</v>
      </c>
      <c r="AN1452" s="19" t="s">
        <v>74</v>
      </c>
      <c r="AO1452" s="19" t="s">
        <v>74</v>
      </c>
      <c r="AP1452" s="19" t="s">
        <v>461</v>
      </c>
      <c r="AQ1452" s="19" t="s">
        <v>92</v>
      </c>
      <c r="AR1452" s="19" t="s">
        <v>462</v>
      </c>
      <c r="AS1452" s="19" t="s">
        <v>93</v>
      </c>
      <c r="AT1452" s="19" t="s">
        <v>1047</v>
      </c>
      <c r="AU1452" s="19" t="s">
        <v>75</v>
      </c>
      <c r="AV1452" s="19" t="s">
        <v>1716</v>
      </c>
      <c r="AW1452" s="19" t="s">
        <v>1717</v>
      </c>
      <c r="AX1452" s="19" t="s">
        <v>172</v>
      </c>
      <c r="AY1452" s="19" t="s">
        <v>1718</v>
      </c>
      <c r="AZ1452" s="19" t="s">
        <v>1719</v>
      </c>
      <c r="BA1452" s="19" t="s">
        <v>449</v>
      </c>
      <c r="BB1452" s="19" t="s">
        <v>1</v>
      </c>
    </row>
    <row r="1453" spans="1:54" s="19" customFormat="1" x14ac:dyDescent="0.2">
      <c r="A1453" s="19" t="s">
        <v>1765</v>
      </c>
      <c r="B1453" s="19" t="str">
        <f>IF(OR($A1452=$A1453,ISBLANK($A1453)),"",IF(ISERR(SEARCH("cell-based",E1453)),IF(AND(ISERR(SEARCH("biochem",E1453)),ISERR(SEARCH("protein",E1453)),ISERR(SEARCH("nucleic",E1453))),"",IF(ISERR(SEARCH("target",G1453)),"Define a Target component","")),IF(ISERR(SEARCH("cell",G1453)),"Define a Cell component",""))&amp;IF(ISERR(SEARCH("small-molecule",E1453)),IF(ISBLANK(K1453), "Need a Detector Role",""),"")&amp;IF(ISERR(SEARCH("fluorescence",L1453)),"",IF(ISBLANK(S1453), "Need Emission",IF(ISBLANK(R1453), "Need Excitation","")))&amp;IF(ISERR(SEARCH("absorbance",L1453)),"",IF(ISBLANK(T1453), "Need Absorbance","")))</f>
        <v>Need a Detector Role</v>
      </c>
      <c r="C1453" s="19" t="s">
        <v>3224</v>
      </c>
      <c r="D1453" s="19" t="s">
        <v>5458</v>
      </c>
      <c r="J1453" s="21"/>
      <c r="AJ1453" s="19" t="s">
        <v>1714</v>
      </c>
      <c r="AK1453" s="19" t="s">
        <v>1715</v>
      </c>
      <c r="AL1453" s="19" t="s">
        <v>90</v>
      </c>
      <c r="AM1453" s="19" t="s">
        <v>91</v>
      </c>
      <c r="AN1453" s="19" t="s">
        <v>74</v>
      </c>
      <c r="AO1453" s="19" t="s">
        <v>74</v>
      </c>
      <c r="AP1453" s="19" t="s">
        <v>461</v>
      </c>
      <c r="AQ1453" s="19" t="s">
        <v>92</v>
      </c>
      <c r="AR1453" s="19" t="s">
        <v>462</v>
      </c>
      <c r="AS1453" s="19" t="s">
        <v>93</v>
      </c>
      <c r="AT1453" s="19" t="s">
        <v>1047</v>
      </c>
      <c r="AU1453" s="19" t="s">
        <v>75</v>
      </c>
      <c r="AV1453" s="19" t="s">
        <v>1716</v>
      </c>
      <c r="AW1453" s="19" t="s">
        <v>1717</v>
      </c>
      <c r="AX1453" s="19" t="s">
        <v>172</v>
      </c>
      <c r="AY1453" s="19" t="s">
        <v>1718</v>
      </c>
      <c r="AZ1453" s="19" t="s">
        <v>1719</v>
      </c>
      <c r="BA1453" s="19" t="s">
        <v>449</v>
      </c>
      <c r="BB1453" s="19" t="s">
        <v>1</v>
      </c>
    </row>
    <row r="1454" spans="1:54" s="19" customFormat="1" x14ac:dyDescent="0.2">
      <c r="A1454" s="19" t="s">
        <v>1976</v>
      </c>
      <c r="B1454" s="19" t="str">
        <f>IF(OR($A1453=$A1454,ISBLANK($A1454)),"",IF(ISERR(SEARCH("cell-based",E1454)),IF(AND(ISERR(SEARCH("biochem",E1454)),ISERR(SEARCH("protein",E1454)),ISERR(SEARCH("nucleic",E1454))),"",IF(ISERR(SEARCH("target",G1454)),"Define a Target component","")),IF(ISERR(SEARCH("cell",G1454)),"Define a Cell component",""))&amp;IF(ISERR(SEARCH("small-molecule",E1454)),IF(ISBLANK(K1454), "Need a Detector Role",""),"")&amp;IF(ISERR(SEARCH("fluorescence",L1454)),"",IF(ISBLANK(S1454), "Need Emission",IF(ISBLANK(R1454), "Need Excitation","")))&amp;IF(ISERR(SEARCH("absorbance",L1454)),"",IF(ISBLANK(T1454), "Need Absorbance","")))</f>
        <v>Need a Detector Role</v>
      </c>
      <c r="C1454" s="19" t="s">
        <v>3224</v>
      </c>
      <c r="D1454" s="19" t="s">
        <v>5458</v>
      </c>
      <c r="J1454" s="21"/>
      <c r="AJ1454" s="19" t="s">
        <v>1714</v>
      </c>
      <c r="AK1454" s="19" t="s">
        <v>1715</v>
      </c>
      <c r="AL1454" s="19" t="s">
        <v>90</v>
      </c>
      <c r="AM1454" s="19" t="s">
        <v>91</v>
      </c>
      <c r="AN1454" s="19" t="s">
        <v>74</v>
      </c>
      <c r="AO1454" s="19" t="s">
        <v>74</v>
      </c>
      <c r="AP1454" s="19" t="s">
        <v>461</v>
      </c>
      <c r="AQ1454" s="19" t="s">
        <v>92</v>
      </c>
      <c r="AR1454" s="19" t="s">
        <v>462</v>
      </c>
      <c r="AS1454" s="19" t="s">
        <v>93</v>
      </c>
      <c r="AT1454" s="19" t="s">
        <v>1047</v>
      </c>
      <c r="AU1454" s="19" t="s">
        <v>75</v>
      </c>
      <c r="AV1454" s="19" t="s">
        <v>1716</v>
      </c>
      <c r="AW1454" s="19" t="s">
        <v>1717</v>
      </c>
      <c r="AX1454" s="19" t="s">
        <v>172</v>
      </c>
      <c r="AY1454" s="19" t="s">
        <v>1718</v>
      </c>
      <c r="AZ1454" s="19" t="s">
        <v>1719</v>
      </c>
      <c r="BA1454" s="19" t="s">
        <v>449</v>
      </c>
      <c r="BB1454" s="19" t="s">
        <v>1</v>
      </c>
    </row>
    <row r="1455" spans="1:54" s="19" customFormat="1" x14ac:dyDescent="0.2">
      <c r="A1455" s="19" t="s">
        <v>2008</v>
      </c>
      <c r="B1455" s="19" t="str">
        <f>IF(OR($A1454=$A1455,ISBLANK($A1455)),"",IF(ISERR(SEARCH("cell-based",E1455)),IF(AND(ISERR(SEARCH("biochem",E1455)),ISERR(SEARCH("protein",E1455)),ISERR(SEARCH("nucleic",E1455))),"",IF(ISERR(SEARCH("target",G1455)),"Define a Target component","")),IF(ISERR(SEARCH("cell",G1455)),"Define a Cell component",""))&amp;IF(ISERR(SEARCH("small-molecule",E1455)),IF(ISBLANK(K1455), "Need a Detector Role",""),"")&amp;IF(ISERR(SEARCH("fluorescence",L1455)),"",IF(ISBLANK(S1455), "Need Emission",IF(ISBLANK(R1455), "Need Excitation","")))&amp;IF(ISERR(SEARCH("absorbance",L1455)),"",IF(ISBLANK(T1455), "Need Absorbance","")))</f>
        <v>Need a Detector Role</v>
      </c>
      <c r="C1455" s="19" t="s">
        <v>3224</v>
      </c>
      <c r="D1455" s="19" t="s">
        <v>5458</v>
      </c>
      <c r="J1455" s="21"/>
      <c r="AJ1455" s="19" t="s">
        <v>1714</v>
      </c>
      <c r="AK1455" s="19" t="s">
        <v>2009</v>
      </c>
      <c r="AL1455" s="19" t="s">
        <v>83</v>
      </c>
      <c r="AM1455" s="19" t="s">
        <v>91</v>
      </c>
      <c r="AN1455" s="19" t="s">
        <v>74</v>
      </c>
      <c r="AO1455" s="19" t="s">
        <v>74</v>
      </c>
      <c r="AP1455" s="19" t="s">
        <v>461</v>
      </c>
      <c r="AQ1455" s="19" t="s">
        <v>92</v>
      </c>
      <c r="AR1455" s="19" t="s">
        <v>462</v>
      </c>
      <c r="AS1455" s="19" t="s">
        <v>93</v>
      </c>
      <c r="AT1455" s="19" t="s">
        <v>1096</v>
      </c>
      <c r="AU1455" s="19" t="s">
        <v>486</v>
      </c>
      <c r="AV1455" s="19" t="s">
        <v>1716</v>
      </c>
      <c r="AW1455" s="19" t="s">
        <v>1717</v>
      </c>
      <c r="AX1455" s="19" t="s">
        <v>172</v>
      </c>
      <c r="AY1455" s="19" t="s">
        <v>2010</v>
      </c>
      <c r="AZ1455" s="19" t="s">
        <v>1719</v>
      </c>
      <c r="BA1455" s="19" t="s">
        <v>449</v>
      </c>
      <c r="BB1455" s="19" t="s">
        <v>1</v>
      </c>
    </row>
    <row r="1456" spans="1:54" s="19" customFormat="1" x14ac:dyDescent="0.2">
      <c r="A1456" s="19" t="s">
        <v>2191</v>
      </c>
      <c r="B1456" s="19" t="str">
        <f>IF(OR($A1455=$A1456,ISBLANK($A1456)),"",IF(ISERR(SEARCH("cell-based",E1456)),IF(AND(ISERR(SEARCH("biochem",E1456)),ISERR(SEARCH("protein",E1456)),ISERR(SEARCH("nucleic",E1456))),"",IF(ISERR(SEARCH("target",G1456)),"Define a Target component","")),IF(ISERR(SEARCH("cell",G1456)),"Define a Cell component",""))&amp;IF(ISERR(SEARCH("small-molecule",E1456)),IF(ISBLANK(K1456), "Need a Detector Role",""),"")&amp;IF(ISERR(SEARCH("fluorescence",L1456)),"",IF(ISBLANK(S1456), "Need Emission",IF(ISBLANK(R1456), "Need Excitation","")))&amp;IF(ISERR(SEARCH("absorbance",L1456)),"",IF(ISBLANK(T1456), "Need Absorbance","")))</f>
        <v>Need a Detector Role</v>
      </c>
      <c r="C1456" s="19" t="s">
        <v>3224</v>
      </c>
      <c r="D1456" s="19" t="s">
        <v>5458</v>
      </c>
      <c r="J1456" s="21"/>
      <c r="AJ1456" s="19" t="s">
        <v>1714</v>
      </c>
      <c r="AK1456" s="19" t="s">
        <v>2009</v>
      </c>
      <c r="AL1456" s="19" t="s">
        <v>83</v>
      </c>
      <c r="AM1456" s="19" t="s">
        <v>91</v>
      </c>
      <c r="AN1456" s="19" t="s">
        <v>74</v>
      </c>
      <c r="AO1456" s="19" t="s">
        <v>74</v>
      </c>
      <c r="AP1456" s="19" t="s">
        <v>461</v>
      </c>
      <c r="AQ1456" s="19" t="s">
        <v>92</v>
      </c>
      <c r="AR1456" s="19" t="s">
        <v>462</v>
      </c>
      <c r="AS1456" s="19" t="s">
        <v>93</v>
      </c>
      <c r="AT1456" s="19" t="s">
        <v>1096</v>
      </c>
      <c r="AU1456" s="19" t="s">
        <v>486</v>
      </c>
      <c r="AV1456" s="19" t="s">
        <v>1716</v>
      </c>
      <c r="AW1456" s="19" t="s">
        <v>1717</v>
      </c>
      <c r="AX1456" s="19" t="s">
        <v>172</v>
      </c>
      <c r="AY1456" s="19" t="s">
        <v>2010</v>
      </c>
      <c r="AZ1456" s="19" t="s">
        <v>1719</v>
      </c>
      <c r="BA1456" s="19" t="s">
        <v>449</v>
      </c>
      <c r="BB1456" s="19" t="s">
        <v>1</v>
      </c>
    </row>
    <row r="1457" spans="1:54" s="22" customFormat="1" x14ac:dyDescent="0.2">
      <c r="J1457" s="26"/>
    </row>
    <row r="1458" spans="1:54" s="22" customFormat="1" x14ac:dyDescent="0.2">
      <c r="A1458" s="22" t="s">
        <v>2011</v>
      </c>
      <c r="B1458" s="22" t="str">
        <f>IF(OR($A1456=$A1458,ISBLANK($A1458)),"",IF(ISERR(SEARCH("cell-based",E1458)),IF(AND(ISERR(SEARCH("biochem",E1458)),ISERR(SEARCH("protein",E1458)),ISERR(SEARCH("nucleic",E1458))),"",IF(ISERR(SEARCH("target",G1458)),"Define a Target component","")),IF(ISERR(SEARCH("cell",G1458)),"Define a Cell component",""))&amp;IF(ISERR(SEARCH("small-molecule",E1458)),IF(ISBLANK(K1458), "Need a Detector Role",""),"")&amp;IF(ISERR(SEARCH("fluorescence",L1458)),"",IF(ISBLANK(S1458), "Need Emission",IF(ISBLANK(R1458), "Need Excitation","")))&amp;IF(ISERR(SEARCH("absorbance",L1458)),"",IF(ISBLANK(T1458), "Need Absorbance","")))</f>
        <v/>
      </c>
      <c r="C1458" s="24" t="s">
        <v>3224</v>
      </c>
      <c r="D1458" s="23" t="s">
        <v>6899</v>
      </c>
      <c r="E1458" s="24" t="s">
        <v>3072</v>
      </c>
      <c r="F1458" s="24" t="s">
        <v>3574</v>
      </c>
      <c r="G1458" s="24" t="s">
        <v>3627</v>
      </c>
      <c r="H1458" s="24" t="s">
        <v>3779</v>
      </c>
      <c r="I1458" s="24"/>
      <c r="J1458" s="28">
        <v>400</v>
      </c>
      <c r="K1458" s="24" t="s">
        <v>3217</v>
      </c>
      <c r="L1458" s="24" t="s">
        <v>6894</v>
      </c>
      <c r="M1458" s="24" t="s">
        <v>3332</v>
      </c>
      <c r="N1458" s="24" t="s">
        <v>6769</v>
      </c>
      <c r="O1458" s="24" t="s">
        <v>7187</v>
      </c>
      <c r="P1458" s="24"/>
      <c r="Q1458" s="24"/>
      <c r="R1458" s="24"/>
      <c r="S1458" s="24"/>
      <c r="T1458" s="24"/>
      <c r="U1458" s="24"/>
      <c r="V1458" s="24"/>
      <c r="W1458" s="24"/>
      <c r="BA1458" s="22" t="s">
        <v>1</v>
      </c>
      <c r="BB1458" s="22" t="s">
        <v>1</v>
      </c>
    </row>
    <row r="1459" spans="1:54" s="22" customFormat="1" x14ac:dyDescent="0.2">
      <c r="A1459" s="22" t="s">
        <v>2011</v>
      </c>
      <c r="B1459" s="22" t="str">
        <f>IF(OR($A1459=$A1459,ISBLANK($A1459)),"",IF(ISERR(SEARCH("cell-based",E1459)),IF(AND(ISERR(SEARCH("biochem",E1459)),ISERR(SEARCH("protein",E1459)),ISERR(SEARCH("nucleic",E1459))),"",IF(ISERR(SEARCH("target",G1459)),"Define a Target component","")),IF(ISERR(SEARCH("cell",G1459)),"Define a Cell component",""))&amp;IF(ISERR(SEARCH("small-molecule",E1459)),IF(ISBLANK(K1459), "Need a Detector Role",""),"")&amp;IF(ISERR(SEARCH("fluorescence",L1459)),"",IF(ISBLANK(S1459), "Need Emission",IF(ISBLANK(R1459), "Need Excitation","")))&amp;IF(ISERR(SEARCH("absorbance",L1459)),"",IF(ISBLANK(T1459), "Need Absorbance","")))</f>
        <v/>
      </c>
      <c r="C1459" s="24" t="s">
        <v>3237</v>
      </c>
      <c r="D1459" s="23" t="s">
        <v>6893</v>
      </c>
      <c r="E1459" s="24" t="s">
        <v>3072</v>
      </c>
      <c r="F1459" s="24" t="s">
        <v>3574</v>
      </c>
      <c r="G1459" s="24" t="s">
        <v>3339</v>
      </c>
      <c r="H1459" s="24" t="s">
        <v>3779</v>
      </c>
      <c r="I1459" s="24"/>
      <c r="J1459" s="28">
        <v>20</v>
      </c>
      <c r="K1459" s="24" t="s">
        <v>3217</v>
      </c>
      <c r="L1459" s="24" t="s">
        <v>6895</v>
      </c>
      <c r="M1459" s="24"/>
      <c r="N1459" s="24" t="s">
        <v>6819</v>
      </c>
      <c r="O1459" s="24" t="s">
        <v>3135</v>
      </c>
      <c r="P1459" s="24" t="s">
        <v>3637</v>
      </c>
      <c r="Q1459" s="24" t="s">
        <v>6898</v>
      </c>
      <c r="R1459" s="24" t="s">
        <v>3101</v>
      </c>
      <c r="S1459" s="24" t="s">
        <v>3206</v>
      </c>
      <c r="T1459" s="24"/>
      <c r="U1459" s="24" t="s">
        <v>3085</v>
      </c>
      <c r="V1459" s="24"/>
      <c r="W1459" s="24"/>
    </row>
    <row r="1460" spans="1:54" s="22" customFormat="1" x14ac:dyDescent="0.2">
      <c r="A1460" s="22" t="s">
        <v>2011</v>
      </c>
      <c r="B1460" s="22" t="str">
        <f>IF(OR($A1460=$A1460,ISBLANK($A1460)),"",IF(ISERR(SEARCH("cell-based",E1460)),IF(AND(ISERR(SEARCH("biochem",E1460)),ISERR(SEARCH("protein",E1460)),ISERR(SEARCH("nucleic",E1460))),"",IF(ISERR(SEARCH("target",G1460)),"Define a Target component","")),IF(ISERR(SEARCH("cell",G1460)),"Define a Cell component",""))&amp;IF(ISERR(SEARCH("small-molecule",E1460)),IF(ISBLANK(K1460), "Need a Detector Role",""),"")&amp;IF(ISERR(SEARCH("fluorescence",L1460)),"",IF(ISBLANK(S1460), "Need Emission",IF(ISBLANK(R1460), "Need Excitation","")))&amp;IF(ISERR(SEARCH("absorbance",L1460)),"",IF(ISBLANK(T1460), "Need Absorbance","")))</f>
        <v/>
      </c>
      <c r="C1460" s="24"/>
      <c r="D1460" s="24"/>
      <c r="E1460" s="24"/>
      <c r="F1460" s="24"/>
      <c r="G1460" s="24" t="s">
        <v>3581</v>
      </c>
      <c r="H1460" s="24" t="s">
        <v>3784</v>
      </c>
      <c r="I1460" s="24"/>
      <c r="J1460" s="28">
        <v>50</v>
      </c>
      <c r="K1460" s="24" t="s">
        <v>3133</v>
      </c>
      <c r="L1460" s="24" t="s">
        <v>6884</v>
      </c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</row>
    <row r="1461" spans="1:54" s="22" customFormat="1" x14ac:dyDescent="0.2">
      <c r="A1461" s="22" t="s">
        <v>2011</v>
      </c>
      <c r="B1461" s="22" t="str">
        <f>IF(OR($A1461=$A1461,ISBLANK($A1461)),"",IF(ISERR(SEARCH("cell-based",E1461)),IF(AND(ISERR(SEARCH("biochem",E1461)),ISERR(SEARCH("protein",E1461)),ISERR(SEARCH("nucleic",E1461))),"",IF(ISERR(SEARCH("target",G1461)),"Define a Target component","")),IF(ISERR(SEARCH("cell",G1461)),"Define a Cell component",""))&amp;IF(ISERR(SEARCH("small-molecule",E1461)),IF(ISBLANK(K1461), "Need a Detector Role",""),"")&amp;IF(ISERR(SEARCH("fluorescence",L1461)),"",IF(ISBLANK(S1461), "Need Emission",IF(ISBLANK(R1461), "Need Excitation","")))&amp;IF(ISERR(SEARCH("absorbance",L1461)),"",IF(ISBLANK(T1461), "Need Absorbance","")))</f>
        <v/>
      </c>
      <c r="C1461" s="24"/>
      <c r="D1461" s="24"/>
      <c r="E1461" s="24"/>
      <c r="F1461" s="24"/>
      <c r="G1461" s="24" t="s">
        <v>3581</v>
      </c>
      <c r="H1461" s="24" t="s">
        <v>3576</v>
      </c>
      <c r="I1461" s="24"/>
      <c r="J1461" s="28">
        <v>0.5</v>
      </c>
      <c r="K1461" s="24" t="s">
        <v>6652</v>
      </c>
      <c r="L1461" s="24" t="s">
        <v>6896</v>
      </c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</row>
    <row r="1462" spans="1:54" s="22" customFormat="1" x14ac:dyDescent="0.2">
      <c r="A1462" s="22" t="s">
        <v>2011</v>
      </c>
      <c r="B1462" s="22" t="str">
        <f>IF(OR($A1462=$A1462,ISBLANK($A1462)),"",IF(ISERR(SEARCH("cell-based",E1462)),IF(AND(ISERR(SEARCH("biochem",E1462)),ISERR(SEARCH("protein",E1462)),ISERR(SEARCH("nucleic",E1462))),"",IF(ISERR(SEARCH("target",G1462)),"Define a Target component","")),IF(ISERR(SEARCH("cell",G1462)),"Define a Cell component",""))&amp;IF(ISERR(SEARCH("small-molecule",E1462)),IF(ISBLANK(K1462), "Need a Detector Role",""),"")&amp;IF(ISERR(SEARCH("fluorescence",L1462)),"",IF(ISBLANK(S1462), "Need Emission",IF(ISBLANK(R1462), "Need Excitation","")))&amp;IF(ISERR(SEARCH("absorbance",L1462)),"",IF(ISBLANK(T1462), "Need Absorbance","")))</f>
        <v/>
      </c>
      <c r="C1462" s="24"/>
      <c r="D1462" s="24"/>
      <c r="E1462" s="24"/>
      <c r="F1462" s="24"/>
      <c r="G1462" s="24" t="s">
        <v>3074</v>
      </c>
      <c r="H1462" s="24" t="s">
        <v>3602</v>
      </c>
      <c r="I1462" s="24"/>
      <c r="J1462" s="28">
        <v>1</v>
      </c>
      <c r="K1462" s="24" t="s">
        <v>6575</v>
      </c>
      <c r="L1462" s="24" t="s">
        <v>6724</v>
      </c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</row>
    <row r="1463" spans="1:54" s="22" customFormat="1" x14ac:dyDescent="0.2">
      <c r="A1463" s="22" t="s">
        <v>2011</v>
      </c>
      <c r="B1463" s="22" t="str">
        <f>IF(OR($A1463=$A1463,ISBLANK($A1463)),"",IF(ISERR(SEARCH("cell-based",E1463)),IF(AND(ISERR(SEARCH("biochem",E1463)),ISERR(SEARCH("protein",E1463)),ISERR(SEARCH("nucleic",E1463))),"",IF(ISERR(SEARCH("target",G1463)),"Define a Target component","")),IF(ISERR(SEARCH("cell",G1463)),"Define a Cell component",""))&amp;IF(ISERR(SEARCH("small-molecule",E1463)),IF(ISBLANK(K1463), "Need a Detector Role",""),"")&amp;IF(ISERR(SEARCH("fluorescence",L1463)),"",IF(ISBLANK(S1463), "Need Emission",IF(ISBLANK(R1463), "Need Excitation","")))&amp;IF(ISERR(SEARCH("absorbance",L1463)),"",IF(ISBLANK(T1463), "Need Absorbance","")))</f>
        <v/>
      </c>
      <c r="C1463" s="24"/>
      <c r="D1463" s="24"/>
      <c r="E1463" s="24"/>
      <c r="F1463" s="24"/>
      <c r="G1463" s="24" t="s">
        <v>3074</v>
      </c>
      <c r="H1463" s="24"/>
      <c r="I1463" s="24"/>
      <c r="J1463" s="28">
        <v>16</v>
      </c>
      <c r="K1463" s="24" t="s">
        <v>6689</v>
      </c>
      <c r="L1463" s="24" t="s">
        <v>6897</v>
      </c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</row>
    <row r="1464" spans="1:54" s="22" customFormat="1" x14ac:dyDescent="0.2">
      <c r="J1464" s="26"/>
    </row>
    <row r="1465" spans="1:54" s="22" customFormat="1" x14ac:dyDescent="0.2">
      <c r="A1465" s="22" t="s">
        <v>2185</v>
      </c>
      <c r="B1465" s="22" t="str">
        <f t="shared" ref="B1465:B1470" si="41">IF(OR($A1465=$A1465,ISBLANK($A1465)),"",IF(ISERR(SEARCH("cell-based",E1465)),IF(AND(ISERR(SEARCH("biochem",E1465)),ISERR(SEARCH("protein",E1465)),ISERR(SEARCH("nucleic",E1465))),"",IF(ISERR(SEARCH("target",G1465)),"Define a Target component","")),IF(ISERR(SEARCH("cell",G1465)),"Define a Cell component",""))&amp;IF(ISERR(SEARCH("small-molecule",E1465)),IF(ISBLANK(K1465), "Need a Detector Role",""),"")&amp;IF(ISERR(SEARCH("fluorescence",L1465)),"",IF(ISBLANK(S1465), "Need Emission",IF(ISBLANK(R1465), "Need Excitation","")))&amp;IF(ISERR(SEARCH("absorbance",L1465)),"",IF(ISBLANK(T1465), "Need Absorbance","")))</f>
        <v/>
      </c>
      <c r="C1465" s="24" t="s">
        <v>3224</v>
      </c>
      <c r="D1465" s="23" t="s">
        <v>6899</v>
      </c>
      <c r="E1465" s="24" t="s">
        <v>3072</v>
      </c>
      <c r="F1465" s="24" t="s">
        <v>3574</v>
      </c>
      <c r="G1465" s="24" t="s">
        <v>3627</v>
      </c>
      <c r="H1465" s="24" t="s">
        <v>3779</v>
      </c>
      <c r="I1465" s="24"/>
      <c r="J1465" s="28">
        <v>400</v>
      </c>
      <c r="K1465" s="24" t="s">
        <v>3217</v>
      </c>
      <c r="L1465" s="24" t="s">
        <v>6894</v>
      </c>
      <c r="M1465" s="24" t="s">
        <v>3332</v>
      </c>
      <c r="N1465" s="24" t="s">
        <v>6769</v>
      </c>
      <c r="O1465" s="24" t="s">
        <v>7187</v>
      </c>
      <c r="P1465" s="24"/>
      <c r="Q1465" s="24"/>
      <c r="R1465" s="24"/>
      <c r="S1465" s="24"/>
      <c r="T1465" s="24"/>
      <c r="U1465" s="24"/>
      <c r="AJ1465" s="22" t="s">
        <v>1714</v>
      </c>
      <c r="AK1465" s="22" t="s">
        <v>2186</v>
      </c>
      <c r="AL1465" s="22" t="s">
        <v>83</v>
      </c>
      <c r="AM1465" s="22" t="s">
        <v>91</v>
      </c>
      <c r="AN1465" s="22" t="s">
        <v>74</v>
      </c>
      <c r="AO1465" s="22" t="s">
        <v>74</v>
      </c>
      <c r="AP1465" s="22" t="s">
        <v>461</v>
      </c>
      <c r="AQ1465" s="22" t="s">
        <v>92</v>
      </c>
      <c r="AR1465" s="22" t="s">
        <v>462</v>
      </c>
      <c r="AS1465" s="22" t="s">
        <v>93</v>
      </c>
      <c r="AT1465" s="22" t="s">
        <v>1096</v>
      </c>
      <c r="AU1465" s="22" t="s">
        <v>486</v>
      </c>
      <c r="AV1465" s="22" t="s">
        <v>1716</v>
      </c>
      <c r="AW1465" s="22" t="s">
        <v>1717</v>
      </c>
      <c r="AX1465" s="22" t="s">
        <v>172</v>
      </c>
      <c r="AY1465" s="22" t="s">
        <v>2187</v>
      </c>
      <c r="AZ1465" s="22" t="s">
        <v>1719</v>
      </c>
      <c r="BA1465" s="22" t="s">
        <v>1</v>
      </c>
      <c r="BB1465" s="22" t="s">
        <v>1</v>
      </c>
    </row>
    <row r="1466" spans="1:54" s="22" customFormat="1" x14ac:dyDescent="0.2">
      <c r="A1466" s="22" t="s">
        <v>2185</v>
      </c>
      <c r="B1466" s="22" t="str">
        <f t="shared" si="41"/>
        <v/>
      </c>
      <c r="C1466" s="24" t="s">
        <v>3237</v>
      </c>
      <c r="D1466" s="23" t="s">
        <v>6893</v>
      </c>
      <c r="E1466" s="24" t="s">
        <v>3072</v>
      </c>
      <c r="F1466" s="24" t="s">
        <v>3574</v>
      </c>
      <c r="G1466" s="24" t="s">
        <v>3339</v>
      </c>
      <c r="H1466" s="24" t="s">
        <v>3779</v>
      </c>
      <c r="I1466" s="24"/>
      <c r="J1466" s="28">
        <v>20</v>
      </c>
      <c r="K1466" s="24" t="s">
        <v>3217</v>
      </c>
      <c r="L1466" s="24" t="s">
        <v>6895</v>
      </c>
      <c r="M1466" s="24"/>
      <c r="N1466" s="24" t="s">
        <v>6819</v>
      </c>
      <c r="O1466" s="24" t="s">
        <v>3135</v>
      </c>
      <c r="P1466" s="24" t="s">
        <v>3637</v>
      </c>
      <c r="Q1466" s="24" t="s">
        <v>6898</v>
      </c>
      <c r="R1466" s="24" t="s">
        <v>3101</v>
      </c>
      <c r="S1466" s="24" t="s">
        <v>3206</v>
      </c>
      <c r="T1466" s="24"/>
      <c r="U1466" s="24" t="s">
        <v>3085</v>
      </c>
    </row>
    <row r="1467" spans="1:54" s="22" customFormat="1" x14ac:dyDescent="0.2">
      <c r="A1467" s="22" t="s">
        <v>2185</v>
      </c>
      <c r="B1467" s="22" t="str">
        <f t="shared" si="41"/>
        <v/>
      </c>
      <c r="C1467" s="24"/>
      <c r="D1467" s="24"/>
      <c r="E1467" s="24"/>
      <c r="F1467" s="24"/>
      <c r="G1467" s="24" t="s">
        <v>3581</v>
      </c>
      <c r="H1467" s="24" t="s">
        <v>3784</v>
      </c>
      <c r="I1467" s="24"/>
      <c r="J1467" s="28">
        <v>50</v>
      </c>
      <c r="K1467" s="24" t="s">
        <v>3133</v>
      </c>
      <c r="L1467" s="24" t="s">
        <v>6884</v>
      </c>
      <c r="M1467" s="24"/>
      <c r="N1467" s="24"/>
      <c r="O1467" s="24"/>
      <c r="P1467" s="24"/>
      <c r="Q1467" s="24"/>
      <c r="R1467" s="24"/>
      <c r="S1467" s="24"/>
      <c r="T1467" s="24"/>
      <c r="U1467" s="24"/>
    </row>
    <row r="1468" spans="1:54" s="22" customFormat="1" x14ac:dyDescent="0.2">
      <c r="A1468" s="22" t="s">
        <v>2185</v>
      </c>
      <c r="B1468" s="22" t="str">
        <f t="shared" si="41"/>
        <v/>
      </c>
      <c r="C1468" s="24"/>
      <c r="D1468" s="24"/>
      <c r="E1468" s="24"/>
      <c r="F1468" s="24"/>
      <c r="G1468" s="24" t="s">
        <v>3581</v>
      </c>
      <c r="H1468" s="24" t="s">
        <v>3576</v>
      </c>
      <c r="I1468" s="24"/>
      <c r="J1468" s="28">
        <v>0.5</v>
      </c>
      <c r="K1468" s="24" t="s">
        <v>6652</v>
      </c>
      <c r="L1468" s="24" t="s">
        <v>6896</v>
      </c>
      <c r="M1468" s="24"/>
      <c r="N1468" s="24"/>
      <c r="O1468" s="24"/>
      <c r="P1468" s="24"/>
      <c r="Q1468" s="24"/>
      <c r="R1468" s="24"/>
      <c r="S1468" s="24"/>
      <c r="T1468" s="24"/>
      <c r="U1468" s="24"/>
    </row>
    <row r="1469" spans="1:54" s="22" customFormat="1" x14ac:dyDescent="0.2">
      <c r="A1469" s="22" t="s">
        <v>2185</v>
      </c>
      <c r="B1469" s="22" t="str">
        <f t="shared" si="41"/>
        <v/>
      </c>
      <c r="C1469" s="24"/>
      <c r="D1469" s="24"/>
      <c r="E1469" s="24"/>
      <c r="F1469" s="24"/>
      <c r="G1469" s="24" t="s">
        <v>3074</v>
      </c>
      <c r="H1469" s="24" t="s">
        <v>3602</v>
      </c>
      <c r="I1469" s="24"/>
      <c r="J1469" s="28">
        <v>1</v>
      </c>
      <c r="K1469" s="24" t="s">
        <v>6575</v>
      </c>
      <c r="L1469" s="24" t="s">
        <v>6724</v>
      </c>
      <c r="M1469" s="24"/>
      <c r="N1469" s="24"/>
      <c r="O1469" s="24"/>
      <c r="P1469" s="24"/>
      <c r="Q1469" s="24"/>
      <c r="R1469" s="24"/>
      <c r="S1469" s="24"/>
      <c r="T1469" s="24"/>
      <c r="U1469" s="24"/>
    </row>
    <row r="1470" spans="1:54" s="22" customFormat="1" x14ac:dyDescent="0.2">
      <c r="A1470" s="22" t="s">
        <v>2185</v>
      </c>
      <c r="B1470" s="22" t="str">
        <f t="shared" si="41"/>
        <v/>
      </c>
      <c r="C1470" s="24"/>
      <c r="D1470" s="24"/>
      <c r="E1470" s="24"/>
      <c r="F1470" s="24"/>
      <c r="G1470" s="24" t="s">
        <v>3074</v>
      </c>
      <c r="H1470" s="24"/>
      <c r="I1470" s="24"/>
      <c r="J1470" s="28">
        <v>16</v>
      </c>
      <c r="K1470" s="24" t="s">
        <v>6689</v>
      </c>
      <c r="L1470" s="24" t="s">
        <v>6897</v>
      </c>
      <c r="M1470" s="24"/>
      <c r="N1470" s="24"/>
      <c r="O1470" s="24"/>
      <c r="P1470" s="24"/>
      <c r="Q1470" s="24"/>
      <c r="R1470" s="24"/>
      <c r="S1470" s="24"/>
      <c r="T1470" s="24"/>
      <c r="U1470" s="24"/>
    </row>
    <row r="1471" spans="1:54" s="22" customFormat="1" x14ac:dyDescent="0.2">
      <c r="J1471" s="26"/>
    </row>
    <row r="1472" spans="1:54" s="22" customFormat="1" x14ac:dyDescent="0.2">
      <c r="A1472" s="22" t="s">
        <v>245</v>
      </c>
      <c r="B1472" s="22" t="str">
        <f>IF(OR($A1472=$A1472,ISBLANK($A1472)),"",IF(ISERR(SEARCH("cell-based",E1472)),IF(AND(ISERR(SEARCH("biochem",E1472)),ISERR(SEARCH("protein",E1472)),ISERR(SEARCH("nucleic",E1472))),"",IF(ISERR(SEARCH("target",G1472)),"Define a Target component","")),IF(ISERR(SEARCH("cell",G1472)),"Define a Cell component",""))&amp;IF(ISERR(SEARCH("small-molecule",E1472)),IF(ISBLANK(K1472), "Need a Detector Role",""),"")&amp;IF(ISERR(SEARCH("fluorescence",L1472)),"",IF(ISBLANK(S1472), "Need Emission",IF(ISBLANK(R1472), "Need Excitation","")))&amp;IF(ISERR(SEARCH("absorbance",L1472)),"",IF(ISBLANK(T1472), "Need Absorbance","")))</f>
        <v/>
      </c>
      <c r="C1472" s="22" t="s">
        <v>3224</v>
      </c>
      <c r="D1472" s="23" t="s">
        <v>6904</v>
      </c>
      <c r="E1472" s="22" t="s">
        <v>3072</v>
      </c>
      <c r="F1472" s="22" t="s">
        <v>3227</v>
      </c>
      <c r="G1472" s="22" t="s">
        <v>3360</v>
      </c>
      <c r="H1472" s="22" t="s">
        <v>3779</v>
      </c>
      <c r="J1472" s="26">
        <v>5.3</v>
      </c>
      <c r="K1472" s="24" t="s">
        <v>3217</v>
      </c>
      <c r="L1472" s="22" t="s">
        <v>6902</v>
      </c>
      <c r="O1472" s="22" t="s">
        <v>3169</v>
      </c>
      <c r="P1472" s="22" t="s">
        <v>3659</v>
      </c>
      <c r="Q1472" s="22" t="s">
        <v>3439</v>
      </c>
      <c r="R1472" s="22" t="s">
        <v>3082</v>
      </c>
      <c r="S1472" s="22" t="s">
        <v>3221</v>
      </c>
      <c r="U1472" s="22" t="s">
        <v>3269</v>
      </c>
      <c r="X1472" s="22" t="s">
        <v>6795</v>
      </c>
      <c r="AD1472" s="24" t="s">
        <v>6493</v>
      </c>
      <c r="AJ1472" s="22" t="s">
        <v>246</v>
      </c>
      <c r="AK1472" s="22" t="s">
        <v>247</v>
      </c>
      <c r="AL1472" s="22" t="s">
        <v>90</v>
      </c>
      <c r="AM1472" s="22" t="s">
        <v>91</v>
      </c>
      <c r="AN1472" s="22" t="s">
        <v>74</v>
      </c>
      <c r="AO1472" s="22" t="s">
        <v>74</v>
      </c>
      <c r="AP1472" s="22" t="s">
        <v>75</v>
      </c>
      <c r="AQ1472" s="22" t="s">
        <v>92</v>
      </c>
      <c r="AR1472" s="22" t="s">
        <v>75</v>
      </c>
      <c r="AS1472" s="22" t="s">
        <v>248</v>
      </c>
      <c r="AT1472" s="22" t="s">
        <v>75</v>
      </c>
      <c r="AU1472" s="22" t="s">
        <v>75</v>
      </c>
      <c r="AV1472" s="22" t="s">
        <v>249</v>
      </c>
      <c r="AW1472" s="22" t="s">
        <v>250</v>
      </c>
      <c r="AX1472" s="22" t="s">
        <v>251</v>
      </c>
      <c r="AY1472" s="22" t="s">
        <v>252</v>
      </c>
      <c r="AZ1472" s="22" t="s">
        <v>253</v>
      </c>
      <c r="BA1472" s="22" t="s">
        <v>1</v>
      </c>
      <c r="BB1472" s="22" t="s">
        <v>1</v>
      </c>
    </row>
    <row r="1473" spans="1:54" s="22" customFormat="1" x14ac:dyDescent="0.2">
      <c r="A1473" s="22" t="s">
        <v>245</v>
      </c>
      <c r="B1473" s="22" t="str">
        <f>IF(OR($A1473=$A1473,ISBLANK($A1473)),"",IF(ISERR(SEARCH("cell-based",E1473)),IF(AND(ISERR(SEARCH("biochem",E1473)),ISERR(SEARCH("protein",E1473)),ISERR(SEARCH("nucleic",E1473))),"",IF(ISERR(SEARCH("target",G1473)),"Define a Target component","")),IF(ISERR(SEARCH("cell",G1473)),"Define a Cell component",""))&amp;IF(ISERR(SEARCH("small-molecule",E1473)),IF(ISBLANK(K1473), "Need a Detector Role",""),"")&amp;IF(ISERR(SEARCH("fluorescence",L1473)),"",IF(ISBLANK(S1473), "Need Emission",IF(ISBLANK(R1473), "Need Excitation","")))&amp;IF(ISERR(SEARCH("absorbance",L1473)),"",IF(ISBLANK(T1473), "Need Absorbance","")))</f>
        <v/>
      </c>
      <c r="G1473" s="22" t="s">
        <v>3581</v>
      </c>
      <c r="H1473" s="22" t="s">
        <v>3576</v>
      </c>
      <c r="J1473" s="26">
        <v>0.01</v>
      </c>
      <c r="K1473" s="22" t="s">
        <v>6689</v>
      </c>
      <c r="L1473" s="22" t="s">
        <v>6901</v>
      </c>
      <c r="AD1473" s="24"/>
    </row>
    <row r="1474" spans="1:54" s="22" customFormat="1" x14ac:dyDescent="0.2">
      <c r="A1474" s="22" t="s">
        <v>245</v>
      </c>
      <c r="B1474" s="22" t="str">
        <f>IF(OR($A1474=$A1474,ISBLANK($A1474)),"",IF(ISERR(SEARCH("cell-based",E1474)),IF(AND(ISERR(SEARCH("biochem",E1474)),ISERR(SEARCH("protein",E1474)),ISERR(SEARCH("nucleic",E1474))),"",IF(ISERR(SEARCH("target",G1474)),"Define a Target component","")),IF(ISERR(SEARCH("cell",G1474)),"Define a Cell component",""))&amp;IF(ISERR(SEARCH("small-molecule",E1474)),IF(ISBLANK(K1474), "Need a Detector Role",""),"")&amp;IF(ISERR(SEARCH("fluorescence",L1474)),"",IF(ISBLANK(S1474), "Need Emission",IF(ISBLANK(R1474), "Need Excitation","")))&amp;IF(ISERR(SEARCH("absorbance",L1474)),"",IF(ISBLANK(T1474), "Need Absorbance","")))</f>
        <v/>
      </c>
      <c r="G1474" s="22" t="s">
        <v>3379</v>
      </c>
      <c r="H1474" s="22" t="s">
        <v>3784</v>
      </c>
      <c r="J1474" s="26">
        <v>200</v>
      </c>
      <c r="K1474" s="24" t="s">
        <v>3133</v>
      </c>
      <c r="L1474" s="22" t="s">
        <v>6905</v>
      </c>
      <c r="AD1474" s="24"/>
    </row>
    <row r="1475" spans="1:54" s="22" customFormat="1" x14ac:dyDescent="0.2">
      <c r="J1475" s="26"/>
      <c r="AD1475" s="24"/>
    </row>
    <row r="1476" spans="1:54" s="22" customFormat="1" x14ac:dyDescent="0.2">
      <c r="A1476" s="22" t="s">
        <v>254</v>
      </c>
      <c r="B1476" s="22" t="str">
        <f>IF(OR($A1476=$A1476,ISBLANK($A1476)),"",IF(ISERR(SEARCH("cell-based",E1476)),IF(AND(ISERR(SEARCH("biochem",E1476)),ISERR(SEARCH("protein",E1476)),ISERR(SEARCH("nucleic",E1476))),"",IF(ISERR(SEARCH("target",G1476)),"Define a Target component","")),IF(ISERR(SEARCH("cell",G1476)),"Define a Cell component",""))&amp;IF(ISERR(SEARCH("small-molecule",E1476)),IF(ISBLANK(K1476), "Need a Detector Role",""),"")&amp;IF(ISERR(SEARCH("fluorescence",L1476)),"",IF(ISBLANK(S1476), "Need Emission",IF(ISBLANK(R1476), "Need Excitation","")))&amp;IF(ISERR(SEARCH("absorbance",L1476)),"",IF(ISBLANK(T1476), "Need Absorbance","")))</f>
        <v/>
      </c>
      <c r="C1476" s="22" t="s">
        <v>3224</v>
      </c>
      <c r="D1476" s="23" t="s">
        <v>6904</v>
      </c>
      <c r="E1476" s="22" t="s">
        <v>3072</v>
      </c>
      <c r="F1476" s="22" t="s">
        <v>3227</v>
      </c>
      <c r="G1476" s="22" t="s">
        <v>3360</v>
      </c>
      <c r="H1476" s="22" t="s">
        <v>3779</v>
      </c>
      <c r="J1476" s="26">
        <v>5.3</v>
      </c>
      <c r="K1476" s="24" t="s">
        <v>3217</v>
      </c>
      <c r="L1476" s="22" t="s">
        <v>6902</v>
      </c>
      <c r="O1476" s="22" t="s">
        <v>3169</v>
      </c>
      <c r="P1476" s="22" t="s">
        <v>3659</v>
      </c>
      <c r="Q1476" s="22" t="s">
        <v>3439</v>
      </c>
      <c r="R1476" s="22" t="s">
        <v>3082</v>
      </c>
      <c r="S1476" s="22" t="s">
        <v>3221</v>
      </c>
      <c r="U1476" s="22" t="s">
        <v>3269</v>
      </c>
      <c r="X1476" s="22" t="s">
        <v>6795</v>
      </c>
      <c r="AD1476" s="24" t="s">
        <v>6493</v>
      </c>
      <c r="AJ1476" s="22" t="s">
        <v>246</v>
      </c>
      <c r="AK1476" s="22" t="s">
        <v>247</v>
      </c>
      <c r="AL1476" s="22" t="s">
        <v>90</v>
      </c>
      <c r="AM1476" s="22" t="s">
        <v>91</v>
      </c>
      <c r="AN1476" s="22" t="s">
        <v>74</v>
      </c>
      <c r="AO1476" s="22" t="s">
        <v>74</v>
      </c>
      <c r="AP1476" s="22" t="s">
        <v>75</v>
      </c>
      <c r="AQ1476" s="22" t="s">
        <v>92</v>
      </c>
      <c r="AR1476" s="22" t="s">
        <v>75</v>
      </c>
      <c r="AS1476" s="22" t="s">
        <v>248</v>
      </c>
      <c r="AT1476" s="22" t="s">
        <v>75</v>
      </c>
      <c r="AU1476" s="22" t="s">
        <v>75</v>
      </c>
      <c r="AV1476" s="22" t="s">
        <v>249</v>
      </c>
      <c r="AW1476" s="22" t="s">
        <v>250</v>
      </c>
      <c r="AX1476" s="22" t="s">
        <v>251</v>
      </c>
      <c r="AY1476" s="22" t="s">
        <v>252</v>
      </c>
      <c r="AZ1476" s="22" t="s">
        <v>253</v>
      </c>
      <c r="BA1476" s="22" t="s">
        <v>1</v>
      </c>
      <c r="BB1476" s="22" t="s">
        <v>1</v>
      </c>
    </row>
    <row r="1477" spans="1:54" s="22" customFormat="1" x14ac:dyDescent="0.2">
      <c r="A1477" s="22" t="s">
        <v>254</v>
      </c>
      <c r="B1477" s="22" t="str">
        <f>IF(OR($A1477=$A1477,ISBLANK($A1477)),"",IF(ISERR(SEARCH("cell-based",E1477)),IF(AND(ISERR(SEARCH("biochem",E1477)),ISERR(SEARCH("protein",E1477)),ISERR(SEARCH("nucleic",E1477))),"",IF(ISERR(SEARCH("target",G1477)),"Define a Target component","")),IF(ISERR(SEARCH("cell",G1477)),"Define a Cell component",""))&amp;IF(ISERR(SEARCH("small-molecule",E1477)),IF(ISBLANK(K1477), "Need a Detector Role",""),"")&amp;IF(ISERR(SEARCH("fluorescence",L1477)),"",IF(ISBLANK(S1477), "Need Emission",IF(ISBLANK(R1477), "Need Excitation","")))&amp;IF(ISERR(SEARCH("absorbance",L1477)),"",IF(ISBLANK(T1477), "Need Absorbance","")))</f>
        <v/>
      </c>
      <c r="G1477" s="22" t="s">
        <v>3581</v>
      </c>
      <c r="H1477" s="22" t="s">
        <v>3576</v>
      </c>
      <c r="J1477" s="26">
        <v>1E-4</v>
      </c>
      <c r="K1477" s="22" t="s">
        <v>6689</v>
      </c>
      <c r="L1477" s="22" t="s">
        <v>6901</v>
      </c>
      <c r="AD1477" s="24"/>
    </row>
    <row r="1478" spans="1:54" s="22" customFormat="1" x14ac:dyDescent="0.2">
      <c r="A1478" s="22" t="s">
        <v>254</v>
      </c>
      <c r="B1478" s="22" t="str">
        <f>IF(OR($A1478=$A1478,ISBLANK($A1478)),"",IF(ISERR(SEARCH("cell-based",E1478)),IF(AND(ISERR(SEARCH("biochem",E1478)),ISERR(SEARCH("protein",E1478)),ISERR(SEARCH("nucleic",E1478))),"",IF(ISERR(SEARCH("target",G1478)),"Define a Target component","")),IF(ISERR(SEARCH("cell",G1478)),"Define a Cell component",""))&amp;IF(ISERR(SEARCH("small-molecule",E1478)),IF(ISBLANK(K1478), "Need a Detector Role",""),"")&amp;IF(ISERR(SEARCH("fluorescence",L1478)),"",IF(ISBLANK(S1478), "Need Emission",IF(ISBLANK(R1478), "Need Excitation","")))&amp;IF(ISERR(SEARCH("absorbance",L1478)),"",IF(ISBLANK(T1478), "Need Absorbance","")))</f>
        <v/>
      </c>
      <c r="G1478" s="22" t="s">
        <v>3379</v>
      </c>
      <c r="H1478" s="22" t="s">
        <v>3784</v>
      </c>
      <c r="J1478" s="26">
        <v>200</v>
      </c>
      <c r="K1478" s="24" t="s">
        <v>3133</v>
      </c>
      <c r="L1478" s="22" t="s">
        <v>6905</v>
      </c>
      <c r="AD1478" s="24"/>
    </row>
    <row r="1479" spans="1:54" s="22" customFormat="1" x14ac:dyDescent="0.2">
      <c r="J1479" s="26"/>
      <c r="AD1479" s="24"/>
    </row>
    <row r="1480" spans="1:54" s="22" customFormat="1" x14ac:dyDescent="0.2">
      <c r="A1480" s="22" t="s">
        <v>942</v>
      </c>
      <c r="B1480" s="22" t="str">
        <f>IF(OR($A1480=$A1480,ISBLANK($A1480)),"",IF(ISERR(SEARCH("cell-based",E1480)),IF(AND(ISERR(SEARCH("biochem",E1480)),ISERR(SEARCH("protein",E1480)),ISERR(SEARCH("nucleic",E1480))),"",IF(ISERR(SEARCH("target",G1480)),"Define a Target component","")),IF(ISERR(SEARCH("cell",G1480)),"Define a Cell component",""))&amp;IF(ISERR(SEARCH("small-molecule",E1480)),IF(ISBLANK(K1480), "Need a Detector Role",""),"")&amp;IF(ISERR(SEARCH("fluorescence",L1480)),"",IF(ISBLANK(S1480), "Need Emission",IF(ISBLANK(R1480), "Need Excitation","")))&amp;IF(ISERR(SEARCH("absorbance",L1480)),"",IF(ISBLANK(T1480), "Need Absorbance","")))</f>
        <v/>
      </c>
      <c r="C1480" s="22" t="s">
        <v>3224</v>
      </c>
      <c r="D1480" s="23" t="s">
        <v>6904</v>
      </c>
      <c r="E1480" s="22" t="s">
        <v>3072</v>
      </c>
      <c r="F1480" s="22" t="s">
        <v>3227</v>
      </c>
      <c r="G1480" s="22" t="s">
        <v>3360</v>
      </c>
      <c r="H1480" s="22" t="s">
        <v>3779</v>
      </c>
      <c r="J1480" s="26">
        <v>3</v>
      </c>
      <c r="K1480" s="24" t="s">
        <v>3217</v>
      </c>
      <c r="L1480" s="22" t="s">
        <v>6902</v>
      </c>
      <c r="O1480" s="22" t="s">
        <v>3169</v>
      </c>
      <c r="P1480" s="22" t="s">
        <v>3659</v>
      </c>
      <c r="Q1480" s="22" t="s">
        <v>3439</v>
      </c>
      <c r="R1480" s="22" t="s">
        <v>3082</v>
      </c>
      <c r="S1480" s="22" t="s">
        <v>3221</v>
      </c>
      <c r="U1480" s="22" t="s">
        <v>3269</v>
      </c>
      <c r="X1480" s="22" t="s">
        <v>6795</v>
      </c>
      <c r="AD1480" s="24" t="s">
        <v>6493</v>
      </c>
      <c r="AJ1480" s="22" t="s">
        <v>246</v>
      </c>
      <c r="AK1480" s="22" t="s">
        <v>247</v>
      </c>
      <c r="AL1480" s="22" t="s">
        <v>90</v>
      </c>
      <c r="AM1480" s="22" t="s">
        <v>91</v>
      </c>
      <c r="AN1480" s="22" t="s">
        <v>74</v>
      </c>
      <c r="AO1480" s="22" t="s">
        <v>74</v>
      </c>
      <c r="AP1480" s="22" t="s">
        <v>75</v>
      </c>
      <c r="AQ1480" s="22" t="s">
        <v>92</v>
      </c>
      <c r="AR1480" s="22" t="s">
        <v>75</v>
      </c>
      <c r="AS1480" s="22" t="s">
        <v>248</v>
      </c>
      <c r="AT1480" s="22" t="s">
        <v>75</v>
      </c>
      <c r="AU1480" s="22" t="s">
        <v>75</v>
      </c>
      <c r="AV1480" s="22" t="s">
        <v>249</v>
      </c>
      <c r="AW1480" s="22" t="s">
        <v>250</v>
      </c>
      <c r="AX1480" s="22" t="s">
        <v>251</v>
      </c>
      <c r="AY1480" s="22" t="s">
        <v>252</v>
      </c>
      <c r="AZ1480" s="22" t="s">
        <v>253</v>
      </c>
      <c r="BA1480" s="22" t="s">
        <v>1</v>
      </c>
      <c r="BB1480" s="22" t="s">
        <v>1</v>
      </c>
    </row>
    <row r="1481" spans="1:54" s="22" customFormat="1" x14ac:dyDescent="0.2">
      <c r="A1481" s="22" t="s">
        <v>942</v>
      </c>
      <c r="B1481" s="22" t="str">
        <f>IF(OR($A1481=$A1481,ISBLANK($A1481)),"",IF(ISERR(SEARCH("cell-based",E1481)),IF(AND(ISERR(SEARCH("biochem",E1481)),ISERR(SEARCH("protein",E1481)),ISERR(SEARCH("nucleic",E1481))),"",IF(ISERR(SEARCH("target",G1481)),"Define a Target component","")),IF(ISERR(SEARCH("cell",G1481)),"Define a Cell component",""))&amp;IF(ISERR(SEARCH("small-molecule",E1481)),IF(ISBLANK(K1481), "Need a Detector Role",""),"")&amp;IF(ISERR(SEARCH("fluorescence",L1481)),"",IF(ISBLANK(S1481), "Need Emission",IF(ISBLANK(R1481), "Need Excitation","")))&amp;IF(ISERR(SEARCH("absorbance",L1481)),"",IF(ISBLANK(T1481), "Need Absorbance","")))</f>
        <v/>
      </c>
      <c r="G1481" s="22" t="s">
        <v>3581</v>
      </c>
      <c r="H1481" s="22" t="s">
        <v>3576</v>
      </c>
      <c r="J1481" s="26">
        <v>0.01</v>
      </c>
      <c r="K1481" s="22" t="s">
        <v>6689</v>
      </c>
      <c r="L1481" s="22" t="s">
        <v>6901</v>
      </c>
      <c r="AD1481" s="24"/>
    </row>
    <row r="1482" spans="1:54" s="22" customFormat="1" x14ac:dyDescent="0.2">
      <c r="A1482" s="22" t="s">
        <v>942</v>
      </c>
      <c r="B1482" s="22" t="str">
        <f>IF(OR($A1482=$A1482,ISBLANK($A1482)),"",IF(ISERR(SEARCH("cell-based",E1482)),IF(AND(ISERR(SEARCH("biochem",E1482)),ISERR(SEARCH("protein",E1482)),ISERR(SEARCH("nucleic",E1482))),"",IF(ISERR(SEARCH("target",G1482)),"Define a Target component","")),IF(ISERR(SEARCH("cell",G1482)),"Define a Cell component",""))&amp;IF(ISERR(SEARCH("small-molecule",E1482)),IF(ISBLANK(K1482), "Need a Detector Role",""),"")&amp;IF(ISERR(SEARCH("fluorescence",L1482)),"",IF(ISBLANK(S1482), "Need Emission",IF(ISBLANK(R1482), "Need Excitation","")))&amp;IF(ISERR(SEARCH("absorbance",L1482)),"",IF(ISBLANK(T1482), "Need Absorbance","")))</f>
        <v/>
      </c>
      <c r="G1482" s="22" t="s">
        <v>3379</v>
      </c>
      <c r="H1482" s="22" t="s">
        <v>3784</v>
      </c>
      <c r="J1482" s="26">
        <v>200</v>
      </c>
      <c r="K1482" s="24" t="s">
        <v>3133</v>
      </c>
      <c r="L1482" s="22" t="s">
        <v>6903</v>
      </c>
      <c r="AD1482" s="24"/>
    </row>
    <row r="1483" spans="1:54" s="22" customFormat="1" x14ac:dyDescent="0.2">
      <c r="J1483" s="26"/>
      <c r="AD1483" s="24"/>
    </row>
    <row r="1484" spans="1:54" s="22" customFormat="1" x14ac:dyDescent="0.2">
      <c r="A1484" s="22" t="s">
        <v>943</v>
      </c>
      <c r="B1484" s="22" t="str">
        <f>IF(OR($A1484=$A1484,ISBLANK($A1484)),"",IF(ISERR(SEARCH("cell-based",E1484)),IF(AND(ISERR(SEARCH("biochem",E1484)),ISERR(SEARCH("protein",E1484)),ISERR(SEARCH("nucleic",E1484))),"",IF(ISERR(SEARCH("target",G1484)),"Define a Target component","")),IF(ISERR(SEARCH("cell",G1484)),"Define a Cell component",""))&amp;IF(ISERR(SEARCH("small-molecule",E1484)),IF(ISBLANK(K1484), "Need a Detector Role",""),"")&amp;IF(ISERR(SEARCH("fluorescence",L1484)),"",IF(ISBLANK(S1484), "Need Emission",IF(ISBLANK(R1484), "Need Excitation","")))&amp;IF(ISERR(SEARCH("absorbance",L1484)),"",IF(ISBLANK(T1484), "Need Absorbance","")))</f>
        <v/>
      </c>
      <c r="C1484" s="22" t="s">
        <v>3224</v>
      </c>
      <c r="D1484" s="23" t="s">
        <v>6904</v>
      </c>
      <c r="E1484" s="22" t="s">
        <v>3072</v>
      </c>
      <c r="F1484" s="22" t="s">
        <v>3227</v>
      </c>
      <c r="G1484" s="22" t="s">
        <v>3360</v>
      </c>
      <c r="H1484" s="22" t="s">
        <v>3779</v>
      </c>
      <c r="J1484" s="26">
        <v>1</v>
      </c>
      <c r="K1484" s="24" t="s">
        <v>3217</v>
      </c>
      <c r="L1484" s="22" t="s">
        <v>6902</v>
      </c>
      <c r="O1484" s="22" t="s">
        <v>3169</v>
      </c>
      <c r="P1484" s="22" t="s">
        <v>3659</v>
      </c>
      <c r="Q1484" s="22" t="s">
        <v>3081</v>
      </c>
      <c r="R1484" s="22" t="s">
        <v>3082</v>
      </c>
      <c r="S1484" s="22" t="s">
        <v>3221</v>
      </c>
      <c r="U1484" s="22" t="s">
        <v>3235</v>
      </c>
      <c r="X1484" s="22" t="s">
        <v>6795</v>
      </c>
      <c r="AD1484" s="24" t="s">
        <v>6493</v>
      </c>
      <c r="AJ1484" s="22" t="s">
        <v>246</v>
      </c>
      <c r="AK1484" s="22" t="s">
        <v>247</v>
      </c>
      <c r="AL1484" s="22" t="s">
        <v>90</v>
      </c>
      <c r="AM1484" s="22" t="s">
        <v>91</v>
      </c>
      <c r="AN1484" s="22" t="s">
        <v>74</v>
      </c>
      <c r="AO1484" s="22" t="s">
        <v>74</v>
      </c>
      <c r="AP1484" s="22" t="s">
        <v>75</v>
      </c>
      <c r="AQ1484" s="22" t="s">
        <v>92</v>
      </c>
      <c r="AR1484" s="22" t="s">
        <v>75</v>
      </c>
      <c r="AS1484" s="22" t="s">
        <v>248</v>
      </c>
      <c r="AT1484" s="22" t="s">
        <v>75</v>
      </c>
      <c r="AU1484" s="22" t="s">
        <v>75</v>
      </c>
      <c r="AV1484" s="22" t="s">
        <v>249</v>
      </c>
      <c r="AW1484" s="22" t="s">
        <v>250</v>
      </c>
      <c r="AX1484" s="22" t="s">
        <v>251</v>
      </c>
      <c r="AY1484" s="22" t="s">
        <v>252</v>
      </c>
      <c r="AZ1484" s="22" t="s">
        <v>253</v>
      </c>
      <c r="BA1484" s="22" t="s">
        <v>1</v>
      </c>
      <c r="BB1484" s="22" t="s">
        <v>1</v>
      </c>
    </row>
    <row r="1485" spans="1:54" s="22" customFormat="1" x14ac:dyDescent="0.2">
      <c r="A1485" s="22" t="s">
        <v>943</v>
      </c>
      <c r="B1485" s="22" t="str">
        <f>IF(OR($A1485=$A1485,ISBLANK($A1485)),"",IF(ISERR(SEARCH("cell-based",E1485)),IF(AND(ISERR(SEARCH("biochem",E1485)),ISERR(SEARCH("protein",E1485)),ISERR(SEARCH("nucleic",E1485))),"",IF(ISERR(SEARCH("target",G1485)),"Define a Target component","")),IF(ISERR(SEARCH("cell",G1485)),"Define a Cell component",""))&amp;IF(ISERR(SEARCH("small-molecule",E1485)),IF(ISBLANK(K1485), "Need a Detector Role",""),"")&amp;IF(ISERR(SEARCH("fluorescence",L1485)),"",IF(ISBLANK(S1485), "Need Emission",IF(ISBLANK(R1485), "Need Excitation","")))&amp;IF(ISERR(SEARCH("absorbance",L1485)),"",IF(ISBLANK(T1485), "Need Absorbance","")))</f>
        <v/>
      </c>
      <c r="G1485" s="22" t="s">
        <v>3581</v>
      </c>
      <c r="H1485" s="22" t="s">
        <v>3576</v>
      </c>
      <c r="J1485" s="26">
        <v>0.01</v>
      </c>
      <c r="K1485" s="22" t="s">
        <v>6689</v>
      </c>
      <c r="L1485" s="22" t="s">
        <v>6901</v>
      </c>
      <c r="AD1485" s="24"/>
    </row>
    <row r="1486" spans="1:54" s="22" customFormat="1" x14ac:dyDescent="0.2">
      <c r="A1486" s="22" t="s">
        <v>943</v>
      </c>
      <c r="B1486" s="22" t="str">
        <f>IF(OR($A1486=$A1486,ISBLANK($A1486)),"",IF(ISERR(SEARCH("cell-based",E1486)),IF(AND(ISERR(SEARCH("biochem",E1486)),ISERR(SEARCH("protein",E1486)),ISERR(SEARCH("nucleic",E1486))),"",IF(ISERR(SEARCH("target",G1486)),"Define a Target component","")),IF(ISERR(SEARCH("cell",G1486)),"Define a Cell component",""))&amp;IF(ISERR(SEARCH("small-molecule",E1486)),IF(ISBLANK(K1486), "Need a Detector Role",""),"")&amp;IF(ISERR(SEARCH("fluorescence",L1486)),"",IF(ISBLANK(S1486), "Need Emission",IF(ISBLANK(R1486), "Need Excitation","")))&amp;IF(ISERR(SEARCH("absorbance",L1486)),"",IF(ISBLANK(T1486), "Need Absorbance","")))</f>
        <v/>
      </c>
      <c r="G1486" s="22" t="s">
        <v>3379</v>
      </c>
      <c r="H1486" s="22" t="s">
        <v>3784</v>
      </c>
      <c r="J1486" s="26">
        <v>200</v>
      </c>
      <c r="K1486" s="24" t="s">
        <v>3133</v>
      </c>
      <c r="L1486" s="22" t="s">
        <v>6905</v>
      </c>
      <c r="AD1486" s="24"/>
    </row>
    <row r="1487" spans="1:54" s="22" customFormat="1" x14ac:dyDescent="0.2">
      <c r="J1487" s="26"/>
      <c r="AD1487" s="24"/>
    </row>
    <row r="1488" spans="1:54" s="19" customFormat="1" x14ac:dyDescent="0.2">
      <c r="A1488" s="19" t="s">
        <v>1720</v>
      </c>
      <c r="B1488" s="19" t="str">
        <f>IF(OR($A1484=$A1488,ISBLANK($A1488)),"",IF(ISERR(SEARCH("cell-based",E1488)),IF(AND(ISERR(SEARCH("biochem",E1488)),ISERR(SEARCH("protein",E1488)),ISERR(SEARCH("nucleic",E1488))),"",IF(ISERR(SEARCH("target",G1488)),"Define a Target component","")),IF(ISERR(SEARCH("cell",G1488)),"Define a Cell component",""))&amp;IF(ISERR(SEARCH("small-molecule",E1488)),IF(ISBLANK(K1488), "Need a Detector Role",""),"")&amp;IF(ISERR(SEARCH("fluorescence",L1488)),"",IF(ISBLANK(S1488), "Need Emission",IF(ISBLANK(R1488), "Need Excitation","")))&amp;IF(ISERR(SEARCH("absorbance",L1488)),"",IF(ISBLANK(T1488), "Need Absorbance","")))</f>
        <v>Need a Detector Role</v>
      </c>
      <c r="J1488" s="21"/>
      <c r="AJ1488" s="19" t="s">
        <v>246</v>
      </c>
      <c r="AK1488" s="19" t="s">
        <v>1721</v>
      </c>
      <c r="AL1488" s="19" t="s">
        <v>90</v>
      </c>
      <c r="AM1488" s="19" t="s">
        <v>91</v>
      </c>
      <c r="AN1488" s="19" t="s">
        <v>74</v>
      </c>
      <c r="AO1488" s="19" t="s">
        <v>74</v>
      </c>
      <c r="AP1488" s="19" t="s">
        <v>461</v>
      </c>
      <c r="AQ1488" s="19" t="s">
        <v>92</v>
      </c>
      <c r="AR1488" s="19" t="s">
        <v>462</v>
      </c>
      <c r="AS1488" s="19" t="s">
        <v>93</v>
      </c>
      <c r="AT1488" s="19" t="s">
        <v>464</v>
      </c>
      <c r="AU1488" s="19" t="s">
        <v>75</v>
      </c>
      <c r="AV1488" s="19" t="s">
        <v>249</v>
      </c>
      <c r="AW1488" s="19" t="s">
        <v>250</v>
      </c>
      <c r="AX1488" s="19" t="s">
        <v>251</v>
      </c>
      <c r="AY1488" s="19" t="s">
        <v>1722</v>
      </c>
      <c r="AZ1488" s="19" t="s">
        <v>1723</v>
      </c>
      <c r="BA1488" s="19" t="s">
        <v>1</v>
      </c>
      <c r="BB1488" s="19" t="s">
        <v>1</v>
      </c>
    </row>
    <row r="1489" spans="1:54" s="22" customFormat="1" x14ac:dyDescent="0.2">
      <c r="J1489" s="26"/>
    </row>
    <row r="1490" spans="1:54" s="22" customFormat="1" x14ac:dyDescent="0.2">
      <c r="A1490" s="22" t="s">
        <v>1738</v>
      </c>
      <c r="B1490" s="22" t="str">
        <f>IF(OR($A1490=$A1490,ISBLANK($A1490)),"",IF(ISERR(SEARCH("cell-based",E1490)),IF(AND(ISERR(SEARCH("biochem",E1490)),ISERR(SEARCH("protein",E1490)),ISERR(SEARCH("nucleic",E1490))),"",IF(ISERR(SEARCH("target",G1490)),"Define a Target component","")),IF(ISERR(SEARCH("cell",G1490)),"Define a Cell component",""))&amp;IF(ISERR(SEARCH("small-molecule",E1490)),IF(ISBLANK(K1490), "Need a Detector Role",""),"")&amp;IF(ISERR(SEARCH("fluorescence",L1490)),"",IF(ISBLANK(S1490), "Need Emission",IF(ISBLANK(R1490), "Need Excitation","")))&amp;IF(ISERR(SEARCH("absorbance",L1490)),"",IF(ISBLANK(T1490), "Need Absorbance","")))</f>
        <v/>
      </c>
      <c r="C1490" s="22" t="s">
        <v>3224</v>
      </c>
      <c r="D1490" s="23" t="s">
        <v>6904</v>
      </c>
      <c r="E1490" s="22" t="s">
        <v>3072</v>
      </c>
      <c r="F1490" s="22" t="s">
        <v>3227</v>
      </c>
      <c r="G1490" s="22" t="s">
        <v>3360</v>
      </c>
      <c r="H1490" s="22" t="s">
        <v>3779</v>
      </c>
      <c r="J1490" s="26">
        <v>5.3</v>
      </c>
      <c r="K1490" s="24" t="s">
        <v>3217</v>
      </c>
      <c r="L1490" s="22" t="s">
        <v>6902</v>
      </c>
      <c r="O1490" s="22" t="s">
        <v>3169</v>
      </c>
      <c r="P1490" s="22" t="s">
        <v>3659</v>
      </c>
      <c r="Q1490" s="22" t="s">
        <v>3439</v>
      </c>
      <c r="R1490" s="22" t="s">
        <v>3082</v>
      </c>
      <c r="S1490" s="22" t="s">
        <v>3221</v>
      </c>
      <c r="U1490" s="22" t="s">
        <v>3269</v>
      </c>
      <c r="X1490" s="22" t="s">
        <v>6795</v>
      </c>
      <c r="AD1490" s="24" t="s">
        <v>6493</v>
      </c>
      <c r="AJ1490" s="22" t="s">
        <v>246</v>
      </c>
      <c r="AK1490" s="22" t="s">
        <v>1721</v>
      </c>
      <c r="AL1490" s="22" t="s">
        <v>90</v>
      </c>
      <c r="AM1490" s="22" t="s">
        <v>91</v>
      </c>
      <c r="AN1490" s="22" t="s">
        <v>74</v>
      </c>
      <c r="AO1490" s="22" t="s">
        <v>74</v>
      </c>
      <c r="AP1490" s="22" t="s">
        <v>461</v>
      </c>
      <c r="AQ1490" s="22" t="s">
        <v>92</v>
      </c>
      <c r="AR1490" s="22" t="s">
        <v>462</v>
      </c>
      <c r="AS1490" s="22" t="s">
        <v>93</v>
      </c>
      <c r="AT1490" s="22" t="s">
        <v>464</v>
      </c>
      <c r="AU1490" s="22" t="s">
        <v>75</v>
      </c>
      <c r="AV1490" s="22" t="s">
        <v>249</v>
      </c>
      <c r="AW1490" s="22" t="s">
        <v>250</v>
      </c>
      <c r="AX1490" s="22" t="s">
        <v>251</v>
      </c>
      <c r="AY1490" s="22" t="s">
        <v>1722</v>
      </c>
      <c r="AZ1490" s="22" t="s">
        <v>1723</v>
      </c>
      <c r="BA1490" s="22" t="s">
        <v>1</v>
      </c>
      <c r="BB1490" s="22" t="s">
        <v>1</v>
      </c>
    </row>
    <row r="1491" spans="1:54" s="22" customFormat="1" x14ac:dyDescent="0.2">
      <c r="A1491" s="22" t="s">
        <v>1738</v>
      </c>
      <c r="B1491" s="22" t="str">
        <f>IF(OR($A1491=$A1491,ISBLANK($A1491)),"",IF(ISERR(SEARCH("cell-based",E1491)),IF(AND(ISERR(SEARCH("biochem",E1491)),ISERR(SEARCH("protein",E1491)),ISERR(SEARCH("nucleic",E1491))),"",IF(ISERR(SEARCH("target",G1491)),"Define a Target component","")),IF(ISERR(SEARCH("cell",G1491)),"Define a Cell component",""))&amp;IF(ISERR(SEARCH("small-molecule",E1491)),IF(ISBLANK(K1491), "Need a Detector Role",""),"")&amp;IF(ISERR(SEARCH("fluorescence",L1491)),"",IF(ISBLANK(S1491), "Need Emission",IF(ISBLANK(R1491), "Need Excitation","")))&amp;IF(ISERR(SEARCH("absorbance",L1491)),"",IF(ISBLANK(T1491), "Need Absorbance","")))</f>
        <v/>
      </c>
      <c r="G1491" s="22" t="s">
        <v>3581</v>
      </c>
      <c r="H1491" s="22" t="s">
        <v>3576</v>
      </c>
      <c r="J1491" s="26">
        <v>0.01</v>
      </c>
      <c r="K1491" s="22" t="s">
        <v>6689</v>
      </c>
      <c r="L1491" s="22" t="s">
        <v>6901</v>
      </c>
      <c r="AD1491" s="24"/>
    </row>
    <row r="1492" spans="1:54" s="22" customFormat="1" x14ac:dyDescent="0.2">
      <c r="A1492" s="22" t="s">
        <v>1738</v>
      </c>
      <c r="B1492" s="22" t="str">
        <f>IF(OR($A1492=$A1492,ISBLANK($A1492)),"",IF(ISERR(SEARCH("cell-based",E1492)),IF(AND(ISERR(SEARCH("biochem",E1492)),ISERR(SEARCH("protein",E1492)),ISERR(SEARCH("nucleic",E1492))),"",IF(ISERR(SEARCH("target",G1492)),"Define a Target component","")),IF(ISERR(SEARCH("cell",G1492)),"Define a Cell component",""))&amp;IF(ISERR(SEARCH("small-molecule",E1492)),IF(ISBLANK(K1492), "Need a Detector Role",""),"")&amp;IF(ISERR(SEARCH("fluorescence",L1492)),"",IF(ISBLANK(S1492), "Need Emission",IF(ISBLANK(R1492), "Need Excitation","")))&amp;IF(ISERR(SEARCH("absorbance",L1492)),"",IF(ISBLANK(T1492), "Need Absorbance","")))</f>
        <v/>
      </c>
      <c r="G1492" s="22" t="s">
        <v>3379</v>
      </c>
      <c r="H1492" s="22" t="s">
        <v>3784</v>
      </c>
      <c r="J1492" s="26">
        <v>200</v>
      </c>
      <c r="K1492" s="24" t="s">
        <v>3133</v>
      </c>
      <c r="L1492" s="22" t="s">
        <v>6905</v>
      </c>
      <c r="AD1492" s="24"/>
    </row>
    <row r="1493" spans="1:54" s="22" customFormat="1" x14ac:dyDescent="0.2">
      <c r="J1493" s="26"/>
      <c r="AD1493" s="24"/>
    </row>
    <row r="1494" spans="1:54" s="22" customFormat="1" x14ac:dyDescent="0.2">
      <c r="A1494" s="22" t="s">
        <v>1775</v>
      </c>
      <c r="B1494" s="22" t="str">
        <f>IF(OR($A1494=$A1494,ISBLANK($A1494)),"",IF(ISERR(SEARCH("cell-based",E1494)),IF(AND(ISERR(SEARCH("biochem",E1494)),ISERR(SEARCH("protein",E1494)),ISERR(SEARCH("nucleic",E1494))),"",IF(ISERR(SEARCH("target",G1494)),"Define a Target component","")),IF(ISERR(SEARCH("cell",G1494)),"Define a Cell component",""))&amp;IF(ISERR(SEARCH("small-molecule",E1494)),IF(ISBLANK(K1494), "Need a Detector Role",""),"")&amp;IF(ISERR(SEARCH("fluorescence",L1494)),"",IF(ISBLANK(S1494), "Need Emission",IF(ISBLANK(R1494), "Need Excitation","")))&amp;IF(ISERR(SEARCH("absorbance",L1494)),"",IF(ISBLANK(T1494), "Need Absorbance","")))</f>
        <v/>
      </c>
      <c r="C1494" s="22" t="s">
        <v>3224</v>
      </c>
      <c r="D1494" s="23" t="s">
        <v>6904</v>
      </c>
      <c r="E1494" s="22" t="s">
        <v>3072</v>
      </c>
      <c r="F1494" s="22" t="s">
        <v>3227</v>
      </c>
      <c r="G1494" s="22" t="s">
        <v>3360</v>
      </c>
      <c r="H1494" s="22" t="s">
        <v>3779</v>
      </c>
      <c r="J1494" s="26">
        <v>5.3</v>
      </c>
      <c r="K1494" s="24" t="s">
        <v>3217</v>
      </c>
      <c r="L1494" s="22" t="s">
        <v>6902</v>
      </c>
      <c r="O1494" s="22" t="s">
        <v>3169</v>
      </c>
      <c r="P1494" s="22" t="s">
        <v>3659</v>
      </c>
      <c r="Q1494" s="22" t="s">
        <v>3439</v>
      </c>
      <c r="R1494" s="22" t="s">
        <v>3082</v>
      </c>
      <c r="S1494" s="22" t="s">
        <v>3221</v>
      </c>
      <c r="U1494" s="22" t="s">
        <v>3269</v>
      </c>
      <c r="X1494" s="22" t="s">
        <v>6795</v>
      </c>
      <c r="AD1494" s="24" t="s">
        <v>6493</v>
      </c>
      <c r="AJ1494" s="22" t="s">
        <v>246</v>
      </c>
      <c r="AK1494" s="22" t="s">
        <v>1776</v>
      </c>
      <c r="AL1494" s="22" t="s">
        <v>90</v>
      </c>
      <c r="AM1494" s="22" t="s">
        <v>91</v>
      </c>
      <c r="AN1494" s="22" t="s">
        <v>74</v>
      </c>
      <c r="AO1494" s="22" t="s">
        <v>74</v>
      </c>
      <c r="AP1494" s="22" t="s">
        <v>461</v>
      </c>
      <c r="AQ1494" s="22" t="s">
        <v>92</v>
      </c>
      <c r="AR1494" s="22" t="s">
        <v>462</v>
      </c>
      <c r="AS1494" s="22" t="s">
        <v>93</v>
      </c>
      <c r="AT1494" s="22" t="s">
        <v>464</v>
      </c>
      <c r="AU1494" s="22" t="s">
        <v>75</v>
      </c>
      <c r="AV1494" s="22" t="s">
        <v>249</v>
      </c>
      <c r="AW1494" s="22" t="s">
        <v>250</v>
      </c>
      <c r="AX1494" s="22" t="s">
        <v>251</v>
      </c>
      <c r="AY1494" s="22" t="s">
        <v>1777</v>
      </c>
      <c r="AZ1494" s="22" t="s">
        <v>1723</v>
      </c>
      <c r="BA1494" s="22" t="s">
        <v>1</v>
      </c>
      <c r="BB1494" s="22" t="s">
        <v>1</v>
      </c>
    </row>
    <row r="1495" spans="1:54" s="22" customFormat="1" x14ac:dyDescent="0.2">
      <c r="A1495" s="22" t="s">
        <v>1775</v>
      </c>
      <c r="B1495" s="22" t="str">
        <f>IF(OR($A1495=$A1495,ISBLANK($A1495)),"",IF(ISERR(SEARCH("cell-based",E1495)),IF(AND(ISERR(SEARCH("biochem",E1495)),ISERR(SEARCH("protein",E1495)),ISERR(SEARCH("nucleic",E1495))),"",IF(ISERR(SEARCH("target",G1495)),"Define a Target component","")),IF(ISERR(SEARCH("cell",G1495)),"Define a Cell component",""))&amp;IF(ISERR(SEARCH("small-molecule",E1495)),IF(ISBLANK(K1495), "Need a Detector Role",""),"")&amp;IF(ISERR(SEARCH("fluorescence",L1495)),"",IF(ISBLANK(S1495), "Need Emission",IF(ISBLANK(R1495), "Need Excitation","")))&amp;IF(ISERR(SEARCH("absorbance",L1495)),"",IF(ISBLANK(T1495), "Need Absorbance","")))</f>
        <v/>
      </c>
      <c r="G1495" s="22" t="s">
        <v>3581</v>
      </c>
      <c r="H1495" s="22" t="s">
        <v>3576</v>
      </c>
      <c r="J1495" s="26">
        <v>1E-4</v>
      </c>
      <c r="K1495" s="22" t="s">
        <v>6689</v>
      </c>
      <c r="L1495" s="22" t="s">
        <v>6901</v>
      </c>
      <c r="AD1495" s="24"/>
    </row>
    <row r="1496" spans="1:54" s="22" customFormat="1" x14ac:dyDescent="0.2">
      <c r="A1496" s="22" t="s">
        <v>1775</v>
      </c>
      <c r="B1496" s="22" t="str">
        <f>IF(OR($A1496=$A1496,ISBLANK($A1496)),"",IF(ISERR(SEARCH("cell-based",E1496)),IF(AND(ISERR(SEARCH("biochem",E1496)),ISERR(SEARCH("protein",E1496)),ISERR(SEARCH("nucleic",E1496))),"",IF(ISERR(SEARCH("target",G1496)),"Define a Target component","")),IF(ISERR(SEARCH("cell",G1496)),"Define a Cell component",""))&amp;IF(ISERR(SEARCH("small-molecule",E1496)),IF(ISBLANK(K1496), "Need a Detector Role",""),"")&amp;IF(ISERR(SEARCH("fluorescence",L1496)),"",IF(ISBLANK(S1496), "Need Emission",IF(ISBLANK(R1496), "Need Excitation","")))&amp;IF(ISERR(SEARCH("absorbance",L1496)),"",IF(ISBLANK(T1496), "Need Absorbance","")))</f>
        <v/>
      </c>
      <c r="G1496" s="22" t="s">
        <v>3379</v>
      </c>
      <c r="H1496" s="22" t="s">
        <v>3784</v>
      </c>
      <c r="J1496" s="26">
        <v>200</v>
      </c>
      <c r="K1496" s="24" t="s">
        <v>3133</v>
      </c>
      <c r="L1496" s="22" t="s">
        <v>6905</v>
      </c>
      <c r="AD1496" s="24"/>
    </row>
    <row r="1497" spans="1:54" s="22" customFormat="1" x14ac:dyDescent="0.2">
      <c r="J1497" s="26"/>
      <c r="AD1497" s="24"/>
    </row>
    <row r="1498" spans="1:54" s="19" customFormat="1" x14ac:dyDescent="0.2">
      <c r="A1498" s="19" t="s">
        <v>1731</v>
      </c>
      <c r="B1498" s="19" t="str">
        <f>IF(OR($A1494=$A1498,ISBLANK($A1498)),"",IF(ISERR(SEARCH("cell-based",E1498)),IF(AND(ISERR(SEARCH("biochem",E1498)),ISERR(SEARCH("protein",E1498)),ISERR(SEARCH("nucleic",E1498))),"",IF(ISERR(SEARCH("target",G1498)),"Define a Target component","")),IF(ISERR(SEARCH("cell",G1498)),"Define a Cell component",""))&amp;IF(ISERR(SEARCH("small-molecule",E1498)),IF(ISBLANK(K1498), "Need a Detector Role",""),"")&amp;IF(ISERR(SEARCH("fluorescence",L1498)),"",IF(ISBLANK(S1498), "Need Emission",IF(ISBLANK(R1498), "Need Excitation","")))&amp;IF(ISERR(SEARCH("absorbance",L1498)),"",IF(ISBLANK(T1498), "Need Absorbance","")))</f>
        <v>Need a Detector Role</v>
      </c>
      <c r="J1498" s="21"/>
      <c r="AJ1498" s="19" t="s">
        <v>1732</v>
      </c>
      <c r="AK1498" s="19" t="s">
        <v>1733</v>
      </c>
      <c r="AL1498" s="19" t="s">
        <v>90</v>
      </c>
      <c r="AM1498" s="19" t="s">
        <v>91</v>
      </c>
      <c r="AN1498" s="19" t="s">
        <v>74</v>
      </c>
      <c r="AO1498" s="19" t="s">
        <v>1215</v>
      </c>
      <c r="AP1498" s="19" t="s">
        <v>325</v>
      </c>
      <c r="AQ1498" s="19" t="s">
        <v>168</v>
      </c>
      <c r="AR1498" s="19" t="s">
        <v>958</v>
      </c>
      <c r="AS1498" s="19" t="s">
        <v>316</v>
      </c>
      <c r="AT1498" s="19" t="s">
        <v>1126</v>
      </c>
      <c r="AU1498" s="19" t="s">
        <v>75</v>
      </c>
      <c r="AV1498" s="19" t="s">
        <v>1734</v>
      </c>
      <c r="AW1498" s="19" t="s">
        <v>1735</v>
      </c>
      <c r="AX1498" s="19" t="s">
        <v>1373</v>
      </c>
      <c r="AY1498" s="19" t="s">
        <v>1736</v>
      </c>
      <c r="AZ1498" s="19" t="s">
        <v>1737</v>
      </c>
      <c r="BA1498" s="19" t="s">
        <v>1</v>
      </c>
      <c r="BB1498" s="19" t="s">
        <v>1</v>
      </c>
    </row>
    <row r="1499" spans="1:54" s="22" customFormat="1" x14ac:dyDescent="0.2">
      <c r="J1499" s="26"/>
    </row>
    <row r="1500" spans="1:54" s="22" customFormat="1" x14ac:dyDescent="0.2">
      <c r="A1500" s="22" t="s">
        <v>1757</v>
      </c>
      <c r="B1500" s="22" t="str">
        <f>IF(OR($A1498=$A1500,ISBLANK($A1500)),"",IF(ISERR(SEARCH("cell-based",E1500)),IF(AND(ISERR(SEARCH("biochem",E1500)),ISERR(SEARCH("protein",E1500)),ISERR(SEARCH("nucleic",E1500))),"",IF(ISERR(SEARCH("target",G1500)),"Define a Target component","")),IF(ISERR(SEARCH("cell",G1500)),"Define a Cell component",""))&amp;IF(ISERR(SEARCH("small-molecule",E1500)),IF(ISBLANK(K1500), "Need a Detector Role",""),"")&amp;IF(ISERR(SEARCH("fluorescence",L1500)),"",IF(ISBLANK(S1500), "Need Emission",IF(ISBLANK(R1500), "Need Excitation","")))&amp;IF(ISERR(SEARCH("absorbance",L1500)),"",IF(ISBLANK(T1500), "Need Absorbance","")))</f>
        <v/>
      </c>
      <c r="C1500" s="22" t="s">
        <v>3071</v>
      </c>
      <c r="D1500" s="23" t="s">
        <v>6906</v>
      </c>
      <c r="E1500" s="22" t="s">
        <v>3162</v>
      </c>
      <c r="F1500" s="22" t="s">
        <v>3600</v>
      </c>
      <c r="G1500" s="22" t="s">
        <v>3631</v>
      </c>
      <c r="H1500" s="22" t="s">
        <v>3694</v>
      </c>
      <c r="J1500" s="26">
        <v>200000</v>
      </c>
      <c r="K1500" s="22" t="s">
        <v>3372</v>
      </c>
      <c r="L1500" s="22" t="s">
        <v>6907</v>
      </c>
      <c r="M1500" s="22" t="s">
        <v>3455</v>
      </c>
      <c r="AJ1500" s="22" t="s">
        <v>1732</v>
      </c>
      <c r="AK1500" s="22" t="s">
        <v>1733</v>
      </c>
      <c r="AL1500" s="22" t="s">
        <v>90</v>
      </c>
      <c r="AM1500" s="22" t="s">
        <v>91</v>
      </c>
      <c r="AN1500" s="22" t="s">
        <v>74</v>
      </c>
      <c r="AO1500" s="22" t="s">
        <v>1215</v>
      </c>
      <c r="AP1500" s="22" t="s">
        <v>325</v>
      </c>
      <c r="AQ1500" s="22" t="s">
        <v>168</v>
      </c>
      <c r="AR1500" s="22" t="s">
        <v>958</v>
      </c>
      <c r="AS1500" s="22" t="s">
        <v>316</v>
      </c>
      <c r="AT1500" s="22" t="s">
        <v>1126</v>
      </c>
      <c r="AU1500" s="22" t="s">
        <v>75</v>
      </c>
      <c r="AV1500" s="22" t="s">
        <v>1734</v>
      </c>
      <c r="AW1500" s="22" t="s">
        <v>1735</v>
      </c>
      <c r="AX1500" s="22" t="s">
        <v>1373</v>
      </c>
      <c r="AY1500" s="22" t="s">
        <v>1736</v>
      </c>
      <c r="AZ1500" s="22" t="s">
        <v>1737</v>
      </c>
      <c r="BA1500" s="22" t="s">
        <v>1</v>
      </c>
      <c r="BB1500" s="22" t="s">
        <v>1</v>
      </c>
    </row>
    <row r="1501" spans="1:54" s="22" customFormat="1" x14ac:dyDescent="0.2">
      <c r="A1501" s="22" t="s">
        <v>1757</v>
      </c>
      <c r="B1501" s="22" t="str">
        <f>IF(OR($A1499=$A1501,ISBLANK($A1501)),"",IF(ISERR(SEARCH("cell-based",E1501)),IF(AND(ISERR(SEARCH("biochem",E1501)),ISERR(SEARCH("protein",E1501)),ISERR(SEARCH("nucleic",E1501))),"",IF(ISERR(SEARCH("target",G1501)),"Define a Target component","")),IF(ISERR(SEARCH("cell",G1501)),"Define a Cell component",""))&amp;IF(ISERR(SEARCH("small-molecule",E1501)),IF(ISBLANK(K1501), "Need a Detector Role",""),"")&amp;IF(ISERR(SEARCH("fluorescence",L1501)),"",IF(ISBLANK(S1501), "Need Emission",IF(ISBLANK(R1501), "Need Excitation","")))&amp;IF(ISERR(SEARCH("absorbance",L1501)),"",IF(ISBLANK(T1501), "Need Absorbance","")))</f>
        <v/>
      </c>
      <c r="G1501" s="22" t="s">
        <v>3379</v>
      </c>
      <c r="H1501" s="22" t="s">
        <v>3286</v>
      </c>
      <c r="J1501" s="26">
        <v>0.5</v>
      </c>
      <c r="K1501" s="22" t="s">
        <v>6652</v>
      </c>
      <c r="L1501" s="22" t="s">
        <v>6908</v>
      </c>
      <c r="N1501" s="22" t="s">
        <v>6909</v>
      </c>
      <c r="O1501" s="22" t="s">
        <v>3117</v>
      </c>
      <c r="P1501" s="22" t="s">
        <v>3625</v>
      </c>
      <c r="Q1501" s="22" t="s">
        <v>3439</v>
      </c>
      <c r="R1501" s="22" t="s">
        <v>3101</v>
      </c>
      <c r="S1501" s="22" t="s">
        <v>3206</v>
      </c>
      <c r="U1501" s="22" t="s">
        <v>3269</v>
      </c>
    </row>
    <row r="1502" spans="1:54" s="22" customFormat="1" x14ac:dyDescent="0.2">
      <c r="A1502" s="22" t="s">
        <v>1757</v>
      </c>
      <c r="B1502" s="22" t="str">
        <f>IF(OR($A1500=$A1502,ISBLANK($A1502)),"",IF(ISERR(SEARCH("cell-based",E1502)),IF(AND(ISERR(SEARCH("biochem",E1502)),ISERR(SEARCH("protein",E1502)),ISERR(SEARCH("nucleic",E1502))),"",IF(ISERR(SEARCH("target",G1502)),"Define a Target component","")),IF(ISERR(SEARCH("cell",G1502)),"Define a Cell component",""))&amp;IF(ISERR(SEARCH("small-molecule",E1502)),IF(ISBLANK(K1502), "Need a Detector Role",""),"")&amp;IF(ISERR(SEARCH("fluorescence",L1502)),"",IF(ISBLANK(S1502), "Need Emission",IF(ISBLANK(R1502), "Need Excitation","")))&amp;IF(ISERR(SEARCH("absorbance",L1502)),"",IF(ISBLANK(T1502), "Need Absorbance","")))</f>
        <v/>
      </c>
      <c r="G1502" s="22" t="s">
        <v>3528</v>
      </c>
      <c r="H1502" s="22" t="s">
        <v>3576</v>
      </c>
      <c r="J1502" s="34" t="s">
        <v>6637</v>
      </c>
      <c r="K1502" s="22" t="s">
        <v>3652</v>
      </c>
      <c r="L1502" s="22" t="s">
        <v>6910</v>
      </c>
    </row>
    <row r="1503" spans="1:54" s="22" customFormat="1" x14ac:dyDescent="0.2">
      <c r="A1503" s="22" t="s">
        <v>1757</v>
      </c>
      <c r="B1503" s="22" t="str">
        <f>IF(OR($A1501=$A1503,ISBLANK($A1503)),"",IF(ISERR(SEARCH("cell-based",E1503)),IF(AND(ISERR(SEARCH("biochem",E1503)),ISERR(SEARCH("protein",E1503)),ISERR(SEARCH("nucleic",E1503))),"",IF(ISERR(SEARCH("target",G1503)),"Define a Target component","")),IF(ISERR(SEARCH("cell",G1503)),"Define a Cell component",""))&amp;IF(ISERR(SEARCH("small-molecule",E1503)),IF(ISBLANK(K1503), "Need a Detector Role",""),"")&amp;IF(ISERR(SEARCH("fluorescence",L1503)),"",IF(ISBLANK(S1503), "Need Emission",IF(ISBLANK(R1503), "Need Excitation","")))&amp;IF(ISERR(SEARCH("absorbance",L1503)),"",IF(ISBLANK(T1503), "Need Absorbance","")))</f>
        <v/>
      </c>
      <c r="G1503" s="24" t="s">
        <v>3074</v>
      </c>
      <c r="H1503" s="24" t="s">
        <v>3602</v>
      </c>
      <c r="I1503" s="24"/>
      <c r="J1503" s="28">
        <v>48</v>
      </c>
      <c r="K1503" s="24" t="s">
        <v>6575</v>
      </c>
      <c r="L1503" s="24" t="s">
        <v>6724</v>
      </c>
    </row>
    <row r="1504" spans="1:54" s="22" customFormat="1" x14ac:dyDescent="0.2">
      <c r="A1504" s="22" t="s">
        <v>1757</v>
      </c>
      <c r="B1504" s="22" t="str">
        <f>IF(OR($A1502=$A1504,ISBLANK($A1504)),"",IF(ISERR(SEARCH("cell-based",E1504)),IF(AND(ISERR(SEARCH("biochem",E1504)),ISERR(SEARCH("protein",E1504)),ISERR(SEARCH("nucleic",E1504))),"",IF(ISERR(SEARCH("target",G1504)),"Define a Target component","")),IF(ISERR(SEARCH("cell",G1504)),"Define a Cell component",""))&amp;IF(ISERR(SEARCH("small-molecule",E1504)),IF(ISBLANK(K1504), "Need a Detector Role",""),"")&amp;IF(ISERR(SEARCH("fluorescence",L1504)),"",IF(ISBLANK(S1504), "Need Emission",IF(ISBLANK(R1504), "Need Excitation","")))&amp;IF(ISERR(SEARCH("absorbance",L1504)),"",IF(ISBLANK(T1504), "Need Absorbance","")))</f>
        <v/>
      </c>
      <c r="G1504" s="24" t="s">
        <v>3074</v>
      </c>
      <c r="H1504" s="24" t="s">
        <v>3602</v>
      </c>
      <c r="I1504" s="24"/>
      <c r="J1504" s="28">
        <v>37</v>
      </c>
      <c r="K1504" s="24" t="s">
        <v>6912</v>
      </c>
      <c r="L1504" s="24" t="s">
        <v>6911</v>
      </c>
    </row>
    <row r="1505" spans="1:54" s="22" customFormat="1" ht="13.5" customHeight="1" x14ac:dyDescent="0.2">
      <c r="J1505" s="26"/>
    </row>
    <row r="1506" spans="1:54" s="22" customFormat="1" x14ac:dyDescent="0.2">
      <c r="A1506" s="22" t="s">
        <v>2669</v>
      </c>
      <c r="B1506" s="22" t="str">
        <f>IF(OR($A1500=$A1506,ISBLANK($A1506)),"",IF(ISERR(SEARCH("cell-based",E1506)),IF(AND(ISERR(SEARCH("biochem",E1506)),ISERR(SEARCH("protein",E1506)),ISERR(SEARCH("nucleic",E1506))),"",IF(ISERR(SEARCH("target",G1506)),"Define a Target component","")),IF(ISERR(SEARCH("cell",G1506)),"Define a Cell component",""))&amp;IF(ISERR(SEARCH("small-molecule",E1506)),IF(ISBLANK(K1506), "Need a Detector Role",""),"")&amp;IF(ISERR(SEARCH("fluorescence",L1506)),"",IF(ISBLANK(S1506), "Need Emission",IF(ISBLANK(R1506), "Need Excitation","")))&amp;IF(ISERR(SEARCH("absorbance",L1506)),"",IF(ISBLANK(T1506), "Need Absorbance","")))</f>
        <v/>
      </c>
      <c r="C1506" s="22" t="s">
        <v>3071</v>
      </c>
      <c r="D1506" s="23" t="s">
        <v>6906</v>
      </c>
      <c r="E1506" s="22" t="s">
        <v>3283</v>
      </c>
      <c r="F1506" s="22" t="s">
        <v>3600</v>
      </c>
      <c r="G1506" s="22" t="s">
        <v>3631</v>
      </c>
      <c r="H1506" s="22" t="s">
        <v>3694</v>
      </c>
      <c r="J1506" s="26">
        <v>200000</v>
      </c>
      <c r="K1506" s="22" t="s">
        <v>3372</v>
      </c>
      <c r="L1506" s="24" t="s">
        <v>7092</v>
      </c>
      <c r="M1506" s="22" t="s">
        <v>3455</v>
      </c>
      <c r="AJ1506" s="22" t="s">
        <v>1732</v>
      </c>
      <c r="AK1506" s="22" t="s">
        <v>2670</v>
      </c>
      <c r="AL1506" s="22" t="s">
        <v>83</v>
      </c>
      <c r="AM1506" s="22" t="s">
        <v>91</v>
      </c>
      <c r="AN1506" s="22" t="s">
        <v>74</v>
      </c>
      <c r="AO1506" s="22" t="s">
        <v>1215</v>
      </c>
      <c r="AP1506" s="22" t="s">
        <v>325</v>
      </c>
      <c r="AQ1506" s="22" t="s">
        <v>92</v>
      </c>
      <c r="AR1506" s="22" t="s">
        <v>462</v>
      </c>
      <c r="AS1506" s="22" t="s">
        <v>316</v>
      </c>
      <c r="AT1506" s="22" t="s">
        <v>464</v>
      </c>
      <c r="AU1506" s="22" t="s">
        <v>486</v>
      </c>
      <c r="AV1506" s="22" t="s">
        <v>1734</v>
      </c>
      <c r="AW1506" s="22" t="s">
        <v>1735</v>
      </c>
      <c r="AX1506" s="22" t="s">
        <v>1373</v>
      </c>
      <c r="AY1506" s="22" t="s">
        <v>2671</v>
      </c>
      <c r="AZ1506" s="22" t="s">
        <v>1737</v>
      </c>
      <c r="BA1506" s="22" t="s">
        <v>1</v>
      </c>
      <c r="BB1506" s="22" t="s">
        <v>1</v>
      </c>
    </row>
    <row r="1507" spans="1:54" s="22" customFormat="1" x14ac:dyDescent="0.2">
      <c r="A1507" s="22" t="s">
        <v>2669</v>
      </c>
      <c r="B1507" s="22" t="str">
        <f>IF(OR($A1501=$A1507,ISBLANK($A1507)),"",IF(ISERR(SEARCH("cell-based",E1507)),IF(AND(ISERR(SEARCH("biochem",E1507)),ISERR(SEARCH("protein",E1507)),ISERR(SEARCH("nucleic",E1507))),"",IF(ISERR(SEARCH("target",G1507)),"Define a Target component","")),IF(ISERR(SEARCH("cell",G1507)),"Define a Cell component",""))&amp;IF(ISERR(SEARCH("small-molecule",E1507)),IF(ISBLANK(K1507), "Need a Detector Role",""),"")&amp;IF(ISERR(SEARCH("fluorescence",L1507)),"",IF(ISBLANK(S1507), "Need Emission",IF(ISBLANK(R1507), "Need Excitation","")))&amp;IF(ISERR(SEARCH("absorbance",L1507)),"",IF(ISBLANK(T1507), "Need Absorbance","")))</f>
        <v/>
      </c>
      <c r="G1507" s="22" t="s">
        <v>3318</v>
      </c>
      <c r="H1507" s="22" t="s">
        <v>3576</v>
      </c>
      <c r="J1507" s="26">
        <v>0.5</v>
      </c>
      <c r="K1507" s="22" t="s">
        <v>6652</v>
      </c>
      <c r="L1507" s="24" t="s">
        <v>7091</v>
      </c>
      <c r="N1507" s="24" t="s">
        <v>6746</v>
      </c>
      <c r="O1507" s="22" t="s">
        <v>3117</v>
      </c>
      <c r="P1507" s="22" t="s">
        <v>3659</v>
      </c>
      <c r="Q1507" s="22" t="s">
        <v>3439</v>
      </c>
      <c r="R1507" s="22" t="s">
        <v>3101</v>
      </c>
      <c r="S1507" s="22" t="s">
        <v>3206</v>
      </c>
      <c r="U1507" s="22" t="s">
        <v>3269</v>
      </c>
      <c r="X1507" s="24" t="s">
        <v>7093</v>
      </c>
    </row>
    <row r="1508" spans="1:54" s="22" customFormat="1" x14ac:dyDescent="0.2">
      <c r="A1508" s="22" t="s">
        <v>2669</v>
      </c>
      <c r="B1508" s="22" t="str">
        <f>IF(OR($A1502=$A1508,ISBLANK($A1508)),"",IF(ISERR(SEARCH("cell-based",E1508)),IF(AND(ISERR(SEARCH("biochem",E1508)),ISERR(SEARCH("protein",E1508)),ISERR(SEARCH("nucleic",E1508))),"",IF(ISERR(SEARCH("target",G1508)),"Define a Target component","")),IF(ISERR(SEARCH("cell",G1508)),"Define a Cell component",""))&amp;IF(ISERR(SEARCH("small-molecule",E1508)),IF(ISBLANK(K1508), "Need a Detector Role",""),"")&amp;IF(ISERR(SEARCH("fluorescence",L1508)),"",IF(ISBLANK(S1508), "Need Emission",IF(ISBLANK(R1508), "Need Excitation","")))&amp;IF(ISERR(SEARCH("absorbance",L1508)),"",IF(ISBLANK(T1508), "Need Absorbance","")))</f>
        <v/>
      </c>
      <c r="G1508" s="22" t="s">
        <v>3528</v>
      </c>
      <c r="H1508" s="22" t="s">
        <v>3576</v>
      </c>
      <c r="J1508" s="34" t="s">
        <v>6637</v>
      </c>
      <c r="K1508" s="22" t="s">
        <v>3652</v>
      </c>
      <c r="L1508" s="22" t="s">
        <v>6910</v>
      </c>
    </row>
    <row r="1509" spans="1:54" s="22" customFormat="1" x14ac:dyDescent="0.2">
      <c r="J1509" s="26"/>
    </row>
    <row r="1510" spans="1:54" s="15" customFormat="1" x14ac:dyDescent="0.2">
      <c r="A1510" s="15" t="s">
        <v>950</v>
      </c>
      <c r="B1510" s="15" t="str">
        <f>IF(OR($A1506=$A1510,ISBLANK($A1510)),"",IF(ISERR(SEARCH("cell-based",E1510)),IF(AND(ISERR(SEARCH("biochem",E1510)),ISERR(SEARCH("protein",E1510)),ISERR(SEARCH("nucleic",E1510))),"",IF(ISERR(SEARCH("target",G1510)),"Define a Target component","")),IF(ISERR(SEARCH("cell",G1510)),"Define a Cell component",""))&amp;IF(ISERR(SEARCH("small-molecule",E1510)),IF(ISBLANK(K1510), "Need a Detector Role",""),"")&amp;IF(ISERR(SEARCH("fluorescence",L1510)),"",IF(ISBLANK(S1510), "Need Emission",IF(ISBLANK(R1510), "Need Excitation","")))&amp;IF(ISERR(SEARCH("absorbance",L1510)),"",IF(ISBLANK(T1510), "Need Absorbance","")))</f>
        <v>Need a Detector Role</v>
      </c>
      <c r="C1510" s="15" t="s">
        <v>3224</v>
      </c>
      <c r="D1510" s="15" t="s">
        <v>5201</v>
      </c>
      <c r="E1510" s="15" t="s">
        <v>3072</v>
      </c>
      <c r="G1510" s="15" t="s">
        <v>3627</v>
      </c>
      <c r="J1510" s="17"/>
      <c r="AD1510" s="16" t="s">
        <v>6493</v>
      </c>
      <c r="AJ1510" s="15" t="s">
        <v>484</v>
      </c>
      <c r="AK1510" s="15" t="s">
        <v>951</v>
      </c>
      <c r="AL1510" s="15" t="s">
        <v>90</v>
      </c>
      <c r="AM1510" s="15" t="s">
        <v>91</v>
      </c>
      <c r="AN1510" s="15" t="s">
        <v>74</v>
      </c>
      <c r="AO1510" s="15" t="s">
        <v>74</v>
      </c>
      <c r="AP1510" s="15" t="s">
        <v>461</v>
      </c>
      <c r="AQ1510" s="15" t="s">
        <v>92</v>
      </c>
      <c r="AR1510" s="15" t="s">
        <v>462</v>
      </c>
      <c r="AS1510" s="15" t="s">
        <v>463</v>
      </c>
      <c r="AT1510" s="15" t="s">
        <v>327</v>
      </c>
      <c r="AU1510" s="15" t="s">
        <v>75</v>
      </c>
      <c r="AV1510" s="15" t="s">
        <v>487</v>
      </c>
      <c r="AW1510" s="15" t="s">
        <v>488</v>
      </c>
      <c r="AX1510" s="15" t="s">
        <v>489</v>
      </c>
      <c r="AY1510" s="15" t="s">
        <v>952</v>
      </c>
      <c r="AZ1510" s="15" t="s">
        <v>491</v>
      </c>
      <c r="BA1510" s="15" t="s">
        <v>1</v>
      </c>
      <c r="BB1510" s="15" t="s">
        <v>79</v>
      </c>
    </row>
    <row r="1511" spans="1:54" s="15" customFormat="1" x14ac:dyDescent="0.2">
      <c r="A1511" s="15" t="s">
        <v>2096</v>
      </c>
      <c r="B1511" s="15" t="str">
        <f>IF(OR($A1510=$A1511,ISBLANK($A1511)),"",IF(ISERR(SEARCH("cell-based",E1511)),IF(AND(ISERR(SEARCH("biochem",E1511)),ISERR(SEARCH("protein",E1511)),ISERR(SEARCH("nucleic",E1511))),"",IF(ISERR(SEARCH("target",G1511)),"Define a Target component","")),IF(ISERR(SEARCH("cell",G1511)),"Define a Cell component",""))&amp;IF(ISERR(SEARCH("small-molecule",E1511)),IF(ISBLANK(K1511), "Need a Detector Role",""),"")&amp;IF(ISERR(SEARCH("fluorescence",L1511)),"",IF(ISBLANK(S1511), "Need Emission",IF(ISBLANK(R1511), "Need Excitation","")))&amp;IF(ISERR(SEARCH("absorbance",L1511)),"",IF(ISBLANK(T1511), "Need Absorbance","")))</f>
        <v>Need a Detector Role</v>
      </c>
      <c r="C1511" s="15" t="s">
        <v>3224</v>
      </c>
      <c r="D1511" s="15" t="s">
        <v>5201</v>
      </c>
      <c r="E1511" s="15" t="s">
        <v>3072</v>
      </c>
      <c r="G1511" s="15" t="s">
        <v>3627</v>
      </c>
      <c r="J1511" s="17"/>
      <c r="AD1511" s="16" t="s">
        <v>6493</v>
      </c>
      <c r="AJ1511" s="15" t="s">
        <v>484</v>
      </c>
      <c r="AK1511" s="15" t="s">
        <v>951</v>
      </c>
      <c r="AL1511" s="15" t="s">
        <v>90</v>
      </c>
      <c r="AM1511" s="15" t="s">
        <v>91</v>
      </c>
      <c r="AN1511" s="15" t="s">
        <v>74</v>
      </c>
      <c r="AO1511" s="15" t="s">
        <v>74</v>
      </c>
      <c r="AP1511" s="15" t="s">
        <v>461</v>
      </c>
      <c r="AQ1511" s="15" t="s">
        <v>92</v>
      </c>
      <c r="AR1511" s="15" t="s">
        <v>462</v>
      </c>
      <c r="AS1511" s="15" t="s">
        <v>463</v>
      </c>
      <c r="AT1511" s="15" t="s">
        <v>327</v>
      </c>
      <c r="AU1511" s="15" t="s">
        <v>75</v>
      </c>
      <c r="AV1511" s="15" t="s">
        <v>487</v>
      </c>
      <c r="AW1511" s="15" t="s">
        <v>488</v>
      </c>
      <c r="AX1511" s="15" t="s">
        <v>489</v>
      </c>
      <c r="AY1511" s="15" t="s">
        <v>952</v>
      </c>
      <c r="AZ1511" s="15" t="s">
        <v>491</v>
      </c>
      <c r="BA1511" s="15" t="s">
        <v>1</v>
      </c>
      <c r="BB1511" s="15" t="s">
        <v>1</v>
      </c>
    </row>
    <row r="1512" spans="1:54" s="19" customFormat="1" x14ac:dyDescent="0.2">
      <c r="A1512" s="19" t="s">
        <v>524</v>
      </c>
      <c r="B1512" s="19" t="str">
        <f>IF(OR($A1498=$A1512,ISBLANK($A1512)),"",IF(ISERR(SEARCH("cell-based",E1512)),IF(AND(ISERR(SEARCH("biochem",E1512)),ISERR(SEARCH("protein",E1512)),ISERR(SEARCH("nucleic",E1512))),"",IF(ISERR(SEARCH("target",G1512)),"Define a Target component","")),IF(ISERR(SEARCH("cell",G1512)),"Define a Cell component",""))&amp;IF(ISERR(SEARCH("small-molecule",E1512)),IF(ISBLANK(K1512), "Need a Detector Role",""),"")&amp;IF(ISERR(SEARCH("fluorescence",L1512)),"",IF(ISBLANK(S1512), "Need Emission",IF(ISBLANK(R1512), "Need Excitation","")))&amp;IF(ISERR(SEARCH("absorbance",L1512)),"",IF(ISBLANK(T1512), "Need Absorbance","")))</f>
        <v>Need a Detector Role</v>
      </c>
      <c r="C1512" s="19" t="s">
        <v>3224</v>
      </c>
      <c r="D1512" s="19" t="s">
        <v>5182</v>
      </c>
      <c r="J1512" s="21"/>
      <c r="AJ1512" s="19" t="s">
        <v>484</v>
      </c>
      <c r="AK1512" s="19" t="s">
        <v>525</v>
      </c>
      <c r="AL1512" s="19" t="s">
        <v>90</v>
      </c>
      <c r="AM1512" s="19" t="s">
        <v>91</v>
      </c>
      <c r="AN1512" s="19" t="s">
        <v>74</v>
      </c>
      <c r="AO1512" s="19" t="s">
        <v>74</v>
      </c>
      <c r="AP1512" s="19" t="s">
        <v>461</v>
      </c>
      <c r="AQ1512" s="19" t="s">
        <v>92</v>
      </c>
      <c r="AR1512" s="19" t="s">
        <v>462</v>
      </c>
      <c r="AS1512" s="19" t="s">
        <v>463</v>
      </c>
      <c r="AT1512" s="19" t="s">
        <v>327</v>
      </c>
      <c r="AU1512" s="19" t="s">
        <v>75</v>
      </c>
      <c r="AV1512" s="19" t="s">
        <v>487</v>
      </c>
      <c r="AW1512" s="19" t="s">
        <v>488</v>
      </c>
      <c r="AX1512" s="19" t="s">
        <v>489</v>
      </c>
      <c r="AY1512" s="19" t="s">
        <v>526</v>
      </c>
      <c r="AZ1512" s="19" t="s">
        <v>491</v>
      </c>
      <c r="BA1512" s="19" t="s">
        <v>1</v>
      </c>
      <c r="BB1512" s="19" t="s">
        <v>79</v>
      </c>
    </row>
    <row r="1513" spans="1:54" s="19" customFormat="1" x14ac:dyDescent="0.2">
      <c r="A1513" s="19" t="s">
        <v>1406</v>
      </c>
      <c r="B1513" s="19" t="str">
        <f>IF(OR($A1512=$A1513,ISBLANK($A1513)),"",IF(ISERR(SEARCH("cell-based",E1513)),IF(AND(ISERR(SEARCH("biochem",E1513)),ISERR(SEARCH("protein",E1513)),ISERR(SEARCH("nucleic",E1513))),"",IF(ISERR(SEARCH("target",G1513)),"Define a Target component","")),IF(ISERR(SEARCH("cell",G1513)),"Define a Cell component",""))&amp;IF(ISERR(SEARCH("small-molecule",E1513)),IF(ISBLANK(K1513), "Need a Detector Role",""),"")&amp;IF(ISERR(SEARCH("fluorescence",L1513)),"",IF(ISBLANK(S1513), "Need Emission",IF(ISBLANK(R1513), "Need Excitation","")))&amp;IF(ISERR(SEARCH("absorbance",L1513)),"",IF(ISBLANK(T1513), "Need Absorbance","")))</f>
        <v>Need a Detector Role</v>
      </c>
      <c r="C1513" s="19" t="s">
        <v>3224</v>
      </c>
      <c r="D1513" s="19" t="s">
        <v>5182</v>
      </c>
      <c r="J1513" s="21"/>
      <c r="AJ1513" s="19" t="s">
        <v>484</v>
      </c>
      <c r="AK1513" s="19" t="s">
        <v>525</v>
      </c>
      <c r="AL1513" s="19" t="s">
        <v>90</v>
      </c>
      <c r="AM1513" s="19" t="s">
        <v>91</v>
      </c>
      <c r="AN1513" s="19" t="s">
        <v>74</v>
      </c>
      <c r="AO1513" s="19" t="s">
        <v>74</v>
      </c>
      <c r="AP1513" s="19" t="s">
        <v>461</v>
      </c>
      <c r="AQ1513" s="19" t="s">
        <v>92</v>
      </c>
      <c r="AR1513" s="19" t="s">
        <v>462</v>
      </c>
      <c r="AS1513" s="19" t="s">
        <v>463</v>
      </c>
      <c r="AT1513" s="19" t="s">
        <v>327</v>
      </c>
      <c r="AU1513" s="19" t="s">
        <v>75</v>
      </c>
      <c r="AV1513" s="19" t="s">
        <v>487</v>
      </c>
      <c r="AW1513" s="19" t="s">
        <v>488</v>
      </c>
      <c r="AX1513" s="19" t="s">
        <v>489</v>
      </c>
      <c r="AY1513" s="19" t="s">
        <v>526</v>
      </c>
      <c r="AZ1513" s="19" t="s">
        <v>491</v>
      </c>
      <c r="BA1513" s="19" t="s">
        <v>1</v>
      </c>
      <c r="BB1513" s="19" t="s">
        <v>1</v>
      </c>
    </row>
    <row r="1514" spans="1:54" s="19" customFormat="1" x14ac:dyDescent="0.2">
      <c r="A1514" s="19" t="s">
        <v>1416</v>
      </c>
      <c r="B1514" s="19" t="str">
        <f>IF(OR($A1513=$A1514,ISBLANK($A1514)),"",IF(ISERR(SEARCH("cell-based",E1514)),IF(AND(ISERR(SEARCH("biochem",E1514)),ISERR(SEARCH("protein",E1514)),ISERR(SEARCH("nucleic",E1514))),"",IF(ISERR(SEARCH("target",G1514)),"Define a Target component","")),IF(ISERR(SEARCH("cell",G1514)),"Define a Cell component",""))&amp;IF(ISERR(SEARCH("small-molecule",E1514)),IF(ISBLANK(K1514), "Need a Detector Role",""),"")&amp;IF(ISERR(SEARCH("fluorescence",L1514)),"",IF(ISBLANK(S1514), "Need Emission",IF(ISBLANK(R1514), "Need Excitation","")))&amp;IF(ISERR(SEARCH("absorbance",L1514)),"",IF(ISBLANK(T1514), "Need Absorbance","")))</f>
        <v>Need a Detector Role</v>
      </c>
      <c r="C1514" s="19" t="s">
        <v>3224</v>
      </c>
      <c r="D1514" s="19" t="s">
        <v>5182</v>
      </c>
      <c r="J1514" s="21"/>
      <c r="AJ1514" s="19" t="s">
        <v>484</v>
      </c>
      <c r="AK1514" s="19" t="s">
        <v>1417</v>
      </c>
      <c r="AL1514" s="19" t="s">
        <v>83</v>
      </c>
      <c r="AM1514" s="19" t="s">
        <v>91</v>
      </c>
      <c r="AN1514" s="19" t="s">
        <v>74</v>
      </c>
      <c r="AO1514" s="19" t="s">
        <v>74</v>
      </c>
      <c r="AP1514" s="19" t="s">
        <v>461</v>
      </c>
      <c r="AQ1514" s="19" t="s">
        <v>92</v>
      </c>
      <c r="AR1514" s="19" t="s">
        <v>930</v>
      </c>
      <c r="AS1514" s="19" t="s">
        <v>463</v>
      </c>
      <c r="AT1514" s="19" t="s">
        <v>327</v>
      </c>
      <c r="AU1514" s="19" t="s">
        <v>486</v>
      </c>
      <c r="AV1514" s="19" t="s">
        <v>487</v>
      </c>
      <c r="AW1514" s="19" t="s">
        <v>488</v>
      </c>
      <c r="AX1514" s="19" t="s">
        <v>489</v>
      </c>
      <c r="AY1514" s="19" t="s">
        <v>1418</v>
      </c>
      <c r="AZ1514" s="19" t="s">
        <v>491</v>
      </c>
      <c r="BA1514" s="19" t="s">
        <v>1</v>
      </c>
      <c r="BB1514" s="19" t="s">
        <v>1</v>
      </c>
    </row>
    <row r="1515" spans="1:54" s="19" customFormat="1" x14ac:dyDescent="0.2">
      <c r="A1515" s="19" t="s">
        <v>1419</v>
      </c>
      <c r="B1515" s="19" t="str">
        <f>IF(OR($A1514=$A1515,ISBLANK($A1515)),"",IF(ISERR(SEARCH("cell-based",E1515)),IF(AND(ISERR(SEARCH("biochem",E1515)),ISERR(SEARCH("protein",E1515)),ISERR(SEARCH("nucleic",E1515))),"",IF(ISERR(SEARCH("target",G1515)),"Define a Target component","")),IF(ISERR(SEARCH("cell",G1515)),"Define a Cell component",""))&amp;IF(ISERR(SEARCH("small-molecule",E1515)),IF(ISBLANK(K1515), "Need a Detector Role",""),"")&amp;IF(ISERR(SEARCH("fluorescence",L1515)),"",IF(ISBLANK(S1515), "Need Emission",IF(ISBLANK(R1515), "Need Excitation","")))&amp;IF(ISERR(SEARCH("absorbance",L1515)),"",IF(ISBLANK(T1515), "Need Absorbance","")))</f>
        <v>Need a Detector Role</v>
      </c>
      <c r="C1515" s="19" t="s">
        <v>3224</v>
      </c>
      <c r="D1515" s="19" t="s">
        <v>5182</v>
      </c>
      <c r="J1515" s="21"/>
      <c r="AJ1515" s="19" t="s">
        <v>484</v>
      </c>
      <c r="AK1515" s="19" t="s">
        <v>525</v>
      </c>
      <c r="AL1515" s="19" t="s">
        <v>90</v>
      </c>
      <c r="AM1515" s="19" t="s">
        <v>91</v>
      </c>
      <c r="AN1515" s="19" t="s">
        <v>74</v>
      </c>
      <c r="AO1515" s="19" t="s">
        <v>74</v>
      </c>
      <c r="AP1515" s="19" t="s">
        <v>461</v>
      </c>
      <c r="AQ1515" s="19" t="s">
        <v>92</v>
      </c>
      <c r="AR1515" s="19" t="s">
        <v>462</v>
      </c>
      <c r="AS1515" s="19" t="s">
        <v>463</v>
      </c>
      <c r="AT1515" s="19" t="s">
        <v>327</v>
      </c>
      <c r="AU1515" s="19" t="s">
        <v>75</v>
      </c>
      <c r="AV1515" s="19" t="s">
        <v>487</v>
      </c>
      <c r="AW1515" s="19" t="s">
        <v>488</v>
      </c>
      <c r="AX1515" s="19" t="s">
        <v>489</v>
      </c>
      <c r="AY1515" s="19" t="s">
        <v>526</v>
      </c>
      <c r="AZ1515" s="19" t="s">
        <v>491</v>
      </c>
      <c r="BA1515" s="19" t="s">
        <v>1</v>
      </c>
      <c r="BB1515" s="19" t="s">
        <v>79</v>
      </c>
    </row>
    <row r="1516" spans="1:54" s="22" customFormat="1" x14ac:dyDescent="0.2">
      <c r="J1516" s="26"/>
    </row>
    <row r="1517" spans="1:54" s="22" customFormat="1" x14ac:dyDescent="0.2">
      <c r="A1517" s="22" t="s">
        <v>2215</v>
      </c>
      <c r="B1517" s="22" t="str">
        <f>IF(OR($A1517=$A1517,ISBLANK($A1517)),"",IF(ISERR(SEARCH("cell-based",E1517)),IF(AND(ISERR(SEARCH("biochem",E1517)),ISERR(SEARCH("protein",E1517)),ISERR(SEARCH("nucleic",E1517))),"",IF(ISERR(SEARCH("target",G1517)),"Define a Target component","")),IF(ISERR(SEARCH("cell",G1517)),"Define a Cell component",""))&amp;IF(ISERR(SEARCH("small-molecule",E1517)),IF(ISBLANK(K1517), "Need a Detector Role",""),"")&amp;IF(ISERR(SEARCH("fluorescence",L1517)),"",IF(ISBLANK(S1517), "Need Emission",IF(ISBLANK(R1517), "Need Excitation","")))&amp;IF(ISERR(SEARCH("absorbance",L1517)),"",IF(ISBLANK(T1517), "Need Absorbance","")))</f>
        <v/>
      </c>
      <c r="C1517" s="22" t="s">
        <v>3071</v>
      </c>
      <c r="D1517" s="23" t="s">
        <v>7083</v>
      </c>
      <c r="E1517" s="22" t="s">
        <v>3072</v>
      </c>
      <c r="F1517" s="22" t="s">
        <v>3407</v>
      </c>
      <c r="G1517" s="22" t="s">
        <v>3581</v>
      </c>
      <c r="H1517" s="22" t="s">
        <v>3784</v>
      </c>
      <c r="J1517" s="26">
        <v>10</v>
      </c>
      <c r="K1517" s="22" t="s">
        <v>3133</v>
      </c>
      <c r="L1517" s="22" t="s">
        <v>6884</v>
      </c>
      <c r="N1517" s="22" t="s">
        <v>7087</v>
      </c>
      <c r="O1517" s="22" t="s">
        <v>3117</v>
      </c>
      <c r="P1517" s="22" t="s">
        <v>3474</v>
      </c>
      <c r="Q1517" s="22" t="s">
        <v>3119</v>
      </c>
      <c r="R1517" s="22" t="s">
        <v>3101</v>
      </c>
      <c r="S1517" s="22" t="s">
        <v>3206</v>
      </c>
      <c r="Y1517" s="22" t="s">
        <v>3895</v>
      </c>
      <c r="AD1517" s="24" t="s">
        <v>6493</v>
      </c>
      <c r="AJ1517" s="22" t="s">
        <v>484</v>
      </c>
      <c r="AK1517" s="22" t="s">
        <v>2216</v>
      </c>
      <c r="AL1517" s="22" t="s">
        <v>83</v>
      </c>
      <c r="AM1517" s="22" t="s">
        <v>91</v>
      </c>
      <c r="AN1517" s="22" t="s">
        <v>74</v>
      </c>
      <c r="AO1517" s="22" t="s">
        <v>74</v>
      </c>
      <c r="AP1517" s="22" t="s">
        <v>75</v>
      </c>
      <c r="AQ1517" s="22" t="s">
        <v>1</v>
      </c>
      <c r="AR1517" s="22" t="s">
        <v>1</v>
      </c>
      <c r="AS1517" s="22" t="s">
        <v>1</v>
      </c>
      <c r="AT1517" s="22" t="s">
        <v>1</v>
      </c>
      <c r="AU1517" s="22" t="s">
        <v>1</v>
      </c>
      <c r="AV1517" s="22" t="s">
        <v>487</v>
      </c>
      <c r="AW1517" s="22" t="s">
        <v>488</v>
      </c>
      <c r="AX1517" s="22" t="s">
        <v>489</v>
      </c>
      <c r="AY1517" s="22" t="s">
        <v>2217</v>
      </c>
      <c r="AZ1517" s="22" t="s">
        <v>491</v>
      </c>
      <c r="BA1517" s="22" t="s">
        <v>1</v>
      </c>
      <c r="BB1517" s="22" t="s">
        <v>1</v>
      </c>
    </row>
    <row r="1518" spans="1:54" s="22" customFormat="1" x14ac:dyDescent="0.2">
      <c r="A1518" s="22" t="s">
        <v>2215</v>
      </c>
      <c r="B1518" s="22" t="str">
        <f>IF(OR($A1518=$A1518,ISBLANK($A1518)),"",IF(ISERR(SEARCH("cell-based",E1518)),IF(AND(ISERR(SEARCH("biochem",E1518)),ISERR(SEARCH("protein",E1518)),ISERR(SEARCH("nucleic",E1518))),"",IF(ISERR(SEARCH("target",G1518)),"Define a Target component","")),IF(ISERR(SEARCH("cell",G1518)),"Define a Cell component",""))&amp;IF(ISERR(SEARCH("small-molecule",E1518)),IF(ISBLANK(K1518), "Need a Detector Role",""),"")&amp;IF(ISERR(SEARCH("fluorescence",L1518)),"",IF(ISBLANK(S1518), "Need Emission",IF(ISBLANK(R1518), "Need Excitation","")))&amp;IF(ISERR(SEARCH("absorbance",L1518)),"",IF(ISBLANK(T1518), "Need Absorbance","")))</f>
        <v/>
      </c>
      <c r="D1518" s="23"/>
      <c r="G1518" s="22" t="s">
        <v>3631</v>
      </c>
      <c r="H1518" s="22" t="s">
        <v>3597</v>
      </c>
      <c r="J1518" s="34" t="s">
        <v>6637</v>
      </c>
      <c r="K1518" s="22" t="s">
        <v>3652</v>
      </c>
      <c r="L1518" s="22" t="s">
        <v>7088</v>
      </c>
      <c r="M1518" s="22" t="s">
        <v>3310</v>
      </c>
      <c r="AD1518" s="24"/>
    </row>
    <row r="1519" spans="1:54" s="22" customFormat="1" x14ac:dyDescent="0.2">
      <c r="A1519" s="22" t="s">
        <v>2215</v>
      </c>
      <c r="B1519" s="22" t="str">
        <f>IF(OR($A1519=$A1519,ISBLANK($A1519)),"",IF(ISERR(SEARCH("cell-based",E1519)),IF(AND(ISERR(SEARCH("biochem",E1519)),ISERR(SEARCH("protein",E1519)),ISERR(SEARCH("nucleic",E1519))),"",IF(ISERR(SEARCH("target",G1519)),"Define a Target component","")),IF(ISERR(SEARCH("cell",G1519)),"Define a Cell component",""))&amp;IF(ISERR(SEARCH("small-molecule",E1519)),IF(ISBLANK(K1519), "Need a Detector Role",""),"")&amp;IF(ISERR(SEARCH("fluorescence",L1519)),"",IF(ISBLANK(S1519), "Need Emission",IF(ISBLANK(R1519), "Need Excitation","")))&amp;IF(ISERR(SEARCH("absorbance",L1519)),"",IF(ISBLANK(T1519), "Need Absorbance","")))</f>
        <v/>
      </c>
      <c r="G1519" s="22" t="s">
        <v>3581</v>
      </c>
      <c r="H1519" s="22" t="s">
        <v>3576</v>
      </c>
      <c r="J1519" s="34" t="s">
        <v>6637</v>
      </c>
      <c r="K1519" s="22" t="s">
        <v>3652</v>
      </c>
      <c r="L1519" s="22" t="s">
        <v>7084</v>
      </c>
      <c r="AD1519" s="24"/>
    </row>
    <row r="1520" spans="1:54" s="22" customFormat="1" x14ac:dyDescent="0.2">
      <c r="A1520" s="22" t="s">
        <v>2215</v>
      </c>
      <c r="B1520" s="22" t="str">
        <f>IF(OR($A1520=$A1520,ISBLANK($A1520)),"",IF(ISERR(SEARCH("cell-based",E1520)),IF(AND(ISERR(SEARCH("biochem",E1520)),ISERR(SEARCH("protein",E1520)),ISERR(SEARCH("nucleic",E1520))),"",IF(ISERR(SEARCH("target",G1520)),"Define a Target component","")),IF(ISERR(SEARCH("cell",G1520)),"Define a Cell component",""))&amp;IF(ISERR(SEARCH("small-molecule",E1520)),IF(ISBLANK(K1520), "Need a Detector Role",""),"")&amp;IF(ISERR(SEARCH("fluorescence",L1520)),"",IF(ISBLANK(S1520), "Need Emission",IF(ISBLANK(R1520), "Need Excitation","")))&amp;IF(ISERR(SEARCH("absorbance",L1520)),"",IF(ISBLANK(T1520), "Need Absorbance","")))</f>
        <v/>
      </c>
      <c r="G1520" s="22" t="s">
        <v>3130</v>
      </c>
      <c r="H1520" s="22" t="s">
        <v>3784</v>
      </c>
      <c r="J1520" s="34" t="s">
        <v>6637</v>
      </c>
      <c r="K1520" s="22" t="s">
        <v>3652</v>
      </c>
      <c r="L1520" s="22" t="s">
        <v>7085</v>
      </c>
      <c r="N1520" s="22" t="s">
        <v>7086</v>
      </c>
      <c r="O1520" s="22" t="s">
        <v>3098</v>
      </c>
      <c r="P1520" s="22" t="s">
        <v>3136</v>
      </c>
      <c r="Q1520" s="22" t="s">
        <v>3257</v>
      </c>
      <c r="R1520" s="22" t="s">
        <v>3101</v>
      </c>
      <c r="S1520" s="22" t="s">
        <v>3206</v>
      </c>
      <c r="V1520" s="22" t="s">
        <v>6569</v>
      </c>
      <c r="W1520" s="22" t="s">
        <v>6570</v>
      </c>
      <c r="AD1520" s="24"/>
    </row>
    <row r="1521" spans="1:54" s="22" customFormat="1" x14ac:dyDescent="0.2">
      <c r="J1521" s="26"/>
      <c r="AD1521" s="24"/>
    </row>
    <row r="1522" spans="1:54" s="22" customFormat="1" x14ac:dyDescent="0.2">
      <c r="A1522" s="22" t="s">
        <v>2237</v>
      </c>
      <c r="B1522" s="22" t="str">
        <f>IF(OR($A1517=$A1522,ISBLANK($A1522)),"",IF(ISERR(SEARCH("cell-based",E1522)),IF(AND(ISERR(SEARCH("biochem",E1522)),ISERR(SEARCH("protein",E1522)),ISERR(SEARCH("nucleic",E1522))),"",IF(ISERR(SEARCH("target",G1522)),"Define a Target component","")),IF(ISERR(SEARCH("cell",G1522)),"Define a Cell component",""))&amp;IF(ISERR(SEARCH("small-molecule",E1522)),IF(ISBLANK(K1522), "Need a Detector Role",""),"")&amp;IF(ISERR(SEARCH("fluorescence",L1522)),"",IF(ISBLANK(S1522), "Need Emission",IF(ISBLANK(R1522), "Need Excitation","")))&amp;IF(ISERR(SEARCH("absorbance",L1522)),"",IF(ISBLANK(T1522), "Need Absorbance","")))</f>
        <v/>
      </c>
      <c r="E1522" s="22" t="s">
        <v>3072</v>
      </c>
      <c r="F1522" s="22" t="s">
        <v>3495</v>
      </c>
      <c r="G1522" s="22" t="s">
        <v>3627</v>
      </c>
      <c r="H1522" s="22" t="s">
        <v>3784</v>
      </c>
      <c r="J1522" s="26">
        <v>100</v>
      </c>
      <c r="K1522" s="22" t="s">
        <v>3133</v>
      </c>
      <c r="L1522" s="22" t="s">
        <v>6884</v>
      </c>
      <c r="N1522" s="22" t="s">
        <v>7074</v>
      </c>
      <c r="O1522" s="22" t="s">
        <v>3117</v>
      </c>
      <c r="P1522" s="22" t="s">
        <v>3474</v>
      </c>
      <c r="Q1522" s="22" t="s">
        <v>3119</v>
      </c>
      <c r="R1522" s="22" t="s">
        <v>3101</v>
      </c>
      <c r="S1522" s="22" t="s">
        <v>3189</v>
      </c>
      <c r="Y1522" s="22" t="s">
        <v>3821</v>
      </c>
      <c r="AD1522" s="24" t="s">
        <v>6493</v>
      </c>
      <c r="AJ1522" s="22" t="s">
        <v>484</v>
      </c>
      <c r="AK1522" s="22" t="s">
        <v>2238</v>
      </c>
      <c r="AL1522" s="22" t="s">
        <v>83</v>
      </c>
      <c r="AM1522" s="22" t="s">
        <v>91</v>
      </c>
      <c r="AN1522" s="22" t="s">
        <v>74</v>
      </c>
      <c r="AO1522" s="22" t="s">
        <v>74</v>
      </c>
      <c r="AP1522" s="22" t="s">
        <v>461</v>
      </c>
      <c r="AQ1522" s="22" t="s">
        <v>92</v>
      </c>
      <c r="AR1522" s="22" t="s">
        <v>75</v>
      </c>
      <c r="AS1522" s="22" t="s">
        <v>2220</v>
      </c>
      <c r="AT1522" s="22" t="s">
        <v>75</v>
      </c>
      <c r="AU1522" s="22" t="s">
        <v>315</v>
      </c>
      <c r="AV1522" s="22" t="s">
        <v>487</v>
      </c>
      <c r="AW1522" s="22" t="s">
        <v>488</v>
      </c>
      <c r="AX1522" s="22" t="s">
        <v>489</v>
      </c>
      <c r="AY1522" s="22" t="s">
        <v>2239</v>
      </c>
      <c r="AZ1522" s="22" t="s">
        <v>491</v>
      </c>
      <c r="BA1522" s="22" t="s">
        <v>1</v>
      </c>
      <c r="BB1522" s="22" t="s">
        <v>1</v>
      </c>
    </row>
    <row r="1523" spans="1:54" s="22" customFormat="1" x14ac:dyDescent="0.2">
      <c r="A1523" s="22" t="s">
        <v>2237</v>
      </c>
      <c r="B1523" s="22" t="str">
        <f>IF(OR($A1518=$A1523,ISBLANK($A1523)),"",IF(ISERR(SEARCH("cell-based",E1523)),IF(AND(ISERR(SEARCH("biochem",E1523)),ISERR(SEARCH("protein",E1523)),ISERR(SEARCH("nucleic",E1523))),"",IF(ISERR(SEARCH("target",G1523)),"Define a Target component","")),IF(ISERR(SEARCH("cell",G1523)),"Define a Cell component",""))&amp;IF(ISERR(SEARCH("small-molecule",E1523)),IF(ISBLANK(K1523), "Need a Detector Role",""),"")&amp;IF(ISERR(SEARCH("fluorescence",L1523)),"",IF(ISBLANK(S1523), "Need Emission",IF(ISBLANK(R1523), "Need Excitation","")))&amp;IF(ISERR(SEARCH("absorbance",L1523)),"",IF(ISBLANK(T1523), "Need Absorbance","")))</f>
        <v/>
      </c>
      <c r="G1523" s="22" t="s">
        <v>3536</v>
      </c>
      <c r="H1523" s="22" t="s">
        <v>3576</v>
      </c>
      <c r="J1523" s="26">
        <v>100</v>
      </c>
      <c r="K1523" s="22" t="s">
        <v>3201</v>
      </c>
      <c r="L1523" s="22" t="s">
        <v>7080</v>
      </c>
      <c r="AD1523" s="24"/>
    </row>
    <row r="1524" spans="1:54" s="22" customFormat="1" x14ac:dyDescent="0.2">
      <c r="A1524" s="22" t="s">
        <v>2237</v>
      </c>
      <c r="B1524" s="22" t="str">
        <f>IF(OR($A1519=$A1524,ISBLANK($A1524)),"",IF(ISERR(SEARCH("cell-based",E1524)),IF(AND(ISERR(SEARCH("biochem",E1524)),ISERR(SEARCH("protein",E1524)),ISERR(SEARCH("nucleic",E1524))),"",IF(ISERR(SEARCH("target",G1524)),"Define a Target component","")),IF(ISERR(SEARCH("cell",G1524)),"Define a Cell component",""))&amp;IF(ISERR(SEARCH("small-molecule",E1524)),IF(ISBLANK(K1524), "Need a Detector Role",""),"")&amp;IF(ISERR(SEARCH("fluorescence",L1524)),"",IF(ISBLANK(S1524), "Need Emission",IF(ISBLANK(R1524), "Need Excitation","")))&amp;IF(ISERR(SEARCH("absorbance",L1524)),"",IF(ISBLANK(T1524), "Need Absorbance","")))</f>
        <v/>
      </c>
      <c r="G1524" s="22" t="s">
        <v>3074</v>
      </c>
      <c r="J1524" s="26">
        <v>1</v>
      </c>
      <c r="K1524" s="22" t="s">
        <v>6575</v>
      </c>
      <c r="L1524" s="22" t="s">
        <v>6891</v>
      </c>
      <c r="AD1524" s="24"/>
    </row>
    <row r="1525" spans="1:54" s="22" customFormat="1" x14ac:dyDescent="0.2">
      <c r="A1525" s="22" t="s">
        <v>2237</v>
      </c>
      <c r="B1525" s="22" t="str">
        <f>IF(OR($A1520=$A1525,ISBLANK($A1525)),"",IF(ISERR(SEARCH("cell-based",E1525)),IF(AND(ISERR(SEARCH("biochem",E1525)),ISERR(SEARCH("protein",E1525)),ISERR(SEARCH("nucleic",E1525))),"",IF(ISERR(SEARCH("target",G1525)),"Define a Target component","")),IF(ISERR(SEARCH("cell",G1525)),"Define a Cell component",""))&amp;IF(ISERR(SEARCH("small-molecule",E1525)),IF(ISBLANK(K1525), "Need a Detector Role",""),"")&amp;IF(ISERR(SEARCH("fluorescence",L1525)),"",IF(ISBLANK(S1525), "Need Emission",IF(ISBLANK(R1525), "Need Excitation","")))&amp;IF(ISERR(SEARCH("absorbance",L1525)),"",IF(ISBLANK(T1525), "Need Absorbance","")))</f>
        <v/>
      </c>
      <c r="G1525" s="22" t="s">
        <v>3074</v>
      </c>
      <c r="J1525" s="26">
        <v>0.2</v>
      </c>
      <c r="K1525" s="22" t="s">
        <v>6575</v>
      </c>
      <c r="L1525" s="22" t="s">
        <v>7073</v>
      </c>
      <c r="AD1525" s="24"/>
    </row>
    <row r="1526" spans="1:54" s="22" customFormat="1" x14ac:dyDescent="0.2">
      <c r="J1526" s="26"/>
      <c r="AD1526" s="24"/>
    </row>
    <row r="1527" spans="1:54" s="22" customFormat="1" x14ac:dyDescent="0.2">
      <c r="A1527" s="22" t="s">
        <v>2259</v>
      </c>
      <c r="B1527" s="22" t="str">
        <f>IF(OR($A1527=$A1527,ISBLANK($A1527)),"",IF(ISERR(SEARCH("cell-based",E1527)),IF(AND(ISERR(SEARCH("biochem",E1527)),ISERR(SEARCH("protein",E1527)),ISERR(SEARCH("nucleic",E1527))),"",IF(ISERR(SEARCH("target",G1527)),"Define a Target component","")),IF(ISERR(SEARCH("cell",G1527)),"Define a Cell component",""))&amp;IF(ISERR(SEARCH("small-molecule",E1527)),IF(ISBLANK(K1527), "Need a Detector Role",""),"")&amp;IF(ISERR(SEARCH("fluorescence",L1527)),"",IF(ISBLANK(S1527), "Need Emission",IF(ISBLANK(R1527), "Need Excitation","")))&amp;IF(ISERR(SEARCH("absorbance",L1527)),"",IF(ISBLANK(T1527), "Need Absorbance","")))</f>
        <v/>
      </c>
      <c r="C1527" s="22" t="s">
        <v>3071</v>
      </c>
      <c r="D1527" s="23" t="s">
        <v>7083</v>
      </c>
      <c r="E1527" s="22" t="s">
        <v>3072</v>
      </c>
      <c r="F1527" s="22" t="s">
        <v>3407</v>
      </c>
      <c r="G1527" s="22" t="s">
        <v>3581</v>
      </c>
      <c r="H1527" s="22" t="s">
        <v>3784</v>
      </c>
      <c r="J1527" s="26">
        <v>10</v>
      </c>
      <c r="K1527" s="22" t="s">
        <v>3133</v>
      </c>
      <c r="L1527" s="22" t="s">
        <v>6884</v>
      </c>
      <c r="N1527" s="22" t="s">
        <v>7087</v>
      </c>
      <c r="O1527" s="22" t="s">
        <v>3117</v>
      </c>
      <c r="P1527" s="22" t="s">
        <v>3474</v>
      </c>
      <c r="Q1527" s="22" t="s">
        <v>3119</v>
      </c>
      <c r="R1527" s="22" t="s">
        <v>3101</v>
      </c>
      <c r="S1527" s="22" t="s">
        <v>3206</v>
      </c>
      <c r="Y1527" s="22" t="s">
        <v>3895</v>
      </c>
      <c r="AD1527" s="24" t="s">
        <v>6493</v>
      </c>
      <c r="AJ1527" s="22" t="s">
        <v>484</v>
      </c>
      <c r="AK1527" s="22" t="s">
        <v>2260</v>
      </c>
      <c r="AL1527" s="22" t="s">
        <v>83</v>
      </c>
      <c r="AM1527" s="22" t="s">
        <v>91</v>
      </c>
      <c r="AN1527" s="22" t="s">
        <v>74</v>
      </c>
      <c r="AO1527" s="22" t="s">
        <v>74</v>
      </c>
      <c r="AP1527" s="22" t="s">
        <v>461</v>
      </c>
      <c r="AQ1527" s="22" t="s">
        <v>92</v>
      </c>
      <c r="AR1527" s="22" t="s">
        <v>75</v>
      </c>
      <c r="AS1527" s="22" t="s">
        <v>75</v>
      </c>
      <c r="AT1527" s="22" t="s">
        <v>75</v>
      </c>
      <c r="AU1527" s="22" t="s">
        <v>315</v>
      </c>
      <c r="AV1527" s="22" t="s">
        <v>487</v>
      </c>
      <c r="AW1527" s="22" t="s">
        <v>488</v>
      </c>
      <c r="AX1527" s="22" t="s">
        <v>489</v>
      </c>
      <c r="AY1527" s="22" t="s">
        <v>2261</v>
      </c>
      <c r="AZ1527" s="22" t="s">
        <v>491</v>
      </c>
      <c r="BA1527" s="22" t="s">
        <v>1</v>
      </c>
      <c r="BB1527" s="22" t="s">
        <v>1</v>
      </c>
    </row>
    <row r="1528" spans="1:54" s="22" customFormat="1" x14ac:dyDescent="0.2">
      <c r="A1528" s="22" t="s">
        <v>2259</v>
      </c>
      <c r="B1528" s="22" t="str">
        <f>IF(OR($A1528=$A1528,ISBLANK($A1528)),"",IF(ISERR(SEARCH("cell-based",E1528)),IF(AND(ISERR(SEARCH("biochem",E1528)),ISERR(SEARCH("protein",E1528)),ISERR(SEARCH("nucleic",E1528))),"",IF(ISERR(SEARCH("target",G1528)),"Define a Target component","")),IF(ISERR(SEARCH("cell",G1528)),"Define a Cell component",""))&amp;IF(ISERR(SEARCH("small-molecule",E1528)),IF(ISBLANK(K1528), "Need a Detector Role",""),"")&amp;IF(ISERR(SEARCH("fluorescence",L1528)),"",IF(ISBLANK(S1528), "Need Emission",IF(ISBLANK(R1528), "Need Excitation","")))&amp;IF(ISERR(SEARCH("absorbance",L1528)),"",IF(ISBLANK(T1528), "Need Absorbance","")))</f>
        <v/>
      </c>
      <c r="D1528" s="23"/>
      <c r="G1528" s="22" t="s">
        <v>3631</v>
      </c>
      <c r="H1528" s="22" t="s">
        <v>3597</v>
      </c>
      <c r="J1528" s="34" t="s">
        <v>6637</v>
      </c>
      <c r="K1528" s="22" t="s">
        <v>3652</v>
      </c>
      <c r="L1528" s="22" t="s">
        <v>7088</v>
      </c>
      <c r="M1528" s="22" t="s">
        <v>3310</v>
      </c>
      <c r="AD1528" s="24"/>
    </row>
    <row r="1529" spans="1:54" s="22" customFormat="1" x14ac:dyDescent="0.2">
      <c r="A1529" s="22" t="s">
        <v>2259</v>
      </c>
      <c r="B1529" s="22" t="str">
        <f>IF(OR($A1529=$A1529,ISBLANK($A1529)),"",IF(ISERR(SEARCH("cell-based",E1529)),IF(AND(ISERR(SEARCH("biochem",E1529)),ISERR(SEARCH("protein",E1529)),ISERR(SEARCH("nucleic",E1529))),"",IF(ISERR(SEARCH("target",G1529)),"Define a Target component","")),IF(ISERR(SEARCH("cell",G1529)),"Define a Cell component",""))&amp;IF(ISERR(SEARCH("small-molecule",E1529)),IF(ISBLANK(K1529), "Need a Detector Role",""),"")&amp;IF(ISERR(SEARCH("fluorescence",L1529)),"",IF(ISBLANK(S1529), "Need Emission",IF(ISBLANK(R1529), "Need Excitation","")))&amp;IF(ISERR(SEARCH("absorbance",L1529)),"",IF(ISBLANK(T1529), "Need Absorbance","")))</f>
        <v/>
      </c>
      <c r="G1529" s="22" t="s">
        <v>3581</v>
      </c>
      <c r="H1529" s="22" t="s">
        <v>3576</v>
      </c>
      <c r="J1529" s="34" t="s">
        <v>6637</v>
      </c>
      <c r="K1529" s="22" t="s">
        <v>3652</v>
      </c>
      <c r="L1529" s="22" t="s">
        <v>7084</v>
      </c>
      <c r="AD1529" s="24"/>
    </row>
    <row r="1530" spans="1:54" s="22" customFormat="1" x14ac:dyDescent="0.2">
      <c r="A1530" s="22" t="s">
        <v>2259</v>
      </c>
      <c r="B1530" s="22" t="str">
        <f>IF(OR($A1530=$A1530,ISBLANK($A1530)),"",IF(ISERR(SEARCH("cell-based",E1530)),IF(AND(ISERR(SEARCH("biochem",E1530)),ISERR(SEARCH("protein",E1530)),ISERR(SEARCH("nucleic",E1530))),"",IF(ISERR(SEARCH("target",G1530)),"Define a Target component","")),IF(ISERR(SEARCH("cell",G1530)),"Define a Cell component",""))&amp;IF(ISERR(SEARCH("small-molecule",E1530)),IF(ISBLANK(K1530), "Need a Detector Role",""),"")&amp;IF(ISERR(SEARCH("fluorescence",L1530)),"",IF(ISBLANK(S1530), "Need Emission",IF(ISBLANK(R1530), "Need Excitation","")))&amp;IF(ISERR(SEARCH("absorbance",L1530)),"",IF(ISBLANK(T1530), "Need Absorbance","")))</f>
        <v/>
      </c>
      <c r="G1530" s="22" t="s">
        <v>3130</v>
      </c>
      <c r="H1530" s="22" t="s">
        <v>3784</v>
      </c>
      <c r="J1530" s="34" t="s">
        <v>6637</v>
      </c>
      <c r="K1530" s="22" t="s">
        <v>3652</v>
      </c>
      <c r="L1530" s="22" t="s">
        <v>7085</v>
      </c>
      <c r="N1530" s="22" t="s">
        <v>7086</v>
      </c>
      <c r="O1530" s="22" t="s">
        <v>3098</v>
      </c>
      <c r="P1530" s="22" t="s">
        <v>3136</v>
      </c>
      <c r="Q1530" s="22" t="s">
        <v>3257</v>
      </c>
      <c r="R1530" s="22" t="s">
        <v>3101</v>
      </c>
      <c r="S1530" s="22" t="s">
        <v>3206</v>
      </c>
      <c r="V1530" s="22" t="s">
        <v>6569</v>
      </c>
      <c r="W1530" s="22" t="s">
        <v>6570</v>
      </c>
      <c r="AD1530" s="24"/>
    </row>
    <row r="1531" spans="1:54" s="22" customFormat="1" ht="13.5" customHeight="1" x14ac:dyDescent="0.2">
      <c r="J1531" s="26"/>
      <c r="AD1531" s="24"/>
    </row>
    <row r="1532" spans="1:54" s="22" customFormat="1" x14ac:dyDescent="0.2">
      <c r="A1532" s="22" t="s">
        <v>2267</v>
      </c>
      <c r="B1532" s="22" t="str">
        <f>IF(OR($A1532=$A1532,ISBLANK($A1532)),"",IF(ISERR(SEARCH("cell-based",E1532)),IF(AND(ISERR(SEARCH("biochem",E1532)),ISERR(SEARCH("protein",E1532)),ISERR(SEARCH("nucleic",E1532))),"",IF(ISERR(SEARCH("target",G1532)),"Define a Target component","")),IF(ISERR(SEARCH("cell",G1532)),"Define a Cell component",""))&amp;IF(ISERR(SEARCH("small-molecule",E1532)),IF(ISBLANK(K1532), "Need a Detector Role",""),"")&amp;IF(ISERR(SEARCH("fluorescence",L1532)),"",IF(ISBLANK(S1532), "Need Emission",IF(ISBLANK(R1532), "Need Excitation","")))&amp;IF(ISERR(SEARCH("absorbance",L1532)),"",IF(ISBLANK(T1532), "Need Absorbance","")))</f>
        <v/>
      </c>
      <c r="C1532" s="22" t="s">
        <v>3071</v>
      </c>
      <c r="D1532" s="23" t="s">
        <v>7082</v>
      </c>
      <c r="E1532" s="22" t="s">
        <v>3072</v>
      </c>
      <c r="F1532" s="22" t="s">
        <v>3397</v>
      </c>
      <c r="G1532" s="22" t="s">
        <v>3581</v>
      </c>
      <c r="H1532" s="22" t="s">
        <v>3784</v>
      </c>
      <c r="J1532" s="26">
        <v>1</v>
      </c>
      <c r="K1532" s="22" t="s">
        <v>3133</v>
      </c>
      <c r="L1532" s="22" t="s">
        <v>6884</v>
      </c>
      <c r="O1532" s="22" t="s">
        <v>3117</v>
      </c>
      <c r="P1532" s="22" t="s">
        <v>3474</v>
      </c>
      <c r="Q1532" s="22" t="s">
        <v>3119</v>
      </c>
      <c r="R1532" s="22" t="s">
        <v>3101</v>
      </c>
      <c r="S1532" s="22" t="s">
        <v>3189</v>
      </c>
      <c r="AD1532" s="24" t="s">
        <v>6493</v>
      </c>
      <c r="AJ1532" s="22" t="s">
        <v>484</v>
      </c>
      <c r="AK1532" s="22" t="s">
        <v>2268</v>
      </c>
      <c r="AL1532" s="22" t="s">
        <v>83</v>
      </c>
      <c r="AM1532" s="22" t="s">
        <v>91</v>
      </c>
      <c r="AN1532" s="22" t="s">
        <v>74</v>
      </c>
      <c r="AO1532" s="22" t="s">
        <v>74</v>
      </c>
      <c r="AP1532" s="22" t="s">
        <v>461</v>
      </c>
      <c r="AQ1532" s="22" t="s">
        <v>92</v>
      </c>
      <c r="AR1532" s="22" t="s">
        <v>75</v>
      </c>
      <c r="AS1532" s="22" t="s">
        <v>75</v>
      </c>
      <c r="AT1532" s="22" t="s">
        <v>75</v>
      </c>
      <c r="AU1532" s="22" t="s">
        <v>315</v>
      </c>
      <c r="AV1532" s="22" t="s">
        <v>487</v>
      </c>
      <c r="AW1532" s="22" t="s">
        <v>488</v>
      </c>
      <c r="AX1532" s="22" t="s">
        <v>489</v>
      </c>
      <c r="AY1532" s="22" t="s">
        <v>2269</v>
      </c>
      <c r="AZ1532" s="22" t="s">
        <v>491</v>
      </c>
      <c r="BA1532" s="22" t="s">
        <v>1</v>
      </c>
      <c r="BB1532" s="22" t="s">
        <v>1</v>
      </c>
    </row>
    <row r="1533" spans="1:54" s="22" customFormat="1" x14ac:dyDescent="0.2">
      <c r="A1533" s="22" t="s">
        <v>2267</v>
      </c>
      <c r="B1533" s="22" t="str">
        <f>IF(OR($A1533=$A1533,ISBLANK($A1533)),"",IF(ISERR(SEARCH("cell-based",E1533)),IF(AND(ISERR(SEARCH("biochem",E1533)),ISERR(SEARCH("protein",E1533)),ISERR(SEARCH("nucleic",E1533))),"",IF(ISERR(SEARCH("target",G1533)),"Define a Target component","")),IF(ISERR(SEARCH("cell",G1533)),"Define a Cell component",""))&amp;IF(ISERR(SEARCH("small-molecule",E1533)),IF(ISBLANK(K1533), "Need a Detector Role",""),"")&amp;IF(ISERR(SEARCH("fluorescence",L1533)),"",IF(ISBLANK(S1533), "Need Emission",IF(ISBLANK(R1533), "Need Excitation","")))&amp;IF(ISERR(SEARCH("absorbance",L1533)),"",IF(ISBLANK(T1533), "Need Absorbance","")))</f>
        <v/>
      </c>
      <c r="G1533" s="22" t="s">
        <v>3627</v>
      </c>
      <c r="H1533" s="22" t="s">
        <v>3576</v>
      </c>
      <c r="J1533" s="34" t="s">
        <v>6637</v>
      </c>
      <c r="K1533" s="22" t="s">
        <v>3652</v>
      </c>
      <c r="L1533" s="22" t="s">
        <v>7078</v>
      </c>
      <c r="M1533" s="22" t="s">
        <v>3382</v>
      </c>
      <c r="AD1533" s="24"/>
    </row>
    <row r="1534" spans="1:54" s="22" customFormat="1" x14ac:dyDescent="0.2">
      <c r="A1534" s="22" t="s">
        <v>2267</v>
      </c>
      <c r="B1534" s="22" t="str">
        <f>IF(OR($A1534=$A1534,ISBLANK($A1534)),"",IF(ISERR(SEARCH("cell-based",E1534)),IF(AND(ISERR(SEARCH("biochem",E1534)),ISERR(SEARCH("protein",E1534)),ISERR(SEARCH("nucleic",E1534))),"",IF(ISERR(SEARCH("target",G1534)),"Define a Target component","")),IF(ISERR(SEARCH("cell",G1534)),"Define a Cell component",""))&amp;IF(ISERR(SEARCH("small-molecule",E1534)),IF(ISBLANK(K1534), "Need a Detector Role",""),"")&amp;IF(ISERR(SEARCH("fluorescence",L1534)),"",IF(ISBLANK(S1534), "Need Emission",IF(ISBLANK(R1534), "Need Excitation","")))&amp;IF(ISERR(SEARCH("absorbance",L1534)),"",IF(ISBLANK(T1534), "Need Absorbance","")))</f>
        <v/>
      </c>
      <c r="G1534" s="22" t="s">
        <v>3074</v>
      </c>
      <c r="J1534" s="26">
        <v>37</v>
      </c>
      <c r="K1534" s="22" t="s">
        <v>6912</v>
      </c>
      <c r="L1534" s="22" t="s">
        <v>7075</v>
      </c>
      <c r="AD1534" s="24"/>
    </row>
    <row r="1535" spans="1:54" s="22" customFormat="1" x14ac:dyDescent="0.2">
      <c r="A1535" s="22" t="s">
        <v>2267</v>
      </c>
      <c r="B1535" s="22" t="str">
        <f>IF(OR($A1535=$A1535,ISBLANK($A1535)),"",IF(ISERR(SEARCH("cell-based",E1535)),IF(AND(ISERR(SEARCH("biochem",E1535)),ISERR(SEARCH("protein",E1535)),ISERR(SEARCH("nucleic",E1535))),"",IF(ISERR(SEARCH("target",G1535)),"Define a Target component","")),IF(ISERR(SEARCH("cell",G1535)),"Define a Cell component",""))&amp;IF(ISERR(SEARCH("small-molecule",E1535)),IF(ISBLANK(K1535), "Need a Detector Role",""),"")&amp;IF(ISERR(SEARCH("fluorescence",L1535)),"",IF(ISBLANK(S1535), "Need Emission",IF(ISBLANK(R1535), "Need Excitation","")))&amp;IF(ISERR(SEARCH("absorbance",L1535)),"",IF(ISBLANK(T1535), "Need Absorbance","")))</f>
        <v/>
      </c>
      <c r="G1535" s="22" t="s">
        <v>3350</v>
      </c>
      <c r="H1535" s="22" t="s">
        <v>3784</v>
      </c>
      <c r="J1535" s="26">
        <v>1</v>
      </c>
      <c r="K1535" s="22" t="s">
        <v>3133</v>
      </c>
      <c r="L1535" s="22" t="s">
        <v>7081</v>
      </c>
      <c r="N1535" s="22" t="s">
        <v>7077</v>
      </c>
      <c r="O1535" s="22" t="s">
        <v>3152</v>
      </c>
      <c r="P1535" s="22" t="s">
        <v>3474</v>
      </c>
      <c r="Q1535" s="22" t="s">
        <v>3119</v>
      </c>
      <c r="R1535" s="22" t="s">
        <v>3101</v>
      </c>
      <c r="S1535" s="22" t="s">
        <v>3189</v>
      </c>
      <c r="AD1535" s="24"/>
    </row>
    <row r="1536" spans="1:54" s="22" customFormat="1" x14ac:dyDescent="0.2">
      <c r="J1536" s="26"/>
      <c r="AD1536" s="24"/>
    </row>
    <row r="1537" spans="1:54" s="22" customFormat="1" x14ac:dyDescent="0.2">
      <c r="A1537" s="22" t="s">
        <v>2396</v>
      </c>
      <c r="B1537" s="22" t="str">
        <f>IF(OR($A1532=$A1537,ISBLANK($A1537)),"",IF(ISERR(SEARCH("cell-based",E1537)),IF(AND(ISERR(SEARCH("biochem",E1537)),ISERR(SEARCH("protein",E1537)),ISERR(SEARCH("nucleic",E1537))),"",IF(ISERR(SEARCH("target",G1537)),"Define a Target component","")),IF(ISERR(SEARCH("cell",G1537)),"Define a Cell component",""))&amp;IF(ISERR(SEARCH("small-molecule",E1537)),IF(ISBLANK(K1537), "Need a Detector Role",""),"")&amp;IF(ISERR(SEARCH("fluorescence",L1537)),"",IF(ISBLANK(S1537), "Need Emission",IF(ISBLANK(R1537), "Need Excitation","")))&amp;IF(ISERR(SEARCH("absorbance",L1537)),"",IF(ISBLANK(T1537), "Need Absorbance","")))</f>
        <v/>
      </c>
      <c r="E1537" s="22" t="s">
        <v>3072</v>
      </c>
      <c r="F1537" s="22" t="s">
        <v>3504</v>
      </c>
      <c r="G1537" s="22" t="s">
        <v>3627</v>
      </c>
      <c r="H1537" s="22" t="s">
        <v>3784</v>
      </c>
      <c r="J1537" s="26">
        <v>2</v>
      </c>
      <c r="K1537" s="22" t="s">
        <v>3133</v>
      </c>
      <c r="L1537" s="22" t="s">
        <v>6884</v>
      </c>
      <c r="O1537" s="22" t="s">
        <v>3117</v>
      </c>
      <c r="P1537" s="22" t="s">
        <v>3474</v>
      </c>
      <c r="Q1537" s="22" t="s">
        <v>3119</v>
      </c>
      <c r="R1537" s="22" t="s">
        <v>3101</v>
      </c>
      <c r="S1537" s="22" t="s">
        <v>3189</v>
      </c>
      <c r="AD1537" s="24" t="s">
        <v>6493</v>
      </c>
      <c r="AJ1537" s="22" t="s">
        <v>484</v>
      </c>
      <c r="AK1537" s="22" t="s">
        <v>2397</v>
      </c>
      <c r="AL1537" s="22" t="s">
        <v>83</v>
      </c>
      <c r="AM1537" s="22" t="s">
        <v>91</v>
      </c>
      <c r="AN1537" s="22" t="s">
        <v>74</v>
      </c>
      <c r="AO1537" s="22" t="s">
        <v>74</v>
      </c>
      <c r="AP1537" s="22" t="s">
        <v>461</v>
      </c>
      <c r="AQ1537" s="22" t="s">
        <v>92</v>
      </c>
      <c r="AR1537" s="22" t="s">
        <v>75</v>
      </c>
      <c r="AS1537" s="22" t="s">
        <v>75</v>
      </c>
      <c r="AT1537" s="22" t="s">
        <v>75</v>
      </c>
      <c r="AU1537" s="22" t="s">
        <v>315</v>
      </c>
      <c r="AV1537" s="22" t="s">
        <v>487</v>
      </c>
      <c r="AW1537" s="22" t="s">
        <v>488</v>
      </c>
      <c r="AX1537" s="22" t="s">
        <v>489</v>
      </c>
      <c r="AY1537" s="22" t="s">
        <v>2398</v>
      </c>
      <c r="AZ1537" s="22" t="s">
        <v>491</v>
      </c>
      <c r="BA1537" s="22" t="s">
        <v>1</v>
      </c>
      <c r="BB1537" s="22" t="s">
        <v>1</v>
      </c>
    </row>
    <row r="1538" spans="1:54" s="22" customFormat="1" x14ac:dyDescent="0.2">
      <c r="A1538" s="22" t="s">
        <v>2396</v>
      </c>
      <c r="B1538" s="22" t="str">
        <f>IF(OR($A1533=$A1538,ISBLANK($A1538)),"",IF(ISERR(SEARCH("cell-based",E1538)),IF(AND(ISERR(SEARCH("biochem",E1538)),ISERR(SEARCH("protein",E1538)),ISERR(SEARCH("nucleic",E1538))),"",IF(ISERR(SEARCH("target",G1538)),"Define a Target component","")),IF(ISERR(SEARCH("cell",G1538)),"Define a Cell component",""))&amp;IF(ISERR(SEARCH("small-molecule",E1538)),IF(ISBLANK(K1538), "Need a Detector Role",""),"")&amp;IF(ISERR(SEARCH("fluorescence",L1538)),"",IF(ISBLANK(S1538), "Need Emission",IF(ISBLANK(R1538), "Need Excitation","")))&amp;IF(ISERR(SEARCH("absorbance",L1538)),"",IF(ISBLANK(T1538), "Need Absorbance","")))</f>
        <v/>
      </c>
      <c r="G1538" s="22" t="s">
        <v>3536</v>
      </c>
      <c r="H1538" s="22" t="s">
        <v>3576</v>
      </c>
      <c r="J1538" s="26">
        <v>100</v>
      </c>
      <c r="K1538" s="22" t="s">
        <v>3201</v>
      </c>
      <c r="L1538" s="22" t="s">
        <v>7089</v>
      </c>
      <c r="M1538" s="22" t="s">
        <v>3382</v>
      </c>
      <c r="AD1538" s="24"/>
    </row>
    <row r="1539" spans="1:54" s="22" customFormat="1" x14ac:dyDescent="0.2">
      <c r="A1539" s="22" t="s">
        <v>2396</v>
      </c>
      <c r="B1539" s="22" t="str">
        <f>IF(OR($A1534=$A1539,ISBLANK($A1539)),"",IF(ISERR(SEARCH("cell-based",E1539)),IF(AND(ISERR(SEARCH("biochem",E1539)),ISERR(SEARCH("protein",E1539)),ISERR(SEARCH("nucleic",E1539))),"",IF(ISERR(SEARCH("target",G1539)),"Define a Target component","")),IF(ISERR(SEARCH("cell",G1539)),"Define a Cell component",""))&amp;IF(ISERR(SEARCH("small-molecule",E1539)),IF(ISBLANK(K1539), "Need a Detector Role",""),"")&amp;IF(ISERR(SEARCH("fluorescence",L1539)),"",IF(ISBLANK(S1539), "Need Emission",IF(ISBLANK(R1539), "Need Excitation","")))&amp;IF(ISERR(SEARCH("absorbance",L1539)),"",IF(ISBLANK(T1539), "Need Absorbance","")))</f>
        <v/>
      </c>
      <c r="G1539" s="22" t="s">
        <v>3074</v>
      </c>
      <c r="J1539" s="26">
        <v>37</v>
      </c>
      <c r="K1539" s="22" t="s">
        <v>6912</v>
      </c>
      <c r="L1539" s="22" t="s">
        <v>7075</v>
      </c>
      <c r="AD1539" s="24"/>
    </row>
    <row r="1540" spans="1:54" s="22" customFormat="1" x14ac:dyDescent="0.2">
      <c r="A1540" s="22" t="s">
        <v>2396</v>
      </c>
      <c r="B1540" s="22" t="str">
        <f>IF(OR($A1535=$A1540,ISBLANK($A1540)),"",IF(ISERR(SEARCH("cell-based",E1540)),IF(AND(ISERR(SEARCH("biochem",E1540)),ISERR(SEARCH("protein",E1540)),ISERR(SEARCH("nucleic",E1540))),"",IF(ISERR(SEARCH("target",G1540)),"Define a Target component","")),IF(ISERR(SEARCH("cell",G1540)),"Define a Cell component",""))&amp;IF(ISERR(SEARCH("small-molecule",E1540)),IF(ISBLANK(K1540), "Need a Detector Role",""),"")&amp;IF(ISERR(SEARCH("fluorescence",L1540)),"",IF(ISBLANK(S1540), "Need Emission",IF(ISBLANK(R1540), "Need Excitation","")))&amp;IF(ISERR(SEARCH("absorbance",L1540)),"",IF(ISBLANK(T1540), "Need Absorbance","")))</f>
        <v/>
      </c>
      <c r="G1540" s="22" t="s">
        <v>3350</v>
      </c>
      <c r="H1540" s="22" t="s">
        <v>3784</v>
      </c>
      <c r="J1540" s="26">
        <v>2</v>
      </c>
      <c r="K1540" s="22" t="s">
        <v>3133</v>
      </c>
      <c r="L1540" s="22" t="s">
        <v>7076</v>
      </c>
      <c r="N1540" s="22" t="s">
        <v>7077</v>
      </c>
      <c r="O1540" s="22" t="s">
        <v>3152</v>
      </c>
      <c r="P1540" s="22" t="s">
        <v>3474</v>
      </c>
      <c r="Q1540" s="22" t="s">
        <v>3119</v>
      </c>
      <c r="R1540" s="22" t="s">
        <v>3101</v>
      </c>
      <c r="S1540" s="22" t="s">
        <v>3189</v>
      </c>
      <c r="AD1540" s="24"/>
    </row>
    <row r="1541" spans="1:54" s="22" customFormat="1" x14ac:dyDescent="0.2">
      <c r="J1541" s="26"/>
      <c r="AD1541" s="24"/>
    </row>
    <row r="1542" spans="1:54" s="19" customFormat="1" x14ac:dyDescent="0.2">
      <c r="A1542" s="19" t="s">
        <v>483</v>
      </c>
      <c r="B1542" s="19" t="str">
        <f>IF(OR($A1537=$A1542,ISBLANK($A1542)),"",IF(ISERR(SEARCH("cell-based",E1542)),IF(AND(ISERR(SEARCH("biochem",E1542)),ISERR(SEARCH("protein",E1542)),ISERR(SEARCH("nucleic",E1542))),"",IF(ISERR(SEARCH("target",G1542)),"Define a Target component","")),IF(ISERR(SEARCH("cell",G1542)),"Define a Cell component",""))&amp;IF(ISERR(SEARCH("small-molecule",E1542)),IF(ISBLANK(K1542), "Need a Detector Role",""),"")&amp;IF(ISERR(SEARCH("fluorescence",L1542)),"",IF(ISBLANK(S1542), "Need Emission",IF(ISBLANK(R1542), "Need Excitation","")))&amp;IF(ISERR(SEARCH("absorbance",L1542)),"",IF(ISBLANK(T1542), "Need Absorbance","")))</f>
        <v>Need a Detector Role</v>
      </c>
      <c r="J1542" s="21"/>
      <c r="AJ1542" s="19" t="s">
        <v>484</v>
      </c>
      <c r="AK1542" s="19" t="s">
        <v>485</v>
      </c>
      <c r="AL1542" s="19" t="s">
        <v>83</v>
      </c>
      <c r="AM1542" s="19" t="s">
        <v>91</v>
      </c>
      <c r="AN1542" s="19" t="s">
        <v>74</v>
      </c>
      <c r="AO1542" s="19" t="s">
        <v>74</v>
      </c>
      <c r="AP1542" s="19" t="s">
        <v>461</v>
      </c>
      <c r="AQ1542" s="19" t="s">
        <v>92</v>
      </c>
      <c r="AR1542" s="19" t="s">
        <v>462</v>
      </c>
      <c r="AS1542" s="19" t="s">
        <v>463</v>
      </c>
      <c r="AT1542" s="19" t="s">
        <v>327</v>
      </c>
      <c r="AU1542" s="19" t="s">
        <v>486</v>
      </c>
      <c r="AV1542" s="19" t="s">
        <v>487</v>
      </c>
      <c r="AW1542" s="19" t="s">
        <v>488</v>
      </c>
      <c r="AX1542" s="19" t="s">
        <v>489</v>
      </c>
      <c r="AY1542" s="19" t="s">
        <v>490</v>
      </c>
      <c r="AZ1542" s="19" t="s">
        <v>491</v>
      </c>
      <c r="BA1542" s="19" t="s">
        <v>1</v>
      </c>
      <c r="BB1542" s="19" t="s">
        <v>79</v>
      </c>
    </row>
    <row r="1543" spans="1:54" s="19" customFormat="1" x14ac:dyDescent="0.2">
      <c r="A1543" s="19" t="s">
        <v>521</v>
      </c>
      <c r="B1543" s="19" t="str">
        <f>IF(OR($A1542=$A1543,ISBLANK($A1543)),"",IF(ISERR(SEARCH("cell-based",E1543)),IF(AND(ISERR(SEARCH("biochem",E1543)),ISERR(SEARCH("protein",E1543)),ISERR(SEARCH("nucleic",E1543))),"",IF(ISERR(SEARCH("target",G1543)),"Define a Target component","")),IF(ISERR(SEARCH("cell",G1543)),"Define a Cell component",""))&amp;IF(ISERR(SEARCH("small-molecule",E1543)),IF(ISBLANK(K1543), "Need a Detector Role",""),"")&amp;IF(ISERR(SEARCH("fluorescence",L1543)),"",IF(ISBLANK(S1543), "Need Emission",IF(ISBLANK(R1543), "Need Excitation","")))&amp;IF(ISERR(SEARCH("absorbance",L1543)),"",IF(ISBLANK(T1543), "Need Absorbance","")))</f>
        <v>Need a Detector Role</v>
      </c>
      <c r="J1543" s="21"/>
      <c r="AJ1543" s="19" t="s">
        <v>484</v>
      </c>
      <c r="AK1543" s="19" t="s">
        <v>522</v>
      </c>
      <c r="AL1543" s="19" t="s">
        <v>90</v>
      </c>
      <c r="AM1543" s="19" t="s">
        <v>91</v>
      </c>
      <c r="AN1543" s="19" t="s">
        <v>74</v>
      </c>
      <c r="AO1543" s="19" t="s">
        <v>74</v>
      </c>
      <c r="AP1543" s="19" t="s">
        <v>461</v>
      </c>
      <c r="AQ1543" s="19" t="s">
        <v>92</v>
      </c>
      <c r="AR1543" s="19" t="s">
        <v>462</v>
      </c>
      <c r="AS1543" s="19" t="s">
        <v>463</v>
      </c>
      <c r="AT1543" s="19" t="s">
        <v>327</v>
      </c>
      <c r="AU1543" s="19" t="s">
        <v>486</v>
      </c>
      <c r="AV1543" s="19" t="s">
        <v>487</v>
      </c>
      <c r="AW1543" s="19" t="s">
        <v>488</v>
      </c>
      <c r="AX1543" s="19" t="s">
        <v>489</v>
      </c>
      <c r="AY1543" s="19" t="s">
        <v>523</v>
      </c>
      <c r="AZ1543" s="19" t="s">
        <v>491</v>
      </c>
      <c r="BA1543" s="19" t="s">
        <v>1</v>
      </c>
      <c r="BB1543" s="19" t="s">
        <v>79</v>
      </c>
    </row>
    <row r="1544" spans="1:54" s="22" customFormat="1" x14ac:dyDescent="0.2">
      <c r="J1544" s="26"/>
    </row>
    <row r="1545" spans="1:54" s="22" customFormat="1" x14ac:dyDescent="0.2">
      <c r="A1545" s="22" t="s">
        <v>1304</v>
      </c>
      <c r="B1545" s="22" t="str">
        <f t="shared" ref="B1545:B1550" si="42">IF(OR($A1543=$A1545,ISBLANK($A1545)),"",IF(ISERR(SEARCH("cell-based",E1545)),IF(AND(ISERR(SEARCH("biochem",E1545)),ISERR(SEARCH("protein",E1545)),ISERR(SEARCH("nucleic",E1545))),"",IF(ISERR(SEARCH("target",G1545)),"Define a Target component","")),IF(ISERR(SEARCH("cell",G1545)),"Define a Cell component",""))&amp;IF(ISERR(SEARCH("small-molecule",E1545)),IF(ISBLANK(K1545), "Need a Detector Role",""),"")&amp;IF(ISERR(SEARCH("fluorescence",L1546)),"",IF(ISBLANK(S1545), "Need Emission",IF(ISBLANK(R1545), "Need Excitation","")))&amp;IF(ISERR(SEARCH("absorbance",L1546)),"",IF(ISBLANK(T1545), "Need Absorbance","")))</f>
        <v/>
      </c>
      <c r="C1545" s="22" t="s">
        <v>3224</v>
      </c>
      <c r="D1545" s="23" t="s">
        <v>6921</v>
      </c>
      <c r="E1545" s="22" t="s">
        <v>3072</v>
      </c>
      <c r="F1545" s="22" t="s">
        <v>3240</v>
      </c>
      <c r="G1545" s="22" t="s">
        <v>3627</v>
      </c>
      <c r="H1545" s="22" t="s">
        <v>3779</v>
      </c>
      <c r="J1545" s="26">
        <v>100</v>
      </c>
      <c r="K1545" s="22" t="s">
        <v>3217</v>
      </c>
      <c r="L1545" s="22" t="s">
        <v>6914</v>
      </c>
      <c r="M1545" s="22" t="s">
        <v>3310</v>
      </c>
      <c r="N1545" s="22" t="s">
        <v>6769</v>
      </c>
      <c r="AD1545" s="24" t="s">
        <v>6493</v>
      </c>
      <c r="AJ1545" s="22" t="s">
        <v>484</v>
      </c>
      <c r="AK1545" s="22" t="s">
        <v>1305</v>
      </c>
      <c r="AL1545" s="22" t="s">
        <v>90</v>
      </c>
      <c r="AM1545" s="22" t="s">
        <v>91</v>
      </c>
      <c r="AN1545" s="22" t="s">
        <v>74</v>
      </c>
      <c r="AO1545" s="22" t="s">
        <v>74</v>
      </c>
      <c r="AP1545" s="22" t="s">
        <v>461</v>
      </c>
      <c r="AQ1545" s="22" t="s">
        <v>92</v>
      </c>
      <c r="AR1545" s="22" t="s">
        <v>462</v>
      </c>
      <c r="AS1545" s="22" t="s">
        <v>463</v>
      </c>
      <c r="AT1545" s="22" t="s">
        <v>327</v>
      </c>
      <c r="AU1545" s="22" t="s">
        <v>75</v>
      </c>
      <c r="AV1545" s="22" t="s">
        <v>487</v>
      </c>
      <c r="AW1545" s="22" t="s">
        <v>488</v>
      </c>
      <c r="AX1545" s="22" t="s">
        <v>489</v>
      </c>
      <c r="AY1545" s="22" t="s">
        <v>1306</v>
      </c>
      <c r="AZ1545" s="22" t="s">
        <v>1307</v>
      </c>
      <c r="BA1545" s="22" t="s">
        <v>1</v>
      </c>
      <c r="BB1545" s="22" t="s">
        <v>1</v>
      </c>
    </row>
    <row r="1546" spans="1:54" s="22" customFormat="1" x14ac:dyDescent="0.2">
      <c r="A1546" s="22" t="s">
        <v>1304</v>
      </c>
      <c r="B1546" s="22" t="str">
        <f t="shared" si="42"/>
        <v/>
      </c>
      <c r="G1546" s="22" t="s">
        <v>3379</v>
      </c>
      <c r="H1546" s="22" t="s">
        <v>3781</v>
      </c>
      <c r="J1546" s="26">
        <v>50</v>
      </c>
      <c r="K1546" s="22" t="s">
        <v>3133</v>
      </c>
      <c r="L1546" s="22" t="s">
        <v>6916</v>
      </c>
      <c r="AD1546" s="24"/>
    </row>
    <row r="1547" spans="1:54" s="22" customFormat="1" x14ac:dyDescent="0.2">
      <c r="A1547" s="22" t="s">
        <v>1304</v>
      </c>
      <c r="B1547" s="22" t="str">
        <f t="shared" si="42"/>
        <v/>
      </c>
      <c r="G1547" s="22" t="s">
        <v>3550</v>
      </c>
      <c r="H1547" s="22" t="s">
        <v>3779</v>
      </c>
      <c r="J1547" s="26">
        <v>100</v>
      </c>
      <c r="K1547" s="22" t="s">
        <v>3133</v>
      </c>
      <c r="L1547" s="22" t="s">
        <v>6913</v>
      </c>
      <c r="AD1547" s="24"/>
    </row>
    <row r="1548" spans="1:54" s="22" customFormat="1" x14ac:dyDescent="0.2">
      <c r="A1548" s="22" t="s">
        <v>1304</v>
      </c>
      <c r="B1548" s="22" t="str">
        <f t="shared" si="42"/>
        <v/>
      </c>
      <c r="G1548" s="22" t="s">
        <v>3557</v>
      </c>
      <c r="H1548" s="22" t="s">
        <v>3784</v>
      </c>
      <c r="J1548" s="26">
        <v>250</v>
      </c>
      <c r="K1548" s="22" t="s">
        <v>3133</v>
      </c>
      <c r="L1548" s="22" t="s">
        <v>6915</v>
      </c>
      <c r="N1548" s="22" t="s">
        <v>6920</v>
      </c>
      <c r="O1548" s="22" t="s">
        <v>3079</v>
      </c>
      <c r="P1548" s="22" t="s">
        <v>3136</v>
      </c>
      <c r="Q1548" s="22" t="s">
        <v>3439</v>
      </c>
      <c r="R1548" s="22" t="s">
        <v>3082</v>
      </c>
      <c r="S1548" s="22" t="s">
        <v>3102</v>
      </c>
      <c r="U1548" s="22" t="s">
        <v>3269</v>
      </c>
      <c r="V1548" s="22" t="s">
        <v>6851</v>
      </c>
      <c r="W1548" s="22" t="s">
        <v>6852</v>
      </c>
      <c r="AD1548" s="24"/>
    </row>
    <row r="1549" spans="1:54" s="22" customFormat="1" x14ac:dyDescent="0.2">
      <c r="A1549" s="22" t="s">
        <v>1304</v>
      </c>
      <c r="B1549" s="22" t="str">
        <f t="shared" si="42"/>
        <v/>
      </c>
      <c r="G1549" s="22" t="s">
        <v>3581</v>
      </c>
      <c r="H1549" s="22" t="s">
        <v>3784</v>
      </c>
      <c r="J1549" s="26">
        <v>1</v>
      </c>
      <c r="K1549" s="22" t="s">
        <v>3201</v>
      </c>
      <c r="L1549" s="22" t="s">
        <v>6917</v>
      </c>
      <c r="AD1549" s="24"/>
    </row>
    <row r="1550" spans="1:54" s="22" customFormat="1" x14ac:dyDescent="0.2">
      <c r="A1550" s="22" t="s">
        <v>1304</v>
      </c>
      <c r="B1550" s="22" t="str">
        <f t="shared" si="42"/>
        <v/>
      </c>
      <c r="G1550" s="22" t="s">
        <v>3581</v>
      </c>
      <c r="H1550" s="22" t="s">
        <v>3784</v>
      </c>
      <c r="J1550" s="26">
        <v>50</v>
      </c>
      <c r="K1550" s="22" t="s">
        <v>3133</v>
      </c>
      <c r="L1550" s="22" t="s">
        <v>6918</v>
      </c>
      <c r="AD1550" s="24"/>
    </row>
    <row r="1551" spans="1:54" s="22" customFormat="1" x14ac:dyDescent="0.2">
      <c r="A1551" s="22" t="s">
        <v>1304</v>
      </c>
      <c r="B1551" s="22" t="str">
        <f>IF(OR($A1549=$A1551,ISBLANK($A1551)),"",IF(ISERR(SEARCH("cell-based",E1551)),IF(AND(ISERR(SEARCH("biochem",E1551)),ISERR(SEARCH("protein",E1551)),ISERR(SEARCH("nucleic",E1551))),"",IF(ISERR(SEARCH("target",G1551)),"Define a Target component","")),IF(ISERR(SEARCH("cell",G1551)),"Define a Cell component",""))&amp;IF(ISERR(SEARCH("small-molecule",E1551)),IF(ISBLANK(K1551), "Need a Detector Role",""),"")&amp;IF(ISERR(SEARCH("fluorescence",L1553)),"",IF(ISBLANK(S1551), "Need Emission",IF(ISBLANK(R1551), "Need Excitation","")))&amp;IF(ISERR(SEARCH("absorbance",L1553)),"",IF(ISBLANK(T1551), "Need Absorbance","")))</f>
        <v/>
      </c>
      <c r="G1551" s="22" t="s">
        <v>3581</v>
      </c>
      <c r="H1551" s="22" t="s">
        <v>3784</v>
      </c>
      <c r="J1551" s="26">
        <v>10</v>
      </c>
      <c r="K1551" s="22" t="s">
        <v>3133</v>
      </c>
      <c r="L1551" s="22" t="s">
        <v>6919</v>
      </c>
      <c r="AD1551" s="24"/>
    </row>
    <row r="1552" spans="1:54" s="22" customFormat="1" x14ac:dyDescent="0.2">
      <c r="A1552" s="22" t="s">
        <v>1304</v>
      </c>
      <c r="B1552" s="22" t="str">
        <f>IF(OR($A1550=$A1552,ISBLANK($A1552)),"",IF(ISERR(SEARCH("cell-based",E1552)),IF(AND(ISERR(SEARCH("biochem",E1552)),ISERR(SEARCH("protein",E1552)),ISERR(SEARCH("nucleic",E1552))),"",IF(ISERR(SEARCH("target",G1552)),"Define a Target component","")),IF(ISERR(SEARCH("cell",G1552)),"Define a Cell component",""))&amp;IF(ISERR(SEARCH("small-molecule",E1552)),IF(ISBLANK(K1552), "Need a Detector Role",""),"")&amp;IF(ISERR(SEARCH("fluorescence",L1554)),"",IF(ISBLANK(S1552), "Need Emission",IF(ISBLANK(R1552), "Need Excitation","")))&amp;IF(ISERR(SEARCH("absorbance",L1554)),"",IF(ISBLANK(T1552), "Need Absorbance","")))</f>
        <v/>
      </c>
      <c r="G1552" s="24" t="s">
        <v>3074</v>
      </c>
      <c r="H1552" s="24"/>
      <c r="I1552" s="24"/>
      <c r="J1552" s="28">
        <v>0.5</v>
      </c>
      <c r="K1552" s="24" t="s">
        <v>6575</v>
      </c>
      <c r="L1552" s="24" t="s">
        <v>6724</v>
      </c>
      <c r="AD1552" s="24"/>
    </row>
    <row r="1553" spans="1:54" s="22" customFormat="1" x14ac:dyDescent="0.2">
      <c r="J1553" s="26"/>
      <c r="AD1553" s="24"/>
    </row>
    <row r="1554" spans="1:54" s="19" customFormat="1" x14ac:dyDescent="0.2">
      <c r="A1554" s="19" t="s">
        <v>1415</v>
      </c>
      <c r="B1554" s="19" t="str">
        <f>IF(OR($A1545=$A1554,ISBLANK($A1554)),"",IF(ISERR(SEARCH("cell-based",E1554)),IF(AND(ISERR(SEARCH("biochem",E1554)),ISERR(SEARCH("protein",E1554)),ISERR(SEARCH("nucleic",E1554))),"",IF(ISERR(SEARCH("target",G1554)),"Define a Target component","")),IF(ISERR(SEARCH("cell",G1554)),"Define a Cell component",""))&amp;IF(ISERR(SEARCH("small-molecule",E1554)),IF(ISBLANK(K1554), "Need a Detector Role",""),"")&amp;IF(ISERR(SEARCH("fluorescence",L1554)),"",IF(ISBLANK(S1554), "Need Emission",IF(ISBLANK(R1554), "Need Excitation","")))&amp;IF(ISERR(SEARCH("absorbance",L1554)),"",IF(ISBLANK(T1554), "Need Absorbance","")))</f>
        <v>Need a Detector Role</v>
      </c>
      <c r="J1554" s="21"/>
      <c r="AJ1554" s="19" t="s">
        <v>484</v>
      </c>
      <c r="AK1554" s="19" t="s">
        <v>1305</v>
      </c>
      <c r="AL1554" s="19" t="s">
        <v>90</v>
      </c>
      <c r="AM1554" s="19" t="s">
        <v>91</v>
      </c>
      <c r="AN1554" s="19" t="s">
        <v>74</v>
      </c>
      <c r="AO1554" s="19" t="s">
        <v>74</v>
      </c>
      <c r="AP1554" s="19" t="s">
        <v>461</v>
      </c>
      <c r="AQ1554" s="19" t="s">
        <v>92</v>
      </c>
      <c r="AR1554" s="19" t="s">
        <v>462</v>
      </c>
      <c r="AS1554" s="19" t="s">
        <v>463</v>
      </c>
      <c r="AT1554" s="19" t="s">
        <v>327</v>
      </c>
      <c r="AU1554" s="19" t="s">
        <v>75</v>
      </c>
      <c r="AV1554" s="19" t="s">
        <v>487</v>
      </c>
      <c r="AW1554" s="19" t="s">
        <v>488</v>
      </c>
      <c r="AX1554" s="19" t="s">
        <v>489</v>
      </c>
      <c r="AY1554" s="19" t="s">
        <v>1306</v>
      </c>
      <c r="AZ1554" s="19" t="s">
        <v>1307</v>
      </c>
      <c r="BA1554" s="19" t="s">
        <v>1</v>
      </c>
      <c r="BB1554" s="19" t="s">
        <v>1</v>
      </c>
    </row>
    <row r="1555" spans="1:54" s="22" customFormat="1" x14ac:dyDescent="0.2">
      <c r="J1555" s="26"/>
    </row>
    <row r="1556" spans="1:54" s="22" customFormat="1" x14ac:dyDescent="0.2">
      <c r="A1556" s="22" t="s">
        <v>1615</v>
      </c>
      <c r="B1556" s="22" t="str">
        <f t="shared" ref="B1556:B1563" si="43">IF(OR($A1554=$A1556,ISBLANK($A1556)),"",IF(ISERR(SEARCH("cell-based",E1556)),IF(AND(ISERR(SEARCH("biochem",E1556)),ISERR(SEARCH("protein",E1556)),ISERR(SEARCH("nucleic",E1556))),"",IF(ISERR(SEARCH("target",G1556)),"Define a Target component","")),IF(ISERR(SEARCH("cell",G1556)),"Define a Cell component",""))&amp;IF(ISERR(SEARCH("small-molecule",E1556)),IF(ISBLANK(K1556), "Need a Detector Role",""),"")&amp;IF(ISERR(SEARCH("fluorescence",L1556)),"",IF(ISBLANK(S1556), "Need Emission",IF(ISBLANK(R1556), "Need Excitation","")))&amp;IF(ISERR(SEARCH("absorbance",L1556)),"",IF(ISBLANK(T1556), "Need Absorbance","")))</f>
        <v/>
      </c>
      <c r="C1556" s="22" t="s">
        <v>3224</v>
      </c>
      <c r="D1556" s="23" t="s">
        <v>6921</v>
      </c>
      <c r="E1556" s="22" t="s">
        <v>3072</v>
      </c>
      <c r="F1556" s="22" t="s">
        <v>3240</v>
      </c>
      <c r="G1556" s="22" t="s">
        <v>3627</v>
      </c>
      <c r="H1556" s="22" t="s">
        <v>3779</v>
      </c>
      <c r="J1556" s="26">
        <v>100</v>
      </c>
      <c r="K1556" s="22" t="s">
        <v>3217</v>
      </c>
      <c r="L1556" s="22" t="s">
        <v>6914</v>
      </c>
      <c r="M1556" s="22" t="s">
        <v>3310</v>
      </c>
      <c r="N1556" s="22" t="s">
        <v>6769</v>
      </c>
      <c r="AD1556" s="24" t="s">
        <v>6493</v>
      </c>
      <c r="AJ1556" s="22" t="s">
        <v>484</v>
      </c>
      <c r="AK1556" s="22" t="s">
        <v>1305</v>
      </c>
      <c r="AL1556" s="22" t="s">
        <v>90</v>
      </c>
      <c r="AM1556" s="22" t="s">
        <v>91</v>
      </c>
      <c r="AN1556" s="22" t="s">
        <v>74</v>
      </c>
      <c r="AO1556" s="22" t="s">
        <v>74</v>
      </c>
      <c r="AP1556" s="22" t="s">
        <v>461</v>
      </c>
      <c r="AQ1556" s="22" t="s">
        <v>92</v>
      </c>
      <c r="AR1556" s="22" t="s">
        <v>462</v>
      </c>
      <c r="AS1556" s="22" t="s">
        <v>463</v>
      </c>
      <c r="AT1556" s="22" t="s">
        <v>327</v>
      </c>
      <c r="AU1556" s="22" t="s">
        <v>75</v>
      </c>
      <c r="AV1556" s="22" t="s">
        <v>487</v>
      </c>
      <c r="AW1556" s="22" t="s">
        <v>488</v>
      </c>
      <c r="AX1556" s="22" t="s">
        <v>489</v>
      </c>
      <c r="AY1556" s="22" t="s">
        <v>1306</v>
      </c>
      <c r="AZ1556" s="22" t="s">
        <v>1307</v>
      </c>
      <c r="BA1556" s="22" t="s">
        <v>1</v>
      </c>
      <c r="BB1556" s="22" t="s">
        <v>1</v>
      </c>
    </row>
    <row r="1557" spans="1:54" s="22" customFormat="1" x14ac:dyDescent="0.2">
      <c r="A1557" s="22" t="s">
        <v>1615</v>
      </c>
      <c r="B1557" s="22" t="str">
        <f t="shared" si="43"/>
        <v/>
      </c>
      <c r="G1557" s="22" t="s">
        <v>3379</v>
      </c>
      <c r="H1557" s="22" t="s">
        <v>3781</v>
      </c>
      <c r="J1557" s="26">
        <v>50</v>
      </c>
      <c r="K1557" s="22" t="s">
        <v>3133</v>
      </c>
      <c r="L1557" s="22" t="s">
        <v>6916</v>
      </c>
      <c r="AD1557" s="24"/>
    </row>
    <row r="1558" spans="1:54" s="22" customFormat="1" x14ac:dyDescent="0.2">
      <c r="A1558" s="22" t="s">
        <v>1615</v>
      </c>
      <c r="B1558" s="22" t="str">
        <f t="shared" si="43"/>
        <v/>
      </c>
      <c r="G1558" s="22" t="s">
        <v>3550</v>
      </c>
      <c r="H1558" s="22" t="s">
        <v>3779</v>
      </c>
      <c r="J1558" s="26">
        <v>100</v>
      </c>
      <c r="K1558" s="22" t="s">
        <v>3133</v>
      </c>
      <c r="L1558" s="22" t="s">
        <v>6913</v>
      </c>
      <c r="AD1558" s="24"/>
    </row>
    <row r="1559" spans="1:54" s="22" customFormat="1" x14ac:dyDescent="0.2">
      <c r="A1559" s="22" t="s">
        <v>1615</v>
      </c>
      <c r="B1559" s="22" t="str">
        <f t="shared" si="43"/>
        <v/>
      </c>
      <c r="G1559" s="22" t="s">
        <v>3557</v>
      </c>
      <c r="H1559" s="22" t="s">
        <v>3784</v>
      </c>
      <c r="J1559" s="26">
        <v>250</v>
      </c>
      <c r="K1559" s="22" t="s">
        <v>3133</v>
      </c>
      <c r="L1559" s="22" t="s">
        <v>6915</v>
      </c>
      <c r="N1559" s="22" t="s">
        <v>6920</v>
      </c>
      <c r="O1559" s="22" t="s">
        <v>3079</v>
      </c>
      <c r="P1559" s="22" t="s">
        <v>3136</v>
      </c>
      <c r="Q1559" s="22" t="s">
        <v>3439</v>
      </c>
      <c r="R1559" s="22" t="s">
        <v>3082</v>
      </c>
      <c r="S1559" s="22" t="s">
        <v>3102</v>
      </c>
      <c r="U1559" s="22" t="s">
        <v>3269</v>
      </c>
      <c r="V1559" s="22" t="s">
        <v>6851</v>
      </c>
      <c r="W1559" s="22" t="s">
        <v>6852</v>
      </c>
      <c r="AD1559" s="24"/>
    </row>
    <row r="1560" spans="1:54" s="22" customFormat="1" x14ac:dyDescent="0.2">
      <c r="A1560" s="22" t="s">
        <v>1615</v>
      </c>
      <c r="B1560" s="22" t="str">
        <f t="shared" si="43"/>
        <v/>
      </c>
      <c r="G1560" s="22" t="s">
        <v>3581</v>
      </c>
      <c r="H1560" s="22" t="s">
        <v>3784</v>
      </c>
      <c r="J1560" s="26">
        <v>1</v>
      </c>
      <c r="K1560" s="22" t="s">
        <v>3201</v>
      </c>
      <c r="L1560" s="22" t="s">
        <v>6917</v>
      </c>
      <c r="AD1560" s="24"/>
    </row>
    <row r="1561" spans="1:54" s="22" customFormat="1" x14ac:dyDescent="0.2">
      <c r="A1561" s="22" t="s">
        <v>1615</v>
      </c>
      <c r="B1561" s="22" t="str">
        <f t="shared" si="43"/>
        <v/>
      </c>
      <c r="G1561" s="22" t="s">
        <v>3581</v>
      </c>
      <c r="H1561" s="22" t="s">
        <v>3784</v>
      </c>
      <c r="J1561" s="26">
        <v>50</v>
      </c>
      <c r="K1561" s="22" t="s">
        <v>3133</v>
      </c>
      <c r="L1561" s="22" t="s">
        <v>6918</v>
      </c>
      <c r="AD1561" s="24"/>
    </row>
    <row r="1562" spans="1:54" s="22" customFormat="1" ht="13.5" customHeight="1" x14ac:dyDescent="0.2">
      <c r="A1562" s="22" t="s">
        <v>1615</v>
      </c>
      <c r="B1562" s="22" t="str">
        <f t="shared" si="43"/>
        <v/>
      </c>
      <c r="G1562" s="22" t="s">
        <v>3581</v>
      </c>
      <c r="H1562" s="22" t="s">
        <v>3784</v>
      </c>
      <c r="J1562" s="26">
        <v>10</v>
      </c>
      <c r="K1562" s="22" t="s">
        <v>3133</v>
      </c>
      <c r="L1562" s="22" t="s">
        <v>6919</v>
      </c>
      <c r="AD1562" s="24"/>
    </row>
    <row r="1563" spans="1:54" s="22" customFormat="1" ht="13.5" customHeight="1" x14ac:dyDescent="0.2">
      <c r="A1563" s="22" t="s">
        <v>1615</v>
      </c>
      <c r="B1563" s="22" t="str">
        <f t="shared" si="43"/>
        <v/>
      </c>
      <c r="G1563" s="24" t="s">
        <v>3074</v>
      </c>
      <c r="H1563" s="24"/>
      <c r="I1563" s="24"/>
      <c r="J1563" s="28">
        <v>0.5</v>
      </c>
      <c r="K1563" s="24" t="s">
        <v>6575</v>
      </c>
      <c r="L1563" s="24" t="s">
        <v>6724</v>
      </c>
      <c r="AD1563" s="24"/>
    </row>
    <row r="1564" spans="1:54" s="22" customFormat="1" x14ac:dyDescent="0.2">
      <c r="J1564" s="26"/>
      <c r="AD1564" s="24"/>
    </row>
    <row r="1565" spans="1:54" s="22" customFormat="1" x14ac:dyDescent="0.2">
      <c r="A1565" s="22" t="s">
        <v>1616</v>
      </c>
      <c r="B1565" s="22" t="str">
        <f>IF(OR($A1556=$A1565,ISBLANK($A1565)),"",IF(ISERR(SEARCH("cell-based",E1565)),IF(AND(ISERR(SEARCH("biochem",E1565)),ISERR(SEARCH("protein",E1565)),ISERR(SEARCH("nucleic",E1565))),"",IF(ISERR(SEARCH("target",G1565)),"Define a Target component","")),IF(ISERR(SEARCH("cell",G1565)),"Define a Cell component",""))&amp;IF(ISERR(SEARCH("small-molecule",E1565)),IF(ISBLANK(K1565), "Need a Detector Role",""),"")&amp;IF(ISERR(SEARCH("fluorescence",L1565)),"",IF(ISBLANK(S1565), "Need Emission",IF(ISBLANK(R1565), "Need Excitation","")))&amp;IF(ISERR(SEARCH("absorbance",L1565)),"",IF(ISBLANK(T1565), "Need Absorbance","")))</f>
        <v/>
      </c>
      <c r="C1565" s="22" t="s">
        <v>3224</v>
      </c>
      <c r="D1565" s="23" t="s">
        <v>6922</v>
      </c>
      <c r="E1565" s="22" t="s">
        <v>3072</v>
      </c>
      <c r="F1565" s="22" t="s">
        <v>3240</v>
      </c>
      <c r="G1565" s="22" t="s">
        <v>3627</v>
      </c>
      <c r="H1565" s="22" t="s">
        <v>3779</v>
      </c>
      <c r="J1565" s="26">
        <v>100</v>
      </c>
      <c r="K1565" s="22" t="s">
        <v>3133</v>
      </c>
      <c r="L1565" s="22" t="s">
        <v>6913</v>
      </c>
      <c r="M1565" s="22" t="s">
        <v>3310</v>
      </c>
      <c r="N1565" s="22" t="s">
        <v>6769</v>
      </c>
      <c r="O1565" s="22" t="s">
        <v>7187</v>
      </c>
      <c r="AD1565" s="24" t="s">
        <v>6493</v>
      </c>
      <c r="AJ1565" s="22" t="s">
        <v>484</v>
      </c>
      <c r="AK1565" s="22" t="s">
        <v>1617</v>
      </c>
      <c r="AL1565" s="22" t="s">
        <v>83</v>
      </c>
      <c r="AM1565" s="22" t="s">
        <v>91</v>
      </c>
      <c r="AN1565" s="22" t="s">
        <v>74</v>
      </c>
      <c r="AO1565" s="22" t="s">
        <v>74</v>
      </c>
      <c r="AP1565" s="22" t="s">
        <v>461</v>
      </c>
      <c r="AQ1565" s="22" t="s">
        <v>92</v>
      </c>
      <c r="AR1565" s="22" t="s">
        <v>462</v>
      </c>
      <c r="AS1565" s="22" t="s">
        <v>463</v>
      </c>
      <c r="AT1565" s="22" t="s">
        <v>327</v>
      </c>
      <c r="AU1565" s="22" t="s">
        <v>500</v>
      </c>
      <c r="AV1565" s="22" t="s">
        <v>487</v>
      </c>
      <c r="AW1565" s="22" t="s">
        <v>488</v>
      </c>
      <c r="AX1565" s="22" t="s">
        <v>489</v>
      </c>
      <c r="AY1565" s="22" t="s">
        <v>1618</v>
      </c>
      <c r="AZ1565" s="22" t="s">
        <v>1307</v>
      </c>
      <c r="BA1565" s="22" t="s">
        <v>1</v>
      </c>
      <c r="BB1565" s="22" t="s">
        <v>1</v>
      </c>
    </row>
    <row r="1566" spans="1:54" s="22" customFormat="1" x14ac:dyDescent="0.2">
      <c r="A1566" s="22" t="s">
        <v>1616</v>
      </c>
      <c r="B1566" s="22" t="str">
        <f>IF(OR($A1557=$A1566,ISBLANK($A1566)),"",IF(ISERR(SEARCH("cell-based",E1566)),IF(AND(ISERR(SEARCH("biochem",E1566)),ISERR(SEARCH("protein",E1566)),ISERR(SEARCH("nucleic",E1566))),"",IF(ISERR(SEARCH("target",G1566)),"Define a Target component","")),IF(ISERR(SEARCH("cell",G1566)),"Define a Cell component",""))&amp;IF(ISERR(SEARCH("small-molecule",E1566)),IF(ISBLANK(K1566), "Need a Detector Role",""),"")&amp;IF(ISERR(SEARCH("fluorescence",L1566)),"",IF(ISBLANK(S1566), "Need Emission",IF(ISBLANK(R1566), "Need Excitation","")))&amp;IF(ISERR(SEARCH("absorbance",L1566)),"",IF(ISBLANK(T1566), "Need Absorbance","")))</f>
        <v/>
      </c>
      <c r="G1566" s="22" t="s">
        <v>3557</v>
      </c>
      <c r="H1566" s="22" t="s">
        <v>3784</v>
      </c>
      <c r="J1566" s="26">
        <v>250</v>
      </c>
      <c r="K1566" s="22" t="s">
        <v>3133</v>
      </c>
      <c r="L1566" s="22" t="s">
        <v>6915</v>
      </c>
      <c r="N1566" s="22" t="s">
        <v>6920</v>
      </c>
      <c r="O1566" s="22" t="s">
        <v>3079</v>
      </c>
      <c r="P1566" s="22" t="s">
        <v>3136</v>
      </c>
      <c r="Q1566" s="22" t="s">
        <v>3439</v>
      </c>
      <c r="R1566" s="22" t="s">
        <v>3082</v>
      </c>
      <c r="S1566" s="22" t="s">
        <v>3102</v>
      </c>
      <c r="U1566" s="22" t="s">
        <v>3269</v>
      </c>
      <c r="V1566" s="22" t="s">
        <v>6851</v>
      </c>
      <c r="W1566" s="22" t="s">
        <v>6852</v>
      </c>
      <c r="AD1566" s="24"/>
    </row>
    <row r="1567" spans="1:54" s="22" customFormat="1" x14ac:dyDescent="0.2">
      <c r="A1567" s="22" t="s">
        <v>1616</v>
      </c>
      <c r="B1567" s="22" t="str">
        <f>IF(OR($A1558=$A1567,ISBLANK($A1567)),"",IF(ISERR(SEARCH("cell-based",E1567)),IF(AND(ISERR(SEARCH("biochem",E1567)),ISERR(SEARCH("protein",E1567)),ISERR(SEARCH("nucleic",E1567))),"",IF(ISERR(SEARCH("target",G1567)),"Define a Target component","")),IF(ISERR(SEARCH("cell",G1567)),"Define a Cell component",""))&amp;IF(ISERR(SEARCH("small-molecule",E1567)),IF(ISBLANK(K1567), "Need a Detector Role",""),"")&amp;IF(ISERR(SEARCH("fluorescence",L1567)),"",IF(ISBLANK(S1567), "Need Emission",IF(ISBLANK(R1567), "Need Excitation","")))&amp;IF(ISERR(SEARCH("absorbance",L1567)),"",IF(ISBLANK(T1567), "Need Absorbance","")))</f>
        <v/>
      </c>
      <c r="G1567" s="22" t="s">
        <v>3581</v>
      </c>
      <c r="H1567" s="22" t="s">
        <v>3784</v>
      </c>
      <c r="J1567" s="26">
        <v>10</v>
      </c>
      <c r="K1567" s="22" t="s">
        <v>3133</v>
      </c>
      <c r="L1567" s="22" t="s">
        <v>6923</v>
      </c>
      <c r="AD1567" s="24"/>
    </row>
    <row r="1568" spans="1:54" s="22" customFormat="1" x14ac:dyDescent="0.2">
      <c r="A1568" s="22" t="s">
        <v>1616</v>
      </c>
      <c r="B1568" s="22" t="str">
        <f>IF(OR($A1559=$A1568,ISBLANK($A1568)),"",IF(ISERR(SEARCH("cell-based",E1568)),IF(AND(ISERR(SEARCH("biochem",E1568)),ISERR(SEARCH("protein",E1568)),ISERR(SEARCH("nucleic",E1568))),"",IF(ISERR(SEARCH("target",G1568)),"Define a Target component","")),IF(ISERR(SEARCH("cell",G1568)),"Define a Cell component",""))&amp;IF(ISERR(SEARCH("small-molecule",E1568)),IF(ISBLANK(K1568), "Need a Detector Role",""),"")&amp;IF(ISERR(SEARCH("fluorescence",L1568)),"",IF(ISBLANK(S1568), "Need Emission",IF(ISBLANK(R1568), "Need Excitation","")))&amp;IF(ISERR(SEARCH("absorbance",L1568)),"",IF(ISBLANK(T1568), "Need Absorbance","")))</f>
        <v/>
      </c>
      <c r="G1568" s="24" t="s">
        <v>3074</v>
      </c>
      <c r="H1568" s="24"/>
      <c r="I1568" s="24"/>
      <c r="J1568" s="28">
        <v>0.5</v>
      </c>
      <c r="K1568" s="24" t="s">
        <v>6575</v>
      </c>
      <c r="L1568" s="24" t="s">
        <v>6724</v>
      </c>
      <c r="AD1568" s="24"/>
    </row>
    <row r="1569" spans="1:54" s="22" customFormat="1" x14ac:dyDescent="0.2">
      <c r="J1569" s="26"/>
      <c r="AD1569" s="24"/>
    </row>
    <row r="1570" spans="1:54" s="22" customFormat="1" x14ac:dyDescent="0.2">
      <c r="A1570" s="22" t="s">
        <v>1621</v>
      </c>
      <c r="B1570" s="22" t="str">
        <f t="shared" ref="B1570:B1576" si="44">IF(OR($A1565=$A1570,ISBLANK($A1570)),"",IF(ISERR(SEARCH("cell-based",E1570)),IF(AND(ISERR(SEARCH("biochem",E1570)),ISERR(SEARCH("protein",E1570)),ISERR(SEARCH("nucleic",E1570))),"",IF(ISERR(SEARCH("target",G1570)),"Define a Target component","")),IF(ISERR(SEARCH("cell",G1570)),"Define a Cell component",""))&amp;IF(ISERR(SEARCH("small-molecule",E1570)),IF(ISBLANK(K1570), "Need a Detector Role",""),"")&amp;IF(ISERR(SEARCH("fluorescence",L1570)),"",IF(ISBLANK(S1570), "Need Emission",IF(ISBLANK(R1570), "Need Excitation","")))&amp;IF(ISERR(SEARCH("absorbance",L1570)),"",IF(ISBLANK(T1570), "Need Absorbance","")))</f>
        <v/>
      </c>
      <c r="C1570" s="22" t="s">
        <v>3224</v>
      </c>
      <c r="D1570" s="23" t="s">
        <v>6921</v>
      </c>
      <c r="E1570" s="22" t="s">
        <v>3072</v>
      </c>
      <c r="F1570" s="22" t="s">
        <v>3073</v>
      </c>
      <c r="G1570" s="22" t="s">
        <v>3627</v>
      </c>
      <c r="H1570" s="22" t="s">
        <v>3779</v>
      </c>
      <c r="J1570" s="26">
        <v>5</v>
      </c>
      <c r="K1570" s="22" t="s">
        <v>3217</v>
      </c>
      <c r="L1570" s="22" t="s">
        <v>6914</v>
      </c>
      <c r="M1570" s="22" t="s">
        <v>3310</v>
      </c>
      <c r="N1570" s="22" t="s">
        <v>6769</v>
      </c>
      <c r="AD1570" s="24" t="s">
        <v>6493</v>
      </c>
      <c r="BA1570" s="22" t="s">
        <v>1</v>
      </c>
      <c r="BB1570" s="22" t="s">
        <v>1</v>
      </c>
    </row>
    <row r="1571" spans="1:54" s="22" customFormat="1" x14ac:dyDescent="0.2">
      <c r="A1571" s="22" t="s">
        <v>1621</v>
      </c>
      <c r="B1571" s="22" t="str">
        <f t="shared" si="44"/>
        <v/>
      </c>
      <c r="G1571" s="22" t="s">
        <v>3581</v>
      </c>
      <c r="H1571" s="22" t="s">
        <v>3784</v>
      </c>
      <c r="J1571" s="26">
        <v>100</v>
      </c>
      <c r="K1571" s="22" t="s">
        <v>3133</v>
      </c>
      <c r="L1571" s="22" t="s">
        <v>6924</v>
      </c>
      <c r="AD1571" s="24"/>
    </row>
    <row r="1572" spans="1:54" s="22" customFormat="1" x14ac:dyDescent="0.2">
      <c r="A1572" s="22" t="s">
        <v>1621</v>
      </c>
      <c r="B1572" s="22" t="str">
        <f t="shared" si="44"/>
        <v/>
      </c>
      <c r="G1572" s="22" t="s">
        <v>3581</v>
      </c>
      <c r="H1572" s="22" t="s">
        <v>3784</v>
      </c>
      <c r="J1572" s="26">
        <v>1</v>
      </c>
      <c r="K1572" s="22" t="s">
        <v>3201</v>
      </c>
      <c r="L1572" s="22" t="s">
        <v>6919</v>
      </c>
      <c r="AD1572" s="24"/>
    </row>
    <row r="1573" spans="1:54" s="22" customFormat="1" x14ac:dyDescent="0.2">
      <c r="A1573" s="22" t="s">
        <v>1621</v>
      </c>
      <c r="B1573" s="22" t="str">
        <f t="shared" si="44"/>
        <v/>
      </c>
      <c r="G1573" s="22" t="s">
        <v>3379</v>
      </c>
      <c r="H1573" s="22" t="s">
        <v>3576</v>
      </c>
      <c r="J1573" s="26">
        <v>30</v>
      </c>
      <c r="K1573" s="22" t="s">
        <v>3133</v>
      </c>
      <c r="L1573" s="22" t="s">
        <v>6925</v>
      </c>
      <c r="N1573" s="22" t="s">
        <v>6517</v>
      </c>
      <c r="O1573" s="22" t="s">
        <v>3203</v>
      </c>
      <c r="AD1573" s="24"/>
    </row>
    <row r="1574" spans="1:54" s="22" customFormat="1" x14ac:dyDescent="0.2">
      <c r="A1574" s="22" t="s">
        <v>1621</v>
      </c>
      <c r="B1574" s="22" t="str">
        <f t="shared" si="44"/>
        <v/>
      </c>
      <c r="G1574" s="22" t="s">
        <v>3379</v>
      </c>
      <c r="H1574" s="22" t="s">
        <v>3576</v>
      </c>
      <c r="J1574" s="26">
        <v>75</v>
      </c>
      <c r="K1574" s="22" t="s">
        <v>3217</v>
      </c>
      <c r="L1574" s="22" t="s">
        <v>6926</v>
      </c>
      <c r="N1574" s="22" t="s">
        <v>6523</v>
      </c>
      <c r="O1574" s="22" t="s">
        <v>3117</v>
      </c>
      <c r="P1574" s="22" t="s">
        <v>3613</v>
      </c>
      <c r="Q1574" s="22" t="s">
        <v>3448</v>
      </c>
      <c r="R1574" s="22" t="s">
        <v>3101</v>
      </c>
      <c r="S1574" s="22" t="s">
        <v>3206</v>
      </c>
      <c r="U1574" s="22" t="s">
        <v>3269</v>
      </c>
      <c r="V1574" s="22" t="s">
        <v>6519</v>
      </c>
      <c r="W1574" s="22" t="s">
        <v>6542</v>
      </c>
      <c r="AD1574" s="24"/>
    </row>
    <row r="1575" spans="1:54" s="22" customFormat="1" x14ac:dyDescent="0.2">
      <c r="A1575" s="22" t="s">
        <v>1621</v>
      </c>
      <c r="B1575" s="22" t="str">
        <f t="shared" si="44"/>
        <v/>
      </c>
      <c r="G1575" s="22" t="s">
        <v>3581</v>
      </c>
      <c r="H1575" s="22" t="s">
        <v>3784</v>
      </c>
      <c r="J1575" s="26">
        <v>10</v>
      </c>
      <c r="K1575" s="22" t="s">
        <v>3201</v>
      </c>
      <c r="L1575" s="22" t="s">
        <v>6918</v>
      </c>
      <c r="AD1575" s="24"/>
    </row>
    <row r="1576" spans="1:54" s="22" customFormat="1" x14ac:dyDescent="0.2">
      <c r="A1576" s="22" t="s">
        <v>1621</v>
      </c>
      <c r="B1576" s="22" t="str">
        <f t="shared" si="44"/>
        <v/>
      </c>
      <c r="G1576" s="24" t="s">
        <v>3074</v>
      </c>
      <c r="H1576" s="24"/>
      <c r="I1576" s="24"/>
      <c r="J1576" s="28">
        <v>1</v>
      </c>
      <c r="K1576" s="24" t="s">
        <v>6575</v>
      </c>
      <c r="L1576" s="24" t="s">
        <v>6724</v>
      </c>
      <c r="AD1576" s="24"/>
    </row>
    <row r="1577" spans="1:54" s="22" customFormat="1" x14ac:dyDescent="0.2">
      <c r="J1577" s="26"/>
      <c r="AD1577" s="24"/>
    </row>
    <row r="1578" spans="1:54" s="22" customFormat="1" x14ac:dyDescent="0.2">
      <c r="A1578" s="22" t="s">
        <v>1622</v>
      </c>
      <c r="B1578" s="22" t="str">
        <f t="shared" ref="B1578:B1586" si="45">IF(OR($A1570=$A1578,ISBLANK($A1578)),"",IF(ISERR(SEARCH("cell-based",E1578)),IF(AND(ISERR(SEARCH("biochem",E1578)),ISERR(SEARCH("protein",E1578)),ISERR(SEARCH("nucleic",E1578))),"",IF(ISERR(SEARCH("target",G1578)),"Define a Target component","")),IF(ISERR(SEARCH("cell",G1578)),"Define a Cell component",""))&amp;IF(ISERR(SEARCH("small-molecule",E1578)),IF(ISBLANK(K1578), "Need a Detector Role",""),"")&amp;IF(ISERR(SEARCH("fluorescence",L1578)),"",IF(ISBLANK(S1578), "Need Emission",IF(ISBLANK(R1578), "Need Excitation","")))&amp;IF(ISERR(SEARCH("absorbance",L1578)),"",IF(ISBLANK(T1578), "Need Absorbance","")))</f>
        <v/>
      </c>
      <c r="C1578" s="22" t="s">
        <v>3224</v>
      </c>
      <c r="D1578" s="23" t="s">
        <v>6921</v>
      </c>
      <c r="E1578" s="22" t="s">
        <v>3072</v>
      </c>
      <c r="F1578" s="22" t="s">
        <v>3073</v>
      </c>
      <c r="G1578" s="22" t="s">
        <v>3627</v>
      </c>
      <c r="H1578" s="22" t="s">
        <v>3779</v>
      </c>
      <c r="J1578" s="26">
        <v>2</v>
      </c>
      <c r="K1578" s="22" t="s">
        <v>3133</v>
      </c>
      <c r="L1578" s="22" t="s">
        <v>6914</v>
      </c>
      <c r="M1578" s="22" t="s">
        <v>3310</v>
      </c>
      <c r="N1578" s="22" t="s">
        <v>6769</v>
      </c>
      <c r="O1578" s="22" t="s">
        <v>7187</v>
      </c>
      <c r="AD1578" s="24" t="s">
        <v>6493</v>
      </c>
      <c r="AJ1578" s="22" t="s">
        <v>484</v>
      </c>
      <c r="AK1578" s="22" t="s">
        <v>1623</v>
      </c>
      <c r="AL1578" s="22" t="s">
        <v>83</v>
      </c>
      <c r="AM1578" s="22" t="s">
        <v>91</v>
      </c>
      <c r="AN1578" s="22" t="s">
        <v>74</v>
      </c>
      <c r="AO1578" s="22" t="s">
        <v>74</v>
      </c>
      <c r="AP1578" s="22" t="s">
        <v>461</v>
      </c>
      <c r="AQ1578" s="22" t="s">
        <v>92</v>
      </c>
      <c r="AR1578" s="22" t="s">
        <v>462</v>
      </c>
      <c r="AS1578" s="22" t="s">
        <v>463</v>
      </c>
      <c r="AT1578" s="22" t="s">
        <v>75</v>
      </c>
      <c r="AU1578" s="22" t="s">
        <v>486</v>
      </c>
      <c r="AV1578" s="22" t="s">
        <v>487</v>
      </c>
      <c r="AW1578" s="22" t="s">
        <v>488</v>
      </c>
      <c r="AX1578" s="22" t="s">
        <v>489</v>
      </c>
      <c r="AY1578" s="22" t="s">
        <v>1624</v>
      </c>
      <c r="AZ1578" s="22" t="s">
        <v>1307</v>
      </c>
      <c r="BA1578" s="22" t="s">
        <v>1</v>
      </c>
      <c r="BB1578" s="22" t="s">
        <v>1</v>
      </c>
    </row>
    <row r="1579" spans="1:54" s="22" customFormat="1" x14ac:dyDescent="0.2">
      <c r="A1579" s="22" t="s">
        <v>1622</v>
      </c>
      <c r="B1579" s="22" t="str">
        <f t="shared" si="45"/>
        <v/>
      </c>
      <c r="G1579" s="22" t="s">
        <v>3379</v>
      </c>
      <c r="H1579" s="22" t="s">
        <v>3781</v>
      </c>
      <c r="J1579" s="26">
        <v>10</v>
      </c>
      <c r="K1579" s="22" t="s">
        <v>3133</v>
      </c>
      <c r="L1579" s="22" t="s">
        <v>6916</v>
      </c>
      <c r="N1579" s="22" t="s">
        <v>6929</v>
      </c>
      <c r="O1579" s="22" t="s">
        <v>3079</v>
      </c>
      <c r="P1579" s="22" t="s">
        <v>3474</v>
      </c>
      <c r="R1579" s="22" t="s">
        <v>3101</v>
      </c>
      <c r="S1579" s="22" t="s">
        <v>3206</v>
      </c>
      <c r="Y1579" s="22" t="s">
        <v>3870</v>
      </c>
      <c r="AD1579" s="24"/>
    </row>
    <row r="1580" spans="1:54" s="22" customFormat="1" x14ac:dyDescent="0.2">
      <c r="A1580" s="22" t="s">
        <v>1622</v>
      </c>
      <c r="B1580" s="22" t="str">
        <f t="shared" si="45"/>
        <v/>
      </c>
      <c r="G1580" s="22" t="s">
        <v>3581</v>
      </c>
      <c r="H1580" s="22" t="s">
        <v>3784</v>
      </c>
      <c r="J1580" s="26">
        <v>1</v>
      </c>
      <c r="K1580" s="22" t="s">
        <v>3201</v>
      </c>
      <c r="L1580" s="22" t="s">
        <v>6917</v>
      </c>
      <c r="AD1580" s="24"/>
    </row>
    <row r="1581" spans="1:54" s="22" customFormat="1" x14ac:dyDescent="0.2">
      <c r="A1581" s="22" t="s">
        <v>1622</v>
      </c>
      <c r="B1581" s="22" t="str">
        <f t="shared" si="45"/>
        <v/>
      </c>
      <c r="G1581" s="22" t="s">
        <v>3581</v>
      </c>
      <c r="H1581" s="22" t="s">
        <v>3784</v>
      </c>
      <c r="J1581" s="26">
        <v>10</v>
      </c>
      <c r="K1581" s="22" t="s">
        <v>3133</v>
      </c>
      <c r="L1581" s="22" t="s">
        <v>6918</v>
      </c>
      <c r="AD1581" s="24"/>
    </row>
    <row r="1582" spans="1:54" s="22" customFormat="1" x14ac:dyDescent="0.2">
      <c r="A1582" s="22" t="s">
        <v>1622</v>
      </c>
      <c r="B1582" s="22" t="str">
        <f t="shared" si="45"/>
        <v/>
      </c>
      <c r="G1582" s="22" t="s">
        <v>3581</v>
      </c>
      <c r="H1582" s="22" t="s">
        <v>3784</v>
      </c>
      <c r="J1582" s="26">
        <v>10</v>
      </c>
      <c r="K1582" s="22" t="s">
        <v>3133</v>
      </c>
      <c r="L1582" s="22" t="s">
        <v>6919</v>
      </c>
      <c r="AD1582" s="24"/>
    </row>
    <row r="1583" spans="1:54" s="22" customFormat="1" x14ac:dyDescent="0.2">
      <c r="A1583" s="22" t="s">
        <v>1622</v>
      </c>
      <c r="B1583" s="22" t="str">
        <f t="shared" si="45"/>
        <v/>
      </c>
      <c r="G1583" s="22" t="s">
        <v>3581</v>
      </c>
      <c r="H1583" s="22" t="s">
        <v>3784</v>
      </c>
      <c r="J1583" s="26">
        <v>20</v>
      </c>
      <c r="K1583" s="22" t="s">
        <v>3201</v>
      </c>
      <c r="L1583" s="22" t="s">
        <v>6928</v>
      </c>
      <c r="AD1583" s="24"/>
    </row>
    <row r="1584" spans="1:54" s="22" customFormat="1" x14ac:dyDescent="0.2">
      <c r="A1584" s="22" t="s">
        <v>1622</v>
      </c>
      <c r="B1584" s="22" t="str">
        <f t="shared" si="45"/>
        <v/>
      </c>
      <c r="G1584" s="24" t="s">
        <v>3074</v>
      </c>
      <c r="J1584" s="34" t="s">
        <v>6637</v>
      </c>
      <c r="K1584" s="22" t="s">
        <v>3652</v>
      </c>
      <c r="L1584" s="22" t="s">
        <v>6927</v>
      </c>
      <c r="AD1584" s="24"/>
    </row>
    <row r="1585" spans="1:54" s="22" customFormat="1" x14ac:dyDescent="0.2">
      <c r="A1585" s="22" t="s">
        <v>1622</v>
      </c>
      <c r="B1585" s="22" t="str">
        <f t="shared" si="45"/>
        <v/>
      </c>
      <c r="G1585" s="24" t="s">
        <v>3074</v>
      </c>
      <c r="H1585" s="24"/>
      <c r="I1585" s="24"/>
      <c r="J1585" s="28">
        <v>30</v>
      </c>
      <c r="K1585" s="24" t="s">
        <v>6575</v>
      </c>
      <c r="L1585" s="24" t="s">
        <v>6724</v>
      </c>
      <c r="AD1585" s="24"/>
    </row>
    <row r="1586" spans="1:54" s="22" customFormat="1" x14ac:dyDescent="0.2">
      <c r="A1586" s="22" t="s">
        <v>1622</v>
      </c>
      <c r="B1586" s="22" t="str">
        <f t="shared" si="45"/>
        <v/>
      </c>
      <c r="G1586" s="24" t="s">
        <v>3074</v>
      </c>
      <c r="H1586" s="24"/>
      <c r="I1586" s="24"/>
      <c r="J1586" s="28">
        <v>37</v>
      </c>
      <c r="K1586" s="24" t="s">
        <v>6912</v>
      </c>
      <c r="L1586" s="24" t="s">
        <v>6930</v>
      </c>
      <c r="AD1586" s="24"/>
    </row>
    <row r="1587" spans="1:54" s="22" customFormat="1" x14ac:dyDescent="0.2">
      <c r="J1587" s="26"/>
      <c r="AD1587" s="24"/>
    </row>
    <row r="1588" spans="1:54" s="22" customFormat="1" x14ac:dyDescent="0.2">
      <c r="A1588" s="22" t="s">
        <v>2097</v>
      </c>
      <c r="B1588" s="22" t="str">
        <f t="shared" ref="B1588:B1595" si="46">IF(OR($A1578=$A1588,ISBLANK($A1588)),"",IF(ISERR(SEARCH("cell-based",E1588)),IF(AND(ISERR(SEARCH("biochem",E1588)),ISERR(SEARCH("protein",E1588)),ISERR(SEARCH("nucleic",E1588))),"",IF(ISERR(SEARCH("target",G1588)),"Define a Target component","")),IF(ISERR(SEARCH("cell",G1588)),"Define a Cell component",""))&amp;IF(ISERR(SEARCH("small-molecule",E1588)),IF(ISBLANK(K1588), "Need a Detector Role",""),"")&amp;IF(ISERR(SEARCH("fluorescence",L1588)),"",IF(ISBLANK(S1588), "Need Emission",IF(ISBLANK(R1588), "Need Excitation","")))&amp;IF(ISERR(SEARCH("absorbance",L1588)),"",IF(ISBLANK(T1588), "Need Absorbance","")))</f>
        <v/>
      </c>
      <c r="C1588" s="22" t="s">
        <v>3224</v>
      </c>
      <c r="D1588" s="23" t="s">
        <v>6921</v>
      </c>
      <c r="E1588" s="22" t="s">
        <v>3072</v>
      </c>
      <c r="F1588" s="22" t="s">
        <v>3240</v>
      </c>
      <c r="G1588" s="22" t="s">
        <v>3627</v>
      </c>
      <c r="H1588" s="22" t="s">
        <v>3779</v>
      </c>
      <c r="J1588" s="26">
        <v>100</v>
      </c>
      <c r="K1588" s="22" t="s">
        <v>3217</v>
      </c>
      <c r="L1588" s="22" t="s">
        <v>6914</v>
      </c>
      <c r="M1588" s="22" t="s">
        <v>3310</v>
      </c>
      <c r="N1588" s="22" t="s">
        <v>6769</v>
      </c>
      <c r="AD1588" s="24" t="s">
        <v>6493</v>
      </c>
      <c r="AJ1588" s="22" t="s">
        <v>484</v>
      </c>
      <c r="AK1588" s="22" t="s">
        <v>1305</v>
      </c>
      <c r="AL1588" s="22" t="s">
        <v>90</v>
      </c>
      <c r="AM1588" s="22" t="s">
        <v>91</v>
      </c>
      <c r="AN1588" s="22" t="s">
        <v>74</v>
      </c>
      <c r="AO1588" s="22" t="s">
        <v>74</v>
      </c>
      <c r="AP1588" s="22" t="s">
        <v>461</v>
      </c>
      <c r="AQ1588" s="22" t="s">
        <v>92</v>
      </c>
      <c r="AR1588" s="22" t="s">
        <v>462</v>
      </c>
      <c r="AS1588" s="22" t="s">
        <v>463</v>
      </c>
      <c r="AT1588" s="22" t="s">
        <v>327</v>
      </c>
      <c r="AU1588" s="22" t="s">
        <v>75</v>
      </c>
      <c r="AV1588" s="22" t="s">
        <v>487</v>
      </c>
      <c r="AW1588" s="22" t="s">
        <v>488</v>
      </c>
      <c r="AX1588" s="22" t="s">
        <v>489</v>
      </c>
      <c r="AY1588" s="22" t="s">
        <v>1306</v>
      </c>
      <c r="AZ1588" s="22" t="s">
        <v>1307</v>
      </c>
      <c r="BA1588" s="22" t="s">
        <v>1</v>
      </c>
      <c r="BB1588" s="22" t="s">
        <v>1</v>
      </c>
    </row>
    <row r="1589" spans="1:54" s="22" customFormat="1" ht="12.75" customHeight="1" x14ac:dyDescent="0.2">
      <c r="A1589" s="22" t="s">
        <v>2097</v>
      </c>
      <c r="B1589" s="22" t="str">
        <f t="shared" si="46"/>
        <v/>
      </c>
      <c r="G1589" s="22" t="s">
        <v>3379</v>
      </c>
      <c r="H1589" s="22" t="s">
        <v>3781</v>
      </c>
      <c r="J1589" s="26">
        <v>50</v>
      </c>
      <c r="K1589" s="22" t="s">
        <v>3133</v>
      </c>
      <c r="L1589" s="22" t="s">
        <v>6916</v>
      </c>
      <c r="AD1589" s="24"/>
    </row>
    <row r="1590" spans="1:54" s="22" customFormat="1" ht="12.75" customHeight="1" x14ac:dyDescent="0.2">
      <c r="A1590" s="22" t="s">
        <v>2097</v>
      </c>
      <c r="B1590" s="22" t="str">
        <f t="shared" si="46"/>
        <v/>
      </c>
      <c r="G1590" s="22" t="s">
        <v>3550</v>
      </c>
      <c r="H1590" s="22" t="s">
        <v>3779</v>
      </c>
      <c r="J1590" s="26">
        <v>100</v>
      </c>
      <c r="K1590" s="22" t="s">
        <v>3133</v>
      </c>
      <c r="L1590" s="22" t="s">
        <v>6913</v>
      </c>
      <c r="AD1590" s="24"/>
    </row>
    <row r="1591" spans="1:54" s="22" customFormat="1" ht="12.75" customHeight="1" x14ac:dyDescent="0.2">
      <c r="A1591" s="22" t="s">
        <v>2097</v>
      </c>
      <c r="B1591" s="22" t="str">
        <f t="shared" si="46"/>
        <v/>
      </c>
      <c r="G1591" s="22" t="s">
        <v>3557</v>
      </c>
      <c r="H1591" s="22" t="s">
        <v>3784</v>
      </c>
      <c r="J1591" s="26">
        <v>250</v>
      </c>
      <c r="K1591" s="22" t="s">
        <v>3133</v>
      </c>
      <c r="L1591" s="22" t="s">
        <v>6915</v>
      </c>
      <c r="N1591" s="22" t="s">
        <v>6920</v>
      </c>
      <c r="O1591" s="22" t="s">
        <v>3079</v>
      </c>
      <c r="P1591" s="22" t="s">
        <v>3136</v>
      </c>
      <c r="Q1591" s="22" t="s">
        <v>3439</v>
      </c>
      <c r="R1591" s="22" t="s">
        <v>3082</v>
      </c>
      <c r="S1591" s="22" t="s">
        <v>3102</v>
      </c>
      <c r="U1591" s="22" t="s">
        <v>3269</v>
      </c>
      <c r="V1591" s="22" t="s">
        <v>6851</v>
      </c>
      <c r="W1591" s="22" t="s">
        <v>6852</v>
      </c>
      <c r="AD1591" s="24"/>
    </row>
    <row r="1592" spans="1:54" s="22" customFormat="1" ht="12.75" customHeight="1" x14ac:dyDescent="0.2">
      <c r="A1592" s="22" t="s">
        <v>2097</v>
      </c>
      <c r="B1592" s="22" t="str">
        <f t="shared" si="46"/>
        <v/>
      </c>
      <c r="G1592" s="22" t="s">
        <v>3581</v>
      </c>
      <c r="H1592" s="22" t="s">
        <v>3784</v>
      </c>
      <c r="J1592" s="26">
        <v>1</v>
      </c>
      <c r="K1592" s="22" t="s">
        <v>3201</v>
      </c>
      <c r="L1592" s="22" t="s">
        <v>6917</v>
      </c>
      <c r="AD1592" s="24"/>
    </row>
    <row r="1593" spans="1:54" s="22" customFormat="1" ht="12.75" customHeight="1" x14ac:dyDescent="0.2">
      <c r="A1593" s="22" t="s">
        <v>2097</v>
      </c>
      <c r="B1593" s="22" t="str">
        <f t="shared" si="46"/>
        <v/>
      </c>
      <c r="G1593" s="22" t="s">
        <v>3581</v>
      </c>
      <c r="H1593" s="22" t="s">
        <v>3784</v>
      </c>
      <c r="J1593" s="26">
        <v>50</v>
      </c>
      <c r="K1593" s="22" t="s">
        <v>3133</v>
      </c>
      <c r="L1593" s="22" t="s">
        <v>6918</v>
      </c>
      <c r="AD1593" s="24"/>
    </row>
    <row r="1594" spans="1:54" s="22" customFormat="1" x14ac:dyDescent="0.2">
      <c r="A1594" s="22" t="s">
        <v>2097</v>
      </c>
      <c r="B1594" s="22" t="str">
        <f t="shared" si="46"/>
        <v/>
      </c>
      <c r="G1594" s="22" t="s">
        <v>3581</v>
      </c>
      <c r="H1594" s="22" t="s">
        <v>3784</v>
      </c>
      <c r="J1594" s="26">
        <v>10</v>
      </c>
      <c r="K1594" s="22" t="s">
        <v>3133</v>
      </c>
      <c r="L1594" s="22" t="s">
        <v>6919</v>
      </c>
      <c r="AD1594" s="24"/>
    </row>
    <row r="1595" spans="1:54" s="22" customFormat="1" x14ac:dyDescent="0.2">
      <c r="A1595" s="22" t="s">
        <v>2097</v>
      </c>
      <c r="B1595" s="22" t="str">
        <f t="shared" si="46"/>
        <v/>
      </c>
      <c r="G1595" s="24" t="s">
        <v>3074</v>
      </c>
      <c r="H1595" s="24"/>
      <c r="I1595" s="24"/>
      <c r="J1595" s="28">
        <v>0.5</v>
      </c>
      <c r="K1595" s="24" t="s">
        <v>6575</v>
      </c>
      <c r="L1595" s="24" t="s">
        <v>6724</v>
      </c>
      <c r="AD1595" s="24"/>
    </row>
    <row r="1596" spans="1:54" s="22" customFormat="1" x14ac:dyDescent="0.2">
      <c r="J1596" s="26"/>
      <c r="AD1596" s="24"/>
    </row>
    <row r="1597" spans="1:54" s="19" customFormat="1" x14ac:dyDescent="0.2">
      <c r="A1597" s="19" t="s">
        <v>1829</v>
      </c>
      <c r="B1597" s="19" t="str">
        <f>IF(OR($A1588=$A1597,ISBLANK($A1597)),"",IF(ISERR(SEARCH("cell-based",E1597)),IF(AND(ISERR(SEARCH("biochem",E1597)),ISERR(SEARCH("protein",E1597)),ISERR(SEARCH("nucleic",E1597))),"",IF(ISERR(SEARCH("target",G1597)),"Define a Target component","")),IF(ISERR(SEARCH("cell",G1597)),"Define a Cell component",""))&amp;IF(ISERR(SEARCH("small-molecule",E1597)),IF(ISBLANK(K1597), "Need a Detector Role",""),"")&amp;IF(ISERR(SEARCH("fluorescence",L1597)),"",IF(ISBLANK(S1597), "Need Emission",IF(ISBLANK(R1597), "Need Excitation","")))&amp;IF(ISERR(SEARCH("absorbance",L1597)),"",IF(ISBLANK(T1597), "Need Absorbance","")))</f>
        <v>Need a Detector Role</v>
      </c>
      <c r="J1597" s="21"/>
      <c r="AJ1597" s="19" t="s">
        <v>945</v>
      </c>
      <c r="AK1597" s="19" t="s">
        <v>947</v>
      </c>
      <c r="AL1597" s="19" t="s">
        <v>90</v>
      </c>
      <c r="AM1597" s="19" t="s">
        <v>91</v>
      </c>
      <c r="AN1597" s="19" t="s">
        <v>74</v>
      </c>
      <c r="AO1597" s="19" t="s">
        <v>74</v>
      </c>
      <c r="AP1597" s="19" t="s">
        <v>461</v>
      </c>
      <c r="AQ1597" s="19" t="s">
        <v>92</v>
      </c>
      <c r="AR1597" s="19" t="s">
        <v>462</v>
      </c>
      <c r="AS1597" s="19" t="s">
        <v>463</v>
      </c>
      <c r="AT1597" s="19" t="s">
        <v>464</v>
      </c>
      <c r="AU1597" s="19" t="s">
        <v>75</v>
      </c>
      <c r="AV1597" s="19" t="s">
        <v>947</v>
      </c>
      <c r="AW1597" s="19" t="s">
        <v>948</v>
      </c>
      <c r="AX1597" s="19" t="s">
        <v>338</v>
      </c>
      <c r="AY1597" s="19" t="s">
        <v>1830</v>
      </c>
      <c r="AZ1597" s="19" t="s">
        <v>1831</v>
      </c>
      <c r="BA1597" s="19" t="s">
        <v>1</v>
      </c>
      <c r="BB1597" s="19" t="s">
        <v>1</v>
      </c>
    </row>
    <row r="1598" spans="1:54" s="22" customFormat="1" x14ac:dyDescent="0.2">
      <c r="J1598" s="26"/>
    </row>
    <row r="1599" spans="1:54" s="22" customFormat="1" x14ac:dyDescent="0.2">
      <c r="A1599" s="22" t="s">
        <v>1832</v>
      </c>
      <c r="B1599" s="22" t="str">
        <f>IF(OR($A1597=$A1599,ISBLANK($A1599)),"",IF(ISERR(SEARCH("cell-based",E1599)),IF(AND(ISERR(SEARCH("biochem",E1599)),ISERR(SEARCH("protein",E1599)),ISERR(SEARCH("nucleic",E1599))),"",IF(ISERR(SEARCH("target",G1599)),"Define a Target component","")),IF(ISERR(SEARCH("cell",G1599)),"Define a Cell component",""))&amp;IF(ISERR(SEARCH("small-molecule",E1599)),IF(ISBLANK(K1599), "Need a Detector Role",""),"")&amp;IF(ISERR(SEARCH("fluorescence",L1599)),"",IF(ISBLANK(S1599), "Need Emission",IF(ISBLANK(R1599), "Need Excitation","")))&amp;IF(ISERR(SEARCH("absorbance",L1599)),"",IF(ISBLANK(T1599), "Need Absorbance","")))</f>
        <v/>
      </c>
      <c r="C1599" s="22" t="s">
        <v>3224</v>
      </c>
      <c r="D1599" s="23" t="s">
        <v>6931</v>
      </c>
      <c r="E1599" s="22" t="s">
        <v>3072</v>
      </c>
      <c r="F1599" s="22" t="s">
        <v>3227</v>
      </c>
      <c r="G1599" s="22" t="s">
        <v>3627</v>
      </c>
      <c r="H1599" s="22" t="s">
        <v>3779</v>
      </c>
      <c r="J1599" s="26">
        <v>12</v>
      </c>
      <c r="K1599" s="22" t="s">
        <v>3217</v>
      </c>
      <c r="L1599" s="22" t="s">
        <v>6932</v>
      </c>
      <c r="M1599" s="22" t="s">
        <v>3491</v>
      </c>
      <c r="AD1599" s="24" t="s">
        <v>6493</v>
      </c>
      <c r="AJ1599" s="22" t="s">
        <v>945</v>
      </c>
      <c r="AK1599" s="22" t="s">
        <v>947</v>
      </c>
      <c r="AL1599" s="22" t="s">
        <v>90</v>
      </c>
      <c r="AM1599" s="22" t="s">
        <v>91</v>
      </c>
      <c r="AN1599" s="22" t="s">
        <v>74</v>
      </c>
      <c r="AO1599" s="22" t="s">
        <v>74</v>
      </c>
      <c r="AP1599" s="22" t="s">
        <v>461</v>
      </c>
      <c r="AQ1599" s="22" t="s">
        <v>92</v>
      </c>
      <c r="AR1599" s="22" t="s">
        <v>462</v>
      </c>
      <c r="AS1599" s="22" t="s">
        <v>463</v>
      </c>
      <c r="AT1599" s="22" t="s">
        <v>464</v>
      </c>
      <c r="AU1599" s="22" t="s">
        <v>75</v>
      </c>
      <c r="AV1599" s="22" t="s">
        <v>947</v>
      </c>
      <c r="AW1599" s="22" t="s">
        <v>948</v>
      </c>
      <c r="AX1599" s="22" t="s">
        <v>338</v>
      </c>
      <c r="AY1599" s="22" t="s">
        <v>1830</v>
      </c>
      <c r="AZ1599" s="22" t="s">
        <v>1831</v>
      </c>
      <c r="BA1599" s="22" t="s">
        <v>1</v>
      </c>
      <c r="BB1599" s="22" t="s">
        <v>79</v>
      </c>
    </row>
    <row r="1600" spans="1:54" s="22" customFormat="1" x14ac:dyDescent="0.2">
      <c r="A1600" s="22" t="s">
        <v>1832</v>
      </c>
      <c r="B1600" s="22" t="str">
        <f>IF(OR($A1598=$A1600,ISBLANK($A1600)),"",IF(ISERR(SEARCH("cell-based",E1600)),IF(AND(ISERR(SEARCH("biochem",E1600)),ISERR(SEARCH("protein",E1600)),ISERR(SEARCH("nucleic",E1600))),"",IF(ISERR(SEARCH("target",G1600)),"Define a Target component","")),IF(ISERR(SEARCH("cell",G1600)),"Define a Cell component",""))&amp;IF(ISERR(SEARCH("small-molecule",E1600)),IF(ISBLANK(K1600), "Need a Detector Role",""),"")&amp;IF(ISERR(SEARCH("fluorescence",L1600)),"",IF(ISBLANK(S1600), "Need Emission",IF(ISBLANK(R1600), "Need Excitation","")))&amp;IF(ISERR(SEARCH("absorbance",L1600)),"",IF(ISBLANK(T1600), "Need Absorbance","")))</f>
        <v/>
      </c>
      <c r="G1600" s="22" t="s">
        <v>3379</v>
      </c>
      <c r="H1600" s="22" t="s">
        <v>3783</v>
      </c>
      <c r="J1600" s="26">
        <v>100</v>
      </c>
      <c r="K1600" s="22" t="s">
        <v>3133</v>
      </c>
      <c r="L1600" s="22" t="s">
        <v>6933</v>
      </c>
      <c r="O1600" s="22" t="s">
        <v>3203</v>
      </c>
      <c r="AD1600" s="24"/>
    </row>
    <row r="1601" spans="1:54" s="22" customFormat="1" x14ac:dyDescent="0.2">
      <c r="A1601" s="22" t="s">
        <v>1832</v>
      </c>
      <c r="B1601" s="22" t="str">
        <f>IF(OR($A1599=$A1601,ISBLANK($A1601)),"",IF(ISERR(SEARCH("cell-based",E1601)),IF(AND(ISERR(SEARCH("biochem",E1601)),ISERR(SEARCH("protein",E1601)),ISERR(SEARCH("nucleic",E1601))),"",IF(ISERR(SEARCH("target",G1601)),"Define a Target component","")),IF(ISERR(SEARCH("cell",G1601)),"Define a Cell component",""))&amp;IF(ISERR(SEARCH("small-molecule",E1601)),IF(ISBLANK(K1601), "Need a Detector Role",""),"")&amp;IF(ISERR(SEARCH("fluorescence",L1601)),"",IF(ISBLANK(S1601), "Need Emission",IF(ISBLANK(R1601), "Need Excitation","")))&amp;IF(ISERR(SEARCH("absorbance",L1601)),"",IF(ISBLANK(T1601), "Need Absorbance","")))</f>
        <v/>
      </c>
      <c r="G1601" s="22" t="s">
        <v>3379</v>
      </c>
      <c r="H1601" s="22" t="s">
        <v>3784</v>
      </c>
      <c r="J1601" s="26">
        <v>3</v>
      </c>
      <c r="K1601" s="22" t="s">
        <v>3201</v>
      </c>
      <c r="L1601" s="22" t="s">
        <v>6934</v>
      </c>
      <c r="N1601" s="22" t="s">
        <v>6935</v>
      </c>
      <c r="O1601" s="22" t="s">
        <v>3117</v>
      </c>
      <c r="P1601" s="22" t="s">
        <v>3659</v>
      </c>
      <c r="Q1601" s="22" t="s">
        <v>3439</v>
      </c>
      <c r="R1601" s="22" t="s">
        <v>3082</v>
      </c>
      <c r="S1601" s="22" t="s">
        <v>3221</v>
      </c>
      <c r="U1601" s="22" t="s">
        <v>3269</v>
      </c>
      <c r="X1601" s="22" t="s">
        <v>6936</v>
      </c>
      <c r="AD1601" s="24"/>
    </row>
    <row r="1602" spans="1:54" s="22" customFormat="1" x14ac:dyDescent="0.2">
      <c r="A1602" s="22" t="s">
        <v>1832</v>
      </c>
      <c r="B1602" s="22" t="str">
        <f>IF(OR($A1600=$A1602,ISBLANK($A1602)),"",IF(ISERR(SEARCH("cell-based",E1602)),IF(AND(ISERR(SEARCH("biochem",E1602)),ISERR(SEARCH("protein",E1602)),ISERR(SEARCH("nucleic",E1602))),"",IF(ISERR(SEARCH("target",G1602)),"Define a Target component","")),IF(ISERR(SEARCH("cell",G1602)),"Define a Cell component",""))&amp;IF(ISERR(SEARCH("small-molecule",E1602)),IF(ISBLANK(K1602), "Need a Detector Role",""),"")&amp;IF(ISERR(SEARCH("fluorescence",L1602)),"",IF(ISBLANK(S1602), "Need Emission",IF(ISBLANK(R1602), "Need Excitation","")))&amp;IF(ISERR(SEARCH("absorbance",L1602)),"",IF(ISBLANK(T1602), "Need Absorbance","")))</f>
        <v/>
      </c>
      <c r="G1602" s="22" t="s">
        <v>3198</v>
      </c>
      <c r="H1602" s="22" t="s">
        <v>3784</v>
      </c>
      <c r="J1602" s="26">
        <v>46</v>
      </c>
      <c r="K1602" s="22" t="s">
        <v>3133</v>
      </c>
      <c r="L1602" s="22" t="s">
        <v>6937</v>
      </c>
      <c r="AD1602" s="24"/>
    </row>
    <row r="1603" spans="1:54" s="22" customFormat="1" x14ac:dyDescent="0.2">
      <c r="J1603" s="26"/>
      <c r="AD1603" s="24"/>
    </row>
    <row r="1604" spans="1:54" s="19" customFormat="1" x14ac:dyDescent="0.2">
      <c r="A1604" s="19" t="s">
        <v>1395</v>
      </c>
      <c r="B1604" s="19" t="str">
        <f>IF(OR($A1599=$A1604,ISBLANK($A1604)),"",IF(ISERR(SEARCH("cell-based",E1604)),IF(AND(ISERR(SEARCH("biochem",E1604)),ISERR(SEARCH("protein",E1604)),ISERR(SEARCH("nucleic",E1604))),"",IF(ISERR(SEARCH("target",G1604)),"Define a Target component","")),IF(ISERR(SEARCH("cell",G1604)),"Define a Cell component",""))&amp;IF(ISERR(SEARCH("small-molecule",E1604)),IF(ISBLANK(K1604), "Need a Detector Role",""),"")&amp;IF(ISERR(SEARCH("fluorescence",L1604)),"",IF(ISBLANK(S1604), "Need Emission",IF(ISBLANK(R1604), "Need Excitation","")))&amp;IF(ISERR(SEARCH("absorbance",L1604)),"",IF(ISBLANK(T1604), "Need Absorbance","")))</f>
        <v>Need a Detector Role</v>
      </c>
      <c r="C1604" s="19" t="s">
        <v>3224</v>
      </c>
      <c r="D1604" s="19" t="s">
        <v>5371</v>
      </c>
      <c r="J1604" s="21"/>
      <c r="AJ1604" s="19" t="s">
        <v>1389</v>
      </c>
      <c r="AK1604" s="19" t="s">
        <v>1396</v>
      </c>
      <c r="AL1604" s="19" t="s">
        <v>90</v>
      </c>
      <c r="AM1604" s="19" t="s">
        <v>91</v>
      </c>
      <c r="AN1604" s="19" t="s">
        <v>74</v>
      </c>
      <c r="AO1604" s="19" t="s">
        <v>74</v>
      </c>
      <c r="AP1604" s="19" t="s">
        <v>461</v>
      </c>
      <c r="AQ1604" s="19" t="s">
        <v>92</v>
      </c>
      <c r="AR1604" s="19" t="s">
        <v>462</v>
      </c>
      <c r="AS1604" s="19" t="s">
        <v>1152</v>
      </c>
      <c r="AT1604" s="19" t="s">
        <v>327</v>
      </c>
      <c r="AU1604" s="19" t="s">
        <v>75</v>
      </c>
      <c r="AV1604" s="19" t="s">
        <v>1391</v>
      </c>
      <c r="AW1604" s="19" t="s">
        <v>1392</v>
      </c>
      <c r="AX1604" s="19" t="s">
        <v>1373</v>
      </c>
      <c r="AY1604" s="19" t="s">
        <v>1397</v>
      </c>
      <c r="AZ1604" s="19" t="s">
        <v>1398</v>
      </c>
      <c r="BA1604" s="19" t="s">
        <v>449</v>
      </c>
      <c r="BB1604" s="19" t="s">
        <v>1</v>
      </c>
    </row>
    <row r="1605" spans="1:54" s="19" customFormat="1" x14ac:dyDescent="0.2">
      <c r="A1605" s="19" t="s">
        <v>1402</v>
      </c>
      <c r="B1605" s="19" t="str">
        <f t="shared" ref="B1605:B1616" si="47">IF(OR($A1604=$A1605,ISBLANK($A1605)),"",IF(ISERR(SEARCH("cell-based",E1605)),IF(AND(ISERR(SEARCH("biochem",E1605)),ISERR(SEARCH("protein",E1605)),ISERR(SEARCH("nucleic",E1605))),"",IF(ISERR(SEARCH("target",G1605)),"Define a Target component","")),IF(ISERR(SEARCH("cell",G1605)),"Define a Cell component",""))&amp;IF(ISERR(SEARCH("small-molecule",E1605)),IF(ISBLANK(K1605), "Need a Detector Role",""),"")&amp;IF(ISERR(SEARCH("fluorescence",L1605)),"",IF(ISBLANK(S1605), "Need Emission",IF(ISBLANK(R1605), "Need Excitation","")))&amp;IF(ISERR(SEARCH("absorbance",L1605)),"",IF(ISBLANK(T1605), "Need Absorbance","")))</f>
        <v>Need a Detector Role</v>
      </c>
      <c r="C1605" s="19" t="s">
        <v>3224</v>
      </c>
      <c r="D1605" s="19" t="s">
        <v>5371</v>
      </c>
      <c r="J1605" s="21"/>
      <c r="AJ1605" s="19" t="s">
        <v>1389</v>
      </c>
      <c r="AK1605" s="19" t="s">
        <v>1396</v>
      </c>
      <c r="AL1605" s="19" t="s">
        <v>90</v>
      </c>
      <c r="AM1605" s="19" t="s">
        <v>91</v>
      </c>
      <c r="AN1605" s="19" t="s">
        <v>74</v>
      </c>
      <c r="AO1605" s="19" t="s">
        <v>74</v>
      </c>
      <c r="AP1605" s="19" t="s">
        <v>461</v>
      </c>
      <c r="AQ1605" s="19" t="s">
        <v>92</v>
      </c>
      <c r="AR1605" s="19" t="s">
        <v>462</v>
      </c>
      <c r="AS1605" s="19" t="s">
        <v>1152</v>
      </c>
      <c r="AT1605" s="19" t="s">
        <v>327</v>
      </c>
      <c r="AU1605" s="19" t="s">
        <v>75</v>
      </c>
      <c r="AV1605" s="19" t="s">
        <v>1391</v>
      </c>
      <c r="AW1605" s="19" t="s">
        <v>1392</v>
      </c>
      <c r="AX1605" s="19" t="s">
        <v>1373</v>
      </c>
      <c r="AY1605" s="19" t="s">
        <v>1397</v>
      </c>
      <c r="AZ1605" s="19" t="s">
        <v>1398</v>
      </c>
      <c r="BA1605" s="19" t="s">
        <v>449</v>
      </c>
      <c r="BB1605" s="19" t="s">
        <v>1</v>
      </c>
    </row>
    <row r="1606" spans="1:54" s="19" customFormat="1" x14ac:dyDescent="0.2">
      <c r="A1606" s="19" t="s">
        <v>1464</v>
      </c>
      <c r="B1606" s="19" t="str">
        <f t="shared" si="47"/>
        <v>Need a Detector Role</v>
      </c>
      <c r="C1606" s="19" t="s">
        <v>3224</v>
      </c>
      <c r="D1606" s="19" t="s">
        <v>5371</v>
      </c>
      <c r="J1606" s="21"/>
      <c r="AJ1606" s="19" t="s">
        <v>1389</v>
      </c>
      <c r="AK1606" s="19" t="s">
        <v>1396</v>
      </c>
      <c r="AL1606" s="19" t="s">
        <v>90</v>
      </c>
      <c r="AM1606" s="19" t="s">
        <v>91</v>
      </c>
      <c r="AN1606" s="19" t="s">
        <v>74</v>
      </c>
      <c r="AO1606" s="19" t="s">
        <v>74</v>
      </c>
      <c r="AP1606" s="19" t="s">
        <v>461</v>
      </c>
      <c r="AQ1606" s="19" t="s">
        <v>92</v>
      </c>
      <c r="AR1606" s="19" t="s">
        <v>462</v>
      </c>
      <c r="AS1606" s="19" t="s">
        <v>1152</v>
      </c>
      <c r="AT1606" s="19" t="s">
        <v>327</v>
      </c>
      <c r="AU1606" s="19" t="s">
        <v>75</v>
      </c>
      <c r="AV1606" s="19" t="s">
        <v>1391</v>
      </c>
      <c r="AW1606" s="19" t="s">
        <v>1392</v>
      </c>
      <c r="AX1606" s="19" t="s">
        <v>1373</v>
      </c>
      <c r="AY1606" s="19" t="s">
        <v>1397</v>
      </c>
      <c r="AZ1606" s="19" t="s">
        <v>1398</v>
      </c>
      <c r="BA1606" s="19" t="s">
        <v>449</v>
      </c>
      <c r="BB1606" s="19" t="s">
        <v>1</v>
      </c>
    </row>
    <row r="1607" spans="1:54" s="19" customFormat="1" x14ac:dyDescent="0.2">
      <c r="A1607" s="19" t="s">
        <v>1521</v>
      </c>
      <c r="B1607" s="19" t="str">
        <f t="shared" si="47"/>
        <v>Need a Detector Role</v>
      </c>
      <c r="C1607" s="19" t="s">
        <v>3224</v>
      </c>
      <c r="D1607" s="19" t="s">
        <v>5371</v>
      </c>
      <c r="J1607" s="21"/>
      <c r="AJ1607" s="19" t="s">
        <v>1389</v>
      </c>
      <c r="AK1607" s="19" t="s">
        <v>1396</v>
      </c>
      <c r="AL1607" s="19" t="s">
        <v>90</v>
      </c>
      <c r="AM1607" s="19" t="s">
        <v>91</v>
      </c>
      <c r="AN1607" s="19" t="s">
        <v>74</v>
      </c>
      <c r="AO1607" s="19" t="s">
        <v>74</v>
      </c>
      <c r="AP1607" s="19" t="s">
        <v>461</v>
      </c>
      <c r="AQ1607" s="19" t="s">
        <v>92</v>
      </c>
      <c r="AR1607" s="19" t="s">
        <v>462</v>
      </c>
      <c r="AS1607" s="19" t="s">
        <v>1152</v>
      </c>
      <c r="AT1607" s="19" t="s">
        <v>327</v>
      </c>
      <c r="AU1607" s="19" t="s">
        <v>75</v>
      </c>
      <c r="AV1607" s="19" t="s">
        <v>1391</v>
      </c>
      <c r="AW1607" s="19" t="s">
        <v>1392</v>
      </c>
      <c r="AX1607" s="19" t="s">
        <v>1373</v>
      </c>
      <c r="AY1607" s="19" t="s">
        <v>1397</v>
      </c>
      <c r="AZ1607" s="19" t="s">
        <v>1398</v>
      </c>
      <c r="BA1607" s="19" t="s">
        <v>449</v>
      </c>
      <c r="BB1607" s="19" t="s">
        <v>1</v>
      </c>
    </row>
    <row r="1608" spans="1:54" s="19" customFormat="1" x14ac:dyDescent="0.2">
      <c r="A1608" s="19" t="s">
        <v>1645</v>
      </c>
      <c r="B1608" s="19" t="str">
        <f t="shared" si="47"/>
        <v>Need a Detector Role</v>
      </c>
      <c r="C1608" s="19" t="s">
        <v>3224</v>
      </c>
      <c r="D1608" s="19" t="s">
        <v>5371</v>
      </c>
      <c r="J1608" s="21"/>
      <c r="AJ1608" s="19" t="s">
        <v>1389</v>
      </c>
      <c r="AK1608" s="19" t="s">
        <v>1643</v>
      </c>
      <c r="AL1608" s="19" t="s">
        <v>83</v>
      </c>
      <c r="AM1608" s="19" t="s">
        <v>91</v>
      </c>
      <c r="AN1608" s="19" t="s">
        <v>74</v>
      </c>
      <c r="AO1608" s="19" t="s">
        <v>74</v>
      </c>
      <c r="AP1608" s="19" t="s">
        <v>461</v>
      </c>
      <c r="AQ1608" s="19" t="s">
        <v>92</v>
      </c>
      <c r="AR1608" s="19" t="s">
        <v>930</v>
      </c>
      <c r="AS1608" s="19" t="s">
        <v>75</v>
      </c>
      <c r="AT1608" s="19" t="s">
        <v>1034</v>
      </c>
      <c r="AU1608" s="19" t="s">
        <v>623</v>
      </c>
      <c r="AV1608" s="19" t="s">
        <v>1391</v>
      </c>
      <c r="AW1608" s="19" t="s">
        <v>1392</v>
      </c>
      <c r="AX1608" s="19" t="s">
        <v>1373</v>
      </c>
      <c r="AY1608" s="19" t="s">
        <v>1646</v>
      </c>
      <c r="AZ1608" s="19" t="s">
        <v>1398</v>
      </c>
      <c r="BA1608" s="19" t="s">
        <v>449</v>
      </c>
      <c r="BB1608" s="19" t="s">
        <v>1</v>
      </c>
    </row>
    <row r="1609" spans="1:54" s="19" customFormat="1" x14ac:dyDescent="0.2">
      <c r="A1609" s="19" t="s">
        <v>2287</v>
      </c>
      <c r="B1609" s="19" t="str">
        <f t="shared" si="47"/>
        <v>Need a Detector Role</v>
      </c>
      <c r="C1609" s="19" t="s">
        <v>3224</v>
      </c>
      <c r="D1609" s="19" t="s">
        <v>5371</v>
      </c>
      <c r="J1609" s="21"/>
      <c r="BA1609" s="19" t="s">
        <v>449</v>
      </c>
      <c r="BB1609" s="19" t="s">
        <v>1</v>
      </c>
    </row>
    <row r="1610" spans="1:54" s="19" customFormat="1" x14ac:dyDescent="0.2">
      <c r="A1610" s="19" t="s">
        <v>2288</v>
      </c>
      <c r="B1610" s="19" t="str">
        <f t="shared" si="47"/>
        <v>Need a Detector Role</v>
      </c>
      <c r="C1610" s="19" t="s">
        <v>3224</v>
      </c>
      <c r="D1610" s="19" t="s">
        <v>5371</v>
      </c>
      <c r="J1610" s="21"/>
      <c r="BA1610" s="19" t="s">
        <v>449</v>
      </c>
      <c r="BB1610" s="19" t="s">
        <v>1</v>
      </c>
    </row>
    <row r="1611" spans="1:54" s="19" customFormat="1" x14ac:dyDescent="0.2">
      <c r="A1611" s="19" t="s">
        <v>2305</v>
      </c>
      <c r="B1611" s="19" t="str">
        <f t="shared" si="47"/>
        <v>Need a Detector Role</v>
      </c>
      <c r="C1611" s="19" t="s">
        <v>3224</v>
      </c>
      <c r="D1611" s="19" t="s">
        <v>5371</v>
      </c>
      <c r="J1611" s="21"/>
      <c r="AJ1611" s="19" t="s">
        <v>1389</v>
      </c>
      <c r="AK1611" s="19" t="s">
        <v>2306</v>
      </c>
      <c r="AL1611" s="19" t="s">
        <v>83</v>
      </c>
      <c r="AM1611" s="19" t="s">
        <v>91</v>
      </c>
      <c r="AN1611" s="19" t="s">
        <v>74</v>
      </c>
      <c r="AO1611" s="19" t="s">
        <v>74</v>
      </c>
      <c r="AP1611" s="19" t="s">
        <v>461</v>
      </c>
      <c r="AQ1611" s="19" t="s">
        <v>92</v>
      </c>
      <c r="AR1611" s="19" t="s">
        <v>75</v>
      </c>
      <c r="AS1611" s="19" t="s">
        <v>2220</v>
      </c>
      <c r="AT1611" s="19" t="s">
        <v>75</v>
      </c>
      <c r="AU1611" s="19" t="s">
        <v>315</v>
      </c>
      <c r="AV1611" s="19" t="s">
        <v>1391</v>
      </c>
      <c r="AW1611" s="19" t="s">
        <v>1392</v>
      </c>
      <c r="AX1611" s="19" t="s">
        <v>1373</v>
      </c>
      <c r="AY1611" s="19" t="s">
        <v>2307</v>
      </c>
      <c r="AZ1611" s="19" t="s">
        <v>1398</v>
      </c>
      <c r="BA1611" s="19" t="s">
        <v>449</v>
      </c>
      <c r="BB1611" s="19" t="s">
        <v>1</v>
      </c>
    </row>
    <row r="1612" spans="1:54" s="19" customFormat="1" x14ac:dyDescent="0.2">
      <c r="A1612" s="19" t="s">
        <v>2308</v>
      </c>
      <c r="B1612" s="19" t="str">
        <f t="shared" si="47"/>
        <v>Need a Detector Role</v>
      </c>
      <c r="C1612" s="19" t="s">
        <v>3224</v>
      </c>
      <c r="D1612" s="19" t="s">
        <v>5371</v>
      </c>
      <c r="J1612" s="21"/>
      <c r="AJ1612" s="19" t="s">
        <v>1389</v>
      </c>
      <c r="AK1612" s="19" t="s">
        <v>2309</v>
      </c>
      <c r="AL1612" s="19" t="s">
        <v>83</v>
      </c>
      <c r="AM1612" s="19" t="s">
        <v>91</v>
      </c>
      <c r="AN1612" s="19" t="s">
        <v>74</v>
      </c>
      <c r="AO1612" s="19" t="s">
        <v>74</v>
      </c>
      <c r="AP1612" s="19" t="s">
        <v>461</v>
      </c>
      <c r="AQ1612" s="19" t="s">
        <v>92</v>
      </c>
      <c r="AR1612" s="19" t="s">
        <v>75</v>
      </c>
      <c r="AS1612" s="19" t="s">
        <v>2220</v>
      </c>
      <c r="AT1612" s="19" t="s">
        <v>75</v>
      </c>
      <c r="AU1612" s="19" t="s">
        <v>315</v>
      </c>
      <c r="AV1612" s="19" t="s">
        <v>1391</v>
      </c>
      <c r="AW1612" s="19" t="s">
        <v>1392</v>
      </c>
      <c r="AX1612" s="19" t="s">
        <v>1373</v>
      </c>
      <c r="AY1612" s="19" t="s">
        <v>2310</v>
      </c>
      <c r="AZ1612" s="19" t="s">
        <v>1398</v>
      </c>
      <c r="BA1612" s="19" t="s">
        <v>449</v>
      </c>
      <c r="BB1612" s="19" t="s">
        <v>1</v>
      </c>
    </row>
    <row r="1613" spans="1:54" s="19" customFormat="1" x14ac:dyDescent="0.2">
      <c r="A1613" s="19" t="s">
        <v>2311</v>
      </c>
      <c r="B1613" s="19" t="str">
        <f t="shared" si="47"/>
        <v>Need a Detector Role</v>
      </c>
      <c r="C1613" s="19" t="s">
        <v>3224</v>
      </c>
      <c r="D1613" s="19" t="s">
        <v>5371</v>
      </c>
      <c r="J1613" s="21"/>
      <c r="AJ1613" s="19" t="s">
        <v>1389</v>
      </c>
      <c r="AK1613" s="19" t="s">
        <v>2312</v>
      </c>
      <c r="AL1613" s="19" t="s">
        <v>83</v>
      </c>
      <c r="AM1613" s="19" t="s">
        <v>91</v>
      </c>
      <c r="AN1613" s="19" t="s">
        <v>74</v>
      </c>
      <c r="AO1613" s="19" t="s">
        <v>74</v>
      </c>
      <c r="AP1613" s="19" t="s">
        <v>461</v>
      </c>
      <c r="AQ1613" s="19" t="s">
        <v>92</v>
      </c>
      <c r="AR1613" s="19" t="s">
        <v>75</v>
      </c>
      <c r="AS1613" s="19" t="s">
        <v>2220</v>
      </c>
      <c r="AT1613" s="19" t="s">
        <v>75</v>
      </c>
      <c r="AU1613" s="19" t="s">
        <v>315</v>
      </c>
      <c r="AV1613" s="19" t="s">
        <v>1391</v>
      </c>
      <c r="AW1613" s="19" t="s">
        <v>1392</v>
      </c>
      <c r="AX1613" s="19" t="s">
        <v>1373</v>
      </c>
      <c r="AY1613" s="19" t="s">
        <v>2313</v>
      </c>
      <c r="AZ1613" s="19" t="s">
        <v>1398</v>
      </c>
      <c r="BA1613" s="19" t="s">
        <v>449</v>
      </c>
      <c r="BB1613" s="19" t="s">
        <v>1</v>
      </c>
    </row>
    <row r="1614" spans="1:54" s="19" customFormat="1" x14ac:dyDescent="0.2">
      <c r="A1614" s="19" t="s">
        <v>2314</v>
      </c>
      <c r="B1614" s="19" t="str">
        <f t="shared" si="47"/>
        <v>Need a Detector Role</v>
      </c>
      <c r="C1614" s="19" t="s">
        <v>3224</v>
      </c>
      <c r="D1614" s="19" t="s">
        <v>5371</v>
      </c>
      <c r="J1614" s="21"/>
      <c r="AJ1614" s="19" t="s">
        <v>1389</v>
      </c>
      <c r="AK1614" s="19" t="s">
        <v>2315</v>
      </c>
      <c r="AL1614" s="19" t="s">
        <v>83</v>
      </c>
      <c r="AM1614" s="19" t="s">
        <v>91</v>
      </c>
      <c r="AN1614" s="19" t="s">
        <v>74</v>
      </c>
      <c r="AO1614" s="19" t="s">
        <v>74</v>
      </c>
      <c r="AP1614" s="19" t="s">
        <v>461</v>
      </c>
      <c r="AQ1614" s="19" t="s">
        <v>92</v>
      </c>
      <c r="AR1614" s="19" t="s">
        <v>75</v>
      </c>
      <c r="AS1614" s="19" t="s">
        <v>75</v>
      </c>
      <c r="AT1614" s="19" t="s">
        <v>75</v>
      </c>
      <c r="AU1614" s="19" t="s">
        <v>315</v>
      </c>
      <c r="AV1614" s="19" t="s">
        <v>1391</v>
      </c>
      <c r="AW1614" s="19" t="s">
        <v>1392</v>
      </c>
      <c r="AX1614" s="19" t="s">
        <v>1373</v>
      </c>
      <c r="AY1614" s="19" t="s">
        <v>2316</v>
      </c>
      <c r="AZ1614" s="19" t="s">
        <v>1398</v>
      </c>
      <c r="BA1614" s="19" t="s">
        <v>449</v>
      </c>
      <c r="BB1614" s="19" t="s">
        <v>1</v>
      </c>
    </row>
    <row r="1615" spans="1:54" s="19" customFormat="1" x14ac:dyDescent="0.2">
      <c r="A1615" s="19" t="s">
        <v>2317</v>
      </c>
      <c r="B1615" s="19" t="str">
        <f t="shared" si="47"/>
        <v>Need a Detector Role</v>
      </c>
      <c r="C1615" s="19" t="s">
        <v>3224</v>
      </c>
      <c r="D1615" s="19" t="s">
        <v>5371</v>
      </c>
      <c r="J1615" s="21"/>
      <c r="AJ1615" s="19" t="s">
        <v>1389</v>
      </c>
      <c r="AK1615" s="19" t="s">
        <v>2318</v>
      </c>
      <c r="AL1615" s="19" t="s">
        <v>83</v>
      </c>
      <c r="AM1615" s="19" t="s">
        <v>91</v>
      </c>
      <c r="AN1615" s="19" t="s">
        <v>74</v>
      </c>
      <c r="AO1615" s="19" t="s">
        <v>74</v>
      </c>
      <c r="AP1615" s="19" t="s">
        <v>461</v>
      </c>
      <c r="AQ1615" s="19" t="s">
        <v>92</v>
      </c>
      <c r="AR1615" s="19" t="s">
        <v>75</v>
      </c>
      <c r="AS1615" s="19" t="s">
        <v>2220</v>
      </c>
      <c r="AT1615" s="19" t="s">
        <v>75</v>
      </c>
      <c r="AU1615" s="19" t="s">
        <v>315</v>
      </c>
      <c r="AV1615" s="19" t="s">
        <v>1391</v>
      </c>
      <c r="AW1615" s="19" t="s">
        <v>1392</v>
      </c>
      <c r="AX1615" s="19" t="s">
        <v>1373</v>
      </c>
      <c r="AY1615" s="19" t="s">
        <v>2319</v>
      </c>
      <c r="AZ1615" s="19" t="s">
        <v>1398</v>
      </c>
      <c r="BA1615" s="19" t="s">
        <v>449</v>
      </c>
      <c r="BB1615" s="19" t="s">
        <v>1</v>
      </c>
    </row>
    <row r="1616" spans="1:54" s="19" customFormat="1" x14ac:dyDescent="0.2">
      <c r="A1616" s="19" t="s">
        <v>2320</v>
      </c>
      <c r="B1616" s="19" t="str">
        <f t="shared" si="47"/>
        <v>Need a Detector Role</v>
      </c>
      <c r="C1616" s="19" t="s">
        <v>3224</v>
      </c>
      <c r="D1616" s="19" t="s">
        <v>5371</v>
      </c>
      <c r="J1616" s="21"/>
      <c r="AJ1616" s="19" t="s">
        <v>1389</v>
      </c>
      <c r="AK1616" s="19" t="s">
        <v>2321</v>
      </c>
      <c r="AL1616" s="19" t="s">
        <v>83</v>
      </c>
      <c r="AM1616" s="19" t="s">
        <v>91</v>
      </c>
      <c r="AN1616" s="19" t="s">
        <v>74</v>
      </c>
      <c r="AO1616" s="19" t="s">
        <v>74</v>
      </c>
      <c r="AP1616" s="19" t="s">
        <v>461</v>
      </c>
      <c r="AQ1616" s="19" t="s">
        <v>92</v>
      </c>
      <c r="AR1616" s="19" t="s">
        <v>75</v>
      </c>
      <c r="AS1616" s="19" t="s">
        <v>75</v>
      </c>
      <c r="AT1616" s="19" t="s">
        <v>75</v>
      </c>
      <c r="AU1616" s="19" t="s">
        <v>315</v>
      </c>
      <c r="AV1616" s="19" t="s">
        <v>1391</v>
      </c>
      <c r="AW1616" s="19" t="s">
        <v>1392</v>
      </c>
      <c r="AX1616" s="19" t="s">
        <v>1373</v>
      </c>
      <c r="AY1616" s="19" t="s">
        <v>2322</v>
      </c>
      <c r="AZ1616" s="19" t="s">
        <v>1398</v>
      </c>
      <c r="BA1616" s="19" t="s">
        <v>449</v>
      </c>
      <c r="BB1616" s="19" t="s">
        <v>1</v>
      </c>
    </row>
    <row r="1617" spans="1:54" s="22" customFormat="1" x14ac:dyDescent="0.2">
      <c r="J1617" s="26"/>
    </row>
    <row r="1618" spans="1:54" s="22" customFormat="1" x14ac:dyDescent="0.2">
      <c r="A1618" s="22" t="s">
        <v>1812</v>
      </c>
      <c r="B1618" s="22" t="str">
        <f>IF(OR($A1616=$A1618,ISBLANK($A1618)),"",IF(ISERR(SEARCH("cell-based",E1618)),IF(AND(ISERR(SEARCH("biochem",E1618)),ISERR(SEARCH("protein",E1618)),ISERR(SEARCH("nucleic",E1618))),"",IF(ISERR(SEARCH("target",G1618)),"Define a Target component","")),IF(ISERR(SEARCH("cell",G1618)),"Define a Cell component",""))&amp;IF(ISERR(SEARCH("small-molecule",E1618)),IF(ISBLANK(K1618), "Need a Detector Role",""),"")&amp;IF(ISERR(SEARCH("fluorescence",L1618)),"",IF(ISBLANK(S1618), "Need Emission",IF(ISBLANK(R1618), "Need Excitation","")))&amp;IF(ISERR(SEARCH("absorbance",L1618)),"",IF(ISBLANK(T1618), "Need Absorbance","")))</f>
        <v/>
      </c>
      <c r="C1618" s="22" t="s">
        <v>3071</v>
      </c>
      <c r="D1618" s="23" t="s">
        <v>6609</v>
      </c>
      <c r="E1618" s="22" t="s">
        <v>3294</v>
      </c>
      <c r="F1618" s="22" t="s">
        <v>3634</v>
      </c>
      <c r="G1618" s="22" t="s">
        <v>3631</v>
      </c>
      <c r="H1618" s="22" t="s">
        <v>3694</v>
      </c>
      <c r="J1618" s="26">
        <v>10000</v>
      </c>
      <c r="K1618" s="24" t="s">
        <v>3372</v>
      </c>
      <c r="L1618" s="22" t="s">
        <v>6939</v>
      </c>
      <c r="M1618" s="24" t="s">
        <v>6940</v>
      </c>
      <c r="AJ1618" s="22" t="s">
        <v>1813</v>
      </c>
      <c r="AK1618" s="22" t="s">
        <v>1814</v>
      </c>
      <c r="AL1618" s="22" t="s">
        <v>90</v>
      </c>
      <c r="AM1618" s="22" t="s">
        <v>91</v>
      </c>
      <c r="AN1618" s="22" t="s">
        <v>74</v>
      </c>
      <c r="AO1618" s="22" t="s">
        <v>1435</v>
      </c>
      <c r="AP1618" s="22" t="s">
        <v>325</v>
      </c>
      <c r="AQ1618" s="22" t="s">
        <v>168</v>
      </c>
      <c r="AR1618" s="22" t="s">
        <v>75</v>
      </c>
      <c r="AS1618" s="22" t="s">
        <v>248</v>
      </c>
      <c r="AT1618" s="22" t="s">
        <v>464</v>
      </c>
      <c r="AU1618" s="22" t="s">
        <v>75</v>
      </c>
      <c r="AV1618" s="22" t="s">
        <v>1815</v>
      </c>
      <c r="AW1618" s="22" t="s">
        <v>1383</v>
      </c>
      <c r="AX1618" s="22" t="s">
        <v>1816</v>
      </c>
      <c r="AY1618" s="22" t="s">
        <v>1817</v>
      </c>
      <c r="AZ1618" s="22" t="s">
        <v>1818</v>
      </c>
      <c r="BA1618" s="22" t="s">
        <v>1</v>
      </c>
      <c r="BB1618" s="22" t="s">
        <v>1</v>
      </c>
    </row>
    <row r="1619" spans="1:54" s="22" customFormat="1" x14ac:dyDescent="0.2">
      <c r="A1619" s="22" t="s">
        <v>1812</v>
      </c>
      <c r="B1619" s="22" t="str">
        <f>IF(OR($A1617=$A1619,ISBLANK($A1619)),"",IF(ISERR(SEARCH("cell-based",E1619)),IF(AND(ISERR(SEARCH("biochem",E1619)),ISERR(SEARCH("protein",E1619)),ISERR(SEARCH("nucleic",E1619))),"",IF(ISERR(SEARCH("target",G1619)),"Define a Target component","")),IF(ISERR(SEARCH("cell",G1619)),"Define a Cell component",""))&amp;IF(ISERR(SEARCH("small-molecule",E1619)),IF(ISBLANK(K1619), "Need a Detector Role",""),"")&amp;IF(ISERR(SEARCH("fluorescence",L1619)),"",IF(ISBLANK(S1619), "Need Emission",IF(ISBLANK(R1619), "Need Excitation","")))&amp;IF(ISERR(SEARCH("absorbance",L1619)),"",IF(ISBLANK(T1619), "Need Absorbance","")))</f>
        <v/>
      </c>
      <c r="C1619" s="22" t="s">
        <v>3224</v>
      </c>
      <c r="D1619" s="23" t="s">
        <v>6938</v>
      </c>
      <c r="G1619" s="22" t="s">
        <v>3627</v>
      </c>
      <c r="H1619" s="22" t="s">
        <v>3718</v>
      </c>
      <c r="J1619" s="26">
        <v>10000</v>
      </c>
      <c r="K1619" s="24" t="s">
        <v>3372</v>
      </c>
      <c r="L1619" s="24" t="s">
        <v>6941</v>
      </c>
      <c r="M1619" s="22" t="s">
        <v>3482</v>
      </c>
    </row>
    <row r="1620" spans="1:54" s="22" customFormat="1" x14ac:dyDescent="0.2">
      <c r="A1620" s="22" t="s">
        <v>1812</v>
      </c>
      <c r="B1620" s="22" t="str">
        <f>IF(OR($A1618=$A1620,ISBLANK($A1620)),"",IF(ISERR(SEARCH("cell-based",E1620)),IF(AND(ISERR(SEARCH("biochem",E1620)),ISERR(SEARCH("protein",E1620)),ISERR(SEARCH("nucleic",E1620))),"",IF(ISERR(SEARCH("target",G1620)),"Define a Target component","")),IF(ISERR(SEARCH("cell",G1620)),"Define a Cell component",""))&amp;IF(ISERR(SEARCH("small-molecule",E1620)),IF(ISBLANK(K1620), "Need a Detector Role",""),"")&amp;IF(ISERR(SEARCH("fluorescence",L1620)),"",IF(ISBLANK(S1620), "Need Emission",IF(ISBLANK(R1620), "Need Excitation","")))&amp;IF(ISERR(SEARCH("absorbance",L1620)),"",IF(ISBLANK(T1620), "Need Absorbance","")))</f>
        <v/>
      </c>
      <c r="G1620" s="22" t="s">
        <v>3379</v>
      </c>
      <c r="H1620" s="22" t="s">
        <v>3286</v>
      </c>
      <c r="J1620" s="26">
        <v>0.5</v>
      </c>
      <c r="K1620" s="24" t="s">
        <v>6945</v>
      </c>
      <c r="L1620" s="24" t="s">
        <v>6942</v>
      </c>
      <c r="N1620" s="24" t="s">
        <v>6943</v>
      </c>
      <c r="O1620" s="22" t="s">
        <v>3117</v>
      </c>
      <c r="P1620" s="22" t="s">
        <v>3625</v>
      </c>
      <c r="Q1620" s="22" t="s">
        <v>3439</v>
      </c>
      <c r="R1620" s="22" t="s">
        <v>3101</v>
      </c>
      <c r="S1620" s="22" t="s">
        <v>3206</v>
      </c>
      <c r="U1620" s="22" t="s">
        <v>3269</v>
      </c>
    </row>
    <row r="1621" spans="1:54" s="22" customFormat="1" x14ac:dyDescent="0.2">
      <c r="A1621" s="22" t="s">
        <v>1812</v>
      </c>
      <c r="B1621" s="22" t="str">
        <f>IF(OR($A1619=$A1621,ISBLANK($A1621)),"",IF(ISERR(SEARCH("cell-based",E1621)),IF(AND(ISERR(SEARCH("biochem",E1621)),ISERR(SEARCH("protein",E1621)),ISERR(SEARCH("nucleic",E1621))),"",IF(ISERR(SEARCH("target",G1621)),"Define a Target component","")),IF(ISERR(SEARCH("cell",G1621)),"Define a Cell component",""))&amp;IF(ISERR(SEARCH("small-molecule",E1621)),IF(ISBLANK(K1621), "Need a Detector Role",""),"")&amp;IF(ISERR(SEARCH("fluorescence",L1621)),"",IF(ISBLANK(S1621), "Need Emission",IF(ISBLANK(R1621), "Need Excitation","")))&amp;IF(ISERR(SEARCH("absorbance",L1621)),"",IF(ISBLANK(T1621), "Need Absorbance","")))</f>
        <v/>
      </c>
      <c r="G1621" s="24" t="s">
        <v>3074</v>
      </c>
      <c r="H1621" s="24"/>
      <c r="I1621" s="24"/>
      <c r="J1621" s="28">
        <v>48</v>
      </c>
      <c r="K1621" s="24" t="s">
        <v>6575</v>
      </c>
      <c r="L1621" s="24" t="s">
        <v>6724</v>
      </c>
    </row>
    <row r="1622" spans="1:54" s="22" customFormat="1" x14ac:dyDescent="0.2">
      <c r="J1622" s="26"/>
    </row>
    <row r="1623" spans="1:54" s="19" customFormat="1" x14ac:dyDescent="0.2">
      <c r="A1623" s="19" t="s">
        <v>1819</v>
      </c>
      <c r="B1623" s="19" t="str">
        <f>IF(OR($A1618=$A1623,ISBLANK($A1623)),"",IF(ISERR(SEARCH("cell-based",E1623)),IF(AND(ISERR(SEARCH("biochem",E1623)),ISERR(SEARCH("protein",E1623)),ISERR(SEARCH("nucleic",E1623))),"",IF(ISERR(SEARCH("target",G1623)),"Define a Target component","")),IF(ISERR(SEARCH("cell",G1623)),"Define a Cell component",""))&amp;IF(ISERR(SEARCH("small-molecule",E1623)),IF(ISBLANK(K1623), "Need a Detector Role",""),"")&amp;IF(ISERR(SEARCH("fluorescence",L1623)),"",IF(ISBLANK(S1623), "Need Emission",IF(ISBLANK(R1623), "Need Excitation","")))&amp;IF(ISERR(SEARCH("absorbance",L1623)),"",IF(ISBLANK(T1623), "Need Absorbance","")))</f>
        <v>Need a Detector Role</v>
      </c>
      <c r="J1623" s="21"/>
      <c r="AJ1623" s="19" t="s">
        <v>1813</v>
      </c>
      <c r="AK1623" s="19" t="s">
        <v>1814</v>
      </c>
      <c r="AL1623" s="19" t="s">
        <v>90</v>
      </c>
      <c r="AM1623" s="19" t="s">
        <v>91</v>
      </c>
      <c r="AN1623" s="19" t="s">
        <v>74</v>
      </c>
      <c r="AO1623" s="19" t="s">
        <v>1435</v>
      </c>
      <c r="AP1623" s="19" t="s">
        <v>325</v>
      </c>
      <c r="AQ1623" s="19" t="s">
        <v>168</v>
      </c>
      <c r="AR1623" s="19" t="s">
        <v>75</v>
      </c>
      <c r="AS1623" s="19" t="s">
        <v>248</v>
      </c>
      <c r="AT1623" s="19" t="s">
        <v>464</v>
      </c>
      <c r="AU1623" s="19" t="s">
        <v>75</v>
      </c>
      <c r="AV1623" s="19" t="s">
        <v>1815</v>
      </c>
      <c r="AW1623" s="19" t="s">
        <v>1383</v>
      </c>
      <c r="AX1623" s="19" t="s">
        <v>1816</v>
      </c>
      <c r="AY1623" s="19" t="s">
        <v>1817</v>
      </c>
      <c r="AZ1623" s="19" t="s">
        <v>1818</v>
      </c>
      <c r="BA1623" s="19" t="s">
        <v>1</v>
      </c>
      <c r="BB1623" s="19" t="s">
        <v>1</v>
      </c>
    </row>
    <row r="1624" spans="1:54" s="22" customFormat="1" x14ac:dyDescent="0.2">
      <c r="J1624" s="26"/>
    </row>
    <row r="1625" spans="1:54" s="22" customFormat="1" x14ac:dyDescent="0.2">
      <c r="A1625" s="22" t="s">
        <v>1699</v>
      </c>
      <c r="B1625" s="22" t="str">
        <f>IF(OR($A1623=$A1625,ISBLANK($A1625)),"",IF(ISERR(SEARCH("cell-based",E1625)),IF(AND(ISERR(SEARCH("biochem",E1625)),ISERR(SEARCH("protein",E1625)),ISERR(SEARCH("nucleic",E1625))),"",IF(ISERR(SEARCH("target",G1625)),"Define a Target component","")),IF(ISERR(SEARCH("cell",G1625)),"Define a Cell component",""))&amp;IF(ISERR(SEARCH("small-molecule",E1625)),IF(ISBLANK(K1625), "Need a Detector Role",""),"")&amp;IF(ISERR(SEARCH("fluorescence",L1625)),"",IF(ISBLANK(S1625), "Need Emission",IF(ISBLANK(R1625), "Need Excitation","")))&amp;IF(ISERR(SEARCH("absorbance",L1625)),"",IF(ISBLANK(T1625), "Need Absorbance","")))</f>
        <v/>
      </c>
      <c r="C1625" s="22" t="s">
        <v>3071</v>
      </c>
      <c r="D1625" s="23" t="s">
        <v>6944</v>
      </c>
      <c r="E1625" s="22" t="s">
        <v>3162</v>
      </c>
      <c r="F1625" s="22" t="s">
        <v>3574</v>
      </c>
      <c r="G1625" s="22" t="s">
        <v>3631</v>
      </c>
      <c r="H1625" s="22" t="s">
        <v>3597</v>
      </c>
      <c r="J1625" s="26">
        <v>50000</v>
      </c>
      <c r="K1625" s="24" t="s">
        <v>3372</v>
      </c>
      <c r="L1625" s="24" t="s">
        <v>6949</v>
      </c>
      <c r="M1625" s="22" t="s">
        <v>3310</v>
      </c>
      <c r="AJ1625" s="22" t="s">
        <v>1700</v>
      </c>
      <c r="AK1625" s="22" t="s">
        <v>1701</v>
      </c>
      <c r="AL1625" s="22" t="s">
        <v>83</v>
      </c>
      <c r="AM1625" s="22" t="s">
        <v>91</v>
      </c>
      <c r="AN1625" s="22" t="s">
        <v>74</v>
      </c>
      <c r="AO1625" s="22" t="s">
        <v>74</v>
      </c>
      <c r="AP1625" s="22" t="s">
        <v>325</v>
      </c>
      <c r="AQ1625" s="22" t="s">
        <v>168</v>
      </c>
      <c r="AR1625" s="22" t="s">
        <v>75</v>
      </c>
      <c r="AS1625" s="22" t="s">
        <v>169</v>
      </c>
      <c r="AT1625" s="22" t="s">
        <v>499</v>
      </c>
      <c r="AU1625" s="22" t="s">
        <v>500</v>
      </c>
      <c r="AV1625" s="22" t="s">
        <v>1702</v>
      </c>
      <c r="AW1625" s="22" t="s">
        <v>1703</v>
      </c>
      <c r="AX1625" s="22" t="s">
        <v>172</v>
      </c>
      <c r="AY1625" s="22" t="s">
        <v>1704</v>
      </c>
      <c r="AZ1625" s="22" t="s">
        <v>1705</v>
      </c>
      <c r="BA1625" s="22" t="s">
        <v>1</v>
      </c>
      <c r="BB1625" s="22" t="s">
        <v>1</v>
      </c>
    </row>
    <row r="1626" spans="1:54" s="22" customFormat="1" x14ac:dyDescent="0.2">
      <c r="A1626" s="22" t="s">
        <v>1699</v>
      </c>
      <c r="B1626" s="22" t="str">
        <f>IF(OR($A1624=$A1626,ISBLANK($A1626)),"",IF(ISERR(SEARCH("cell-based",E1626)),IF(AND(ISERR(SEARCH("biochem",E1626)),ISERR(SEARCH("protein",E1626)),ISERR(SEARCH("nucleic",E1626))),"",IF(ISERR(SEARCH("target",G1626)),"Define a Target component","")),IF(ISERR(SEARCH("cell",G1626)),"Define a Cell component",""))&amp;IF(ISERR(SEARCH("small-molecule",E1626)),IF(ISBLANK(K1626), "Need a Detector Role",""),"")&amp;IF(ISERR(SEARCH("fluorescence",L1626)),"",IF(ISBLANK(S1626), "Need Emission",IF(ISBLANK(R1626), "Need Excitation","")))&amp;IF(ISERR(SEARCH("absorbance",L1626)),"",IF(ISBLANK(T1626), "Need Absorbance","")))</f>
        <v/>
      </c>
      <c r="G1626" s="24" t="s">
        <v>3074</v>
      </c>
      <c r="H1626" s="22" t="s">
        <v>3602</v>
      </c>
      <c r="J1626" s="28">
        <v>48</v>
      </c>
      <c r="K1626" s="24" t="s">
        <v>6575</v>
      </c>
      <c r="L1626" s="24" t="s">
        <v>6724</v>
      </c>
    </row>
    <row r="1627" spans="1:54" s="22" customFormat="1" x14ac:dyDescent="0.2">
      <c r="A1627" s="22" t="s">
        <v>1699</v>
      </c>
      <c r="B1627" s="22" t="str">
        <f>IF(OR($A1625=$A1627,ISBLANK($A1627)),"",IF(ISERR(SEARCH("cell-based",E1627)),IF(AND(ISERR(SEARCH("biochem",E1627)),ISERR(SEARCH("protein",E1627)),ISERR(SEARCH("nucleic",E1627))),"",IF(ISERR(SEARCH("target",G1627)),"Define a Target component","")),IF(ISERR(SEARCH("cell",G1627)),"Define a Cell component",""))&amp;IF(ISERR(SEARCH("small-molecule",E1627)),IF(ISBLANK(K1627), "Need a Detector Role",""),"")&amp;IF(ISERR(SEARCH("fluorescence",L1627)),"",IF(ISBLANK(S1627), "Need Emission",IF(ISBLANK(R1627), "Need Excitation","")))&amp;IF(ISERR(SEARCH("absorbance",L1627)),"",IF(ISBLANK(T1627), "Need Absorbance","")))</f>
        <v/>
      </c>
      <c r="G1627" s="22" t="s">
        <v>3318</v>
      </c>
      <c r="H1627" s="22" t="s">
        <v>3784</v>
      </c>
      <c r="J1627" s="26">
        <v>100</v>
      </c>
      <c r="K1627" s="22" t="s">
        <v>3217</v>
      </c>
      <c r="L1627" s="24" t="s">
        <v>6947</v>
      </c>
      <c r="N1627" s="24" t="s">
        <v>6948</v>
      </c>
      <c r="O1627" s="22" t="s">
        <v>3117</v>
      </c>
      <c r="P1627" s="22" t="s">
        <v>3136</v>
      </c>
      <c r="Q1627" s="22" t="s">
        <v>3502</v>
      </c>
      <c r="R1627" s="22" t="s">
        <v>3101</v>
      </c>
      <c r="S1627" s="22" t="s">
        <v>3206</v>
      </c>
      <c r="U1627" s="22" t="s">
        <v>3269</v>
      </c>
      <c r="V1627" s="24" t="s">
        <v>6600</v>
      </c>
      <c r="W1627" s="24" t="s">
        <v>6618</v>
      </c>
    </row>
    <row r="1628" spans="1:54" s="22" customFormat="1" x14ac:dyDescent="0.2">
      <c r="J1628" s="26"/>
    </row>
    <row r="1629" spans="1:54" s="19" customFormat="1" x14ac:dyDescent="0.2">
      <c r="A1629" s="19" t="s">
        <v>1707</v>
      </c>
      <c r="B1629" s="19" t="str">
        <f>IF(OR($A1625=$A1629,ISBLANK($A1629)),"",IF(ISERR(SEARCH("cell-based",E1629)),IF(AND(ISERR(SEARCH("biochem",E1629)),ISERR(SEARCH("protein",E1629)),ISERR(SEARCH("nucleic",E1629))),"",IF(ISERR(SEARCH("target",G1629)),"Define a Target component","")),IF(ISERR(SEARCH("cell",G1629)),"Define a Cell component",""))&amp;IF(ISERR(SEARCH("small-molecule",E1629)),IF(ISBLANK(K1629), "Need a Detector Role",""),"")&amp;IF(ISERR(SEARCH("fluorescence",L1629)),"",IF(ISBLANK(S1629), "Need Emission",IF(ISBLANK(R1629), "Need Excitation","")))&amp;IF(ISERR(SEARCH("absorbance",L1629)),"",IF(ISBLANK(T1629), "Need Absorbance","")))</f>
        <v>Need a Detector Role</v>
      </c>
      <c r="C1629" s="19" t="s">
        <v>3071</v>
      </c>
      <c r="D1629" s="20" t="s">
        <v>6944</v>
      </c>
      <c r="J1629" s="21"/>
      <c r="AJ1629" s="19" t="s">
        <v>1700</v>
      </c>
      <c r="AK1629" s="19" t="s">
        <v>1708</v>
      </c>
      <c r="AL1629" s="19" t="s">
        <v>90</v>
      </c>
      <c r="AM1629" s="19" t="s">
        <v>91</v>
      </c>
      <c r="AN1629" s="19" t="s">
        <v>74</v>
      </c>
      <c r="AO1629" s="19" t="s">
        <v>74</v>
      </c>
      <c r="AP1629" s="19" t="s">
        <v>325</v>
      </c>
      <c r="AQ1629" s="19" t="s">
        <v>664</v>
      </c>
      <c r="AR1629" s="19" t="s">
        <v>75</v>
      </c>
      <c r="AS1629" s="19" t="s">
        <v>169</v>
      </c>
      <c r="AT1629" s="19" t="s">
        <v>499</v>
      </c>
      <c r="AU1629" s="19" t="s">
        <v>75</v>
      </c>
      <c r="AV1629" s="19" t="s">
        <v>1702</v>
      </c>
      <c r="AW1629" s="19" t="s">
        <v>1703</v>
      </c>
      <c r="AX1629" s="19" t="s">
        <v>172</v>
      </c>
      <c r="AY1629" s="19" t="s">
        <v>1709</v>
      </c>
      <c r="AZ1629" s="19" t="s">
        <v>1705</v>
      </c>
      <c r="BA1629" s="19" t="s">
        <v>1</v>
      </c>
      <c r="BB1629" s="19" t="s">
        <v>1</v>
      </c>
    </row>
    <row r="1630" spans="1:54" s="22" customFormat="1" x14ac:dyDescent="0.2">
      <c r="D1630" s="23"/>
      <c r="J1630" s="26"/>
    </row>
    <row r="1631" spans="1:54" s="22" customFormat="1" ht="12" customHeight="1" x14ac:dyDescent="0.2">
      <c r="A1631" s="22" t="s">
        <v>2130</v>
      </c>
      <c r="B1631" s="22" t="str">
        <f>IF(OR($A1629=$A1631,ISBLANK($A1631)),"",IF(ISERR(SEARCH("cell-based",E1631)),IF(AND(ISERR(SEARCH("biochem",E1631)),ISERR(SEARCH("protein",E1631)),ISERR(SEARCH("nucleic",E1631))),"",IF(ISERR(SEARCH("target",G1631)),"Define a Target component","")),IF(ISERR(SEARCH("cell",G1631)),"Define a Cell component",""))&amp;IF(ISERR(SEARCH("small-molecule",E1631)),IF(ISBLANK(K1631), "Need a Detector Role",""),"")&amp;IF(ISERR(SEARCH("fluorescence",L1631)),"",IF(ISBLANK(S1631), "Need Emission",IF(ISBLANK(R1631), "Need Excitation","")))&amp;IF(ISERR(SEARCH("absorbance",L1631)),"",IF(ISBLANK(T1631), "Need Absorbance","")))</f>
        <v/>
      </c>
      <c r="C1631" s="22" t="s">
        <v>3071</v>
      </c>
      <c r="D1631" s="23" t="s">
        <v>6944</v>
      </c>
      <c r="E1631" s="22" t="s">
        <v>3162</v>
      </c>
      <c r="F1631" s="22" t="s">
        <v>3574</v>
      </c>
      <c r="G1631" s="22" t="s">
        <v>3631</v>
      </c>
      <c r="H1631" s="22" t="s">
        <v>3597</v>
      </c>
      <c r="J1631" s="26">
        <v>50000</v>
      </c>
      <c r="K1631" s="24" t="s">
        <v>3372</v>
      </c>
      <c r="L1631" s="24" t="s">
        <v>6949</v>
      </c>
      <c r="M1631" s="22" t="s">
        <v>3310</v>
      </c>
      <c r="AJ1631" s="22" t="s">
        <v>1700</v>
      </c>
      <c r="AK1631" s="22" t="s">
        <v>1708</v>
      </c>
      <c r="AL1631" s="22" t="s">
        <v>90</v>
      </c>
      <c r="AM1631" s="22" t="s">
        <v>91</v>
      </c>
      <c r="AN1631" s="22" t="s">
        <v>74</v>
      </c>
      <c r="AO1631" s="22" t="s">
        <v>74</v>
      </c>
      <c r="AP1631" s="22" t="s">
        <v>325</v>
      </c>
      <c r="AQ1631" s="22" t="s">
        <v>664</v>
      </c>
      <c r="AR1631" s="22" t="s">
        <v>75</v>
      </c>
      <c r="AS1631" s="22" t="s">
        <v>169</v>
      </c>
      <c r="AT1631" s="22" t="s">
        <v>499</v>
      </c>
      <c r="AU1631" s="22" t="s">
        <v>75</v>
      </c>
      <c r="AV1631" s="22" t="s">
        <v>1702</v>
      </c>
      <c r="AW1631" s="22" t="s">
        <v>1703</v>
      </c>
      <c r="AX1631" s="22" t="s">
        <v>172</v>
      </c>
      <c r="AY1631" s="22" t="s">
        <v>1709</v>
      </c>
      <c r="AZ1631" s="22" t="s">
        <v>1705</v>
      </c>
      <c r="BA1631" s="22" t="s">
        <v>1</v>
      </c>
      <c r="BB1631" s="22" t="s">
        <v>1</v>
      </c>
    </row>
    <row r="1632" spans="1:54" s="22" customFormat="1" ht="12" customHeight="1" x14ac:dyDescent="0.2">
      <c r="A1632" s="22" t="s">
        <v>2130</v>
      </c>
      <c r="B1632" s="22" t="str">
        <f>IF(OR($A1630=$A1632,ISBLANK($A1632)),"",IF(ISERR(SEARCH("cell-based",E1632)),IF(AND(ISERR(SEARCH("biochem",E1632)),ISERR(SEARCH("protein",E1632)),ISERR(SEARCH("nucleic",E1632))),"",IF(ISERR(SEARCH("target",G1632)),"Define a Target component","")),IF(ISERR(SEARCH("cell",G1632)),"Define a Cell component",""))&amp;IF(ISERR(SEARCH("small-molecule",E1632)),IF(ISBLANK(K1632), "Need a Detector Role",""),"")&amp;IF(ISERR(SEARCH("fluorescence",L1632)),"",IF(ISBLANK(S1632), "Need Emission",IF(ISBLANK(R1632), "Need Excitation","")))&amp;IF(ISERR(SEARCH("absorbance",L1632)),"",IF(ISBLANK(T1632), "Need Absorbance","")))</f>
        <v/>
      </c>
      <c r="G1632" s="24" t="s">
        <v>3074</v>
      </c>
      <c r="H1632" s="22" t="s">
        <v>3602</v>
      </c>
      <c r="J1632" s="28">
        <v>48</v>
      </c>
      <c r="K1632" s="24" t="s">
        <v>6575</v>
      </c>
      <c r="L1632" s="24" t="s">
        <v>6724</v>
      </c>
    </row>
    <row r="1633" spans="1:54" s="22" customFormat="1" ht="12" customHeight="1" x14ac:dyDescent="0.2">
      <c r="A1633" s="22" t="s">
        <v>2130</v>
      </c>
      <c r="B1633" s="22" t="str">
        <f>IF(OR($A1631=$A1633,ISBLANK($A1633)),"",IF(ISERR(SEARCH("cell-based",E1633)),IF(AND(ISERR(SEARCH("biochem",E1633)),ISERR(SEARCH("protein",E1633)),ISERR(SEARCH("nucleic",E1633))),"",IF(ISERR(SEARCH("target",G1633)),"Define a Target component","")),IF(ISERR(SEARCH("cell",G1633)),"Define a Cell component",""))&amp;IF(ISERR(SEARCH("small-molecule",E1633)),IF(ISBLANK(K1633), "Need a Detector Role",""),"")&amp;IF(ISERR(SEARCH("fluorescence",L1633)),"",IF(ISBLANK(S1633), "Need Emission",IF(ISBLANK(R1633), "Need Excitation","")))&amp;IF(ISERR(SEARCH("absorbance",L1633)),"",IF(ISBLANK(T1633), "Need Absorbance","")))</f>
        <v/>
      </c>
      <c r="G1633" s="22" t="s">
        <v>3318</v>
      </c>
      <c r="H1633" s="22" t="s">
        <v>3784</v>
      </c>
      <c r="J1633" s="26">
        <v>100</v>
      </c>
      <c r="K1633" s="22" t="s">
        <v>3217</v>
      </c>
      <c r="L1633" s="24" t="s">
        <v>6947</v>
      </c>
      <c r="N1633" s="24" t="s">
        <v>6948</v>
      </c>
      <c r="O1633" s="22" t="s">
        <v>3117</v>
      </c>
      <c r="P1633" s="22" t="s">
        <v>3136</v>
      </c>
      <c r="Q1633" s="22" t="s">
        <v>3502</v>
      </c>
      <c r="R1633" s="22" t="s">
        <v>3101</v>
      </c>
      <c r="S1633" s="22" t="s">
        <v>3206</v>
      </c>
      <c r="U1633" s="22" t="s">
        <v>3269</v>
      </c>
      <c r="V1633" s="24" t="s">
        <v>6600</v>
      </c>
      <c r="W1633" s="24" t="s">
        <v>6618</v>
      </c>
    </row>
    <row r="1634" spans="1:54" s="36" customFormat="1" ht="12" customHeight="1" x14ac:dyDescent="0.2">
      <c r="J1634" s="37"/>
    </row>
    <row r="1635" spans="1:54" s="22" customFormat="1" x14ac:dyDescent="0.2">
      <c r="A1635" s="22" t="s">
        <v>2060</v>
      </c>
      <c r="B1635" s="22" t="str">
        <f>IF(OR($A1631=$A1635,ISBLANK($A1635)),"",IF(ISERR(SEARCH("cell-based",E1635)),IF(AND(ISERR(SEARCH("biochem",E1635)),ISERR(SEARCH("protein",E1635)),ISERR(SEARCH("nucleic",E1635))),"",IF(ISERR(SEARCH("target",G1635)),"Define a Target component","")),IF(ISERR(SEARCH("cell",G1635)),"Define a Cell component",""))&amp;IF(ISERR(SEARCH("small-molecule",E1635)),IF(ISBLANK(K1635), "Need a Detector Role",""),"")&amp;IF(ISERR(SEARCH("fluorescence",L1635)),"",IF(ISBLANK(S1635), "Need Emission",IF(ISBLANK(R1635), "Need Excitation","")))&amp;IF(ISERR(SEARCH("absorbance",L1635)),"",IF(ISBLANK(T1635), "Need Absorbance","")))</f>
        <v/>
      </c>
      <c r="C1635" s="22" t="s">
        <v>3071</v>
      </c>
      <c r="D1635" s="23" t="s">
        <v>6944</v>
      </c>
      <c r="E1635" s="22" t="s">
        <v>3162</v>
      </c>
      <c r="F1635" s="22" t="s">
        <v>3574</v>
      </c>
      <c r="G1635" s="22" t="s">
        <v>3631</v>
      </c>
      <c r="H1635" s="22" t="s">
        <v>3597</v>
      </c>
      <c r="J1635" s="26">
        <v>50000</v>
      </c>
      <c r="K1635" s="24" t="s">
        <v>3372</v>
      </c>
      <c r="L1635" s="24" t="s">
        <v>6946</v>
      </c>
      <c r="M1635" s="22" t="s">
        <v>3310</v>
      </c>
      <c r="AJ1635" s="22" t="s">
        <v>1700</v>
      </c>
      <c r="AK1635" s="22" t="s">
        <v>1708</v>
      </c>
      <c r="AL1635" s="22" t="s">
        <v>90</v>
      </c>
      <c r="AM1635" s="22" t="s">
        <v>91</v>
      </c>
      <c r="AN1635" s="22" t="s">
        <v>74</v>
      </c>
      <c r="AO1635" s="22" t="s">
        <v>74</v>
      </c>
      <c r="AP1635" s="22" t="s">
        <v>325</v>
      </c>
      <c r="AQ1635" s="22" t="s">
        <v>664</v>
      </c>
      <c r="AR1635" s="22" t="s">
        <v>75</v>
      </c>
      <c r="AS1635" s="22" t="s">
        <v>169</v>
      </c>
      <c r="AT1635" s="22" t="s">
        <v>499</v>
      </c>
      <c r="AU1635" s="22" t="s">
        <v>75</v>
      </c>
      <c r="AV1635" s="22" t="s">
        <v>1702</v>
      </c>
      <c r="AW1635" s="22" t="s">
        <v>1703</v>
      </c>
      <c r="AX1635" s="22" t="s">
        <v>172</v>
      </c>
      <c r="AY1635" s="22" t="s">
        <v>1709</v>
      </c>
      <c r="AZ1635" s="22" t="s">
        <v>1705</v>
      </c>
      <c r="BA1635" s="22" t="s">
        <v>1</v>
      </c>
      <c r="BB1635" s="22" t="s">
        <v>1</v>
      </c>
    </row>
    <row r="1636" spans="1:54" s="22" customFormat="1" x14ac:dyDescent="0.2">
      <c r="A1636" s="22" t="s">
        <v>2060</v>
      </c>
      <c r="B1636" s="22" t="str">
        <f>IF(OR($A1634=$A1636,ISBLANK($A1636)),"",IF(ISERR(SEARCH("cell-based",E1636)),IF(AND(ISERR(SEARCH("biochem",E1636)),ISERR(SEARCH("protein",E1636)),ISERR(SEARCH("nucleic",E1636))),"",IF(ISERR(SEARCH("target",G1636)),"Define a Target component","")),IF(ISERR(SEARCH("cell",G1636)),"Define a Cell component",""))&amp;IF(ISERR(SEARCH("small-molecule",E1636)),IF(ISBLANK(K1636), "Need a Detector Role",""),"")&amp;IF(ISERR(SEARCH("fluorescence",L1636)),"",IF(ISBLANK(S1636), "Need Emission",IF(ISBLANK(R1636), "Need Excitation","")))&amp;IF(ISERR(SEARCH("absorbance",L1636)),"",IF(ISBLANK(T1636), "Need Absorbance","")))</f>
        <v/>
      </c>
      <c r="G1636" s="24" t="s">
        <v>3074</v>
      </c>
      <c r="H1636" s="22" t="s">
        <v>3602</v>
      </c>
      <c r="J1636" s="28">
        <v>48</v>
      </c>
      <c r="K1636" s="24" t="s">
        <v>6575</v>
      </c>
      <c r="L1636" s="24" t="s">
        <v>6724</v>
      </c>
    </row>
    <row r="1637" spans="1:54" s="22" customFormat="1" x14ac:dyDescent="0.2">
      <c r="A1637" s="22" t="s">
        <v>2060</v>
      </c>
      <c r="B1637" s="22" t="str">
        <f>IF(OR($A1635=$A1637,ISBLANK($A1637)),"",IF(ISERR(SEARCH("cell-based",E1637)),IF(AND(ISERR(SEARCH("biochem",E1637)),ISERR(SEARCH("protein",E1637)),ISERR(SEARCH("nucleic",E1637))),"",IF(ISERR(SEARCH("target",G1637)),"Define a Target component","")),IF(ISERR(SEARCH("cell",G1637)),"Define a Cell component",""))&amp;IF(ISERR(SEARCH("small-molecule",E1637)),IF(ISBLANK(K1637), "Need a Detector Role",""),"")&amp;IF(ISERR(SEARCH("fluorescence",L1637)),"",IF(ISBLANK(S1637), "Need Emission",IF(ISBLANK(R1637), "Need Excitation","")))&amp;IF(ISERR(SEARCH("absorbance",L1637)),"",IF(ISBLANK(T1637), "Need Absorbance","")))</f>
        <v/>
      </c>
      <c r="G1637" s="22" t="s">
        <v>3318</v>
      </c>
      <c r="H1637" s="22" t="s">
        <v>3784</v>
      </c>
      <c r="J1637" s="26">
        <v>100</v>
      </c>
      <c r="K1637" s="22" t="s">
        <v>3217</v>
      </c>
      <c r="L1637" s="24" t="s">
        <v>6947</v>
      </c>
      <c r="N1637" s="24" t="s">
        <v>6948</v>
      </c>
      <c r="O1637" s="22" t="s">
        <v>3117</v>
      </c>
      <c r="P1637" s="22" t="s">
        <v>3136</v>
      </c>
      <c r="Q1637" s="22" t="s">
        <v>3502</v>
      </c>
      <c r="R1637" s="22" t="s">
        <v>3101</v>
      </c>
      <c r="S1637" s="22" t="s">
        <v>3206</v>
      </c>
      <c r="U1637" s="22" t="s">
        <v>3269</v>
      </c>
      <c r="V1637" s="24" t="s">
        <v>6600</v>
      </c>
      <c r="W1637" s="24" t="s">
        <v>6618</v>
      </c>
    </row>
    <row r="1638" spans="1:54" s="22" customFormat="1" x14ac:dyDescent="0.2">
      <c r="J1638" s="26"/>
    </row>
    <row r="1639" spans="1:54" s="22" customFormat="1" x14ac:dyDescent="0.2">
      <c r="A1639" s="22" t="s">
        <v>2061</v>
      </c>
      <c r="B1639" s="22" t="str">
        <f>IF(OR($A1635=$A1639,ISBLANK($A1639)),"",IF(ISERR(SEARCH("cell-based",E1639)),IF(AND(ISERR(SEARCH("biochem",E1639)),ISERR(SEARCH("protein",E1639)),ISERR(SEARCH("nucleic",E1639))),"",IF(ISERR(SEARCH("target",G1639)),"Define a Target component","")),IF(ISERR(SEARCH("cell",G1639)),"Define a Cell component",""))&amp;IF(ISERR(SEARCH("small-molecule",E1639)),IF(ISBLANK(K1639), "Need a Detector Role",""),"")&amp;IF(ISERR(SEARCH("fluorescence",L1639)),"",IF(ISBLANK(S1639), "Need Emission",IF(ISBLANK(R1639), "Need Excitation","")))&amp;IF(ISERR(SEARCH("absorbance",L1639)),"",IF(ISBLANK(T1639), "Need Absorbance","")))</f>
        <v/>
      </c>
      <c r="C1639" s="22" t="s">
        <v>3071</v>
      </c>
      <c r="D1639" s="23" t="s">
        <v>6944</v>
      </c>
      <c r="E1639" s="22" t="s">
        <v>3162</v>
      </c>
      <c r="F1639" s="22" t="s">
        <v>3574</v>
      </c>
      <c r="G1639" s="22" t="s">
        <v>3631</v>
      </c>
      <c r="H1639" s="22" t="s">
        <v>3597</v>
      </c>
      <c r="J1639" s="26">
        <v>50000</v>
      </c>
      <c r="K1639" s="24" t="s">
        <v>3372</v>
      </c>
      <c r="L1639" s="24" t="s">
        <v>6949</v>
      </c>
      <c r="M1639" s="22" t="s">
        <v>3310</v>
      </c>
      <c r="AJ1639" s="22" t="s">
        <v>1700</v>
      </c>
      <c r="AK1639" s="22" t="s">
        <v>1701</v>
      </c>
      <c r="AL1639" s="22" t="s">
        <v>83</v>
      </c>
      <c r="AM1639" s="22" t="s">
        <v>91</v>
      </c>
      <c r="AN1639" s="22" t="s">
        <v>74</v>
      </c>
      <c r="AO1639" s="22" t="s">
        <v>74</v>
      </c>
      <c r="AP1639" s="22" t="s">
        <v>325</v>
      </c>
      <c r="AQ1639" s="22" t="s">
        <v>168</v>
      </c>
      <c r="AR1639" s="22" t="s">
        <v>75</v>
      </c>
      <c r="AS1639" s="22" t="s">
        <v>169</v>
      </c>
      <c r="AT1639" s="22" t="s">
        <v>499</v>
      </c>
      <c r="AU1639" s="22" t="s">
        <v>500</v>
      </c>
      <c r="AV1639" s="22" t="s">
        <v>1702</v>
      </c>
      <c r="AW1639" s="22" t="s">
        <v>1703</v>
      </c>
      <c r="AX1639" s="22" t="s">
        <v>172</v>
      </c>
      <c r="AY1639" s="22" t="s">
        <v>1704</v>
      </c>
      <c r="AZ1639" s="22" t="s">
        <v>1705</v>
      </c>
      <c r="BA1639" s="22" t="s">
        <v>1</v>
      </c>
      <c r="BB1639" s="22" t="s">
        <v>1</v>
      </c>
    </row>
    <row r="1640" spans="1:54" s="22" customFormat="1" x14ac:dyDescent="0.2">
      <c r="A1640" s="22" t="s">
        <v>2061</v>
      </c>
      <c r="B1640" s="22" t="str">
        <f>IF(OR($A1636=$A1640,ISBLANK($A1640)),"",IF(ISERR(SEARCH("cell-based",E1640)),IF(AND(ISERR(SEARCH("biochem",E1640)),ISERR(SEARCH("protein",E1640)),ISERR(SEARCH("nucleic",E1640))),"",IF(ISERR(SEARCH("target",G1640)),"Define a Target component","")),IF(ISERR(SEARCH("cell",G1640)),"Define a Cell component",""))&amp;IF(ISERR(SEARCH("small-molecule",E1640)),IF(ISBLANK(K1640), "Need a Detector Role",""),"")&amp;IF(ISERR(SEARCH("fluorescence",L1640)),"",IF(ISBLANK(S1640), "Need Emission",IF(ISBLANK(R1640), "Need Excitation","")))&amp;IF(ISERR(SEARCH("absorbance",L1640)),"",IF(ISBLANK(T1640), "Need Absorbance","")))</f>
        <v/>
      </c>
      <c r="G1640" s="24" t="s">
        <v>3074</v>
      </c>
      <c r="H1640" s="22" t="s">
        <v>3602</v>
      </c>
      <c r="J1640" s="28">
        <v>48</v>
      </c>
      <c r="K1640" s="24" t="s">
        <v>6575</v>
      </c>
      <c r="L1640" s="24" t="s">
        <v>6724</v>
      </c>
    </row>
    <row r="1641" spans="1:54" s="22" customFormat="1" x14ac:dyDescent="0.2">
      <c r="A1641" s="22" t="s">
        <v>2061</v>
      </c>
      <c r="B1641" s="22" t="str">
        <f>IF(OR($A1637=$A1641,ISBLANK($A1641)),"",IF(ISERR(SEARCH("cell-based",E1641)),IF(AND(ISERR(SEARCH("biochem",E1641)),ISERR(SEARCH("protein",E1641)),ISERR(SEARCH("nucleic",E1641))),"",IF(ISERR(SEARCH("target",G1641)),"Define a Target component","")),IF(ISERR(SEARCH("cell",G1641)),"Define a Cell component",""))&amp;IF(ISERR(SEARCH("small-molecule",E1641)),IF(ISBLANK(K1641), "Need a Detector Role",""),"")&amp;IF(ISERR(SEARCH("fluorescence",L1641)),"",IF(ISBLANK(S1641), "Need Emission",IF(ISBLANK(R1641), "Need Excitation","")))&amp;IF(ISERR(SEARCH("absorbance",L1641)),"",IF(ISBLANK(T1641), "Need Absorbance","")))</f>
        <v/>
      </c>
      <c r="G1641" s="22" t="s">
        <v>3318</v>
      </c>
      <c r="H1641" s="22" t="s">
        <v>3784</v>
      </c>
      <c r="J1641" s="26">
        <v>100</v>
      </c>
      <c r="K1641" s="22" t="s">
        <v>3217</v>
      </c>
      <c r="L1641" s="24" t="s">
        <v>6947</v>
      </c>
      <c r="N1641" s="24" t="s">
        <v>6948</v>
      </c>
      <c r="O1641" s="22" t="s">
        <v>3117</v>
      </c>
      <c r="P1641" s="22" t="s">
        <v>3136</v>
      </c>
      <c r="Q1641" s="22" t="s">
        <v>3502</v>
      </c>
      <c r="R1641" s="22" t="s">
        <v>3101</v>
      </c>
      <c r="S1641" s="22" t="s">
        <v>3206</v>
      </c>
      <c r="U1641" s="22" t="s">
        <v>3269</v>
      </c>
      <c r="V1641" s="24" t="s">
        <v>6600</v>
      </c>
      <c r="W1641" s="24" t="s">
        <v>6618</v>
      </c>
    </row>
    <row r="1642" spans="1:54" s="22" customFormat="1" x14ac:dyDescent="0.2">
      <c r="J1642" s="26"/>
    </row>
    <row r="1643" spans="1:54" s="22" customFormat="1" x14ac:dyDescent="0.2">
      <c r="A1643" s="22" t="s">
        <v>2372</v>
      </c>
      <c r="B1643" s="22" t="str">
        <f>IF(OR($A1639=$A1643,ISBLANK($A1643)),"",IF(ISERR(SEARCH("cell-based",E1643)),IF(AND(ISERR(SEARCH("biochem",E1643)),ISERR(SEARCH("protein",E1643)),ISERR(SEARCH("nucleic",E1643))),"",IF(ISERR(SEARCH("target",G1643)),"Define a Target component","")),IF(ISERR(SEARCH("cell",G1643)),"Define a Cell component",""))&amp;IF(ISERR(SEARCH("small-molecule",E1643)),IF(ISBLANK(K1643), "Need a Detector Role",""),"")&amp;IF(ISERR(SEARCH("fluorescence",L1643)),"",IF(ISBLANK(S1643), "Need Emission",IF(ISBLANK(R1643), "Need Excitation","")))&amp;IF(ISERR(SEARCH("absorbance",L1643)),"",IF(ISBLANK(T1643), "Need Absorbance","")))</f>
        <v/>
      </c>
      <c r="C1643" s="22" t="s">
        <v>3071</v>
      </c>
      <c r="D1643" s="23" t="s">
        <v>6944</v>
      </c>
      <c r="E1643" s="22" t="s">
        <v>3162</v>
      </c>
      <c r="F1643" s="22" t="s">
        <v>3574</v>
      </c>
      <c r="G1643" s="22" t="s">
        <v>3631</v>
      </c>
      <c r="H1643" s="22" t="s">
        <v>3597</v>
      </c>
      <c r="J1643" s="26">
        <v>50000</v>
      </c>
      <c r="K1643" s="24" t="s">
        <v>3372</v>
      </c>
      <c r="L1643" s="24" t="s">
        <v>6946</v>
      </c>
      <c r="M1643" s="22" t="s">
        <v>3310</v>
      </c>
      <c r="AJ1643" s="22" t="s">
        <v>1700</v>
      </c>
      <c r="AK1643" s="22" t="s">
        <v>1708</v>
      </c>
      <c r="AL1643" s="22" t="s">
        <v>90</v>
      </c>
      <c r="AM1643" s="22" t="s">
        <v>91</v>
      </c>
      <c r="AN1643" s="22" t="s">
        <v>74</v>
      </c>
      <c r="AO1643" s="22" t="s">
        <v>74</v>
      </c>
      <c r="AP1643" s="22" t="s">
        <v>325</v>
      </c>
      <c r="AQ1643" s="22" t="s">
        <v>664</v>
      </c>
      <c r="AR1643" s="22" t="s">
        <v>75</v>
      </c>
      <c r="AS1643" s="22" t="s">
        <v>169</v>
      </c>
      <c r="AT1643" s="22" t="s">
        <v>499</v>
      </c>
      <c r="AU1643" s="22" t="s">
        <v>75</v>
      </c>
      <c r="AV1643" s="22" t="s">
        <v>1702</v>
      </c>
      <c r="AW1643" s="22" t="s">
        <v>1703</v>
      </c>
      <c r="AX1643" s="22" t="s">
        <v>172</v>
      </c>
      <c r="AY1643" s="22" t="s">
        <v>1709</v>
      </c>
      <c r="AZ1643" s="22" t="s">
        <v>1705</v>
      </c>
      <c r="BA1643" s="22" t="s">
        <v>1</v>
      </c>
      <c r="BB1643" s="22" t="s">
        <v>1</v>
      </c>
    </row>
    <row r="1644" spans="1:54" s="22" customFormat="1" x14ac:dyDescent="0.2">
      <c r="A1644" s="22" t="s">
        <v>2372</v>
      </c>
      <c r="B1644" s="22" t="str">
        <f>IF(OR($A1640=$A1644,ISBLANK($A1644)),"",IF(ISERR(SEARCH("cell-based",E1644)),IF(AND(ISERR(SEARCH("biochem",E1644)),ISERR(SEARCH("protein",E1644)),ISERR(SEARCH("nucleic",E1644))),"",IF(ISERR(SEARCH("target",G1644)),"Define a Target component","")),IF(ISERR(SEARCH("cell",G1644)),"Define a Cell component",""))&amp;IF(ISERR(SEARCH("small-molecule",E1644)),IF(ISBLANK(K1644), "Need a Detector Role",""),"")&amp;IF(ISERR(SEARCH("fluorescence",L1644)),"",IF(ISBLANK(S1644), "Need Emission",IF(ISBLANK(R1644), "Need Excitation","")))&amp;IF(ISERR(SEARCH("absorbance",L1644)),"",IF(ISBLANK(T1644), "Need Absorbance","")))</f>
        <v/>
      </c>
      <c r="G1644" s="24" t="s">
        <v>3074</v>
      </c>
      <c r="H1644" s="22" t="s">
        <v>3602</v>
      </c>
      <c r="J1644" s="28">
        <v>48</v>
      </c>
      <c r="K1644" s="24" t="s">
        <v>6575</v>
      </c>
      <c r="L1644" s="24" t="s">
        <v>6724</v>
      </c>
    </row>
    <row r="1645" spans="1:54" s="22" customFormat="1" x14ac:dyDescent="0.2">
      <c r="A1645" s="22" t="s">
        <v>2372</v>
      </c>
      <c r="B1645" s="22" t="str">
        <f>IF(OR($A1641=$A1645,ISBLANK($A1645)),"",IF(ISERR(SEARCH("cell-based",E1645)),IF(AND(ISERR(SEARCH("biochem",E1645)),ISERR(SEARCH("protein",E1645)),ISERR(SEARCH("nucleic",E1645))),"",IF(ISERR(SEARCH("target",G1645)),"Define a Target component","")),IF(ISERR(SEARCH("cell",G1645)),"Define a Cell component",""))&amp;IF(ISERR(SEARCH("small-molecule",E1645)),IF(ISBLANK(K1645), "Need a Detector Role",""),"")&amp;IF(ISERR(SEARCH("fluorescence",L1645)),"",IF(ISBLANK(S1645), "Need Emission",IF(ISBLANK(R1645), "Need Excitation","")))&amp;IF(ISERR(SEARCH("absorbance",L1645)),"",IF(ISBLANK(T1645), "Need Absorbance","")))</f>
        <v/>
      </c>
      <c r="G1645" s="22" t="s">
        <v>3318</v>
      </c>
      <c r="H1645" s="22" t="s">
        <v>3784</v>
      </c>
      <c r="J1645" s="26">
        <v>100</v>
      </c>
      <c r="K1645" s="22" t="s">
        <v>3217</v>
      </c>
      <c r="L1645" s="24" t="s">
        <v>6947</v>
      </c>
      <c r="N1645" s="24" t="s">
        <v>6948</v>
      </c>
      <c r="O1645" s="22" t="s">
        <v>3117</v>
      </c>
      <c r="P1645" s="22" t="s">
        <v>3136</v>
      </c>
      <c r="Q1645" s="22" t="s">
        <v>3502</v>
      </c>
      <c r="R1645" s="22" t="s">
        <v>3101</v>
      </c>
      <c r="S1645" s="22" t="s">
        <v>3206</v>
      </c>
      <c r="U1645" s="22" t="s">
        <v>3269</v>
      </c>
      <c r="V1645" s="24" t="s">
        <v>6600</v>
      </c>
      <c r="W1645" s="24" t="s">
        <v>6618</v>
      </c>
    </row>
    <row r="1646" spans="1:54" s="22" customFormat="1" x14ac:dyDescent="0.2">
      <c r="J1646" s="26"/>
    </row>
    <row r="1647" spans="1:54" s="22" customFormat="1" x14ac:dyDescent="0.2">
      <c r="A1647" s="22" t="s">
        <v>2373</v>
      </c>
      <c r="B1647" s="22" t="str">
        <f>IF(OR($A1643=$A1647,ISBLANK($A1647)),"",IF(ISERR(SEARCH("cell-based",E1647)),IF(AND(ISERR(SEARCH("biochem",E1647)),ISERR(SEARCH("protein",E1647)),ISERR(SEARCH("nucleic",E1647))),"",IF(ISERR(SEARCH("target",G1647)),"Define a Target component","")),IF(ISERR(SEARCH("cell",G1647)),"Define a Cell component",""))&amp;IF(ISERR(SEARCH("small-molecule",E1647)),IF(ISBLANK(K1647), "Need a Detector Role",""),"")&amp;IF(ISERR(SEARCH("fluorescence",L1647)),"",IF(ISBLANK(S1647), "Need Emission",IF(ISBLANK(R1647), "Need Excitation","")))&amp;IF(ISERR(SEARCH("absorbance",L1647)),"",IF(ISBLANK(T1647), "Need Absorbance","")))</f>
        <v/>
      </c>
      <c r="C1647" s="22" t="s">
        <v>3071</v>
      </c>
      <c r="D1647" s="23" t="s">
        <v>6944</v>
      </c>
      <c r="E1647" s="22" t="s">
        <v>3162</v>
      </c>
      <c r="F1647" s="22" t="s">
        <v>3574</v>
      </c>
      <c r="G1647" s="22" t="s">
        <v>3631</v>
      </c>
      <c r="H1647" s="22" t="s">
        <v>3597</v>
      </c>
      <c r="J1647" s="26">
        <v>50000</v>
      </c>
      <c r="K1647" s="24" t="s">
        <v>3372</v>
      </c>
      <c r="L1647" s="24" t="s">
        <v>6949</v>
      </c>
      <c r="M1647" s="22" t="s">
        <v>3310</v>
      </c>
      <c r="AJ1647" s="22" t="s">
        <v>1700</v>
      </c>
      <c r="AK1647" s="22" t="s">
        <v>1701</v>
      </c>
      <c r="AL1647" s="22" t="s">
        <v>83</v>
      </c>
      <c r="AM1647" s="22" t="s">
        <v>91</v>
      </c>
      <c r="AN1647" s="22" t="s">
        <v>74</v>
      </c>
      <c r="AO1647" s="22" t="s">
        <v>74</v>
      </c>
      <c r="AP1647" s="22" t="s">
        <v>325</v>
      </c>
      <c r="AQ1647" s="22" t="s">
        <v>168</v>
      </c>
      <c r="AR1647" s="22" t="s">
        <v>75</v>
      </c>
      <c r="AS1647" s="22" t="s">
        <v>169</v>
      </c>
      <c r="AT1647" s="22" t="s">
        <v>499</v>
      </c>
      <c r="AU1647" s="22" t="s">
        <v>500</v>
      </c>
      <c r="AV1647" s="22" t="s">
        <v>1702</v>
      </c>
      <c r="AW1647" s="22" t="s">
        <v>1703</v>
      </c>
      <c r="AX1647" s="22" t="s">
        <v>172</v>
      </c>
      <c r="AY1647" s="22" t="s">
        <v>1704</v>
      </c>
      <c r="AZ1647" s="22" t="s">
        <v>1705</v>
      </c>
      <c r="BA1647" s="22" t="s">
        <v>1</v>
      </c>
      <c r="BB1647" s="22" t="s">
        <v>1</v>
      </c>
    </row>
    <row r="1648" spans="1:54" s="22" customFormat="1" x14ac:dyDescent="0.2">
      <c r="A1648" s="22" t="s">
        <v>2373</v>
      </c>
      <c r="B1648" s="22" t="str">
        <f>IF(OR($A1644=$A1648,ISBLANK($A1648)),"",IF(ISERR(SEARCH("cell-based",E1648)),IF(AND(ISERR(SEARCH("biochem",E1648)),ISERR(SEARCH("protein",E1648)),ISERR(SEARCH("nucleic",E1648))),"",IF(ISERR(SEARCH("target",G1648)),"Define a Target component","")),IF(ISERR(SEARCH("cell",G1648)),"Define a Cell component",""))&amp;IF(ISERR(SEARCH("small-molecule",E1648)),IF(ISBLANK(K1648), "Need a Detector Role",""),"")&amp;IF(ISERR(SEARCH("fluorescence",L1648)),"",IF(ISBLANK(S1648), "Need Emission",IF(ISBLANK(R1648), "Need Excitation","")))&amp;IF(ISERR(SEARCH("absorbance",L1648)),"",IF(ISBLANK(T1648), "Need Absorbance","")))</f>
        <v/>
      </c>
      <c r="G1648" s="24" t="s">
        <v>3074</v>
      </c>
      <c r="H1648" s="22" t="s">
        <v>3602</v>
      </c>
      <c r="J1648" s="28">
        <v>48</v>
      </c>
      <c r="K1648" s="24" t="s">
        <v>6575</v>
      </c>
      <c r="L1648" s="24" t="s">
        <v>6724</v>
      </c>
    </row>
    <row r="1649" spans="1:54" s="22" customFormat="1" x14ac:dyDescent="0.2">
      <c r="A1649" s="22" t="s">
        <v>2373</v>
      </c>
      <c r="B1649" s="22" t="str">
        <f>IF(OR($A1645=$A1649,ISBLANK($A1649)),"",IF(ISERR(SEARCH("cell-based",E1649)),IF(AND(ISERR(SEARCH("biochem",E1649)),ISERR(SEARCH("protein",E1649)),ISERR(SEARCH("nucleic",E1649))),"",IF(ISERR(SEARCH("target",G1649)),"Define a Target component","")),IF(ISERR(SEARCH("cell",G1649)),"Define a Cell component",""))&amp;IF(ISERR(SEARCH("small-molecule",E1649)),IF(ISBLANK(K1649), "Need a Detector Role",""),"")&amp;IF(ISERR(SEARCH("fluorescence",L1649)),"",IF(ISBLANK(S1649), "Need Emission",IF(ISBLANK(R1649), "Need Excitation","")))&amp;IF(ISERR(SEARCH("absorbance",L1649)),"",IF(ISBLANK(T1649), "Need Absorbance","")))</f>
        <v/>
      </c>
      <c r="G1649" s="22" t="s">
        <v>3318</v>
      </c>
      <c r="H1649" s="22" t="s">
        <v>3784</v>
      </c>
      <c r="J1649" s="26">
        <v>100</v>
      </c>
      <c r="K1649" s="22" t="s">
        <v>3217</v>
      </c>
      <c r="L1649" s="24" t="s">
        <v>6947</v>
      </c>
      <c r="N1649" s="24" t="s">
        <v>6948</v>
      </c>
      <c r="O1649" s="22" t="s">
        <v>3117</v>
      </c>
      <c r="P1649" s="22" t="s">
        <v>3136</v>
      </c>
      <c r="Q1649" s="22" t="s">
        <v>3502</v>
      </c>
      <c r="R1649" s="22" t="s">
        <v>3101</v>
      </c>
      <c r="S1649" s="22" t="s">
        <v>3206</v>
      </c>
      <c r="U1649" s="22" t="s">
        <v>3269</v>
      </c>
      <c r="V1649" s="24" t="s">
        <v>6600</v>
      </c>
      <c r="W1649" s="24" t="s">
        <v>6618</v>
      </c>
    </row>
    <row r="1650" spans="1:54" s="22" customFormat="1" x14ac:dyDescent="0.2">
      <c r="J1650" s="26"/>
    </row>
    <row r="1651" spans="1:54" s="22" customFormat="1" x14ac:dyDescent="0.2">
      <c r="A1651" s="22" t="s">
        <v>2957</v>
      </c>
      <c r="B1651" s="22" t="str">
        <f>IF(OR($A1647=$A1651,ISBLANK($A1651)),"",IF(ISERR(SEARCH("cell-based",E1651)),IF(AND(ISERR(SEARCH("biochem",E1651)),ISERR(SEARCH("protein",E1651)),ISERR(SEARCH("nucleic",E1651))),"",IF(ISERR(SEARCH("target",G1651)),"Define a Target component","")),IF(ISERR(SEARCH("cell",G1651)),"Define a Cell component",""))&amp;IF(ISERR(SEARCH("small-molecule",E1651)),IF(ISBLANK(K1651), "Need a Detector Role",""),"")&amp;IF(ISERR(SEARCH("fluorescence",L1651)),"",IF(ISBLANK(S1651), "Need Emission",IF(ISBLANK(R1651), "Need Excitation","")))&amp;IF(ISERR(SEARCH("absorbance",L1651)),"",IF(ISBLANK(T1651), "Need Absorbance","")))</f>
        <v/>
      </c>
      <c r="C1651" s="22" t="s">
        <v>3071</v>
      </c>
      <c r="D1651" s="23" t="s">
        <v>6944</v>
      </c>
      <c r="E1651" s="22" t="s">
        <v>3162</v>
      </c>
      <c r="F1651" s="22" t="s">
        <v>3574</v>
      </c>
      <c r="G1651" s="22" t="s">
        <v>3631</v>
      </c>
      <c r="H1651" s="22" t="s">
        <v>3597</v>
      </c>
      <c r="J1651" s="26">
        <v>50000</v>
      </c>
      <c r="K1651" s="24" t="s">
        <v>3372</v>
      </c>
      <c r="L1651" s="24" t="s">
        <v>6949</v>
      </c>
      <c r="M1651" s="22" t="s">
        <v>3310</v>
      </c>
      <c r="AJ1651" s="22" t="s">
        <v>1700</v>
      </c>
      <c r="AK1651" s="22" t="s">
        <v>1701</v>
      </c>
      <c r="AL1651" s="22" t="s">
        <v>83</v>
      </c>
      <c r="AM1651" s="22" t="s">
        <v>91</v>
      </c>
      <c r="AN1651" s="22" t="s">
        <v>74</v>
      </c>
      <c r="AO1651" s="22" t="s">
        <v>74</v>
      </c>
      <c r="AP1651" s="22" t="s">
        <v>325</v>
      </c>
      <c r="AQ1651" s="22" t="s">
        <v>168</v>
      </c>
      <c r="AR1651" s="22" t="s">
        <v>75</v>
      </c>
      <c r="AS1651" s="22" t="s">
        <v>169</v>
      </c>
      <c r="AT1651" s="22" t="s">
        <v>499</v>
      </c>
      <c r="AU1651" s="22" t="s">
        <v>500</v>
      </c>
      <c r="AV1651" s="22" t="s">
        <v>1702</v>
      </c>
      <c r="AW1651" s="22" t="s">
        <v>1703</v>
      </c>
      <c r="AX1651" s="22" t="s">
        <v>172</v>
      </c>
      <c r="AY1651" s="22" t="s">
        <v>1704</v>
      </c>
      <c r="AZ1651" s="22" t="s">
        <v>1705</v>
      </c>
      <c r="BA1651" s="22" t="s">
        <v>1</v>
      </c>
      <c r="BB1651" s="22" t="s">
        <v>1</v>
      </c>
    </row>
    <row r="1652" spans="1:54" s="22" customFormat="1" x14ac:dyDescent="0.2">
      <c r="A1652" s="22" t="s">
        <v>2957</v>
      </c>
      <c r="B1652" s="22" t="str">
        <f>IF(OR($A1648=$A1652,ISBLANK($A1652)),"",IF(ISERR(SEARCH("cell-based",E1652)),IF(AND(ISERR(SEARCH("biochem",E1652)),ISERR(SEARCH("protein",E1652)),ISERR(SEARCH("nucleic",E1652))),"",IF(ISERR(SEARCH("target",G1652)),"Define a Target component","")),IF(ISERR(SEARCH("cell",G1652)),"Define a Cell component",""))&amp;IF(ISERR(SEARCH("small-molecule",E1652)),IF(ISBLANK(K1652), "Need a Detector Role",""),"")&amp;IF(ISERR(SEARCH("fluorescence",L1652)),"",IF(ISBLANK(S1652), "Need Emission",IF(ISBLANK(R1652), "Need Excitation","")))&amp;IF(ISERR(SEARCH("absorbance",L1652)),"",IF(ISBLANK(T1652), "Need Absorbance","")))</f>
        <v/>
      </c>
      <c r="G1652" s="24" t="s">
        <v>3074</v>
      </c>
      <c r="H1652" s="22" t="s">
        <v>3602</v>
      </c>
      <c r="J1652" s="28">
        <v>48</v>
      </c>
      <c r="K1652" s="24" t="s">
        <v>6575</v>
      </c>
      <c r="L1652" s="24" t="s">
        <v>6724</v>
      </c>
    </row>
    <row r="1653" spans="1:54" s="22" customFormat="1" x14ac:dyDescent="0.2">
      <c r="A1653" s="22" t="s">
        <v>2957</v>
      </c>
      <c r="B1653" s="22" t="str">
        <f>IF(OR($A1649=$A1653,ISBLANK($A1653)),"",IF(ISERR(SEARCH("cell-based",E1653)),IF(AND(ISERR(SEARCH("biochem",E1653)),ISERR(SEARCH("protein",E1653)),ISERR(SEARCH("nucleic",E1653))),"",IF(ISERR(SEARCH("target",G1653)),"Define a Target component","")),IF(ISERR(SEARCH("cell",G1653)),"Define a Cell component",""))&amp;IF(ISERR(SEARCH("small-molecule",E1653)),IF(ISBLANK(K1653), "Need a Detector Role",""),"")&amp;IF(ISERR(SEARCH("fluorescence",L1653)),"",IF(ISBLANK(S1653), "Need Emission",IF(ISBLANK(R1653), "Need Excitation","")))&amp;IF(ISERR(SEARCH("absorbance",L1653)),"",IF(ISBLANK(T1653), "Need Absorbance","")))</f>
        <v/>
      </c>
      <c r="G1653" s="22" t="s">
        <v>3318</v>
      </c>
      <c r="H1653" s="22" t="s">
        <v>3784</v>
      </c>
      <c r="J1653" s="26">
        <v>100</v>
      </c>
      <c r="K1653" s="22" t="s">
        <v>3217</v>
      </c>
      <c r="L1653" s="24" t="s">
        <v>6947</v>
      </c>
      <c r="N1653" s="24" t="s">
        <v>6948</v>
      </c>
      <c r="O1653" s="22" t="s">
        <v>3117</v>
      </c>
      <c r="P1653" s="22" t="s">
        <v>3136</v>
      </c>
      <c r="Q1653" s="22" t="s">
        <v>3502</v>
      </c>
      <c r="R1653" s="22" t="s">
        <v>3101</v>
      </c>
      <c r="S1653" s="22" t="s">
        <v>3206</v>
      </c>
      <c r="U1653" s="22" t="s">
        <v>3269</v>
      </c>
      <c r="V1653" s="24" t="s">
        <v>6600</v>
      </c>
      <c r="W1653" s="24" t="s">
        <v>6618</v>
      </c>
    </row>
    <row r="1654" spans="1:54" s="22" customFormat="1" x14ac:dyDescent="0.2">
      <c r="J1654" s="26"/>
    </row>
    <row r="1655" spans="1:54" s="22" customFormat="1" x14ac:dyDescent="0.2">
      <c r="A1655" s="22" t="s">
        <v>2958</v>
      </c>
      <c r="B1655" s="22" t="str">
        <f>IF(OR($A1651=$A1655,ISBLANK($A1655)),"",IF(ISERR(SEARCH("cell-based",E1655)),IF(AND(ISERR(SEARCH("biochem",E1655)),ISERR(SEARCH("protein",E1655)),ISERR(SEARCH("nucleic",E1655))),"",IF(ISERR(SEARCH("target",G1655)),"Define a Target component","")),IF(ISERR(SEARCH("cell",G1655)),"Define a Cell component",""))&amp;IF(ISERR(SEARCH("small-molecule",E1655)),IF(ISBLANK(K1655), "Need a Detector Role",""),"")&amp;IF(ISERR(SEARCH("fluorescence",L1655)),"",IF(ISBLANK(S1655), "Need Emission",IF(ISBLANK(R1655), "Need Excitation","")))&amp;IF(ISERR(SEARCH("absorbance",L1655)),"",IF(ISBLANK(T1655), "Need Absorbance","")))</f>
        <v/>
      </c>
      <c r="C1655" s="22" t="s">
        <v>3071</v>
      </c>
      <c r="D1655" s="23" t="s">
        <v>6944</v>
      </c>
      <c r="E1655" s="22" t="s">
        <v>3162</v>
      </c>
      <c r="F1655" s="22" t="s">
        <v>3574</v>
      </c>
      <c r="G1655" s="22" t="s">
        <v>3631</v>
      </c>
      <c r="H1655" s="22" t="s">
        <v>3597</v>
      </c>
      <c r="J1655" s="26">
        <v>50000</v>
      </c>
      <c r="K1655" s="24" t="s">
        <v>3372</v>
      </c>
      <c r="L1655" s="24" t="s">
        <v>6946</v>
      </c>
      <c r="M1655" s="22" t="s">
        <v>3310</v>
      </c>
      <c r="AJ1655" s="22" t="s">
        <v>1700</v>
      </c>
      <c r="AK1655" s="22" t="s">
        <v>1708</v>
      </c>
      <c r="AL1655" s="22" t="s">
        <v>90</v>
      </c>
      <c r="AM1655" s="22" t="s">
        <v>91</v>
      </c>
      <c r="AN1655" s="22" t="s">
        <v>74</v>
      </c>
      <c r="AO1655" s="22" t="s">
        <v>74</v>
      </c>
      <c r="AP1655" s="22" t="s">
        <v>325</v>
      </c>
      <c r="AQ1655" s="22" t="s">
        <v>664</v>
      </c>
      <c r="AR1655" s="22" t="s">
        <v>75</v>
      </c>
      <c r="AS1655" s="22" t="s">
        <v>169</v>
      </c>
      <c r="AT1655" s="22" t="s">
        <v>499</v>
      </c>
      <c r="AU1655" s="22" t="s">
        <v>75</v>
      </c>
      <c r="AV1655" s="22" t="s">
        <v>1702</v>
      </c>
      <c r="AW1655" s="22" t="s">
        <v>1703</v>
      </c>
      <c r="AX1655" s="22" t="s">
        <v>172</v>
      </c>
      <c r="AY1655" s="22" t="s">
        <v>1709</v>
      </c>
      <c r="AZ1655" s="22" t="s">
        <v>1705</v>
      </c>
      <c r="BA1655" s="22" t="s">
        <v>1</v>
      </c>
      <c r="BB1655" s="22" t="s">
        <v>1</v>
      </c>
    </row>
    <row r="1656" spans="1:54" s="22" customFormat="1" ht="12" customHeight="1" x14ac:dyDescent="0.2">
      <c r="A1656" s="22" t="s">
        <v>2958</v>
      </c>
      <c r="B1656" s="22" t="str">
        <f>IF(OR($A1652=$A1656,ISBLANK($A1656)),"",IF(ISERR(SEARCH("cell-based",E1656)),IF(AND(ISERR(SEARCH("biochem",E1656)),ISERR(SEARCH("protein",E1656)),ISERR(SEARCH("nucleic",E1656))),"",IF(ISERR(SEARCH("target",G1656)),"Define a Target component","")),IF(ISERR(SEARCH("cell",G1656)),"Define a Cell component",""))&amp;IF(ISERR(SEARCH("small-molecule",E1656)),IF(ISBLANK(K1656), "Need a Detector Role",""),"")&amp;IF(ISERR(SEARCH("fluorescence",L1656)),"",IF(ISBLANK(S1656), "Need Emission",IF(ISBLANK(R1656), "Need Excitation","")))&amp;IF(ISERR(SEARCH("absorbance",L1656)),"",IF(ISBLANK(T1656), "Need Absorbance","")))</f>
        <v/>
      </c>
      <c r="G1656" s="24" t="s">
        <v>3074</v>
      </c>
      <c r="H1656" s="22" t="s">
        <v>3602</v>
      </c>
      <c r="J1656" s="28">
        <v>48</v>
      </c>
      <c r="K1656" s="24" t="s">
        <v>6575</v>
      </c>
      <c r="L1656" s="24" t="s">
        <v>6724</v>
      </c>
    </row>
    <row r="1657" spans="1:54" s="22" customFormat="1" x14ac:dyDescent="0.2">
      <c r="A1657" s="22" t="s">
        <v>2958</v>
      </c>
      <c r="B1657" s="22" t="str">
        <f>IF(OR($A1653=$A1657,ISBLANK($A1657)),"",IF(ISERR(SEARCH("cell-based",E1657)),IF(AND(ISERR(SEARCH("biochem",E1657)),ISERR(SEARCH("protein",E1657)),ISERR(SEARCH("nucleic",E1657))),"",IF(ISERR(SEARCH("target",G1657)),"Define a Target component","")),IF(ISERR(SEARCH("cell",G1657)),"Define a Cell component",""))&amp;IF(ISERR(SEARCH("small-molecule",E1657)),IF(ISBLANK(K1657), "Need a Detector Role",""),"")&amp;IF(ISERR(SEARCH("fluorescence",L1657)),"",IF(ISBLANK(S1657), "Need Emission",IF(ISBLANK(R1657), "Need Excitation","")))&amp;IF(ISERR(SEARCH("absorbance",L1657)),"",IF(ISBLANK(T1657), "Need Absorbance","")))</f>
        <v/>
      </c>
      <c r="G1657" s="22" t="s">
        <v>3318</v>
      </c>
      <c r="H1657" s="22" t="s">
        <v>3784</v>
      </c>
      <c r="J1657" s="26">
        <v>100</v>
      </c>
      <c r="K1657" s="22" t="s">
        <v>3217</v>
      </c>
      <c r="L1657" s="24" t="s">
        <v>6947</v>
      </c>
      <c r="N1657" s="24" t="s">
        <v>6948</v>
      </c>
      <c r="O1657" s="22" t="s">
        <v>3117</v>
      </c>
      <c r="P1657" s="22" t="s">
        <v>3136</v>
      </c>
      <c r="Q1657" s="22" t="s">
        <v>3502</v>
      </c>
      <c r="R1657" s="22" t="s">
        <v>3101</v>
      </c>
      <c r="S1657" s="22" t="s">
        <v>3206</v>
      </c>
      <c r="U1657" s="22" t="s">
        <v>3269</v>
      </c>
      <c r="V1657" s="24" t="s">
        <v>6600</v>
      </c>
      <c r="W1657" s="24" t="s">
        <v>6618</v>
      </c>
    </row>
    <row r="1658" spans="1:54" s="22" customFormat="1" x14ac:dyDescent="0.2">
      <c r="J1658" s="26"/>
    </row>
    <row r="1659" spans="1:54" s="19" customFormat="1" x14ac:dyDescent="0.2">
      <c r="A1659" s="19" t="s">
        <v>1786</v>
      </c>
      <c r="B1659" s="19" t="str">
        <f>IF(OR($A1655=$A1659,ISBLANK($A1659)),"",IF(ISERR(SEARCH("cell-based",E1659)),IF(AND(ISERR(SEARCH("biochem",E1659)),ISERR(SEARCH("protein",E1659)),ISERR(SEARCH("nucleic",E1659))),"",IF(ISERR(SEARCH("target",G1659)),"Define a Target component","")),IF(ISERR(SEARCH("cell",G1659)),"Define a Cell component",""))&amp;IF(ISERR(SEARCH("small-molecule",E1659)),IF(ISBLANK(K1659), "Need a Detector Role",""),"")&amp;IF(ISERR(SEARCH("fluorescence",L1659)),"",IF(ISBLANK(S1659), "Need Emission",IF(ISBLANK(R1659), "Need Excitation","")))&amp;IF(ISERR(SEARCH("absorbance",L1659)),"",IF(ISBLANK(T1659), "Need Absorbance","")))</f>
        <v>Need a Detector Role</v>
      </c>
      <c r="C1659" s="19" t="s">
        <v>3224</v>
      </c>
      <c r="D1659" s="19" t="s">
        <v>5464</v>
      </c>
      <c r="J1659" s="21"/>
      <c r="AJ1659" s="19" t="s">
        <v>1787</v>
      </c>
      <c r="AK1659" s="19" t="s">
        <v>1788</v>
      </c>
      <c r="AL1659" s="19" t="s">
        <v>90</v>
      </c>
      <c r="AM1659" s="19" t="s">
        <v>629</v>
      </c>
      <c r="AN1659" s="19" t="s">
        <v>74</v>
      </c>
      <c r="AO1659" s="19" t="s">
        <v>1215</v>
      </c>
      <c r="AP1659" s="19" t="s">
        <v>461</v>
      </c>
      <c r="AQ1659" s="19" t="s">
        <v>168</v>
      </c>
      <c r="AR1659" s="19" t="s">
        <v>1082</v>
      </c>
      <c r="AS1659" s="19" t="s">
        <v>637</v>
      </c>
      <c r="AT1659" s="19" t="s">
        <v>327</v>
      </c>
      <c r="AU1659" s="19" t="s">
        <v>75</v>
      </c>
      <c r="AV1659" s="19" t="s">
        <v>1789</v>
      </c>
      <c r="AW1659" s="19" t="s">
        <v>1790</v>
      </c>
      <c r="AX1659" s="19" t="s">
        <v>1791</v>
      </c>
      <c r="AY1659" s="19" t="s">
        <v>1792</v>
      </c>
      <c r="AZ1659" s="19" t="s">
        <v>1793</v>
      </c>
      <c r="BA1659" s="19" t="s">
        <v>1</v>
      </c>
      <c r="BB1659" s="19" t="s">
        <v>79</v>
      </c>
    </row>
    <row r="1660" spans="1:54" s="19" customFormat="1" x14ac:dyDescent="0.2">
      <c r="A1660" s="19" t="s">
        <v>1801</v>
      </c>
      <c r="B1660" s="19" t="str">
        <f>IF(OR($A1659=$A1660,ISBLANK($A1660)),"",IF(ISERR(SEARCH("cell-based",E1660)),IF(AND(ISERR(SEARCH("biochem",E1660)),ISERR(SEARCH("protein",E1660)),ISERR(SEARCH("nucleic",E1660))),"",IF(ISERR(SEARCH("target",G1660)),"Define a Target component","")),IF(ISERR(SEARCH("cell",G1660)),"Define a Cell component",""))&amp;IF(ISERR(SEARCH("small-molecule",E1660)),IF(ISBLANK(K1660), "Need a Detector Role",""),"")&amp;IF(ISERR(SEARCH("fluorescence",L1660)),"",IF(ISBLANK(S1660), "Need Emission",IF(ISBLANK(R1660), "Need Excitation","")))&amp;IF(ISERR(SEARCH("absorbance",L1660)),"",IF(ISBLANK(T1660), "Need Absorbance","")))</f>
        <v>Need a Detector Role</v>
      </c>
      <c r="C1660" s="19" t="s">
        <v>3224</v>
      </c>
      <c r="D1660" s="19" t="s">
        <v>5464</v>
      </c>
      <c r="J1660" s="21"/>
      <c r="AJ1660" s="19" t="s">
        <v>1787</v>
      </c>
      <c r="AK1660" s="19" t="s">
        <v>1802</v>
      </c>
      <c r="AL1660" s="19" t="s">
        <v>90</v>
      </c>
      <c r="AM1660" s="19" t="s">
        <v>1803</v>
      </c>
      <c r="AN1660" s="19" t="s">
        <v>74</v>
      </c>
      <c r="AO1660" s="19" t="s">
        <v>1215</v>
      </c>
      <c r="AP1660" s="19" t="s">
        <v>461</v>
      </c>
      <c r="AQ1660" s="19" t="s">
        <v>168</v>
      </c>
      <c r="AR1660" s="19" t="s">
        <v>1082</v>
      </c>
      <c r="AS1660" s="19" t="s">
        <v>637</v>
      </c>
      <c r="AT1660" s="19" t="s">
        <v>327</v>
      </c>
      <c r="AU1660" s="19" t="s">
        <v>75</v>
      </c>
      <c r="AV1660" s="19" t="s">
        <v>1789</v>
      </c>
      <c r="AW1660" s="19" t="s">
        <v>1790</v>
      </c>
      <c r="AX1660" s="19" t="s">
        <v>1791</v>
      </c>
      <c r="AY1660" s="19" t="s">
        <v>1804</v>
      </c>
      <c r="AZ1660" s="19" t="s">
        <v>1805</v>
      </c>
      <c r="BA1660" s="19" t="s">
        <v>1</v>
      </c>
      <c r="BB1660" s="19" t="s">
        <v>79</v>
      </c>
    </row>
    <row r="1661" spans="1:54" s="19" customFormat="1" x14ac:dyDescent="0.2">
      <c r="A1661" s="19" t="s">
        <v>1822</v>
      </c>
      <c r="B1661" s="19" t="str">
        <f>IF(OR($A1660=$A1661,ISBLANK($A1661)),"",IF(ISERR(SEARCH("cell-based",E1661)),IF(AND(ISERR(SEARCH("biochem",E1661)),ISERR(SEARCH("protein",E1661)),ISERR(SEARCH("nucleic",E1661))),"",IF(ISERR(SEARCH("target",G1661)),"Define a Target component","")),IF(ISERR(SEARCH("cell",G1661)),"Define a Cell component",""))&amp;IF(ISERR(SEARCH("small-molecule",E1661)),IF(ISBLANK(K1661), "Need a Detector Role",""),"")&amp;IF(ISERR(SEARCH("fluorescence",L1661)),"",IF(ISBLANK(S1661), "Need Emission",IF(ISBLANK(R1661), "Need Excitation","")))&amp;IF(ISERR(SEARCH("absorbance",L1661)),"",IF(ISBLANK(T1661), "Need Absorbance","")))</f>
        <v>Need a Detector Role</v>
      </c>
      <c r="C1661" s="19" t="s">
        <v>3224</v>
      </c>
      <c r="D1661" s="19" t="s">
        <v>5464</v>
      </c>
      <c r="J1661" s="21"/>
      <c r="AJ1661" s="19" t="s">
        <v>1787</v>
      </c>
      <c r="AK1661" s="19" t="s">
        <v>1802</v>
      </c>
      <c r="AL1661" s="19" t="s">
        <v>90</v>
      </c>
      <c r="AM1661" s="19" t="s">
        <v>635</v>
      </c>
      <c r="AN1661" s="19" t="s">
        <v>74</v>
      </c>
      <c r="AO1661" s="19" t="s">
        <v>1215</v>
      </c>
      <c r="AP1661" s="19" t="s">
        <v>461</v>
      </c>
      <c r="AQ1661" s="19" t="s">
        <v>168</v>
      </c>
      <c r="AR1661" s="19" t="s">
        <v>1082</v>
      </c>
      <c r="AS1661" s="19" t="s">
        <v>637</v>
      </c>
      <c r="AT1661" s="19" t="s">
        <v>327</v>
      </c>
      <c r="AU1661" s="19" t="s">
        <v>75</v>
      </c>
      <c r="AV1661" s="19" t="s">
        <v>1789</v>
      </c>
      <c r="AW1661" s="19" t="s">
        <v>1790</v>
      </c>
      <c r="AX1661" s="19" t="s">
        <v>1791</v>
      </c>
      <c r="AY1661" s="19" t="s">
        <v>1823</v>
      </c>
      <c r="AZ1661" s="19" t="s">
        <v>1824</v>
      </c>
      <c r="BA1661" s="19" t="s">
        <v>1</v>
      </c>
      <c r="BB1661" s="19" t="s">
        <v>79</v>
      </c>
    </row>
    <row r="1662" spans="1:54" s="19" customFormat="1" x14ac:dyDescent="0.2">
      <c r="A1662" s="19" t="s">
        <v>1825</v>
      </c>
      <c r="B1662" s="19" t="str">
        <f>IF(OR($A1661=$A1662,ISBLANK($A1662)),"",IF(ISERR(SEARCH("cell-based",E1662)),IF(AND(ISERR(SEARCH("biochem",E1662)),ISERR(SEARCH("protein",E1662)),ISERR(SEARCH("nucleic",E1662))),"",IF(ISERR(SEARCH("target",G1662)),"Define a Target component","")),IF(ISERR(SEARCH("cell",G1662)),"Define a Cell component",""))&amp;IF(ISERR(SEARCH("small-molecule",E1662)),IF(ISBLANK(K1662), "Need a Detector Role",""),"")&amp;IF(ISERR(SEARCH("fluorescence",L1662)),"",IF(ISBLANK(S1662), "Need Emission",IF(ISBLANK(R1662), "Need Excitation","")))&amp;IF(ISERR(SEARCH("absorbance",L1662)),"",IF(ISBLANK(T1662), "Need Absorbance","")))</f>
        <v>Need a Detector Role</v>
      </c>
      <c r="C1662" s="19" t="s">
        <v>3224</v>
      </c>
      <c r="D1662" s="19" t="s">
        <v>5464</v>
      </c>
      <c r="J1662" s="21"/>
      <c r="AJ1662" s="19" t="s">
        <v>1787</v>
      </c>
      <c r="AK1662" s="19" t="s">
        <v>1788</v>
      </c>
      <c r="AL1662" s="19" t="s">
        <v>90</v>
      </c>
      <c r="AM1662" s="19" t="s">
        <v>629</v>
      </c>
      <c r="AN1662" s="19" t="s">
        <v>74</v>
      </c>
      <c r="AO1662" s="19" t="s">
        <v>1215</v>
      </c>
      <c r="AP1662" s="19" t="s">
        <v>461</v>
      </c>
      <c r="AQ1662" s="19" t="s">
        <v>168</v>
      </c>
      <c r="AR1662" s="19" t="s">
        <v>1082</v>
      </c>
      <c r="AS1662" s="19" t="s">
        <v>637</v>
      </c>
      <c r="AT1662" s="19" t="s">
        <v>327</v>
      </c>
      <c r="AU1662" s="19" t="s">
        <v>75</v>
      </c>
      <c r="AV1662" s="19" t="s">
        <v>1789</v>
      </c>
      <c r="AW1662" s="19" t="s">
        <v>1790</v>
      </c>
      <c r="AX1662" s="19" t="s">
        <v>1791</v>
      </c>
      <c r="AY1662" s="19" t="s">
        <v>1792</v>
      </c>
      <c r="AZ1662" s="19" t="s">
        <v>1793</v>
      </c>
      <c r="BA1662" s="19" t="s">
        <v>1</v>
      </c>
      <c r="BB1662" s="19" t="s">
        <v>1</v>
      </c>
    </row>
    <row r="1663" spans="1:54" s="19" customFormat="1" x14ac:dyDescent="0.2">
      <c r="A1663" s="19" t="s">
        <v>1827</v>
      </c>
      <c r="B1663" s="19" t="str">
        <f>IF(OR($A1662=$A1663,ISBLANK($A1663)),"",IF(ISERR(SEARCH("cell-based",E1663)),IF(AND(ISERR(SEARCH("biochem",E1663)),ISERR(SEARCH("protein",E1663)),ISERR(SEARCH("nucleic",E1663))),"",IF(ISERR(SEARCH("target",G1663)),"Define a Target component","")),IF(ISERR(SEARCH("cell",G1663)),"Define a Cell component",""))&amp;IF(ISERR(SEARCH("small-molecule",E1663)),IF(ISBLANK(K1663), "Need a Detector Role",""),"")&amp;IF(ISERR(SEARCH("fluorescence",L1663)),"",IF(ISBLANK(S1663), "Need Emission",IF(ISBLANK(R1663), "Need Excitation","")))&amp;IF(ISERR(SEARCH("absorbance",L1663)),"",IF(ISBLANK(T1663), "Need Absorbance","")))</f>
        <v>Need a Detector Role</v>
      </c>
      <c r="C1663" s="19" t="s">
        <v>3224</v>
      </c>
      <c r="D1663" s="19" t="s">
        <v>5464</v>
      </c>
      <c r="J1663" s="21"/>
      <c r="AJ1663" s="19" t="s">
        <v>1787</v>
      </c>
      <c r="AK1663" s="19" t="s">
        <v>1802</v>
      </c>
      <c r="AL1663" s="19" t="s">
        <v>90</v>
      </c>
      <c r="AM1663" s="19" t="s">
        <v>635</v>
      </c>
      <c r="AN1663" s="19" t="s">
        <v>74</v>
      </c>
      <c r="AO1663" s="19" t="s">
        <v>1215</v>
      </c>
      <c r="AP1663" s="19" t="s">
        <v>461</v>
      </c>
      <c r="AQ1663" s="19" t="s">
        <v>168</v>
      </c>
      <c r="AR1663" s="19" t="s">
        <v>1082</v>
      </c>
      <c r="AS1663" s="19" t="s">
        <v>637</v>
      </c>
      <c r="AT1663" s="19" t="s">
        <v>327</v>
      </c>
      <c r="AU1663" s="19" t="s">
        <v>75</v>
      </c>
      <c r="AV1663" s="19" t="s">
        <v>1789</v>
      </c>
      <c r="AW1663" s="19" t="s">
        <v>1790</v>
      </c>
      <c r="AX1663" s="19" t="s">
        <v>1791</v>
      </c>
      <c r="AY1663" s="19" t="s">
        <v>1823</v>
      </c>
      <c r="AZ1663" s="19" t="s">
        <v>1824</v>
      </c>
      <c r="BA1663" s="19" t="s">
        <v>1</v>
      </c>
      <c r="BB1663" s="19" t="s">
        <v>1</v>
      </c>
    </row>
    <row r="1664" spans="1:54" s="19" customFormat="1" x14ac:dyDescent="0.2">
      <c r="A1664" s="19" t="s">
        <v>1828</v>
      </c>
      <c r="B1664" s="19" t="str">
        <f>IF(OR($A1663=$A1664,ISBLANK($A1664)),"",IF(ISERR(SEARCH("cell-based",E1664)),IF(AND(ISERR(SEARCH("biochem",E1664)),ISERR(SEARCH("protein",E1664)),ISERR(SEARCH("nucleic",E1664))),"",IF(ISERR(SEARCH("target",G1664)),"Define a Target component","")),IF(ISERR(SEARCH("cell",G1664)),"Define a Cell component",""))&amp;IF(ISERR(SEARCH("small-molecule",E1664)),IF(ISBLANK(K1664), "Need a Detector Role",""),"")&amp;IF(ISERR(SEARCH("fluorescence",L1664)),"",IF(ISBLANK(S1664), "Need Emission",IF(ISBLANK(R1664), "Need Excitation","")))&amp;IF(ISERR(SEARCH("absorbance",L1664)),"",IF(ISBLANK(T1664), "Need Absorbance","")))</f>
        <v>Need a Detector Role</v>
      </c>
      <c r="C1664" s="19" t="s">
        <v>3224</v>
      </c>
      <c r="D1664" s="19" t="s">
        <v>5464</v>
      </c>
      <c r="J1664" s="21"/>
      <c r="AJ1664" s="19" t="s">
        <v>1787</v>
      </c>
      <c r="AK1664" s="19" t="s">
        <v>1802</v>
      </c>
      <c r="AL1664" s="19" t="s">
        <v>90</v>
      </c>
      <c r="AM1664" s="19" t="s">
        <v>1803</v>
      </c>
      <c r="AN1664" s="19" t="s">
        <v>74</v>
      </c>
      <c r="AO1664" s="19" t="s">
        <v>1215</v>
      </c>
      <c r="AP1664" s="19" t="s">
        <v>461</v>
      </c>
      <c r="AQ1664" s="19" t="s">
        <v>168</v>
      </c>
      <c r="AR1664" s="19" t="s">
        <v>1082</v>
      </c>
      <c r="AS1664" s="19" t="s">
        <v>637</v>
      </c>
      <c r="AT1664" s="19" t="s">
        <v>327</v>
      </c>
      <c r="AU1664" s="19" t="s">
        <v>75</v>
      </c>
      <c r="AV1664" s="19" t="s">
        <v>1789</v>
      </c>
      <c r="AW1664" s="19" t="s">
        <v>1790</v>
      </c>
      <c r="AX1664" s="19" t="s">
        <v>1791</v>
      </c>
      <c r="AY1664" s="19" t="s">
        <v>1804</v>
      </c>
      <c r="AZ1664" s="19" t="s">
        <v>1805</v>
      </c>
      <c r="BA1664" s="19" t="s">
        <v>1</v>
      </c>
      <c r="BB1664" s="19" t="s">
        <v>1</v>
      </c>
    </row>
    <row r="1665" spans="1:54" s="24" customFormat="1" x14ac:dyDescent="0.2">
      <c r="J1665" s="28"/>
    </row>
    <row r="1666" spans="1:54" s="24" customFormat="1" x14ac:dyDescent="0.2">
      <c r="A1666" s="24">
        <v>624453</v>
      </c>
      <c r="B1666" s="24" t="str">
        <f>IF(OR($A1664=$A1666,ISBLANK($A1666)),"",IF(ISERR(SEARCH("cell-based",E1666)),IF(AND(ISERR(SEARCH("biochem",E1666)),ISERR(SEARCH("protein",E1666)),ISERR(SEARCH("nucleic",E1666))),"",IF(ISERR(SEARCH("target",G1666)),"Define a Target component","")),IF(ISERR(SEARCH("cell",G1666)),"Define a Cell component",""))&amp;IF(ISERR(SEARCH("small-molecule",E1666)),IF(ISBLANK(K1666), "Need a Detector Role",""),"")&amp;IF(ISERR(SEARCH("fluorescence",L1666)),"",IF(ISBLANK(S1666), "Need Emission",IF(ISBLANK(R1666), "Need Excitation","")))&amp;IF(ISERR(SEARCH("absorbance",L1666)),"",IF(ISBLANK(T1666), "Need Absorbance","")))</f>
        <v/>
      </c>
      <c r="C1666" s="24" t="s">
        <v>3224</v>
      </c>
      <c r="D1666" s="27" t="s">
        <v>6950</v>
      </c>
      <c r="E1666" s="24" t="s">
        <v>3162</v>
      </c>
      <c r="F1666" s="24" t="s">
        <v>3574</v>
      </c>
      <c r="G1666" s="24" t="s">
        <v>3631</v>
      </c>
      <c r="H1666" s="24" t="s">
        <v>3597</v>
      </c>
      <c r="I1666" s="24" t="s">
        <v>3076</v>
      </c>
      <c r="J1666" s="28">
        <v>700000</v>
      </c>
      <c r="K1666" s="24" t="s">
        <v>3372</v>
      </c>
      <c r="L1666" s="24" t="s">
        <v>6979</v>
      </c>
      <c r="AJ1666" s="24" t="s">
        <v>1787</v>
      </c>
      <c r="AK1666" s="24" t="s">
        <v>1788</v>
      </c>
      <c r="AL1666" s="24" t="s">
        <v>90</v>
      </c>
      <c r="AM1666" s="24" t="s">
        <v>629</v>
      </c>
      <c r="AN1666" s="24" t="s">
        <v>74</v>
      </c>
      <c r="AO1666" s="24" t="s">
        <v>1215</v>
      </c>
      <c r="AP1666" s="24" t="s">
        <v>461</v>
      </c>
      <c r="AQ1666" s="24" t="s">
        <v>168</v>
      </c>
      <c r="AR1666" s="24" t="s">
        <v>1082</v>
      </c>
      <c r="AS1666" s="24" t="s">
        <v>637</v>
      </c>
      <c r="AT1666" s="24" t="s">
        <v>327</v>
      </c>
      <c r="AU1666" s="24" t="s">
        <v>75</v>
      </c>
      <c r="AV1666" s="24" t="s">
        <v>1789</v>
      </c>
      <c r="AW1666" s="24" t="s">
        <v>1790</v>
      </c>
      <c r="AX1666" s="24" t="s">
        <v>1791</v>
      </c>
      <c r="AY1666" s="24" t="s">
        <v>1792</v>
      </c>
      <c r="AZ1666" s="24" t="s">
        <v>1793</v>
      </c>
      <c r="BA1666" s="24" t="s">
        <v>1</v>
      </c>
      <c r="BB1666" s="24" t="s">
        <v>1</v>
      </c>
    </row>
    <row r="1667" spans="1:54" s="24" customFormat="1" x14ac:dyDescent="0.2">
      <c r="A1667" s="24">
        <v>624453</v>
      </c>
      <c r="B1667" s="24" t="str">
        <f>IF(OR($A1665=$A1667,ISBLANK($A1667)),"",IF(ISERR(SEARCH("cell-based",E1667)),IF(AND(ISERR(SEARCH("biochem",E1667)),ISERR(SEARCH("protein",E1667)),ISERR(SEARCH("nucleic",E1667))),"",IF(ISERR(SEARCH("target",G1667)),"Define a Target component","")),IF(ISERR(SEARCH("cell",G1667)),"Define a Cell component",""))&amp;IF(ISERR(SEARCH("small-molecule",E1667)),IF(ISBLANK(K1667), "Need a Detector Role",""),"")&amp;IF(ISERR(SEARCH("fluorescence",L1667)),"",IF(ISBLANK(S1667), "Need Emission",IF(ISBLANK(R1667), "Need Excitation","")))&amp;IF(ISERR(SEARCH("absorbance",L1667)),"",IF(ISBLANK(T1667), "Need Absorbance","")))</f>
        <v/>
      </c>
      <c r="G1667" s="24" t="s">
        <v>3451</v>
      </c>
      <c r="H1667" s="24" t="s">
        <v>3784</v>
      </c>
      <c r="J1667" s="28">
        <v>1000</v>
      </c>
      <c r="K1667" s="24" t="s">
        <v>3436</v>
      </c>
      <c r="L1667" s="24" t="s">
        <v>6951</v>
      </c>
    </row>
    <row r="1668" spans="1:54" s="24" customFormat="1" x14ac:dyDescent="0.2">
      <c r="A1668" s="24">
        <v>624453</v>
      </c>
      <c r="B1668" s="24" t="str">
        <f>IF(OR($A1666=$A1668,ISBLANK($A1668)),"",IF(ISERR(SEARCH("cell-based",E1668)),IF(AND(ISERR(SEARCH("biochem",E1668)),ISERR(SEARCH("protein",E1668)),ISERR(SEARCH("nucleic",E1668))),"",IF(ISERR(SEARCH("target",G1668)),"Define a Target component","")),IF(ISERR(SEARCH("cell",G1668)),"Define a Cell component",""))&amp;IF(ISERR(SEARCH("small-molecule",E1668)),IF(ISBLANK(K1668), "Need a Detector Role",""),"")&amp;IF(ISERR(SEARCH("fluorescence",L1668)),"",IF(ISBLANK(S1668), "Need Emission",IF(ISBLANK(R1668), "Need Excitation","")))&amp;IF(ISERR(SEARCH("absorbance",L1668)),"",IF(ISBLANK(T1668), "Need Absorbance","")))</f>
        <v/>
      </c>
      <c r="G1668" s="24" t="s">
        <v>3379</v>
      </c>
      <c r="H1668" s="24" t="s">
        <v>3253</v>
      </c>
      <c r="J1668" s="29" t="s">
        <v>6637</v>
      </c>
      <c r="K1668" s="24" t="s">
        <v>3652</v>
      </c>
      <c r="L1668" s="24" t="s">
        <v>6980</v>
      </c>
      <c r="N1668" s="24" t="s">
        <v>6819</v>
      </c>
      <c r="O1668" s="24" t="s">
        <v>3117</v>
      </c>
      <c r="P1668" s="24" t="s">
        <v>3136</v>
      </c>
      <c r="Q1668" s="24" t="s">
        <v>3220</v>
      </c>
      <c r="R1668" s="24" t="s">
        <v>3082</v>
      </c>
      <c r="S1668" s="24" t="s">
        <v>3221</v>
      </c>
      <c r="U1668" s="24" t="s">
        <v>3269</v>
      </c>
      <c r="V1668" s="24" t="s">
        <v>6541</v>
      </c>
      <c r="W1668" s="24" t="s">
        <v>6618</v>
      </c>
    </row>
    <row r="1669" spans="1:54" s="24" customFormat="1" ht="11.25" customHeight="1" x14ac:dyDescent="0.2">
      <c r="J1669" s="28"/>
    </row>
    <row r="1670" spans="1:54" s="24" customFormat="1" x14ac:dyDescent="0.2">
      <c r="A1670" s="24" t="s">
        <v>3021</v>
      </c>
      <c r="B1670" s="24" t="str">
        <f>IF(OR($A1666=$A1670,ISBLANK($A1670)),"",IF(ISERR(SEARCH("cell-based",E1670)),IF(AND(ISERR(SEARCH("biochem",E1670)),ISERR(SEARCH("protein",E1670)),ISERR(SEARCH("nucleic",E1670))),"",IF(ISERR(SEARCH("target",G1670)),"Define a Target component","")),IF(ISERR(SEARCH("cell",G1670)),"Define a Cell component",""))&amp;IF(ISERR(SEARCH("small-molecule",E1670)),IF(ISBLANK(K1670), "Need a Detector Role",""),"")&amp;IF(ISERR(SEARCH("fluorescence",L1670)),"",IF(ISBLANK(S1670), "Need Emission",IF(ISBLANK(R1670), "Need Excitation","")))&amp;IF(ISERR(SEARCH("absorbance",L1670)),"",IF(ISBLANK(T1670), "Need Absorbance","")))</f>
        <v/>
      </c>
      <c r="C1670" s="24" t="s">
        <v>3224</v>
      </c>
      <c r="D1670" s="27" t="s">
        <v>6950</v>
      </c>
      <c r="E1670" s="24" t="s">
        <v>3162</v>
      </c>
      <c r="F1670" s="24" t="s">
        <v>3574</v>
      </c>
      <c r="G1670" s="24" t="s">
        <v>3631</v>
      </c>
      <c r="H1670" s="24" t="s">
        <v>3597</v>
      </c>
      <c r="I1670" s="24" t="s">
        <v>3076</v>
      </c>
      <c r="J1670" s="28">
        <v>700000</v>
      </c>
      <c r="K1670" s="24" t="s">
        <v>3372</v>
      </c>
      <c r="L1670" s="24" t="s">
        <v>6979</v>
      </c>
      <c r="AJ1670" s="24" t="s">
        <v>1787</v>
      </c>
      <c r="AK1670" s="24" t="s">
        <v>3022</v>
      </c>
      <c r="AL1670" s="24" t="s">
        <v>83</v>
      </c>
      <c r="AM1670" s="24" t="s">
        <v>629</v>
      </c>
      <c r="AN1670" s="24" t="s">
        <v>74</v>
      </c>
      <c r="AO1670" s="24" t="s">
        <v>1215</v>
      </c>
      <c r="AP1670" s="24" t="s">
        <v>461</v>
      </c>
      <c r="AQ1670" s="24" t="s">
        <v>168</v>
      </c>
      <c r="AR1670" s="24" t="s">
        <v>1082</v>
      </c>
      <c r="AS1670" s="24" t="s">
        <v>637</v>
      </c>
      <c r="AT1670" s="24" t="s">
        <v>327</v>
      </c>
      <c r="AU1670" s="24" t="s">
        <v>500</v>
      </c>
      <c r="AV1670" s="24" t="s">
        <v>1789</v>
      </c>
      <c r="AW1670" s="24" t="s">
        <v>1790</v>
      </c>
      <c r="AX1670" s="24" t="s">
        <v>1791</v>
      </c>
      <c r="AY1670" s="24" t="s">
        <v>3023</v>
      </c>
      <c r="AZ1670" s="24" t="s">
        <v>1793</v>
      </c>
      <c r="BA1670" s="24" t="s">
        <v>1</v>
      </c>
      <c r="BB1670" s="24" t="s">
        <v>1</v>
      </c>
    </row>
    <row r="1671" spans="1:54" s="24" customFormat="1" x14ac:dyDescent="0.2">
      <c r="A1671" s="24" t="s">
        <v>3021</v>
      </c>
      <c r="B1671" s="24" t="str">
        <f>IF(OR($A1667=$A1671,ISBLANK($A1671)),"",IF(ISERR(SEARCH("cell-based",E1671)),IF(AND(ISERR(SEARCH("biochem",E1671)),ISERR(SEARCH("protein",E1671)),ISERR(SEARCH("nucleic",E1671))),"",IF(ISERR(SEARCH("target",G1671)),"Define a Target component","")),IF(ISERR(SEARCH("cell",G1671)),"Define a Cell component",""))&amp;IF(ISERR(SEARCH("small-molecule",E1671)),IF(ISBLANK(K1671), "Need a Detector Role",""),"")&amp;IF(ISERR(SEARCH("fluorescence",L1671)),"",IF(ISBLANK(S1671), "Need Emission",IF(ISBLANK(R1671), "Need Excitation","")))&amp;IF(ISERR(SEARCH("absorbance",L1671)),"",IF(ISBLANK(T1671), "Need Absorbance","")))</f>
        <v/>
      </c>
      <c r="G1671" s="24" t="s">
        <v>3478</v>
      </c>
      <c r="H1671" s="24" t="s">
        <v>3784</v>
      </c>
      <c r="J1671" s="28">
        <v>50</v>
      </c>
      <c r="K1671" s="24" t="s">
        <v>3133</v>
      </c>
      <c r="L1671" s="24" t="s">
        <v>7070</v>
      </c>
    </row>
    <row r="1672" spans="1:54" s="24" customFormat="1" x14ac:dyDescent="0.2">
      <c r="A1672" s="24" t="s">
        <v>3021</v>
      </c>
      <c r="B1672" s="24" t="str">
        <f>IF(OR($A1668=$A1672,ISBLANK($A1672)),"",IF(ISERR(SEARCH("cell-based",E1672)),IF(AND(ISERR(SEARCH("biochem",E1672)),ISERR(SEARCH("protein",E1672)),ISERR(SEARCH("nucleic",E1672))),"",IF(ISERR(SEARCH("target",G1672)),"Define a Target component","")),IF(ISERR(SEARCH("cell",G1672)),"Define a Cell component",""))&amp;IF(ISERR(SEARCH("small-molecule",E1672)),IF(ISBLANK(K1672), "Need a Detector Role",""),"")&amp;IF(ISERR(SEARCH("fluorescence",L1672)),"",IF(ISBLANK(S1672), "Need Emission",IF(ISBLANK(R1672), "Need Excitation","")))&amp;IF(ISERR(SEARCH("absorbance",L1672)),"",IF(ISBLANK(T1672), "Need Absorbance","")))</f>
        <v/>
      </c>
      <c r="G1672" s="24" t="s">
        <v>3581</v>
      </c>
      <c r="H1672" s="24" t="s">
        <v>3784</v>
      </c>
      <c r="J1672" s="28">
        <v>50</v>
      </c>
      <c r="K1672" s="24" t="s">
        <v>3133</v>
      </c>
      <c r="L1672" s="24" t="s">
        <v>7034</v>
      </c>
    </row>
    <row r="1673" spans="1:54" s="24" customFormat="1" x14ac:dyDescent="0.2">
      <c r="A1673" s="24" t="s">
        <v>3021</v>
      </c>
      <c r="B1673" s="24" t="str">
        <f>IF(OR($A1669=$A1673,ISBLANK($A1673)),"",IF(ISERR(SEARCH("cell-based",E1673)),IF(AND(ISERR(SEARCH("biochem",E1673)),ISERR(SEARCH("protein",E1673)),ISERR(SEARCH("nucleic",E1673))),"",IF(ISERR(SEARCH("target",G1673)),"Define a Target component","")),IF(ISERR(SEARCH("cell",G1673)),"Define a Cell component",""))&amp;IF(ISERR(SEARCH("small-molecule",E1673)),IF(ISBLANK(K1673), "Need a Detector Role",""),"")&amp;IF(ISERR(SEARCH("fluorescence",L1673)),"",IF(ISBLANK(S1673), "Need Emission",IF(ISBLANK(R1673), "Need Excitation","")))&amp;IF(ISERR(SEARCH("absorbance",L1673)),"",IF(ISBLANK(T1673), "Need Absorbance","")))</f>
        <v/>
      </c>
      <c r="G1673" s="24" t="s">
        <v>3379</v>
      </c>
      <c r="H1673" s="24" t="s">
        <v>3370</v>
      </c>
      <c r="J1673" s="29" t="s">
        <v>6637</v>
      </c>
      <c r="K1673" s="24" t="s">
        <v>3652</v>
      </c>
      <c r="L1673" s="24" t="s">
        <v>7071</v>
      </c>
      <c r="N1673" s="24" t="s">
        <v>6819</v>
      </c>
      <c r="O1673" s="24" t="s">
        <v>3117</v>
      </c>
      <c r="P1673" s="24" t="s">
        <v>3187</v>
      </c>
      <c r="Q1673" s="24" t="s">
        <v>3422</v>
      </c>
      <c r="R1673" s="24" t="s">
        <v>3082</v>
      </c>
      <c r="S1673" s="24" t="s">
        <v>3155</v>
      </c>
      <c r="U1673" s="24" t="s">
        <v>3269</v>
      </c>
      <c r="V1673" s="24" t="s">
        <v>6956</v>
      </c>
      <c r="W1673" s="24" t="s">
        <v>7072</v>
      </c>
    </row>
    <row r="1674" spans="1:54" s="22" customFormat="1" x14ac:dyDescent="0.2">
      <c r="J1674" s="26"/>
    </row>
    <row r="1675" spans="1:54" s="24" customFormat="1" x14ac:dyDescent="0.2">
      <c r="A1675" s="24" t="s">
        <v>3024</v>
      </c>
      <c r="B1675" s="24" t="str">
        <f>IF(OR($A1675=$A1675,ISBLANK($A1675)),"",IF(ISERR(SEARCH("cell-based",E1675)),IF(AND(ISERR(SEARCH("biochem",E1675)),ISERR(SEARCH("protein",E1675)),ISERR(SEARCH("nucleic",E1675))),"",IF(ISERR(SEARCH("target",G1675)),"Define a Target component","")),IF(ISERR(SEARCH("cell",G1675)),"Define a Cell component",""))&amp;IF(ISERR(SEARCH("small-molecule",E1675)),IF(ISBLANK(K1675), "Need a Detector Role",""),"")&amp;IF(ISERR(SEARCH("fluorescence",L1675)),"",IF(ISBLANK(S1675), "Need Emission",IF(ISBLANK(R1675), "Need Excitation","")))&amp;IF(ISERR(SEARCH("absorbance",L1675)),"",IF(ISBLANK(T1675), "Need Absorbance","")))</f>
        <v/>
      </c>
      <c r="C1675" s="24" t="s">
        <v>3224</v>
      </c>
      <c r="D1675" s="27" t="s">
        <v>6950</v>
      </c>
      <c r="E1675" s="24" t="s">
        <v>3162</v>
      </c>
      <c r="F1675" s="24" t="s">
        <v>3574</v>
      </c>
      <c r="G1675" s="24" t="s">
        <v>3631</v>
      </c>
      <c r="H1675" s="24" t="s">
        <v>3597</v>
      </c>
      <c r="J1675" s="28">
        <v>700000</v>
      </c>
      <c r="K1675" s="24" t="s">
        <v>3372</v>
      </c>
      <c r="L1675" s="24" t="s">
        <v>6979</v>
      </c>
      <c r="AJ1675" s="24" t="s">
        <v>1787</v>
      </c>
      <c r="AK1675" s="24" t="s">
        <v>3025</v>
      </c>
      <c r="AL1675" s="24" t="s">
        <v>83</v>
      </c>
      <c r="AM1675" s="24" t="s">
        <v>629</v>
      </c>
      <c r="AN1675" s="24" t="s">
        <v>74</v>
      </c>
      <c r="AO1675" s="24" t="s">
        <v>1215</v>
      </c>
      <c r="AP1675" s="24" t="s">
        <v>461</v>
      </c>
      <c r="AQ1675" s="24" t="s">
        <v>168</v>
      </c>
      <c r="AR1675" s="24" t="s">
        <v>1082</v>
      </c>
      <c r="AS1675" s="24" t="s">
        <v>637</v>
      </c>
      <c r="AT1675" s="24" t="s">
        <v>327</v>
      </c>
      <c r="AU1675" s="24" t="s">
        <v>500</v>
      </c>
      <c r="AV1675" s="24" t="s">
        <v>1789</v>
      </c>
      <c r="AW1675" s="24" t="s">
        <v>1790</v>
      </c>
      <c r="AX1675" s="24" t="s">
        <v>1791</v>
      </c>
      <c r="AY1675" s="24" t="s">
        <v>3026</v>
      </c>
      <c r="AZ1675" s="24" t="s">
        <v>1793</v>
      </c>
      <c r="BA1675" s="24" t="s">
        <v>1</v>
      </c>
      <c r="BB1675" s="24" t="s">
        <v>1</v>
      </c>
    </row>
    <row r="1676" spans="1:54" s="24" customFormat="1" x14ac:dyDescent="0.2">
      <c r="A1676" s="24" t="s">
        <v>3024</v>
      </c>
      <c r="B1676" s="24" t="str">
        <f>IF(OR($A1676=$A1676,ISBLANK($A1676)),"",IF(ISERR(SEARCH("cell-based",E1676)),IF(AND(ISERR(SEARCH("biochem",E1676)),ISERR(SEARCH("protein",E1676)),ISERR(SEARCH("nucleic",E1676))),"",IF(ISERR(SEARCH("target",G1676)),"Define a Target component","")),IF(ISERR(SEARCH("cell",G1676)),"Define a Cell component",""))&amp;IF(ISERR(SEARCH("small-molecule",E1676)),IF(ISBLANK(K1676), "Need a Detector Role",""),"")&amp;IF(ISERR(SEARCH("fluorescence",L1676)),"",IF(ISBLANK(S1676), "Need Emission",IF(ISBLANK(R1676), "Need Excitation","")))&amp;IF(ISERR(SEARCH("absorbance",L1676)),"",IF(ISBLANK(T1676), "Need Absorbance","")))</f>
        <v/>
      </c>
      <c r="G1676" s="24" t="s">
        <v>3451</v>
      </c>
      <c r="H1676" s="24" t="s">
        <v>3784</v>
      </c>
      <c r="J1676" s="28">
        <v>1000</v>
      </c>
      <c r="K1676" s="24" t="s">
        <v>3436</v>
      </c>
      <c r="L1676" s="24" t="s">
        <v>6951</v>
      </c>
    </row>
    <row r="1677" spans="1:54" s="24" customFormat="1" x14ac:dyDescent="0.2">
      <c r="A1677" s="24" t="s">
        <v>3024</v>
      </c>
      <c r="B1677" s="24" t="str">
        <f>IF(OR($A1677=$A1677,ISBLANK($A1677)),"",IF(ISERR(SEARCH("cell-based",E1677)),IF(AND(ISERR(SEARCH("biochem",E1677)),ISERR(SEARCH("protein",E1677)),ISERR(SEARCH("nucleic",E1677))),"",IF(ISERR(SEARCH("target",G1677)),"Define a Target component","")),IF(ISERR(SEARCH("cell",G1677)),"Define a Cell component",""))&amp;IF(ISERR(SEARCH("small-molecule",E1677)),IF(ISBLANK(K1677), "Need a Detector Role",""),"")&amp;IF(ISERR(SEARCH("fluorescence",L1677)),"",IF(ISBLANK(S1677), "Need Emission",IF(ISBLANK(R1677), "Need Excitation","")))&amp;IF(ISERR(SEARCH("absorbance",L1677)),"",IF(ISBLANK(T1677), "Need Absorbance","")))</f>
        <v/>
      </c>
      <c r="G1677" s="24" t="s">
        <v>3379</v>
      </c>
      <c r="H1677" s="24" t="s">
        <v>3253</v>
      </c>
      <c r="J1677" s="29" t="s">
        <v>6637</v>
      </c>
      <c r="K1677" s="24" t="s">
        <v>3652</v>
      </c>
      <c r="L1677" s="24" t="s">
        <v>6980</v>
      </c>
      <c r="N1677" s="24" t="s">
        <v>6819</v>
      </c>
      <c r="O1677" s="24" t="s">
        <v>3117</v>
      </c>
      <c r="P1677" s="24" t="s">
        <v>3136</v>
      </c>
      <c r="Q1677" s="24" t="s">
        <v>3220</v>
      </c>
      <c r="R1677" s="24" t="s">
        <v>3082</v>
      </c>
      <c r="S1677" s="24" t="s">
        <v>3221</v>
      </c>
      <c r="U1677" s="24" t="s">
        <v>3269</v>
      </c>
      <c r="V1677" s="24" t="s">
        <v>6541</v>
      </c>
      <c r="W1677" s="24" t="s">
        <v>6618</v>
      </c>
    </row>
    <row r="1678" spans="1:54" s="22" customFormat="1" x14ac:dyDescent="0.2">
      <c r="J1678" s="26"/>
    </row>
    <row r="1679" spans="1:54" s="24" customFormat="1" x14ac:dyDescent="0.2">
      <c r="A1679" s="24" t="s">
        <v>3027</v>
      </c>
      <c r="B1679" s="24" t="str">
        <f>IF(OR($A1679=$A1679,ISBLANK($A1679)),"",IF(ISERR(SEARCH("cell-based",E1679)),IF(AND(ISERR(SEARCH("biochem",E1679)),ISERR(SEARCH("protein",E1679)),ISERR(SEARCH("nucleic",E1679))),"",IF(ISERR(SEARCH("target",G1679)),"Define a Target component","")),IF(ISERR(SEARCH("cell",G1679)),"Define a Cell component",""))&amp;IF(ISERR(SEARCH("small-molecule",E1679)),IF(ISBLANK(K1679), "Need a Detector Role",""),"")&amp;IF(ISERR(SEARCH("fluorescence",L1679)),"",IF(ISBLANK(S1679), "Need Emission",IF(ISBLANK(R1679), "Need Excitation","")))&amp;IF(ISERR(SEARCH("absorbance",L1679)),"",IF(ISBLANK(T1679), "Need Absorbance","")))</f>
        <v/>
      </c>
      <c r="C1679" s="24" t="s">
        <v>3224</v>
      </c>
      <c r="D1679" s="27" t="s">
        <v>6950</v>
      </c>
      <c r="E1679" s="22" t="s">
        <v>3316</v>
      </c>
      <c r="F1679" s="22" t="s">
        <v>3146</v>
      </c>
      <c r="G1679" s="22" t="s">
        <v>3627</v>
      </c>
      <c r="H1679" s="22" t="s">
        <v>3780</v>
      </c>
      <c r="I1679" s="22" t="s">
        <v>3076</v>
      </c>
      <c r="J1679" s="26"/>
      <c r="K1679" s="22"/>
      <c r="L1679" s="22" t="s">
        <v>7106</v>
      </c>
      <c r="M1679" s="22" t="s">
        <v>3310</v>
      </c>
      <c r="N1679" s="22" t="s">
        <v>7107</v>
      </c>
      <c r="O1679" s="22"/>
      <c r="P1679" s="22"/>
      <c r="Q1679" s="22"/>
      <c r="R1679" s="22"/>
      <c r="S1679" s="22"/>
      <c r="T1679" s="22"/>
      <c r="AJ1679" s="24" t="s">
        <v>1787</v>
      </c>
      <c r="AK1679" s="24" t="s">
        <v>3028</v>
      </c>
      <c r="AL1679" s="24" t="s">
        <v>83</v>
      </c>
      <c r="AM1679" s="24" t="s">
        <v>629</v>
      </c>
      <c r="AN1679" s="24" t="s">
        <v>74</v>
      </c>
      <c r="AO1679" s="24" t="s">
        <v>1215</v>
      </c>
      <c r="AP1679" s="24" t="s">
        <v>461</v>
      </c>
      <c r="AQ1679" s="24" t="s">
        <v>664</v>
      </c>
      <c r="AR1679" s="24" t="s">
        <v>930</v>
      </c>
      <c r="AS1679" s="24" t="s">
        <v>637</v>
      </c>
      <c r="AT1679" s="24" t="s">
        <v>1096</v>
      </c>
      <c r="AU1679" s="24" t="s">
        <v>500</v>
      </c>
      <c r="AV1679" s="24" t="s">
        <v>1789</v>
      </c>
      <c r="AW1679" s="24" t="s">
        <v>1790</v>
      </c>
      <c r="AX1679" s="24" t="s">
        <v>1791</v>
      </c>
      <c r="AY1679" s="24" t="s">
        <v>3029</v>
      </c>
      <c r="AZ1679" s="24" t="s">
        <v>1793</v>
      </c>
      <c r="BA1679" s="24" t="s">
        <v>1</v>
      </c>
      <c r="BB1679" s="24" t="s">
        <v>1</v>
      </c>
    </row>
    <row r="1680" spans="1:54" s="24" customFormat="1" x14ac:dyDescent="0.2">
      <c r="A1680" s="24" t="s">
        <v>3027</v>
      </c>
      <c r="B1680" s="24" t="str">
        <f>IF(OR($A1680=$A1680,ISBLANK($A1680)),"",IF(ISERR(SEARCH("cell-based",E1680)),IF(AND(ISERR(SEARCH("biochem",E1680)),ISERR(SEARCH("protein",E1680)),ISERR(SEARCH("nucleic",E1680))),"",IF(ISERR(SEARCH("target",G1680)),"Define a Target component","")),IF(ISERR(SEARCH("cell",G1680)),"Define a Cell component",""))&amp;IF(ISERR(SEARCH("small-molecule",E1680)),IF(ISBLANK(K1680), "Need a Detector Role",""),"")&amp;IF(ISERR(SEARCH("fluorescence",L1680)),"",IF(ISBLANK(S1680), "Need Emission",IF(ISBLANK(R1680), "Need Excitation","")))&amp;IF(ISERR(SEARCH("absorbance",L1680)),"",IF(ISBLANK(T1680), "Need Absorbance","")))</f>
        <v/>
      </c>
      <c r="D1680" s="27"/>
      <c r="E1680" s="22"/>
      <c r="F1680" s="22"/>
      <c r="G1680" s="24" t="s">
        <v>3379</v>
      </c>
      <c r="H1680" s="22" t="s">
        <v>3784</v>
      </c>
      <c r="I1680" s="22"/>
      <c r="J1680" s="26">
        <v>10</v>
      </c>
      <c r="K1680" s="22" t="s">
        <v>3133</v>
      </c>
      <c r="L1680" s="22" t="s">
        <v>6884</v>
      </c>
      <c r="M1680" s="22"/>
      <c r="N1680" s="22"/>
      <c r="O1680" s="22"/>
      <c r="P1680" s="22"/>
      <c r="Q1680" s="22"/>
      <c r="R1680" s="22"/>
      <c r="S1680" s="22"/>
      <c r="T1680" s="22"/>
    </row>
    <row r="1681" spans="1:54" s="24" customFormat="1" ht="14.25" x14ac:dyDescent="0.2">
      <c r="A1681" s="24" t="s">
        <v>3027</v>
      </c>
      <c r="B1681" s="24" t="str">
        <f>IF(OR($A1681=$A1681,ISBLANK($A1681)),"",IF(ISERR(SEARCH("cell-based",E1681)),IF(AND(ISERR(SEARCH("biochem",E1681)),ISERR(SEARCH("protein",E1681)),ISERR(SEARCH("nucleic",E1681))),"",IF(ISERR(SEARCH("target",G1681)),"Define a Target component","")),IF(ISERR(SEARCH("cell",G1681)),"Define a Cell component",""))&amp;IF(ISERR(SEARCH("small-molecule",E1681)),IF(ISBLANK(K1681), "Need a Detector Role",""),"")&amp;IF(ISERR(SEARCH("fluorescence",L1681)),"",IF(ISBLANK(S1681), "Need Emission",IF(ISBLANK(R1681), "Need Excitation","")))&amp;IF(ISERR(SEARCH("absorbance",L1681)),"",IF(ISBLANK(T1681), "Need Absorbance","")))</f>
        <v/>
      </c>
      <c r="D1681" s="27"/>
      <c r="E1681" s="22"/>
      <c r="F1681" s="22"/>
      <c r="G1681" s="22" t="s">
        <v>3339</v>
      </c>
      <c r="H1681" s="22" t="s">
        <v>3784</v>
      </c>
      <c r="I1681" s="22"/>
      <c r="J1681" s="26"/>
      <c r="K1681" s="22"/>
      <c r="L1681" s="39" t="s">
        <v>7110</v>
      </c>
      <c r="M1681" s="22"/>
      <c r="N1681" s="24" t="s">
        <v>7109</v>
      </c>
      <c r="O1681" s="22" t="s">
        <v>3135</v>
      </c>
      <c r="P1681" s="22" t="s">
        <v>3633</v>
      </c>
      <c r="Q1681" s="24" t="s">
        <v>7111</v>
      </c>
      <c r="R1681" s="22" t="s">
        <v>3101</v>
      </c>
      <c r="S1681" s="22" t="s">
        <v>3206</v>
      </c>
      <c r="T1681" s="22"/>
    </row>
    <row r="1682" spans="1:54" s="24" customFormat="1" x14ac:dyDescent="0.2">
      <c r="A1682" s="24" t="s">
        <v>3027</v>
      </c>
      <c r="B1682" s="24" t="str">
        <f>IF(OR($A1682=$A1682,ISBLANK($A1682)),"",IF(ISERR(SEARCH("cell-based",E1682)),IF(AND(ISERR(SEARCH("biochem",E1682)),ISERR(SEARCH("protein",E1682)),ISERR(SEARCH("nucleic",E1682))),"",IF(ISERR(SEARCH("target",G1682)),"Define a Target component","")),IF(ISERR(SEARCH("cell",G1682)),"Define a Cell component",""))&amp;IF(ISERR(SEARCH("small-molecule",E1682)),IF(ISBLANK(K1682), "Need a Detector Role",""),"")&amp;IF(ISERR(SEARCH("fluorescence",L1682)),"",IF(ISBLANK(S1682), "Need Emission",IF(ISBLANK(R1682), "Need Excitation","")))&amp;IF(ISERR(SEARCH("absorbance",L1682)),"",IF(ISBLANK(T1682), "Need Absorbance","")))</f>
        <v/>
      </c>
      <c r="D1682" s="27"/>
      <c r="E1682" s="22"/>
      <c r="F1682" s="22"/>
      <c r="G1682" s="22" t="s">
        <v>3112</v>
      </c>
      <c r="H1682" s="22" t="s">
        <v>3784</v>
      </c>
      <c r="I1682" s="22"/>
      <c r="J1682" s="26">
        <v>25</v>
      </c>
      <c r="K1682" s="22" t="s">
        <v>3133</v>
      </c>
      <c r="L1682" s="22" t="s">
        <v>7108</v>
      </c>
      <c r="M1682" s="22"/>
      <c r="N1682" s="22"/>
      <c r="O1682" s="22"/>
      <c r="P1682" s="22"/>
      <c r="Q1682" s="22"/>
      <c r="R1682" s="22"/>
      <c r="S1682" s="22"/>
      <c r="T1682" s="22"/>
    </row>
    <row r="1683" spans="1:54" s="22" customFormat="1" x14ac:dyDescent="0.2">
      <c r="J1683" s="26"/>
    </row>
    <row r="1684" spans="1:54" s="15" customFormat="1" x14ac:dyDescent="0.2">
      <c r="A1684" s="15">
        <v>485313</v>
      </c>
      <c r="B1684" s="15" t="str">
        <f>IF(OR($A1679=$A1684,ISBLANK($A1684)),"",IF(ISERR(SEARCH("cell-based",E1684)),IF(AND(ISERR(SEARCH("biochem",E1684)),ISERR(SEARCH("protein",E1684)),ISERR(SEARCH("nucleic",E1684))),"",IF(ISERR(SEARCH("target",G1684)),"Define a Target component","")),IF(ISERR(SEARCH("cell",G1684)),"Define a Cell component",""))&amp;IF(ISERR(SEARCH("small-molecule",E1684)),IF(ISBLANK(K1684), "Need a Detector Role",""),"")&amp;IF(ISERR(SEARCH("fluorescence",L1684)),"",IF(ISBLANK(S1684), "Need Emission",IF(ISBLANK(R1684), "Need Excitation","")))&amp;IF(ISERR(SEARCH("absorbance",L1684)),"",IF(ISBLANK(T1684), "Need Absorbance","")))</f>
        <v>Need a Detector Role</v>
      </c>
      <c r="C1684" s="15" t="s">
        <v>3224</v>
      </c>
      <c r="D1684" s="15" t="s">
        <v>5461</v>
      </c>
      <c r="E1684" s="15" t="s">
        <v>3283</v>
      </c>
      <c r="J1684" s="17"/>
      <c r="AJ1684" s="15" t="s">
        <v>1767</v>
      </c>
      <c r="AK1684" s="15" t="s">
        <v>1768</v>
      </c>
      <c r="AL1684" s="15" t="s">
        <v>90</v>
      </c>
      <c r="AM1684" s="15" t="s">
        <v>409</v>
      </c>
      <c r="AN1684" s="15" t="s">
        <v>74</v>
      </c>
      <c r="AO1684" s="15" t="s">
        <v>74</v>
      </c>
      <c r="AP1684" s="15" t="s">
        <v>461</v>
      </c>
      <c r="AQ1684" s="15" t="s">
        <v>664</v>
      </c>
      <c r="AR1684" s="15" t="s">
        <v>1003</v>
      </c>
      <c r="AS1684" s="15" t="s">
        <v>75</v>
      </c>
      <c r="AT1684" s="15" t="s">
        <v>1126</v>
      </c>
      <c r="AU1684" s="15" t="s">
        <v>75</v>
      </c>
      <c r="AV1684" s="15" t="s">
        <v>1769</v>
      </c>
      <c r="AW1684" s="15" t="s">
        <v>1753</v>
      </c>
      <c r="AX1684" s="15" t="s">
        <v>1754</v>
      </c>
      <c r="AY1684" s="15" t="s">
        <v>1770</v>
      </c>
      <c r="AZ1684" s="15" t="s">
        <v>1771</v>
      </c>
      <c r="BA1684" s="15" t="s">
        <v>1</v>
      </c>
      <c r="BB1684" s="15" t="s">
        <v>1</v>
      </c>
    </row>
    <row r="1685" spans="1:54" s="19" customFormat="1" x14ac:dyDescent="0.2">
      <c r="A1685" s="19" t="s">
        <v>1773</v>
      </c>
      <c r="B1685" s="19" t="str">
        <f t="shared" ref="B1685:B1690" si="48">IF(OR($A1684=$A1685,ISBLANK($A1685)),"",IF(ISERR(SEARCH("cell-based",E1685)),IF(AND(ISERR(SEARCH("biochem",E1685)),ISERR(SEARCH("protein",E1685)),ISERR(SEARCH("nucleic",E1685))),"",IF(ISERR(SEARCH("target",G1685)),"Define a Target component","")),IF(ISERR(SEARCH("cell",G1685)),"Define a Cell component",""))&amp;IF(ISERR(SEARCH("small-molecule",E1685)),IF(ISBLANK(K1685), "Need a Detector Role",""),"")&amp;IF(ISERR(SEARCH("fluorescence",L1685)),"",IF(ISBLANK(S1685), "Need Emission",IF(ISBLANK(R1685), "Need Excitation","")))&amp;IF(ISERR(SEARCH("absorbance",L1685)),"",IF(ISBLANK(T1685), "Need Absorbance","")))</f>
        <v>Need a Detector Role</v>
      </c>
      <c r="C1685" s="19" t="s">
        <v>3224</v>
      </c>
      <c r="D1685" s="19" t="s">
        <v>5461</v>
      </c>
      <c r="J1685" s="21"/>
      <c r="AJ1685" s="19" t="s">
        <v>1767</v>
      </c>
      <c r="AK1685" s="19" t="s">
        <v>1768</v>
      </c>
      <c r="AL1685" s="19" t="s">
        <v>90</v>
      </c>
      <c r="AM1685" s="19" t="s">
        <v>409</v>
      </c>
      <c r="AN1685" s="19" t="s">
        <v>74</v>
      </c>
      <c r="AO1685" s="19" t="s">
        <v>74</v>
      </c>
      <c r="AP1685" s="19" t="s">
        <v>461</v>
      </c>
      <c r="AQ1685" s="19" t="s">
        <v>664</v>
      </c>
      <c r="AR1685" s="19" t="s">
        <v>1003</v>
      </c>
      <c r="AS1685" s="19" t="s">
        <v>75</v>
      </c>
      <c r="AT1685" s="19" t="s">
        <v>1126</v>
      </c>
      <c r="AU1685" s="19" t="s">
        <v>75</v>
      </c>
      <c r="AV1685" s="19" t="s">
        <v>1769</v>
      </c>
      <c r="AW1685" s="19" t="s">
        <v>1753</v>
      </c>
      <c r="AX1685" s="19" t="s">
        <v>1754</v>
      </c>
      <c r="AY1685" s="19" t="s">
        <v>1770</v>
      </c>
      <c r="AZ1685" s="19" t="s">
        <v>1771</v>
      </c>
      <c r="BA1685" s="19" t="s">
        <v>1</v>
      </c>
      <c r="BB1685" s="19" t="s">
        <v>1</v>
      </c>
    </row>
    <row r="1686" spans="1:54" s="15" customFormat="1" x14ac:dyDescent="0.2">
      <c r="A1686" s="15" t="s">
        <v>2088</v>
      </c>
      <c r="B1686" s="15" t="str">
        <f t="shared" si="48"/>
        <v>Need a Detector Role</v>
      </c>
      <c r="C1686" s="15" t="s">
        <v>3224</v>
      </c>
      <c r="D1686" s="15" t="s">
        <v>5461</v>
      </c>
      <c r="E1686" s="15" t="s">
        <v>3283</v>
      </c>
      <c r="J1686" s="17"/>
      <c r="AJ1686" s="15" t="s">
        <v>1767</v>
      </c>
      <c r="AK1686" s="15" t="s">
        <v>1768</v>
      </c>
      <c r="AL1686" s="15" t="s">
        <v>90</v>
      </c>
      <c r="AM1686" s="15" t="s">
        <v>409</v>
      </c>
      <c r="AN1686" s="15" t="s">
        <v>74</v>
      </c>
      <c r="AO1686" s="15" t="s">
        <v>74</v>
      </c>
      <c r="AP1686" s="15" t="s">
        <v>461</v>
      </c>
      <c r="AQ1686" s="15" t="s">
        <v>664</v>
      </c>
      <c r="AR1686" s="15" t="s">
        <v>1003</v>
      </c>
      <c r="AS1686" s="15" t="s">
        <v>75</v>
      </c>
      <c r="AT1686" s="15" t="s">
        <v>1126</v>
      </c>
      <c r="AU1686" s="15" t="s">
        <v>75</v>
      </c>
      <c r="AV1686" s="15" t="s">
        <v>1769</v>
      </c>
      <c r="AW1686" s="15" t="s">
        <v>1753</v>
      </c>
      <c r="AX1686" s="15" t="s">
        <v>1754</v>
      </c>
      <c r="AY1686" s="15" t="s">
        <v>1770</v>
      </c>
      <c r="AZ1686" s="15" t="s">
        <v>1771</v>
      </c>
      <c r="BA1686" s="15" t="s">
        <v>1</v>
      </c>
      <c r="BB1686" s="15" t="s">
        <v>1</v>
      </c>
    </row>
    <row r="1687" spans="1:54" s="15" customFormat="1" x14ac:dyDescent="0.2">
      <c r="A1687" s="15" t="s">
        <v>1778</v>
      </c>
      <c r="B1687" s="15" t="str">
        <f t="shared" si="48"/>
        <v>Need a Detector Role</v>
      </c>
      <c r="C1687" s="15" t="s">
        <v>3224</v>
      </c>
      <c r="D1687" s="15" t="s">
        <v>5463</v>
      </c>
      <c r="E1687" s="15" t="s">
        <v>3072</v>
      </c>
      <c r="F1687" s="15" t="s">
        <v>3111</v>
      </c>
      <c r="G1687" s="15" t="s">
        <v>3627</v>
      </c>
      <c r="J1687" s="17"/>
      <c r="AJ1687" s="15" t="s">
        <v>1779</v>
      </c>
      <c r="AK1687" s="15" t="s">
        <v>1780</v>
      </c>
      <c r="AL1687" s="15" t="s">
        <v>90</v>
      </c>
      <c r="AM1687" s="15" t="s">
        <v>91</v>
      </c>
      <c r="AN1687" s="15" t="s">
        <v>74</v>
      </c>
      <c r="AO1687" s="15" t="s">
        <v>1435</v>
      </c>
      <c r="AP1687" s="15" t="s">
        <v>461</v>
      </c>
      <c r="AQ1687" s="15" t="s">
        <v>92</v>
      </c>
      <c r="AR1687" s="15" t="s">
        <v>930</v>
      </c>
      <c r="AS1687" s="15" t="s">
        <v>306</v>
      </c>
      <c r="AT1687" s="15" t="s">
        <v>1034</v>
      </c>
      <c r="AU1687" s="15" t="s">
        <v>75</v>
      </c>
      <c r="AV1687" s="15" t="s">
        <v>1781</v>
      </c>
      <c r="AW1687" s="15" t="s">
        <v>1782</v>
      </c>
      <c r="AX1687" s="15" t="s">
        <v>1783</v>
      </c>
      <c r="AY1687" s="15" t="s">
        <v>1784</v>
      </c>
      <c r="AZ1687" s="15" t="s">
        <v>1785</v>
      </c>
      <c r="BA1687" s="15" t="s">
        <v>1</v>
      </c>
      <c r="BB1687" s="15" t="s">
        <v>1</v>
      </c>
    </row>
    <row r="1688" spans="1:54" s="19" customFormat="1" x14ac:dyDescent="0.2">
      <c r="A1688" s="19" t="s">
        <v>1855</v>
      </c>
      <c r="B1688" s="19" t="str">
        <f t="shared" si="48"/>
        <v>Need a Detector Role</v>
      </c>
      <c r="C1688" s="19" t="s">
        <v>3224</v>
      </c>
      <c r="D1688" s="19" t="s">
        <v>5463</v>
      </c>
      <c r="J1688" s="21"/>
      <c r="AJ1688" s="19" t="s">
        <v>1779</v>
      </c>
      <c r="AK1688" s="19" t="s">
        <v>1780</v>
      </c>
      <c r="AL1688" s="19" t="s">
        <v>90</v>
      </c>
      <c r="AM1688" s="19" t="s">
        <v>91</v>
      </c>
      <c r="AN1688" s="19" t="s">
        <v>74</v>
      </c>
      <c r="AO1688" s="19" t="s">
        <v>1435</v>
      </c>
      <c r="AP1688" s="19" t="s">
        <v>461</v>
      </c>
      <c r="AQ1688" s="19" t="s">
        <v>92</v>
      </c>
      <c r="AR1688" s="19" t="s">
        <v>930</v>
      </c>
      <c r="AS1688" s="19" t="s">
        <v>306</v>
      </c>
      <c r="AT1688" s="19" t="s">
        <v>1034</v>
      </c>
      <c r="AU1688" s="19" t="s">
        <v>75</v>
      </c>
      <c r="AV1688" s="19" t="s">
        <v>1781</v>
      </c>
      <c r="AW1688" s="19" t="s">
        <v>1782</v>
      </c>
      <c r="AX1688" s="19" t="s">
        <v>1783</v>
      </c>
      <c r="AY1688" s="19" t="s">
        <v>1784</v>
      </c>
      <c r="AZ1688" s="19" t="s">
        <v>1785</v>
      </c>
      <c r="BA1688" s="19" t="s">
        <v>1</v>
      </c>
      <c r="BB1688" s="19" t="s">
        <v>1</v>
      </c>
    </row>
    <row r="1689" spans="1:54" s="15" customFormat="1" x14ac:dyDescent="0.2">
      <c r="A1689" s="15" t="s">
        <v>2012</v>
      </c>
      <c r="B1689" s="15" t="str">
        <f t="shared" si="48"/>
        <v>Need a Detector Role</v>
      </c>
      <c r="C1689" s="15" t="s">
        <v>3224</v>
      </c>
      <c r="D1689" s="15" t="s">
        <v>5463</v>
      </c>
      <c r="E1689" s="15" t="s">
        <v>3072</v>
      </c>
      <c r="G1689" s="15" t="s">
        <v>3627</v>
      </c>
      <c r="J1689" s="17"/>
      <c r="AJ1689" s="15" t="s">
        <v>1779</v>
      </c>
      <c r="AK1689" s="15" t="s">
        <v>1780</v>
      </c>
      <c r="AL1689" s="15" t="s">
        <v>90</v>
      </c>
      <c r="AM1689" s="15" t="s">
        <v>91</v>
      </c>
      <c r="AN1689" s="15" t="s">
        <v>74</v>
      </c>
      <c r="AO1689" s="15" t="s">
        <v>1435</v>
      </c>
      <c r="AP1689" s="15" t="s">
        <v>461</v>
      </c>
      <c r="AQ1689" s="15" t="s">
        <v>92</v>
      </c>
      <c r="AR1689" s="15" t="s">
        <v>930</v>
      </c>
      <c r="AS1689" s="15" t="s">
        <v>306</v>
      </c>
      <c r="AT1689" s="15" t="s">
        <v>1034</v>
      </c>
      <c r="AU1689" s="15" t="s">
        <v>75</v>
      </c>
      <c r="AV1689" s="15" t="s">
        <v>1781</v>
      </c>
      <c r="AW1689" s="15" t="s">
        <v>1782</v>
      </c>
      <c r="AX1689" s="15" t="s">
        <v>1783</v>
      </c>
      <c r="AY1689" s="15" t="s">
        <v>1784</v>
      </c>
      <c r="AZ1689" s="15" t="s">
        <v>1785</v>
      </c>
      <c r="BA1689" s="15" t="s">
        <v>1</v>
      </c>
      <c r="BB1689" s="15" t="s">
        <v>1</v>
      </c>
    </row>
    <row r="1690" spans="1:54" s="15" customFormat="1" x14ac:dyDescent="0.2">
      <c r="A1690" s="15" t="s">
        <v>2395</v>
      </c>
      <c r="B1690" s="15" t="str">
        <f t="shared" si="48"/>
        <v>Need a Detector Role</v>
      </c>
      <c r="C1690" s="15" t="s">
        <v>3224</v>
      </c>
      <c r="D1690" s="15" t="s">
        <v>5578</v>
      </c>
      <c r="E1690" s="15" t="s">
        <v>3072</v>
      </c>
      <c r="G1690" s="15" t="s">
        <v>3627</v>
      </c>
      <c r="J1690" s="17"/>
      <c r="AJ1690" s="15" t="s">
        <v>1934</v>
      </c>
      <c r="AK1690" s="15" t="s">
        <v>1935</v>
      </c>
      <c r="AL1690" s="15" t="s">
        <v>90</v>
      </c>
      <c r="AM1690" s="15" t="s">
        <v>91</v>
      </c>
      <c r="AN1690" s="15" t="s">
        <v>74</v>
      </c>
      <c r="AO1690" s="15" t="s">
        <v>74</v>
      </c>
      <c r="AP1690" s="15" t="s">
        <v>461</v>
      </c>
      <c r="AQ1690" s="15" t="s">
        <v>92</v>
      </c>
      <c r="AR1690" s="15" t="s">
        <v>462</v>
      </c>
      <c r="AS1690" s="15" t="s">
        <v>1936</v>
      </c>
      <c r="AT1690" s="15" t="s">
        <v>545</v>
      </c>
      <c r="AU1690" s="15" t="s">
        <v>75</v>
      </c>
      <c r="AV1690" s="15" t="s">
        <v>1937</v>
      </c>
      <c r="AW1690" s="15" t="s">
        <v>1938</v>
      </c>
      <c r="AX1690" s="15" t="s">
        <v>1373</v>
      </c>
      <c r="AY1690" s="15" t="s">
        <v>1939</v>
      </c>
      <c r="AZ1690" s="15" t="s">
        <v>1940</v>
      </c>
      <c r="BA1690" s="15" t="s">
        <v>1</v>
      </c>
      <c r="BB1690" s="15" t="s">
        <v>1</v>
      </c>
    </row>
    <row r="1691" spans="1:54" s="22" customFormat="1" x14ac:dyDescent="0.2">
      <c r="J1691" s="26"/>
    </row>
    <row r="1692" spans="1:54" s="22" customFormat="1" x14ac:dyDescent="0.2">
      <c r="A1692" s="22" t="s">
        <v>1933</v>
      </c>
      <c r="B1692" s="22" t="str">
        <f>IF(OR($A1690=$A1692,ISBLANK($A1692)),"",IF(ISERR(SEARCH("cell-based",E1692)),IF(AND(ISERR(SEARCH("biochem",E1692)),ISERR(SEARCH("protein",E1692)),ISERR(SEARCH("nucleic",E1692))),"",IF(ISERR(SEARCH("target",G1692)),"Define a Target component","")),IF(ISERR(SEARCH("cell",G1692)),"Define a Cell component",""))&amp;IF(ISERR(SEARCH("small-molecule",E1692)),IF(ISBLANK(K1692), "Need a Detector Role",""),"")&amp;IF(ISERR(SEARCH("fluorescence",L1692)),"",IF(ISBLANK(S1692), "Need Emission",IF(ISBLANK(R1692), "Need Excitation","")))&amp;IF(ISERR(SEARCH("absorbance",L1692)),"",IF(ISBLANK(T1692), "Need Absorbance","")))</f>
        <v/>
      </c>
      <c r="C1692" s="22" t="s">
        <v>3224</v>
      </c>
      <c r="D1692" s="23" t="s">
        <v>6952</v>
      </c>
      <c r="E1692" s="22" t="s">
        <v>3145</v>
      </c>
      <c r="F1692" s="22" t="s">
        <v>3251</v>
      </c>
      <c r="G1692" s="22" t="s">
        <v>3627</v>
      </c>
      <c r="H1692" s="22" t="s">
        <v>3779</v>
      </c>
      <c r="J1692" s="26">
        <v>50</v>
      </c>
      <c r="K1692" s="22" t="s">
        <v>3217</v>
      </c>
      <c r="L1692" s="24" t="s">
        <v>6954</v>
      </c>
      <c r="M1692" s="24" t="s">
        <v>6953</v>
      </c>
      <c r="AJ1692" s="22" t="s">
        <v>1934</v>
      </c>
      <c r="AK1692" s="22" t="s">
        <v>1935</v>
      </c>
      <c r="AL1692" s="22" t="s">
        <v>90</v>
      </c>
      <c r="AM1692" s="22" t="s">
        <v>91</v>
      </c>
      <c r="AN1692" s="22" t="s">
        <v>74</v>
      </c>
      <c r="AO1692" s="22" t="s">
        <v>74</v>
      </c>
      <c r="AP1692" s="22" t="s">
        <v>461</v>
      </c>
      <c r="AQ1692" s="22" t="s">
        <v>92</v>
      </c>
      <c r="AR1692" s="22" t="s">
        <v>462</v>
      </c>
      <c r="AS1692" s="22" t="s">
        <v>1936</v>
      </c>
      <c r="AT1692" s="22" t="s">
        <v>545</v>
      </c>
      <c r="AU1692" s="22" t="s">
        <v>75</v>
      </c>
      <c r="AV1692" s="22" t="s">
        <v>1937</v>
      </c>
      <c r="AW1692" s="22" t="s">
        <v>1938</v>
      </c>
      <c r="AX1692" s="22" t="s">
        <v>1373</v>
      </c>
      <c r="AY1692" s="22" t="s">
        <v>1939</v>
      </c>
      <c r="AZ1692" s="22" t="s">
        <v>1940</v>
      </c>
      <c r="BA1692" s="22" t="s">
        <v>1</v>
      </c>
      <c r="BB1692" s="22" t="s">
        <v>1</v>
      </c>
    </row>
    <row r="1693" spans="1:54" s="22" customFormat="1" x14ac:dyDescent="0.2">
      <c r="A1693" s="22" t="s">
        <v>1933</v>
      </c>
      <c r="B1693" s="22" t="str">
        <f>IF(OR($A1691=$A1693,ISBLANK($A1693)),"",IF(ISERR(SEARCH("cell-based",E1693)),IF(AND(ISERR(SEARCH("biochem",E1693)),ISERR(SEARCH("protein",E1693)),ISERR(SEARCH("nucleic",E1693))),"",IF(ISERR(SEARCH("target",G1693)),"Define a Target component","")),IF(ISERR(SEARCH("cell",G1693)),"Define a Cell component",""))&amp;IF(ISERR(SEARCH("small-molecule",E1693)),IF(ISBLANK(K1693), "Need a Detector Role",""),"")&amp;IF(ISERR(SEARCH("fluorescence",L1693)),"",IF(ISBLANK(S1693), "Need Emission",IF(ISBLANK(R1693), "Need Excitation","")))&amp;IF(ISERR(SEARCH("absorbance",L1693)),"",IF(ISBLANK(T1693), "Need Absorbance","")))</f>
        <v/>
      </c>
      <c r="G1693" s="22" t="s">
        <v>3379</v>
      </c>
      <c r="H1693" s="22" t="s">
        <v>3784</v>
      </c>
      <c r="J1693" s="26">
        <v>30</v>
      </c>
      <c r="K1693" s="22" t="s">
        <v>3133</v>
      </c>
      <c r="L1693" s="24" t="s">
        <v>6508</v>
      </c>
      <c r="O1693" s="22" t="s">
        <v>3079</v>
      </c>
    </row>
    <row r="1694" spans="1:54" s="24" customFormat="1" x14ac:dyDescent="0.2">
      <c r="A1694" s="22" t="s">
        <v>1933</v>
      </c>
      <c r="B1694" s="22" t="str">
        <f>IF(OR($A1692=$A1694,ISBLANK($A1694)),"",IF(ISERR(SEARCH("cell-based",E1694)),IF(AND(ISERR(SEARCH("biochem",E1694)),ISERR(SEARCH("protein",E1694)),ISERR(SEARCH("nucleic",E1694))),"",IF(ISERR(SEARCH("target",G1694)),"Define a Target component","")),IF(ISERR(SEARCH("cell",G1694)),"Define a Cell component",""))&amp;IF(ISERR(SEARCH("small-molecule",E1694)),IF(ISBLANK(K1694), "Need a Detector Role",""),"")&amp;IF(ISERR(SEARCH("fluorescence",L1694)),"",IF(ISBLANK(S1694), "Need Emission",IF(ISBLANK(R1694), "Need Excitation","")))&amp;IF(ISERR(SEARCH("absorbance",L1694)),"",IF(ISBLANK(T1694), "Need Absorbance","")))</f>
        <v/>
      </c>
      <c r="G1694" s="24" t="s">
        <v>3074</v>
      </c>
      <c r="J1694" s="28">
        <v>0.17</v>
      </c>
      <c r="K1694" s="24" t="s">
        <v>6575</v>
      </c>
      <c r="L1694" s="24" t="s">
        <v>6724</v>
      </c>
    </row>
    <row r="1695" spans="1:54" s="22" customFormat="1" x14ac:dyDescent="0.2">
      <c r="A1695" s="22" t="s">
        <v>1933</v>
      </c>
      <c r="B1695" s="22" t="str">
        <f>IF(OR($A1693=$A1695,ISBLANK($A1695)),"",IF(ISERR(SEARCH("cell-based",E1695)),IF(AND(ISERR(SEARCH("biochem",E1695)),ISERR(SEARCH("protein",E1695)),ISERR(SEARCH("nucleic",E1695))),"",IF(ISERR(SEARCH("target",G1695)),"Define a Target component","")),IF(ISERR(SEARCH("cell",G1695)),"Define a Cell component",""))&amp;IF(ISERR(SEARCH("small-molecule",E1695)),IF(ISBLANK(K1695), "Need a Detector Role",""),"")&amp;IF(ISERR(SEARCH("fluorescence",L1695)),"",IF(ISBLANK(S1695), "Need Emission",IF(ISBLANK(R1695), "Need Excitation","")))&amp;IF(ISERR(SEARCH("absorbance",L1695)),"",IF(ISBLANK(T1695), "Need Absorbance","")))</f>
        <v/>
      </c>
      <c r="G1695" s="22" t="s">
        <v>3360</v>
      </c>
      <c r="H1695" s="22" t="s">
        <v>3075</v>
      </c>
      <c r="J1695" s="26">
        <v>0.5</v>
      </c>
      <c r="K1695" s="24" t="s">
        <v>6652</v>
      </c>
      <c r="L1695" s="24" t="s">
        <v>6955</v>
      </c>
      <c r="N1695" s="24" t="s">
        <v>6958</v>
      </c>
      <c r="O1695" s="22" t="s">
        <v>3117</v>
      </c>
      <c r="P1695" s="22" t="s">
        <v>3136</v>
      </c>
      <c r="R1695" s="22" t="s">
        <v>3082</v>
      </c>
      <c r="S1695" s="22" t="s">
        <v>3083</v>
      </c>
      <c r="U1695" s="22" t="s">
        <v>3269</v>
      </c>
      <c r="V1695" s="24" t="s">
        <v>6956</v>
      </c>
      <c r="W1695" s="24" t="s">
        <v>6957</v>
      </c>
    </row>
    <row r="1696" spans="1:54" s="22" customFormat="1" x14ac:dyDescent="0.2">
      <c r="J1696" s="26"/>
      <c r="L1696" s="24"/>
    </row>
    <row r="1697" spans="1:54" s="15" customFormat="1" x14ac:dyDescent="0.2">
      <c r="A1697" s="15" t="s">
        <v>2399</v>
      </c>
      <c r="B1697" s="15" t="str">
        <f>IF(OR($A1692=$A1697,ISBLANK($A1697)),"",IF(ISERR(SEARCH("cell-based",E1697)),IF(AND(ISERR(SEARCH("biochem",E1697)),ISERR(SEARCH("protein",E1697)),ISERR(SEARCH("nucleic",E1697))),"",IF(ISERR(SEARCH("target",G1697)),"Define a Target component","")),IF(ISERR(SEARCH("cell",G1697)),"Define a Cell component",""))&amp;IF(ISERR(SEARCH("small-molecule",E1697)),IF(ISBLANK(K1697), "Need a Detector Role",""),"")&amp;IF(ISERR(SEARCH("fluorescence",L1697)),"",IF(ISBLANK(S1697), "Need Emission",IF(ISBLANK(R1697), "Need Excitation","")))&amp;IF(ISERR(SEARCH("absorbance",L1697)),"",IF(ISBLANK(T1697), "Need Absorbance","")))</f>
        <v>Need a Detector Role</v>
      </c>
      <c r="C1697" s="15" t="s">
        <v>3224</v>
      </c>
      <c r="D1697" s="15" t="s">
        <v>5294</v>
      </c>
      <c r="E1697" s="15" t="s">
        <v>3072</v>
      </c>
      <c r="G1697" s="15" t="s">
        <v>3627</v>
      </c>
      <c r="J1697" s="17"/>
      <c r="AD1697" s="16" t="s">
        <v>6493</v>
      </c>
      <c r="AJ1697" s="15" t="s">
        <v>2400</v>
      </c>
      <c r="AK1697" s="15" t="s">
        <v>2401</v>
      </c>
      <c r="AL1697" s="15" t="s">
        <v>90</v>
      </c>
      <c r="AM1697" s="15" t="s">
        <v>91</v>
      </c>
      <c r="AN1697" s="15" t="s">
        <v>74</v>
      </c>
      <c r="AO1697" s="15" t="s">
        <v>74</v>
      </c>
      <c r="AP1697" s="15" t="s">
        <v>461</v>
      </c>
      <c r="AQ1697" s="15" t="s">
        <v>92</v>
      </c>
      <c r="AR1697" s="15" t="s">
        <v>462</v>
      </c>
      <c r="AS1697" s="15" t="s">
        <v>306</v>
      </c>
      <c r="AT1697" s="15" t="s">
        <v>1034</v>
      </c>
      <c r="AU1697" s="15" t="s">
        <v>75</v>
      </c>
      <c r="AV1697" s="15" t="s">
        <v>2402</v>
      </c>
      <c r="AW1697" s="15" t="s">
        <v>454</v>
      </c>
      <c r="AX1697" s="15" t="s">
        <v>932</v>
      </c>
      <c r="AY1697" s="15" t="s">
        <v>2403</v>
      </c>
      <c r="AZ1697" s="15" t="s">
        <v>2404</v>
      </c>
      <c r="BA1697" s="15" t="s">
        <v>1</v>
      </c>
      <c r="BB1697" s="15" t="s">
        <v>1</v>
      </c>
    </row>
    <row r="1698" spans="1:54" s="19" customFormat="1" x14ac:dyDescent="0.2">
      <c r="A1698" s="19" t="s">
        <v>2416</v>
      </c>
      <c r="B1698" s="19" t="str">
        <f t="shared" ref="B1698:B1736" si="49">IF(OR($A1697=$A1698,ISBLANK($A1698)),"",IF(ISERR(SEARCH("cell-based",E1698)),IF(AND(ISERR(SEARCH("biochem",E1698)),ISERR(SEARCH("protein",E1698)),ISERR(SEARCH("nucleic",E1698))),"",IF(ISERR(SEARCH("target",G1698)),"Define a Target component","")),IF(ISERR(SEARCH("cell",G1698)),"Define a Cell component",""))&amp;IF(ISERR(SEARCH("small-molecule",E1698)),IF(ISBLANK(K1698), "Need a Detector Role",""),"")&amp;IF(ISERR(SEARCH("fluorescence",L1698)),"",IF(ISBLANK(S1698), "Need Emission",IF(ISBLANK(R1698), "Need Excitation","")))&amp;IF(ISERR(SEARCH("absorbance",L1698)),"",IF(ISBLANK(T1698), "Need Absorbance","")))</f>
        <v>Need a Detector Role</v>
      </c>
      <c r="C1698" s="19" t="s">
        <v>3224</v>
      </c>
      <c r="D1698" s="19" t="s">
        <v>5294</v>
      </c>
      <c r="J1698" s="21"/>
      <c r="AJ1698" s="19" t="s">
        <v>2400</v>
      </c>
      <c r="AK1698" s="19" t="s">
        <v>2401</v>
      </c>
      <c r="AL1698" s="19" t="s">
        <v>90</v>
      </c>
      <c r="AM1698" s="19" t="s">
        <v>91</v>
      </c>
      <c r="AN1698" s="19" t="s">
        <v>74</v>
      </c>
      <c r="AO1698" s="19" t="s">
        <v>74</v>
      </c>
      <c r="AP1698" s="19" t="s">
        <v>461</v>
      </c>
      <c r="AQ1698" s="19" t="s">
        <v>92</v>
      </c>
      <c r="AR1698" s="19" t="s">
        <v>462</v>
      </c>
      <c r="AS1698" s="19" t="s">
        <v>306</v>
      </c>
      <c r="AT1698" s="19" t="s">
        <v>1034</v>
      </c>
      <c r="AU1698" s="19" t="s">
        <v>75</v>
      </c>
      <c r="AV1698" s="19" t="s">
        <v>2402</v>
      </c>
      <c r="AW1698" s="19" t="s">
        <v>454</v>
      </c>
      <c r="AX1698" s="19" t="s">
        <v>932</v>
      </c>
      <c r="AY1698" s="19" t="s">
        <v>2403</v>
      </c>
      <c r="AZ1698" s="19" t="s">
        <v>2404</v>
      </c>
      <c r="BA1698" s="19" t="s">
        <v>1</v>
      </c>
      <c r="BB1698" s="19" t="s">
        <v>1</v>
      </c>
    </row>
    <row r="1699" spans="1:54" s="15" customFormat="1" x14ac:dyDescent="0.2">
      <c r="A1699" s="15" t="s">
        <v>2718</v>
      </c>
      <c r="B1699" s="15" t="str">
        <f t="shared" si="49"/>
        <v>Need a Detector Role</v>
      </c>
      <c r="C1699" s="15" t="s">
        <v>3224</v>
      </c>
      <c r="D1699" s="15" t="s">
        <v>5294</v>
      </c>
      <c r="E1699" s="15" t="s">
        <v>3072</v>
      </c>
      <c r="G1699" s="15" t="s">
        <v>3627</v>
      </c>
      <c r="J1699" s="17"/>
      <c r="AD1699" s="16" t="s">
        <v>6493</v>
      </c>
      <c r="AJ1699" s="15" t="s">
        <v>2400</v>
      </c>
      <c r="AK1699" s="15" t="s">
        <v>2401</v>
      </c>
      <c r="AL1699" s="15" t="s">
        <v>90</v>
      </c>
      <c r="AM1699" s="15" t="s">
        <v>91</v>
      </c>
      <c r="AN1699" s="15" t="s">
        <v>74</v>
      </c>
      <c r="AO1699" s="15" t="s">
        <v>74</v>
      </c>
      <c r="AP1699" s="15" t="s">
        <v>461</v>
      </c>
      <c r="AQ1699" s="15" t="s">
        <v>92</v>
      </c>
      <c r="AR1699" s="15" t="s">
        <v>462</v>
      </c>
      <c r="AS1699" s="15" t="s">
        <v>306</v>
      </c>
      <c r="AT1699" s="15" t="s">
        <v>1034</v>
      </c>
      <c r="AU1699" s="15" t="s">
        <v>75</v>
      </c>
      <c r="AV1699" s="15" t="s">
        <v>2402</v>
      </c>
      <c r="AW1699" s="15" t="s">
        <v>454</v>
      </c>
      <c r="AX1699" s="15" t="s">
        <v>932</v>
      </c>
      <c r="AY1699" s="15" t="s">
        <v>2403</v>
      </c>
      <c r="AZ1699" s="15" t="s">
        <v>2404</v>
      </c>
      <c r="BA1699" s="15" t="s">
        <v>1</v>
      </c>
      <c r="BB1699" s="15" t="s">
        <v>1</v>
      </c>
    </row>
    <row r="1700" spans="1:54" s="19" customFormat="1" x14ac:dyDescent="0.2">
      <c r="A1700" s="19" t="s">
        <v>1838</v>
      </c>
      <c r="B1700" s="19" t="str">
        <f t="shared" si="49"/>
        <v>Need a Detector Role</v>
      </c>
      <c r="C1700" s="19" t="s">
        <v>3224</v>
      </c>
      <c r="D1700" s="19" t="s">
        <v>5470</v>
      </c>
      <c r="J1700" s="21"/>
      <c r="AJ1700" s="19" t="s">
        <v>1839</v>
      </c>
      <c r="AK1700" s="19" t="s">
        <v>1840</v>
      </c>
      <c r="AL1700" s="19" t="s">
        <v>90</v>
      </c>
      <c r="AM1700" s="19" t="s">
        <v>635</v>
      </c>
      <c r="AN1700" s="19" t="s">
        <v>74</v>
      </c>
      <c r="AO1700" s="19" t="s">
        <v>74</v>
      </c>
      <c r="AP1700" s="19" t="s">
        <v>461</v>
      </c>
      <c r="AQ1700" s="19" t="s">
        <v>168</v>
      </c>
      <c r="AR1700" s="19" t="s">
        <v>965</v>
      </c>
      <c r="AS1700" s="19" t="s">
        <v>306</v>
      </c>
      <c r="AT1700" s="19" t="s">
        <v>1126</v>
      </c>
      <c r="AU1700" s="19" t="s">
        <v>75</v>
      </c>
      <c r="AV1700" s="19" t="s">
        <v>1841</v>
      </c>
      <c r="AW1700" s="19" t="s">
        <v>1842</v>
      </c>
      <c r="AX1700" s="19" t="s">
        <v>1843</v>
      </c>
      <c r="AY1700" s="19" t="s">
        <v>1844</v>
      </c>
      <c r="AZ1700" s="19" t="s">
        <v>1845</v>
      </c>
      <c r="BA1700" s="19" t="s">
        <v>1</v>
      </c>
      <c r="BB1700" s="19" t="s">
        <v>79</v>
      </c>
    </row>
    <row r="1701" spans="1:54" s="19" customFormat="1" x14ac:dyDescent="0.2">
      <c r="A1701" s="19" t="s">
        <v>1854</v>
      </c>
      <c r="B1701" s="19" t="str">
        <f t="shared" si="49"/>
        <v>Need a Detector Role</v>
      </c>
      <c r="C1701" s="19" t="s">
        <v>3224</v>
      </c>
      <c r="D1701" s="19" t="s">
        <v>5470</v>
      </c>
      <c r="J1701" s="21"/>
      <c r="AJ1701" s="19" t="s">
        <v>1839</v>
      </c>
      <c r="AK1701" s="19" t="s">
        <v>1840</v>
      </c>
      <c r="AL1701" s="19" t="s">
        <v>90</v>
      </c>
      <c r="AM1701" s="19" t="s">
        <v>635</v>
      </c>
      <c r="AN1701" s="19" t="s">
        <v>74</v>
      </c>
      <c r="AO1701" s="19" t="s">
        <v>74</v>
      </c>
      <c r="AP1701" s="19" t="s">
        <v>461</v>
      </c>
      <c r="AQ1701" s="19" t="s">
        <v>168</v>
      </c>
      <c r="AR1701" s="19" t="s">
        <v>965</v>
      </c>
      <c r="AS1701" s="19" t="s">
        <v>306</v>
      </c>
      <c r="AT1701" s="19" t="s">
        <v>1126</v>
      </c>
      <c r="AU1701" s="19" t="s">
        <v>75</v>
      </c>
      <c r="AV1701" s="19" t="s">
        <v>1841</v>
      </c>
      <c r="AW1701" s="19" t="s">
        <v>1842</v>
      </c>
      <c r="AX1701" s="19" t="s">
        <v>1843</v>
      </c>
      <c r="AY1701" s="19" t="s">
        <v>1844</v>
      </c>
      <c r="AZ1701" s="19" t="s">
        <v>1845</v>
      </c>
      <c r="BA1701" s="19" t="s">
        <v>1</v>
      </c>
      <c r="BB1701" s="19" t="s">
        <v>1</v>
      </c>
    </row>
    <row r="1702" spans="1:54" s="19" customFormat="1" x14ac:dyDescent="0.2">
      <c r="A1702" s="19" t="s">
        <v>1990</v>
      </c>
      <c r="B1702" s="19" t="str">
        <f t="shared" si="49"/>
        <v>Need a Detector Role</v>
      </c>
      <c r="C1702" s="19" t="s">
        <v>3224</v>
      </c>
      <c r="D1702" s="19" t="s">
        <v>5470</v>
      </c>
      <c r="J1702" s="21"/>
      <c r="AJ1702" s="19" t="s">
        <v>1839</v>
      </c>
      <c r="AK1702" s="19" t="s">
        <v>1840</v>
      </c>
      <c r="AL1702" s="19" t="s">
        <v>90</v>
      </c>
      <c r="AM1702" s="19" t="s">
        <v>635</v>
      </c>
      <c r="AN1702" s="19" t="s">
        <v>74</v>
      </c>
      <c r="AO1702" s="19" t="s">
        <v>74</v>
      </c>
      <c r="AP1702" s="19" t="s">
        <v>461</v>
      </c>
      <c r="AQ1702" s="19" t="s">
        <v>168</v>
      </c>
      <c r="AR1702" s="19" t="s">
        <v>965</v>
      </c>
      <c r="AS1702" s="19" t="s">
        <v>306</v>
      </c>
      <c r="AT1702" s="19" t="s">
        <v>1126</v>
      </c>
      <c r="AU1702" s="19" t="s">
        <v>75</v>
      </c>
      <c r="AV1702" s="19" t="s">
        <v>1841</v>
      </c>
      <c r="AW1702" s="19" t="s">
        <v>1842</v>
      </c>
      <c r="AX1702" s="19" t="s">
        <v>1843</v>
      </c>
      <c r="AY1702" s="19" t="s">
        <v>1844</v>
      </c>
      <c r="AZ1702" s="19" t="s">
        <v>1845</v>
      </c>
      <c r="BA1702" s="19" t="s">
        <v>1</v>
      </c>
      <c r="BB1702" s="19" t="s">
        <v>79</v>
      </c>
    </row>
    <row r="1703" spans="1:54" s="19" customFormat="1" x14ac:dyDescent="0.2">
      <c r="A1703" s="19" t="s">
        <v>2561</v>
      </c>
      <c r="B1703" s="19" t="str">
        <f t="shared" si="49"/>
        <v>Define a Cell componentNeed a Detector Role</v>
      </c>
      <c r="C1703" s="19" t="s">
        <v>3224</v>
      </c>
      <c r="D1703" s="19" t="s">
        <v>5470</v>
      </c>
      <c r="E1703" s="19" t="s">
        <v>3162</v>
      </c>
      <c r="H1703" s="19" t="s">
        <v>3597</v>
      </c>
      <c r="J1703" s="21"/>
      <c r="AJ1703" s="19" t="s">
        <v>1839</v>
      </c>
      <c r="AK1703" s="19" t="s">
        <v>1840</v>
      </c>
      <c r="AL1703" s="19" t="s">
        <v>90</v>
      </c>
      <c r="AM1703" s="19" t="s">
        <v>635</v>
      </c>
      <c r="AN1703" s="19" t="s">
        <v>74</v>
      </c>
      <c r="AO1703" s="19" t="s">
        <v>74</v>
      </c>
      <c r="AP1703" s="19" t="s">
        <v>461</v>
      </c>
      <c r="AQ1703" s="19" t="s">
        <v>168</v>
      </c>
      <c r="AR1703" s="19" t="s">
        <v>965</v>
      </c>
      <c r="AS1703" s="19" t="s">
        <v>306</v>
      </c>
      <c r="AT1703" s="19" t="s">
        <v>1126</v>
      </c>
      <c r="AU1703" s="19" t="s">
        <v>75</v>
      </c>
      <c r="AV1703" s="19" t="s">
        <v>1841</v>
      </c>
      <c r="AW1703" s="19" t="s">
        <v>1842</v>
      </c>
      <c r="AX1703" s="19" t="s">
        <v>1843</v>
      </c>
      <c r="AY1703" s="19" t="s">
        <v>1844</v>
      </c>
      <c r="AZ1703" s="19" t="s">
        <v>1845</v>
      </c>
      <c r="BA1703" s="19" t="s">
        <v>1</v>
      </c>
      <c r="BB1703" s="19" t="s">
        <v>1</v>
      </c>
    </row>
    <row r="1704" spans="1:54" s="19" customFormat="1" x14ac:dyDescent="0.2">
      <c r="A1704" s="19" t="s">
        <v>2609</v>
      </c>
      <c r="B1704" s="19" t="str">
        <f t="shared" si="49"/>
        <v>Define a Cell componentNeed a Detector Role</v>
      </c>
      <c r="C1704" s="19" t="s">
        <v>3224</v>
      </c>
      <c r="D1704" s="19" t="s">
        <v>5470</v>
      </c>
      <c r="E1704" s="19" t="s">
        <v>3162</v>
      </c>
      <c r="F1704" s="19" t="s">
        <v>3240</v>
      </c>
      <c r="G1704" s="19" t="s">
        <v>3627</v>
      </c>
      <c r="H1704" s="19" t="s">
        <v>3564</v>
      </c>
      <c r="J1704" s="21"/>
      <c r="AJ1704" s="19" t="s">
        <v>1839</v>
      </c>
      <c r="AK1704" s="19" t="s">
        <v>2610</v>
      </c>
      <c r="AL1704" s="19" t="s">
        <v>83</v>
      </c>
      <c r="AM1704" s="19" t="s">
        <v>635</v>
      </c>
      <c r="AN1704" s="19" t="s">
        <v>74</v>
      </c>
      <c r="AO1704" s="19" t="s">
        <v>74</v>
      </c>
      <c r="AP1704" s="19" t="s">
        <v>461</v>
      </c>
      <c r="AQ1704" s="19" t="s">
        <v>168</v>
      </c>
      <c r="AR1704" s="19" t="s">
        <v>462</v>
      </c>
      <c r="AS1704" s="19" t="s">
        <v>169</v>
      </c>
      <c r="AT1704" s="19" t="s">
        <v>1047</v>
      </c>
      <c r="AU1704" s="19" t="s">
        <v>500</v>
      </c>
      <c r="AV1704" s="19" t="s">
        <v>1841</v>
      </c>
      <c r="AW1704" s="19" t="s">
        <v>1842</v>
      </c>
      <c r="AX1704" s="19" t="s">
        <v>1843</v>
      </c>
      <c r="AY1704" s="19" t="s">
        <v>2611</v>
      </c>
      <c r="AZ1704" s="19" t="s">
        <v>1845</v>
      </c>
      <c r="BA1704" s="19" t="s">
        <v>1</v>
      </c>
      <c r="BB1704" s="19" t="s">
        <v>1</v>
      </c>
    </row>
    <row r="1705" spans="1:54" s="19" customFormat="1" x14ac:dyDescent="0.2">
      <c r="A1705" s="19" t="s">
        <v>1890</v>
      </c>
      <c r="B1705" s="19" t="str">
        <f t="shared" si="49"/>
        <v>Need a Detector Role</v>
      </c>
      <c r="C1705" s="19" t="s">
        <v>3224</v>
      </c>
      <c r="D1705" s="19" t="s">
        <v>5479</v>
      </c>
      <c r="J1705" s="21"/>
      <c r="AJ1705" s="19" t="s">
        <v>1891</v>
      </c>
      <c r="AK1705" s="19" t="s">
        <v>1892</v>
      </c>
      <c r="AL1705" s="19" t="s">
        <v>90</v>
      </c>
      <c r="AM1705" s="19" t="s">
        <v>91</v>
      </c>
      <c r="AN1705" s="19" t="s">
        <v>74</v>
      </c>
      <c r="AO1705" s="19" t="s">
        <v>74</v>
      </c>
      <c r="AP1705" s="19" t="s">
        <v>461</v>
      </c>
      <c r="AQ1705" s="19" t="s">
        <v>92</v>
      </c>
      <c r="AR1705" s="19" t="s">
        <v>462</v>
      </c>
      <c r="AS1705" s="19" t="s">
        <v>544</v>
      </c>
      <c r="AT1705" s="19" t="s">
        <v>499</v>
      </c>
      <c r="AU1705" s="19" t="s">
        <v>75</v>
      </c>
      <c r="AV1705" s="19" t="s">
        <v>1893</v>
      </c>
      <c r="AW1705" s="19" t="s">
        <v>1894</v>
      </c>
      <c r="AX1705" s="19" t="s">
        <v>172</v>
      </c>
      <c r="AY1705" s="19" t="s">
        <v>1895</v>
      </c>
      <c r="AZ1705" s="19" t="s">
        <v>1896</v>
      </c>
      <c r="BA1705" s="19" t="s">
        <v>449</v>
      </c>
      <c r="BB1705" s="19" t="s">
        <v>1</v>
      </c>
    </row>
    <row r="1706" spans="1:54" s="19" customFormat="1" x14ac:dyDescent="0.2">
      <c r="A1706" s="19" t="s">
        <v>1916</v>
      </c>
      <c r="B1706" s="19" t="str">
        <f t="shared" si="49"/>
        <v>Need a Detector Role</v>
      </c>
      <c r="C1706" s="19" t="s">
        <v>3224</v>
      </c>
      <c r="D1706" s="19" t="s">
        <v>5479</v>
      </c>
      <c r="J1706" s="21"/>
      <c r="AJ1706" s="19" t="s">
        <v>1891</v>
      </c>
      <c r="AK1706" s="19" t="s">
        <v>1892</v>
      </c>
      <c r="AL1706" s="19" t="s">
        <v>90</v>
      </c>
      <c r="AM1706" s="19" t="s">
        <v>91</v>
      </c>
      <c r="AN1706" s="19" t="s">
        <v>74</v>
      </c>
      <c r="AO1706" s="19" t="s">
        <v>74</v>
      </c>
      <c r="AP1706" s="19" t="s">
        <v>461</v>
      </c>
      <c r="AQ1706" s="19" t="s">
        <v>92</v>
      </c>
      <c r="AR1706" s="19" t="s">
        <v>462</v>
      </c>
      <c r="AS1706" s="19" t="s">
        <v>544</v>
      </c>
      <c r="AT1706" s="19" t="s">
        <v>499</v>
      </c>
      <c r="AU1706" s="19" t="s">
        <v>75</v>
      </c>
      <c r="AV1706" s="19" t="s">
        <v>1893</v>
      </c>
      <c r="AW1706" s="19" t="s">
        <v>1894</v>
      </c>
      <c r="AX1706" s="19" t="s">
        <v>172</v>
      </c>
      <c r="AY1706" s="19" t="s">
        <v>1895</v>
      </c>
      <c r="AZ1706" s="19" t="s">
        <v>1896</v>
      </c>
      <c r="BA1706" s="19" t="s">
        <v>449</v>
      </c>
      <c r="BB1706" s="19" t="s">
        <v>1</v>
      </c>
    </row>
    <row r="1707" spans="1:54" s="19" customFormat="1" x14ac:dyDescent="0.2">
      <c r="A1707" s="19" t="s">
        <v>2433</v>
      </c>
      <c r="B1707" s="19" t="str">
        <f t="shared" si="49"/>
        <v>Need a Detector Role</v>
      </c>
      <c r="C1707" s="19" t="s">
        <v>3224</v>
      </c>
      <c r="D1707" s="19" t="s">
        <v>5479</v>
      </c>
      <c r="J1707" s="21"/>
      <c r="AJ1707" s="19" t="s">
        <v>1891</v>
      </c>
      <c r="AK1707" s="19" t="s">
        <v>1892</v>
      </c>
      <c r="AL1707" s="19" t="s">
        <v>90</v>
      </c>
      <c r="AM1707" s="19" t="s">
        <v>91</v>
      </c>
      <c r="AN1707" s="19" t="s">
        <v>74</v>
      </c>
      <c r="AO1707" s="19" t="s">
        <v>74</v>
      </c>
      <c r="AP1707" s="19" t="s">
        <v>461</v>
      </c>
      <c r="AQ1707" s="19" t="s">
        <v>92</v>
      </c>
      <c r="AR1707" s="19" t="s">
        <v>462</v>
      </c>
      <c r="AS1707" s="19" t="s">
        <v>544</v>
      </c>
      <c r="AT1707" s="19" t="s">
        <v>499</v>
      </c>
      <c r="AU1707" s="19" t="s">
        <v>75</v>
      </c>
      <c r="AV1707" s="19" t="s">
        <v>1893</v>
      </c>
      <c r="AW1707" s="19" t="s">
        <v>1894</v>
      </c>
      <c r="AX1707" s="19" t="s">
        <v>172</v>
      </c>
      <c r="AY1707" s="19" t="s">
        <v>1895</v>
      </c>
      <c r="AZ1707" s="19" t="s">
        <v>1896</v>
      </c>
      <c r="BA1707" s="19" t="s">
        <v>449</v>
      </c>
      <c r="BB1707" s="19" t="s">
        <v>1</v>
      </c>
    </row>
    <row r="1708" spans="1:54" s="19" customFormat="1" x14ac:dyDescent="0.2">
      <c r="A1708" s="19" t="s">
        <v>2499</v>
      </c>
      <c r="B1708" s="19" t="str">
        <f t="shared" si="49"/>
        <v>Need a Detector Role</v>
      </c>
      <c r="C1708" s="19" t="s">
        <v>3224</v>
      </c>
      <c r="D1708" s="19" t="s">
        <v>5479</v>
      </c>
      <c r="J1708" s="21"/>
      <c r="AJ1708" s="19" t="s">
        <v>1891</v>
      </c>
      <c r="AK1708" s="19" t="s">
        <v>2500</v>
      </c>
      <c r="AL1708" s="19" t="s">
        <v>83</v>
      </c>
      <c r="AM1708" s="19" t="s">
        <v>91</v>
      </c>
      <c r="AN1708" s="19" t="s">
        <v>74</v>
      </c>
      <c r="AO1708" s="19" t="s">
        <v>74</v>
      </c>
      <c r="AP1708" s="19" t="s">
        <v>461</v>
      </c>
      <c r="AQ1708" s="19" t="s">
        <v>92</v>
      </c>
      <c r="AR1708" s="19" t="s">
        <v>462</v>
      </c>
      <c r="AS1708" s="19" t="s">
        <v>544</v>
      </c>
      <c r="AT1708" s="19" t="s">
        <v>464</v>
      </c>
      <c r="AU1708" s="19" t="s">
        <v>486</v>
      </c>
      <c r="AV1708" s="19" t="s">
        <v>1893</v>
      </c>
      <c r="AW1708" s="19" t="s">
        <v>1894</v>
      </c>
      <c r="AX1708" s="19" t="s">
        <v>172</v>
      </c>
      <c r="AY1708" s="19" t="s">
        <v>2501</v>
      </c>
      <c r="AZ1708" s="19" t="s">
        <v>1896</v>
      </c>
      <c r="BA1708" s="19" t="s">
        <v>449</v>
      </c>
      <c r="BB1708" s="19" t="s">
        <v>1</v>
      </c>
    </row>
    <row r="1709" spans="1:54" s="19" customFormat="1" x14ac:dyDescent="0.2">
      <c r="A1709" s="19" t="s">
        <v>1758</v>
      </c>
      <c r="B1709" s="19" t="str">
        <f t="shared" si="49"/>
        <v>Need a Detector Role</v>
      </c>
      <c r="C1709" s="19" t="s">
        <v>3224</v>
      </c>
      <c r="D1709" s="19" t="s">
        <v>5460</v>
      </c>
      <c r="J1709" s="21"/>
      <c r="AJ1709" s="19" t="s">
        <v>1759</v>
      </c>
      <c r="AK1709" s="19" t="s">
        <v>1760</v>
      </c>
      <c r="AL1709" s="19" t="s">
        <v>90</v>
      </c>
      <c r="AM1709" s="19" t="s">
        <v>91</v>
      </c>
      <c r="AN1709" s="19" t="s">
        <v>74</v>
      </c>
      <c r="AO1709" s="19" t="s">
        <v>74</v>
      </c>
      <c r="AP1709" s="19" t="s">
        <v>461</v>
      </c>
      <c r="AQ1709" s="19" t="s">
        <v>92</v>
      </c>
      <c r="AR1709" s="19" t="s">
        <v>462</v>
      </c>
      <c r="AS1709" s="19" t="s">
        <v>1152</v>
      </c>
      <c r="AT1709" s="19" t="s">
        <v>327</v>
      </c>
      <c r="AU1709" s="19" t="s">
        <v>75</v>
      </c>
      <c r="AV1709" s="19" t="s">
        <v>1761</v>
      </c>
      <c r="AW1709" s="19" t="s">
        <v>1762</v>
      </c>
      <c r="AX1709" s="19" t="s">
        <v>1754</v>
      </c>
      <c r="AY1709" s="19" t="s">
        <v>1763</v>
      </c>
      <c r="AZ1709" s="19" t="s">
        <v>1764</v>
      </c>
      <c r="BA1709" s="19" t="s">
        <v>449</v>
      </c>
      <c r="BB1709" s="19" t="s">
        <v>1</v>
      </c>
    </row>
    <row r="1710" spans="1:54" s="19" customFormat="1" x14ac:dyDescent="0.2">
      <c r="A1710" s="19" t="s">
        <v>1772</v>
      </c>
      <c r="B1710" s="19" t="str">
        <f t="shared" si="49"/>
        <v>Need a Detector Role</v>
      </c>
      <c r="C1710" s="19" t="s">
        <v>3224</v>
      </c>
      <c r="D1710" s="19" t="s">
        <v>5460</v>
      </c>
      <c r="J1710" s="21"/>
      <c r="AJ1710" s="19" t="s">
        <v>1759</v>
      </c>
      <c r="AK1710" s="19" t="s">
        <v>1760</v>
      </c>
      <c r="AL1710" s="19" t="s">
        <v>90</v>
      </c>
      <c r="AM1710" s="19" t="s">
        <v>91</v>
      </c>
      <c r="AN1710" s="19" t="s">
        <v>74</v>
      </c>
      <c r="AO1710" s="19" t="s">
        <v>74</v>
      </c>
      <c r="AP1710" s="19" t="s">
        <v>461</v>
      </c>
      <c r="AQ1710" s="19" t="s">
        <v>92</v>
      </c>
      <c r="AR1710" s="19" t="s">
        <v>462</v>
      </c>
      <c r="AS1710" s="19" t="s">
        <v>1152</v>
      </c>
      <c r="AT1710" s="19" t="s">
        <v>327</v>
      </c>
      <c r="AU1710" s="19" t="s">
        <v>75</v>
      </c>
      <c r="AV1710" s="19" t="s">
        <v>1761</v>
      </c>
      <c r="AW1710" s="19" t="s">
        <v>1762</v>
      </c>
      <c r="AX1710" s="19" t="s">
        <v>1754</v>
      </c>
      <c r="AY1710" s="19" t="s">
        <v>1763</v>
      </c>
      <c r="AZ1710" s="19" t="s">
        <v>1764</v>
      </c>
      <c r="BA1710" s="19" t="s">
        <v>449</v>
      </c>
      <c r="BB1710" s="19" t="s">
        <v>1</v>
      </c>
    </row>
    <row r="1711" spans="1:54" s="19" customFormat="1" x14ac:dyDescent="0.2">
      <c r="A1711" s="19" t="s">
        <v>2477</v>
      </c>
      <c r="B1711" s="19" t="str">
        <f t="shared" si="49"/>
        <v>Need a Detector Role</v>
      </c>
      <c r="C1711" s="19" t="s">
        <v>3224</v>
      </c>
      <c r="D1711" s="19" t="s">
        <v>5460</v>
      </c>
      <c r="J1711" s="21"/>
      <c r="AJ1711" s="19" t="s">
        <v>1759</v>
      </c>
      <c r="AK1711" s="19" t="s">
        <v>1760</v>
      </c>
      <c r="AL1711" s="19" t="s">
        <v>90</v>
      </c>
      <c r="AM1711" s="19" t="s">
        <v>91</v>
      </c>
      <c r="AN1711" s="19" t="s">
        <v>74</v>
      </c>
      <c r="AO1711" s="19" t="s">
        <v>74</v>
      </c>
      <c r="AP1711" s="19" t="s">
        <v>461</v>
      </c>
      <c r="AQ1711" s="19" t="s">
        <v>92</v>
      </c>
      <c r="AR1711" s="19" t="s">
        <v>462</v>
      </c>
      <c r="AS1711" s="19" t="s">
        <v>1152</v>
      </c>
      <c r="AT1711" s="19" t="s">
        <v>327</v>
      </c>
      <c r="AU1711" s="19" t="s">
        <v>75</v>
      </c>
      <c r="AV1711" s="19" t="s">
        <v>1761</v>
      </c>
      <c r="AW1711" s="19" t="s">
        <v>1762</v>
      </c>
      <c r="AX1711" s="19" t="s">
        <v>1754</v>
      </c>
      <c r="AY1711" s="19" t="s">
        <v>1763</v>
      </c>
      <c r="AZ1711" s="19" t="s">
        <v>1764</v>
      </c>
      <c r="BA1711" s="19" t="s">
        <v>449</v>
      </c>
      <c r="BB1711" s="19" t="s">
        <v>1</v>
      </c>
    </row>
    <row r="1712" spans="1:54" s="19" customFormat="1" x14ac:dyDescent="0.2">
      <c r="A1712" s="19" t="s">
        <v>2478</v>
      </c>
      <c r="B1712" s="19" t="str">
        <f t="shared" si="49"/>
        <v>Need a Detector Role</v>
      </c>
      <c r="C1712" s="19" t="s">
        <v>3224</v>
      </c>
      <c r="D1712" s="19" t="s">
        <v>5460</v>
      </c>
      <c r="J1712" s="21"/>
      <c r="AJ1712" s="19" t="s">
        <v>1759</v>
      </c>
      <c r="AK1712" s="19" t="s">
        <v>2479</v>
      </c>
      <c r="AL1712" s="19" t="s">
        <v>83</v>
      </c>
      <c r="AM1712" s="19" t="s">
        <v>91</v>
      </c>
      <c r="AN1712" s="19" t="s">
        <v>74</v>
      </c>
      <c r="AO1712" s="19" t="s">
        <v>74</v>
      </c>
      <c r="AP1712" s="19" t="s">
        <v>461</v>
      </c>
      <c r="AQ1712" s="19" t="s">
        <v>92</v>
      </c>
      <c r="AR1712" s="19" t="s">
        <v>462</v>
      </c>
      <c r="AS1712" s="19" t="s">
        <v>1152</v>
      </c>
      <c r="AT1712" s="19" t="s">
        <v>327</v>
      </c>
      <c r="AU1712" s="19" t="s">
        <v>500</v>
      </c>
      <c r="AV1712" s="19" t="s">
        <v>1761</v>
      </c>
      <c r="AW1712" s="19" t="s">
        <v>1762</v>
      </c>
      <c r="AX1712" s="19" t="s">
        <v>1754</v>
      </c>
      <c r="AY1712" s="19" t="s">
        <v>2480</v>
      </c>
      <c r="AZ1712" s="19" t="s">
        <v>1764</v>
      </c>
      <c r="BA1712" s="19" t="s">
        <v>449</v>
      </c>
      <c r="BB1712" s="19" t="s">
        <v>1</v>
      </c>
    </row>
    <row r="1713" spans="1:54" s="19" customFormat="1" x14ac:dyDescent="0.2">
      <c r="A1713" s="19" t="s">
        <v>2481</v>
      </c>
      <c r="B1713" s="19" t="str">
        <f t="shared" si="49"/>
        <v>Need a Detector Role</v>
      </c>
      <c r="C1713" s="19" t="s">
        <v>3224</v>
      </c>
      <c r="D1713" s="19" t="s">
        <v>5460</v>
      </c>
      <c r="J1713" s="21"/>
      <c r="AJ1713" s="19" t="s">
        <v>1759</v>
      </c>
      <c r="AK1713" s="19" t="s">
        <v>2482</v>
      </c>
      <c r="AL1713" s="19" t="s">
        <v>83</v>
      </c>
      <c r="AM1713" s="19" t="s">
        <v>91</v>
      </c>
      <c r="AN1713" s="19" t="s">
        <v>74</v>
      </c>
      <c r="AO1713" s="19" t="s">
        <v>74</v>
      </c>
      <c r="AP1713" s="19" t="s">
        <v>461</v>
      </c>
      <c r="AQ1713" s="19" t="s">
        <v>92</v>
      </c>
      <c r="AR1713" s="19" t="s">
        <v>462</v>
      </c>
      <c r="AS1713" s="19" t="s">
        <v>1152</v>
      </c>
      <c r="AT1713" s="19" t="s">
        <v>327</v>
      </c>
      <c r="AU1713" s="19" t="s">
        <v>500</v>
      </c>
      <c r="AV1713" s="19" t="s">
        <v>1761</v>
      </c>
      <c r="AW1713" s="19" t="s">
        <v>1762</v>
      </c>
      <c r="AX1713" s="19" t="s">
        <v>1754</v>
      </c>
      <c r="AY1713" s="19" t="s">
        <v>2483</v>
      </c>
      <c r="AZ1713" s="19" t="s">
        <v>1764</v>
      </c>
      <c r="BA1713" s="19" t="s">
        <v>449</v>
      </c>
      <c r="BB1713" s="19" t="s">
        <v>1</v>
      </c>
    </row>
    <row r="1714" spans="1:54" s="19" customFormat="1" x14ac:dyDescent="0.2">
      <c r="A1714" s="19" t="s">
        <v>2486</v>
      </c>
      <c r="B1714" s="19" t="str">
        <f t="shared" si="49"/>
        <v>Need a Detector Role</v>
      </c>
      <c r="C1714" s="19" t="s">
        <v>3224</v>
      </c>
      <c r="D1714" s="19" t="s">
        <v>5460</v>
      </c>
      <c r="J1714" s="21"/>
      <c r="AJ1714" s="19" t="s">
        <v>1759</v>
      </c>
      <c r="AK1714" s="19" t="s">
        <v>2487</v>
      </c>
      <c r="AL1714" s="19" t="s">
        <v>83</v>
      </c>
      <c r="AM1714" s="19" t="s">
        <v>91</v>
      </c>
      <c r="AN1714" s="19" t="s">
        <v>74</v>
      </c>
      <c r="AO1714" s="19" t="s">
        <v>74</v>
      </c>
      <c r="AP1714" s="19" t="s">
        <v>461</v>
      </c>
      <c r="AQ1714" s="19" t="s">
        <v>92</v>
      </c>
      <c r="AR1714" s="19" t="s">
        <v>462</v>
      </c>
      <c r="AS1714" s="19" t="s">
        <v>1152</v>
      </c>
      <c r="AT1714" s="19" t="s">
        <v>1096</v>
      </c>
      <c r="AU1714" s="19" t="s">
        <v>486</v>
      </c>
      <c r="AV1714" s="19" t="s">
        <v>1761</v>
      </c>
      <c r="AW1714" s="19" t="s">
        <v>1762</v>
      </c>
      <c r="AX1714" s="19" t="s">
        <v>1754</v>
      </c>
      <c r="AY1714" s="19" t="s">
        <v>2488</v>
      </c>
      <c r="AZ1714" s="19" t="s">
        <v>1764</v>
      </c>
      <c r="BA1714" s="19" t="s">
        <v>449</v>
      </c>
      <c r="BB1714" s="19" t="s">
        <v>1</v>
      </c>
    </row>
    <row r="1715" spans="1:54" s="15" customFormat="1" x14ac:dyDescent="0.2">
      <c r="A1715" s="15" t="s">
        <v>2374</v>
      </c>
      <c r="B1715" s="15" t="str">
        <f t="shared" si="49"/>
        <v>Need a Detector Role</v>
      </c>
      <c r="C1715" s="15" t="s">
        <v>3224</v>
      </c>
      <c r="D1715" s="15" t="s">
        <v>5192</v>
      </c>
      <c r="E1715" s="15" t="s">
        <v>3283</v>
      </c>
      <c r="J1715" s="17"/>
      <c r="AJ1715" s="15" t="s">
        <v>1950</v>
      </c>
      <c r="AK1715" s="15" t="s">
        <v>1951</v>
      </c>
      <c r="AL1715" s="15" t="s">
        <v>90</v>
      </c>
      <c r="AM1715" s="15" t="s">
        <v>629</v>
      </c>
      <c r="AN1715" s="15" t="s">
        <v>74</v>
      </c>
      <c r="AO1715" s="15" t="s">
        <v>74</v>
      </c>
      <c r="AP1715" s="15" t="s">
        <v>461</v>
      </c>
      <c r="AQ1715" s="15" t="s">
        <v>664</v>
      </c>
      <c r="AR1715" s="15" t="s">
        <v>665</v>
      </c>
      <c r="AS1715" s="15" t="s">
        <v>637</v>
      </c>
      <c r="AT1715" s="15" t="s">
        <v>545</v>
      </c>
      <c r="AU1715" s="15" t="s">
        <v>75</v>
      </c>
      <c r="AV1715" s="15" t="s">
        <v>1953</v>
      </c>
      <c r="AW1715" s="15" t="s">
        <v>631</v>
      </c>
      <c r="AX1715" s="15" t="s">
        <v>555</v>
      </c>
      <c r="AY1715" s="15" t="s">
        <v>2375</v>
      </c>
      <c r="AZ1715" s="15" t="s">
        <v>2376</v>
      </c>
      <c r="BA1715" s="15" t="s">
        <v>1</v>
      </c>
      <c r="BB1715" s="15" t="s">
        <v>1</v>
      </c>
    </row>
    <row r="1716" spans="1:54" s="19" customFormat="1" x14ac:dyDescent="0.2">
      <c r="A1716" s="19" t="s">
        <v>2378</v>
      </c>
      <c r="B1716" s="19" t="str">
        <f t="shared" si="49"/>
        <v>Need a Detector Role</v>
      </c>
      <c r="C1716" s="19" t="s">
        <v>3224</v>
      </c>
      <c r="D1716" s="19" t="s">
        <v>5192</v>
      </c>
      <c r="J1716" s="21"/>
      <c r="AJ1716" s="19" t="s">
        <v>1950</v>
      </c>
      <c r="AK1716" s="19" t="s">
        <v>1951</v>
      </c>
      <c r="AL1716" s="19" t="s">
        <v>90</v>
      </c>
      <c r="AM1716" s="19" t="s">
        <v>629</v>
      </c>
      <c r="AN1716" s="19" t="s">
        <v>74</v>
      </c>
      <c r="AO1716" s="19" t="s">
        <v>74</v>
      </c>
      <c r="AP1716" s="19" t="s">
        <v>461</v>
      </c>
      <c r="AQ1716" s="19" t="s">
        <v>664</v>
      </c>
      <c r="AR1716" s="19" t="s">
        <v>665</v>
      </c>
      <c r="AS1716" s="19" t="s">
        <v>637</v>
      </c>
      <c r="AT1716" s="19" t="s">
        <v>545</v>
      </c>
      <c r="AU1716" s="19" t="s">
        <v>75</v>
      </c>
      <c r="AV1716" s="19" t="s">
        <v>1953</v>
      </c>
      <c r="AW1716" s="19" t="s">
        <v>631</v>
      </c>
      <c r="AX1716" s="19" t="s">
        <v>555</v>
      </c>
      <c r="AY1716" s="19" t="s">
        <v>2375</v>
      </c>
      <c r="AZ1716" s="19" t="s">
        <v>2376</v>
      </c>
      <c r="BA1716" s="19" t="s">
        <v>1</v>
      </c>
      <c r="BB1716" s="19" t="s">
        <v>1</v>
      </c>
    </row>
    <row r="1717" spans="1:54" s="15" customFormat="1" x14ac:dyDescent="0.2">
      <c r="A1717" s="15" t="s">
        <v>2379</v>
      </c>
      <c r="B1717" s="15" t="str">
        <f t="shared" si="49"/>
        <v>Need a Detector Role</v>
      </c>
      <c r="C1717" s="15" t="s">
        <v>3224</v>
      </c>
      <c r="D1717" s="15" t="s">
        <v>5192</v>
      </c>
      <c r="E1717" s="15" t="s">
        <v>3283</v>
      </c>
      <c r="J1717" s="17"/>
      <c r="AJ1717" s="15" t="s">
        <v>1950</v>
      </c>
      <c r="AK1717" s="15" t="s">
        <v>1951</v>
      </c>
      <c r="AL1717" s="15" t="s">
        <v>90</v>
      </c>
      <c r="AM1717" s="15" t="s">
        <v>629</v>
      </c>
      <c r="AN1717" s="15" t="s">
        <v>74</v>
      </c>
      <c r="AO1717" s="15" t="s">
        <v>74</v>
      </c>
      <c r="AP1717" s="15" t="s">
        <v>461</v>
      </c>
      <c r="AQ1717" s="15" t="s">
        <v>664</v>
      </c>
      <c r="AR1717" s="15" t="s">
        <v>665</v>
      </c>
      <c r="AS1717" s="15" t="s">
        <v>637</v>
      </c>
      <c r="AT1717" s="15" t="s">
        <v>545</v>
      </c>
      <c r="AU1717" s="15" t="s">
        <v>75</v>
      </c>
      <c r="AV1717" s="15" t="s">
        <v>1953</v>
      </c>
      <c r="AW1717" s="15" t="s">
        <v>631</v>
      </c>
      <c r="AX1717" s="15" t="s">
        <v>555</v>
      </c>
      <c r="AY1717" s="15" t="s">
        <v>2375</v>
      </c>
      <c r="AZ1717" s="15" t="s">
        <v>2376</v>
      </c>
      <c r="BA1717" s="15" t="s">
        <v>1</v>
      </c>
      <c r="BB1717" s="15" t="s">
        <v>1</v>
      </c>
    </row>
    <row r="1718" spans="1:54" s="15" customFormat="1" x14ac:dyDescent="0.2">
      <c r="A1718" s="15" t="s">
        <v>2680</v>
      </c>
      <c r="B1718" s="15" t="str">
        <f t="shared" si="49"/>
        <v>Need a Detector Role</v>
      </c>
      <c r="C1718" s="15" t="s">
        <v>3224</v>
      </c>
      <c r="D1718" s="15" t="s">
        <v>5192</v>
      </c>
      <c r="E1718" s="15" t="s">
        <v>3283</v>
      </c>
      <c r="J1718" s="17"/>
      <c r="AJ1718" s="15" t="s">
        <v>1950</v>
      </c>
      <c r="AK1718" s="15" t="s">
        <v>1951</v>
      </c>
      <c r="AL1718" s="15" t="s">
        <v>90</v>
      </c>
      <c r="AM1718" s="15" t="s">
        <v>629</v>
      </c>
      <c r="AN1718" s="15" t="s">
        <v>74</v>
      </c>
      <c r="AO1718" s="15" t="s">
        <v>74</v>
      </c>
      <c r="AP1718" s="15" t="s">
        <v>461</v>
      </c>
      <c r="AQ1718" s="15" t="s">
        <v>664</v>
      </c>
      <c r="AR1718" s="15" t="s">
        <v>665</v>
      </c>
      <c r="AS1718" s="15" t="s">
        <v>637</v>
      </c>
      <c r="AT1718" s="15" t="s">
        <v>545</v>
      </c>
      <c r="AU1718" s="15" t="s">
        <v>75</v>
      </c>
      <c r="AV1718" s="15" t="s">
        <v>1953</v>
      </c>
      <c r="AW1718" s="15" t="s">
        <v>631</v>
      </c>
      <c r="AX1718" s="15" t="s">
        <v>555</v>
      </c>
      <c r="AY1718" s="15" t="s">
        <v>2375</v>
      </c>
      <c r="AZ1718" s="15" t="s">
        <v>2376</v>
      </c>
      <c r="BA1718" s="15" t="s">
        <v>1</v>
      </c>
      <c r="BB1718" s="15" t="s">
        <v>1</v>
      </c>
    </row>
    <row r="1719" spans="1:54" s="15" customFormat="1" x14ac:dyDescent="0.2">
      <c r="A1719" s="15" t="s">
        <v>2681</v>
      </c>
      <c r="B1719" s="15" t="str">
        <f t="shared" si="49"/>
        <v>Need a Detector Role</v>
      </c>
      <c r="C1719" s="15" t="s">
        <v>3224</v>
      </c>
      <c r="D1719" s="15" t="s">
        <v>5192</v>
      </c>
      <c r="E1719" s="15" t="s">
        <v>3283</v>
      </c>
      <c r="J1719" s="17"/>
      <c r="AJ1719" s="15" t="s">
        <v>1950</v>
      </c>
      <c r="AK1719" s="15" t="s">
        <v>2162</v>
      </c>
      <c r="AL1719" s="15" t="s">
        <v>83</v>
      </c>
      <c r="AM1719" s="15" t="s">
        <v>1952</v>
      </c>
      <c r="AN1719" s="15" t="s">
        <v>74</v>
      </c>
      <c r="AO1719" s="15" t="s">
        <v>74</v>
      </c>
      <c r="AP1719" s="15" t="s">
        <v>461</v>
      </c>
      <c r="AQ1719" s="15" t="s">
        <v>664</v>
      </c>
      <c r="AR1719" s="15" t="s">
        <v>665</v>
      </c>
      <c r="AS1719" s="15" t="s">
        <v>637</v>
      </c>
      <c r="AT1719" s="15" t="s">
        <v>545</v>
      </c>
      <c r="AU1719" s="15" t="s">
        <v>909</v>
      </c>
      <c r="AV1719" s="15" t="s">
        <v>1953</v>
      </c>
      <c r="AW1719" s="15" t="s">
        <v>631</v>
      </c>
      <c r="AX1719" s="15" t="s">
        <v>555</v>
      </c>
      <c r="AY1719" s="15" t="s">
        <v>2682</v>
      </c>
      <c r="AZ1719" s="15" t="s">
        <v>2376</v>
      </c>
      <c r="BA1719" s="15" t="s">
        <v>1</v>
      </c>
      <c r="BB1719" s="15" t="s">
        <v>1</v>
      </c>
    </row>
    <row r="1720" spans="1:54" s="15" customFormat="1" x14ac:dyDescent="0.2">
      <c r="A1720" s="15" t="s">
        <v>2725</v>
      </c>
      <c r="B1720" s="15" t="str">
        <f t="shared" si="49"/>
        <v>Need a Detector Role</v>
      </c>
      <c r="C1720" s="15" t="s">
        <v>3224</v>
      </c>
      <c r="D1720" s="15" t="s">
        <v>5192</v>
      </c>
      <c r="E1720" s="15" t="s">
        <v>3283</v>
      </c>
      <c r="J1720" s="17"/>
      <c r="AJ1720" s="15" t="s">
        <v>1950</v>
      </c>
      <c r="AK1720" s="15" t="s">
        <v>2726</v>
      </c>
      <c r="AL1720" s="15" t="s">
        <v>83</v>
      </c>
      <c r="AM1720" s="15" t="s">
        <v>1952</v>
      </c>
      <c r="AN1720" s="15" t="s">
        <v>74</v>
      </c>
      <c r="AO1720" s="15" t="s">
        <v>74</v>
      </c>
      <c r="AP1720" s="15" t="s">
        <v>461</v>
      </c>
      <c r="AQ1720" s="15" t="s">
        <v>664</v>
      </c>
      <c r="AR1720" s="15" t="s">
        <v>665</v>
      </c>
      <c r="AS1720" s="15" t="s">
        <v>637</v>
      </c>
      <c r="AT1720" s="15" t="s">
        <v>545</v>
      </c>
      <c r="AU1720" s="15" t="s">
        <v>500</v>
      </c>
      <c r="AV1720" s="15" t="s">
        <v>1953</v>
      </c>
      <c r="AW1720" s="15" t="s">
        <v>631</v>
      </c>
      <c r="AX1720" s="15" t="s">
        <v>555</v>
      </c>
      <c r="AY1720" s="15" t="s">
        <v>2727</v>
      </c>
      <c r="AZ1720" s="15" t="s">
        <v>2376</v>
      </c>
      <c r="BA1720" s="15" t="s">
        <v>1</v>
      </c>
      <c r="BB1720" s="15" t="s">
        <v>1</v>
      </c>
    </row>
    <row r="1721" spans="1:54" s="15" customFormat="1" x14ac:dyDescent="0.2">
      <c r="A1721" s="15" t="s">
        <v>2728</v>
      </c>
      <c r="B1721" s="15" t="str">
        <f t="shared" si="49"/>
        <v>Need a Detector Role</v>
      </c>
      <c r="C1721" s="15" t="s">
        <v>3224</v>
      </c>
      <c r="D1721" s="15" t="s">
        <v>5192</v>
      </c>
      <c r="E1721" s="15" t="s">
        <v>3283</v>
      </c>
      <c r="J1721" s="17"/>
      <c r="AJ1721" s="15" t="s">
        <v>1950</v>
      </c>
      <c r="AK1721" s="15" t="s">
        <v>2153</v>
      </c>
      <c r="AL1721" s="15" t="s">
        <v>83</v>
      </c>
      <c r="AM1721" s="15" t="s">
        <v>1952</v>
      </c>
      <c r="AN1721" s="15" t="s">
        <v>74</v>
      </c>
      <c r="AO1721" s="15" t="s">
        <v>74</v>
      </c>
      <c r="AP1721" s="15" t="s">
        <v>461</v>
      </c>
      <c r="AQ1721" s="15" t="s">
        <v>664</v>
      </c>
      <c r="AR1721" s="15" t="s">
        <v>665</v>
      </c>
      <c r="AS1721" s="15" t="s">
        <v>637</v>
      </c>
      <c r="AT1721" s="15" t="s">
        <v>545</v>
      </c>
      <c r="AU1721" s="15" t="s">
        <v>500</v>
      </c>
      <c r="AV1721" s="15" t="s">
        <v>1953</v>
      </c>
      <c r="AW1721" s="15" t="s">
        <v>631</v>
      </c>
      <c r="AX1721" s="15" t="s">
        <v>555</v>
      </c>
      <c r="AY1721" s="15" t="s">
        <v>2729</v>
      </c>
      <c r="AZ1721" s="15" t="s">
        <v>2376</v>
      </c>
      <c r="BA1721" s="15" t="s">
        <v>1</v>
      </c>
      <c r="BB1721" s="15" t="s">
        <v>1</v>
      </c>
    </row>
    <row r="1722" spans="1:54" s="15" customFormat="1" x14ac:dyDescent="0.2">
      <c r="A1722" s="15" t="s">
        <v>2742</v>
      </c>
      <c r="B1722" s="15" t="str">
        <f t="shared" si="49"/>
        <v>Need a Detector Role</v>
      </c>
      <c r="C1722" s="15" t="s">
        <v>3224</v>
      </c>
      <c r="D1722" s="15" t="s">
        <v>5192</v>
      </c>
      <c r="J1722" s="17"/>
      <c r="BA1722" s="15" t="s">
        <v>1</v>
      </c>
      <c r="BB1722" s="15" t="s">
        <v>1</v>
      </c>
    </row>
    <row r="1723" spans="1:54" s="15" customFormat="1" x14ac:dyDescent="0.2">
      <c r="A1723" s="15" t="s">
        <v>2743</v>
      </c>
      <c r="B1723" s="15" t="str">
        <f t="shared" si="49"/>
        <v>Need a Detector Role</v>
      </c>
      <c r="C1723" s="15" t="s">
        <v>3224</v>
      </c>
      <c r="D1723" s="15" t="s">
        <v>5192</v>
      </c>
      <c r="E1723" s="15" t="s">
        <v>3283</v>
      </c>
      <c r="J1723" s="17"/>
      <c r="AJ1723" s="15" t="s">
        <v>1950</v>
      </c>
      <c r="AK1723" s="15" t="s">
        <v>2159</v>
      </c>
      <c r="AL1723" s="15" t="s">
        <v>83</v>
      </c>
      <c r="AM1723" s="15" t="s">
        <v>1952</v>
      </c>
      <c r="AN1723" s="15" t="s">
        <v>74</v>
      </c>
      <c r="AO1723" s="15" t="s">
        <v>74</v>
      </c>
      <c r="AP1723" s="15" t="s">
        <v>461</v>
      </c>
      <c r="AQ1723" s="15" t="s">
        <v>664</v>
      </c>
      <c r="AR1723" s="15" t="s">
        <v>665</v>
      </c>
      <c r="AS1723" s="15" t="s">
        <v>637</v>
      </c>
      <c r="AT1723" s="15" t="s">
        <v>545</v>
      </c>
      <c r="AU1723" s="15" t="s">
        <v>909</v>
      </c>
      <c r="AV1723" s="15" t="s">
        <v>1953</v>
      </c>
      <c r="AW1723" s="15" t="s">
        <v>631</v>
      </c>
      <c r="AX1723" s="15" t="s">
        <v>555</v>
      </c>
      <c r="AY1723" s="15" t="s">
        <v>2744</v>
      </c>
      <c r="AZ1723" s="15" t="s">
        <v>2376</v>
      </c>
      <c r="BA1723" s="15" t="s">
        <v>1</v>
      </c>
      <c r="BB1723" s="15" t="s">
        <v>1</v>
      </c>
    </row>
    <row r="1724" spans="1:54" s="19" customFormat="1" x14ac:dyDescent="0.2">
      <c r="A1724" s="19" t="s">
        <v>1949</v>
      </c>
      <c r="B1724" s="19" t="str">
        <f t="shared" si="49"/>
        <v>Need a Detector Role</v>
      </c>
      <c r="C1724" s="19" t="s">
        <v>3224</v>
      </c>
      <c r="D1724" s="19" t="s">
        <v>5192</v>
      </c>
      <c r="J1724" s="21"/>
      <c r="AJ1724" s="19" t="s">
        <v>1950</v>
      </c>
      <c r="AK1724" s="19" t="s">
        <v>1951</v>
      </c>
      <c r="AL1724" s="19" t="s">
        <v>90</v>
      </c>
      <c r="AM1724" s="19" t="s">
        <v>1952</v>
      </c>
      <c r="AN1724" s="19" t="s">
        <v>74</v>
      </c>
      <c r="AO1724" s="19" t="s">
        <v>74</v>
      </c>
      <c r="AP1724" s="19" t="s">
        <v>461</v>
      </c>
      <c r="AQ1724" s="19" t="s">
        <v>664</v>
      </c>
      <c r="AR1724" s="19" t="s">
        <v>665</v>
      </c>
      <c r="AS1724" s="19" t="s">
        <v>637</v>
      </c>
      <c r="AT1724" s="19" t="s">
        <v>545</v>
      </c>
      <c r="AU1724" s="19" t="s">
        <v>75</v>
      </c>
      <c r="AV1724" s="19" t="s">
        <v>1953</v>
      </c>
      <c r="AW1724" s="19" t="s">
        <v>631</v>
      </c>
      <c r="AX1724" s="19" t="s">
        <v>555</v>
      </c>
      <c r="AY1724" s="19" t="s">
        <v>1954</v>
      </c>
      <c r="AZ1724" s="19" t="s">
        <v>1955</v>
      </c>
      <c r="BA1724" s="19" t="s">
        <v>1</v>
      </c>
      <c r="BB1724" s="19" t="s">
        <v>79</v>
      </c>
    </row>
    <row r="1725" spans="1:54" s="19" customFormat="1" x14ac:dyDescent="0.2">
      <c r="A1725" s="19" t="s">
        <v>1972</v>
      </c>
      <c r="B1725" s="19" t="str">
        <f t="shared" si="49"/>
        <v>Need a Detector Role</v>
      </c>
      <c r="C1725" s="19" t="s">
        <v>3224</v>
      </c>
      <c r="D1725" s="19" t="s">
        <v>5192</v>
      </c>
      <c r="J1725" s="21"/>
      <c r="AJ1725" s="19" t="s">
        <v>1950</v>
      </c>
      <c r="AK1725" s="19" t="s">
        <v>1951</v>
      </c>
      <c r="AL1725" s="19" t="s">
        <v>90</v>
      </c>
      <c r="AM1725" s="19" t="s">
        <v>1952</v>
      </c>
      <c r="AN1725" s="19" t="s">
        <v>74</v>
      </c>
      <c r="AO1725" s="19" t="s">
        <v>74</v>
      </c>
      <c r="AP1725" s="19" t="s">
        <v>461</v>
      </c>
      <c r="AQ1725" s="19" t="s">
        <v>664</v>
      </c>
      <c r="AR1725" s="19" t="s">
        <v>665</v>
      </c>
      <c r="AS1725" s="19" t="s">
        <v>637</v>
      </c>
      <c r="AT1725" s="19" t="s">
        <v>545</v>
      </c>
      <c r="AU1725" s="19" t="s">
        <v>75</v>
      </c>
      <c r="AV1725" s="19" t="s">
        <v>1953</v>
      </c>
      <c r="AW1725" s="19" t="s">
        <v>631</v>
      </c>
      <c r="AX1725" s="19" t="s">
        <v>555</v>
      </c>
      <c r="AY1725" s="19" t="s">
        <v>1954</v>
      </c>
      <c r="AZ1725" s="19" t="s">
        <v>1955</v>
      </c>
      <c r="BA1725" s="19" t="s">
        <v>1</v>
      </c>
      <c r="BB1725" s="19" t="s">
        <v>1</v>
      </c>
    </row>
    <row r="1726" spans="1:54" s="15" customFormat="1" x14ac:dyDescent="0.2">
      <c r="A1726" s="15" t="s">
        <v>2152</v>
      </c>
      <c r="B1726" s="15" t="str">
        <f t="shared" si="49"/>
        <v>Need a Detector Role</v>
      </c>
      <c r="C1726" s="15" t="s">
        <v>3224</v>
      </c>
      <c r="D1726" s="15" t="s">
        <v>5192</v>
      </c>
      <c r="E1726" s="15" t="s">
        <v>3283</v>
      </c>
      <c r="J1726" s="17"/>
      <c r="AJ1726" s="15" t="s">
        <v>1950</v>
      </c>
      <c r="AK1726" s="15" t="s">
        <v>2153</v>
      </c>
      <c r="AL1726" s="15" t="s">
        <v>83</v>
      </c>
      <c r="AM1726" s="15" t="s">
        <v>629</v>
      </c>
      <c r="AN1726" s="15" t="s">
        <v>74</v>
      </c>
      <c r="AO1726" s="15" t="s">
        <v>74</v>
      </c>
      <c r="AP1726" s="15" t="s">
        <v>461</v>
      </c>
      <c r="AQ1726" s="15" t="s">
        <v>664</v>
      </c>
      <c r="AR1726" s="15" t="s">
        <v>665</v>
      </c>
      <c r="AS1726" s="15" t="s">
        <v>637</v>
      </c>
      <c r="AT1726" s="15" t="s">
        <v>545</v>
      </c>
      <c r="AU1726" s="15" t="s">
        <v>500</v>
      </c>
      <c r="AV1726" s="15" t="s">
        <v>1953</v>
      </c>
      <c r="AW1726" s="15" t="s">
        <v>631</v>
      </c>
      <c r="AX1726" s="15" t="s">
        <v>555</v>
      </c>
      <c r="AY1726" s="15" t="s">
        <v>2154</v>
      </c>
      <c r="AZ1726" s="15" t="s">
        <v>1955</v>
      </c>
      <c r="BA1726" s="15" t="s">
        <v>1</v>
      </c>
      <c r="BB1726" s="15" t="s">
        <v>1</v>
      </c>
    </row>
    <row r="1727" spans="1:54" s="15" customFormat="1" x14ac:dyDescent="0.2">
      <c r="A1727" s="15" t="s">
        <v>2165</v>
      </c>
      <c r="B1727" s="15" t="str">
        <f t="shared" si="49"/>
        <v>Need a Detector Role</v>
      </c>
      <c r="C1727" s="15" t="s">
        <v>3224</v>
      </c>
      <c r="D1727" s="15" t="s">
        <v>5192</v>
      </c>
      <c r="E1727" s="15" t="s">
        <v>3283</v>
      </c>
      <c r="J1727" s="17"/>
      <c r="AJ1727" s="15" t="s">
        <v>1950</v>
      </c>
      <c r="AK1727" s="15" t="s">
        <v>2166</v>
      </c>
      <c r="AL1727" s="15" t="s">
        <v>83</v>
      </c>
      <c r="AM1727" s="15" t="s">
        <v>629</v>
      </c>
      <c r="AN1727" s="15" t="s">
        <v>74</v>
      </c>
      <c r="AO1727" s="15" t="s">
        <v>74</v>
      </c>
      <c r="AP1727" s="15" t="s">
        <v>461</v>
      </c>
      <c r="AQ1727" s="15" t="s">
        <v>664</v>
      </c>
      <c r="AR1727" s="15" t="s">
        <v>665</v>
      </c>
      <c r="AS1727" s="15" t="s">
        <v>637</v>
      </c>
      <c r="AT1727" s="15" t="s">
        <v>1047</v>
      </c>
      <c r="AU1727" s="15" t="s">
        <v>486</v>
      </c>
      <c r="AV1727" s="15" t="s">
        <v>1953</v>
      </c>
      <c r="AW1727" s="15" t="s">
        <v>631</v>
      </c>
      <c r="AX1727" s="15" t="s">
        <v>555</v>
      </c>
      <c r="AY1727" s="15" t="s">
        <v>2167</v>
      </c>
      <c r="AZ1727" s="15" t="s">
        <v>1955</v>
      </c>
      <c r="BA1727" s="15" t="s">
        <v>1</v>
      </c>
      <c r="BB1727" s="15" t="s">
        <v>1</v>
      </c>
    </row>
    <row r="1728" spans="1:54" s="15" customFormat="1" x14ac:dyDescent="0.2">
      <c r="A1728" s="15" t="s">
        <v>2168</v>
      </c>
      <c r="B1728" s="15" t="str">
        <f t="shared" si="49"/>
        <v>Need a Detector Role</v>
      </c>
      <c r="C1728" s="15" t="s">
        <v>3224</v>
      </c>
      <c r="D1728" s="15" t="s">
        <v>5192</v>
      </c>
      <c r="J1728" s="17"/>
      <c r="BA1728" s="15" t="s">
        <v>1</v>
      </c>
      <c r="BB1728" s="15" t="s">
        <v>1</v>
      </c>
    </row>
    <row r="1729" spans="1:54" s="15" customFormat="1" x14ac:dyDescent="0.2">
      <c r="A1729" s="15" t="s">
        <v>2377</v>
      </c>
      <c r="B1729" s="15" t="str">
        <f t="shared" si="49"/>
        <v>Need a Detector Role</v>
      </c>
      <c r="C1729" s="15" t="s">
        <v>3224</v>
      </c>
      <c r="D1729" s="15" t="s">
        <v>5192</v>
      </c>
      <c r="E1729" s="15" t="s">
        <v>3283</v>
      </c>
      <c r="J1729" s="17"/>
      <c r="AJ1729" s="15" t="s">
        <v>1950</v>
      </c>
      <c r="AK1729" s="15" t="s">
        <v>1951</v>
      </c>
      <c r="AL1729" s="15" t="s">
        <v>90</v>
      </c>
      <c r="AM1729" s="15" t="s">
        <v>1952</v>
      </c>
      <c r="AN1729" s="15" t="s">
        <v>74</v>
      </c>
      <c r="AO1729" s="15" t="s">
        <v>74</v>
      </c>
      <c r="AP1729" s="15" t="s">
        <v>461</v>
      </c>
      <c r="AQ1729" s="15" t="s">
        <v>664</v>
      </c>
      <c r="AR1729" s="15" t="s">
        <v>665</v>
      </c>
      <c r="AS1729" s="15" t="s">
        <v>637</v>
      </c>
      <c r="AT1729" s="15" t="s">
        <v>545</v>
      </c>
      <c r="AU1729" s="15" t="s">
        <v>75</v>
      </c>
      <c r="AV1729" s="15" t="s">
        <v>1953</v>
      </c>
      <c r="AW1729" s="15" t="s">
        <v>631</v>
      </c>
      <c r="AX1729" s="15" t="s">
        <v>555</v>
      </c>
      <c r="AY1729" s="15" t="s">
        <v>1954</v>
      </c>
      <c r="AZ1729" s="15" t="s">
        <v>1955</v>
      </c>
      <c r="BA1729" s="15" t="s">
        <v>1</v>
      </c>
      <c r="BB1729" s="15" t="s">
        <v>1</v>
      </c>
    </row>
    <row r="1730" spans="1:54" s="15" customFormat="1" x14ac:dyDescent="0.2">
      <c r="A1730" s="15" t="s">
        <v>2155</v>
      </c>
      <c r="B1730" s="15" t="str">
        <f t="shared" si="49"/>
        <v>Need a Detector Role</v>
      </c>
      <c r="C1730" s="15" t="s">
        <v>3224</v>
      </c>
      <c r="D1730" s="15" t="s">
        <v>5531</v>
      </c>
      <c r="E1730" s="15" t="s">
        <v>3283</v>
      </c>
      <c r="J1730" s="17"/>
      <c r="AJ1730" s="15" t="s">
        <v>1950</v>
      </c>
      <c r="AK1730" s="15" t="s">
        <v>2156</v>
      </c>
      <c r="AL1730" s="15" t="s">
        <v>83</v>
      </c>
      <c r="AM1730" s="15" t="s">
        <v>629</v>
      </c>
      <c r="AN1730" s="15" t="s">
        <v>74</v>
      </c>
      <c r="AO1730" s="15" t="s">
        <v>74</v>
      </c>
      <c r="AP1730" s="15" t="s">
        <v>461</v>
      </c>
      <c r="AQ1730" s="15" t="s">
        <v>664</v>
      </c>
      <c r="AR1730" s="15" t="s">
        <v>930</v>
      </c>
      <c r="AS1730" s="15" t="s">
        <v>316</v>
      </c>
      <c r="AT1730" s="15" t="s">
        <v>689</v>
      </c>
      <c r="AU1730" s="15" t="s">
        <v>486</v>
      </c>
      <c r="AV1730" s="15" t="s">
        <v>1953</v>
      </c>
      <c r="AW1730" s="15" t="s">
        <v>631</v>
      </c>
      <c r="AX1730" s="15" t="s">
        <v>555</v>
      </c>
      <c r="AY1730" s="15" t="s">
        <v>2157</v>
      </c>
      <c r="AZ1730" s="15" t="s">
        <v>1955</v>
      </c>
      <c r="BA1730" s="15" t="s">
        <v>1</v>
      </c>
      <c r="BB1730" s="15" t="s">
        <v>1</v>
      </c>
    </row>
    <row r="1731" spans="1:54" s="15" customFormat="1" x14ac:dyDescent="0.2">
      <c r="A1731" s="15" t="s">
        <v>2161</v>
      </c>
      <c r="B1731" s="15" t="str">
        <f t="shared" si="49"/>
        <v>Need a Detector Role</v>
      </c>
      <c r="C1731" s="15" t="s">
        <v>3224</v>
      </c>
      <c r="D1731" s="15" t="s">
        <v>5534</v>
      </c>
      <c r="E1731" s="15" t="s">
        <v>3283</v>
      </c>
      <c r="J1731" s="17"/>
      <c r="AJ1731" s="15" t="s">
        <v>1950</v>
      </c>
      <c r="AK1731" s="15" t="s">
        <v>2162</v>
      </c>
      <c r="AL1731" s="15" t="s">
        <v>83</v>
      </c>
      <c r="AM1731" s="15" t="s">
        <v>629</v>
      </c>
      <c r="AN1731" s="15" t="s">
        <v>74</v>
      </c>
      <c r="AO1731" s="15" t="s">
        <v>74</v>
      </c>
      <c r="AP1731" s="15" t="s">
        <v>461</v>
      </c>
      <c r="AQ1731" s="15" t="s">
        <v>664</v>
      </c>
      <c r="AR1731" s="15" t="s">
        <v>665</v>
      </c>
      <c r="AS1731" s="15" t="s">
        <v>637</v>
      </c>
      <c r="AT1731" s="15" t="s">
        <v>545</v>
      </c>
      <c r="AU1731" s="15" t="s">
        <v>909</v>
      </c>
      <c r="AV1731" s="15" t="s">
        <v>1953</v>
      </c>
      <c r="AW1731" s="15" t="s">
        <v>631</v>
      </c>
      <c r="AX1731" s="15" t="s">
        <v>555</v>
      </c>
      <c r="AY1731" s="15" t="s">
        <v>2163</v>
      </c>
      <c r="AZ1731" s="15" t="s">
        <v>1955</v>
      </c>
      <c r="BA1731" s="15" t="s">
        <v>1</v>
      </c>
      <c r="BB1731" s="15" t="s">
        <v>1</v>
      </c>
    </row>
    <row r="1732" spans="1:54" s="15" customFormat="1" x14ac:dyDescent="0.2">
      <c r="A1732" s="15" t="s">
        <v>2158</v>
      </c>
      <c r="B1732" s="15" t="str">
        <f t="shared" si="49"/>
        <v>Need a Detector Role</v>
      </c>
      <c r="C1732" s="15" t="s">
        <v>3224</v>
      </c>
      <c r="D1732" s="15" t="s">
        <v>5533</v>
      </c>
      <c r="E1732" s="15" t="s">
        <v>3283</v>
      </c>
      <c r="J1732" s="17"/>
      <c r="AJ1732" s="15" t="s">
        <v>1950</v>
      </c>
      <c r="AK1732" s="15" t="s">
        <v>2159</v>
      </c>
      <c r="AL1732" s="15" t="s">
        <v>83</v>
      </c>
      <c r="AM1732" s="15" t="s">
        <v>629</v>
      </c>
      <c r="AN1732" s="15" t="s">
        <v>74</v>
      </c>
      <c r="AO1732" s="15" t="s">
        <v>74</v>
      </c>
      <c r="AP1732" s="15" t="s">
        <v>461</v>
      </c>
      <c r="AQ1732" s="15" t="s">
        <v>664</v>
      </c>
      <c r="AR1732" s="15" t="s">
        <v>665</v>
      </c>
      <c r="AS1732" s="15" t="s">
        <v>637</v>
      </c>
      <c r="AT1732" s="15" t="s">
        <v>545</v>
      </c>
      <c r="AU1732" s="15" t="s">
        <v>909</v>
      </c>
      <c r="AV1732" s="15" t="s">
        <v>1953</v>
      </c>
      <c r="AW1732" s="15" t="s">
        <v>631</v>
      </c>
      <c r="AX1732" s="15" t="s">
        <v>555</v>
      </c>
      <c r="AY1732" s="15" t="s">
        <v>2160</v>
      </c>
      <c r="AZ1732" s="15" t="s">
        <v>1955</v>
      </c>
      <c r="BA1732" s="15" t="s">
        <v>1</v>
      </c>
      <c r="BB1732" s="15" t="s">
        <v>1</v>
      </c>
    </row>
    <row r="1733" spans="1:54" s="19" customFormat="1" x14ac:dyDescent="0.2">
      <c r="A1733" s="19" t="s">
        <v>2417</v>
      </c>
      <c r="B1733" s="19" t="str">
        <f t="shared" si="49"/>
        <v>Need a Detector Role</v>
      </c>
      <c r="C1733" s="19" t="s">
        <v>3224</v>
      </c>
      <c r="D1733" s="38" t="s">
        <v>5580</v>
      </c>
      <c r="J1733" s="21"/>
      <c r="AJ1733" s="19" t="s">
        <v>2418</v>
      </c>
      <c r="AK1733" s="19" t="s">
        <v>2419</v>
      </c>
      <c r="AL1733" s="19" t="s">
        <v>90</v>
      </c>
      <c r="AM1733" s="19" t="s">
        <v>91</v>
      </c>
      <c r="AN1733" s="19" t="s">
        <v>74</v>
      </c>
      <c r="AO1733" s="19" t="s">
        <v>74</v>
      </c>
      <c r="AP1733" s="19" t="s">
        <v>461</v>
      </c>
      <c r="AQ1733" s="19" t="s">
        <v>92</v>
      </c>
      <c r="AR1733" s="19" t="s">
        <v>462</v>
      </c>
      <c r="AS1733" s="19" t="s">
        <v>248</v>
      </c>
      <c r="AT1733" s="19" t="s">
        <v>499</v>
      </c>
      <c r="AU1733" s="19" t="s">
        <v>75</v>
      </c>
      <c r="AV1733" s="19" t="s">
        <v>2420</v>
      </c>
      <c r="AW1733" s="19" t="s">
        <v>2421</v>
      </c>
      <c r="AX1733" s="19" t="s">
        <v>932</v>
      </c>
      <c r="AY1733" s="19" t="s">
        <v>2422</v>
      </c>
      <c r="AZ1733" s="19" t="s">
        <v>2423</v>
      </c>
      <c r="BA1733" s="19" t="s">
        <v>449</v>
      </c>
      <c r="BB1733" s="19" t="s">
        <v>1</v>
      </c>
    </row>
    <row r="1734" spans="1:54" s="19" customFormat="1" x14ac:dyDescent="0.2">
      <c r="A1734" s="19" t="s">
        <v>2424</v>
      </c>
      <c r="B1734" s="19" t="str">
        <f t="shared" si="49"/>
        <v>Need a Detector Role</v>
      </c>
      <c r="C1734" s="19" t="s">
        <v>3224</v>
      </c>
      <c r="D1734" s="19" t="s">
        <v>5580</v>
      </c>
      <c r="J1734" s="21"/>
      <c r="AJ1734" s="19" t="s">
        <v>2418</v>
      </c>
      <c r="AK1734" s="19" t="s">
        <v>2419</v>
      </c>
      <c r="AL1734" s="19" t="s">
        <v>90</v>
      </c>
      <c r="AM1734" s="19" t="s">
        <v>91</v>
      </c>
      <c r="AN1734" s="19" t="s">
        <v>74</v>
      </c>
      <c r="AO1734" s="19" t="s">
        <v>74</v>
      </c>
      <c r="AP1734" s="19" t="s">
        <v>461</v>
      </c>
      <c r="AQ1734" s="19" t="s">
        <v>92</v>
      </c>
      <c r="AR1734" s="19" t="s">
        <v>462</v>
      </c>
      <c r="AS1734" s="19" t="s">
        <v>248</v>
      </c>
      <c r="AT1734" s="19" t="s">
        <v>499</v>
      </c>
      <c r="AU1734" s="19" t="s">
        <v>75</v>
      </c>
      <c r="AV1734" s="19" t="s">
        <v>2420</v>
      </c>
      <c r="AW1734" s="19" t="s">
        <v>2421</v>
      </c>
      <c r="AX1734" s="19" t="s">
        <v>932</v>
      </c>
      <c r="AY1734" s="19" t="s">
        <v>2422</v>
      </c>
      <c r="AZ1734" s="19" t="s">
        <v>2423</v>
      </c>
      <c r="BA1734" s="19" t="s">
        <v>449</v>
      </c>
      <c r="BB1734" s="19" t="s">
        <v>1</v>
      </c>
    </row>
    <row r="1735" spans="1:54" s="19" customFormat="1" x14ac:dyDescent="0.2">
      <c r="A1735" s="19" t="s">
        <v>2489</v>
      </c>
      <c r="B1735" s="19" t="str">
        <f t="shared" si="49"/>
        <v>Need a Detector Role</v>
      </c>
      <c r="C1735" s="19" t="s">
        <v>3224</v>
      </c>
      <c r="D1735" s="19" t="s">
        <v>5580</v>
      </c>
      <c r="J1735" s="21"/>
      <c r="AJ1735" s="19" t="s">
        <v>2418</v>
      </c>
      <c r="AK1735" s="19" t="s">
        <v>2419</v>
      </c>
      <c r="AL1735" s="19" t="s">
        <v>90</v>
      </c>
      <c r="AM1735" s="19" t="s">
        <v>91</v>
      </c>
      <c r="AN1735" s="19" t="s">
        <v>74</v>
      </c>
      <c r="AO1735" s="19" t="s">
        <v>74</v>
      </c>
      <c r="AP1735" s="19" t="s">
        <v>461</v>
      </c>
      <c r="AQ1735" s="19" t="s">
        <v>92</v>
      </c>
      <c r="AR1735" s="19" t="s">
        <v>462</v>
      </c>
      <c r="AS1735" s="19" t="s">
        <v>248</v>
      </c>
      <c r="AT1735" s="19" t="s">
        <v>499</v>
      </c>
      <c r="AU1735" s="19" t="s">
        <v>75</v>
      </c>
      <c r="AV1735" s="19" t="s">
        <v>2420</v>
      </c>
      <c r="AW1735" s="19" t="s">
        <v>2421</v>
      </c>
      <c r="AX1735" s="19" t="s">
        <v>932</v>
      </c>
      <c r="AY1735" s="19" t="s">
        <v>2422</v>
      </c>
      <c r="AZ1735" s="19" t="s">
        <v>2423</v>
      </c>
      <c r="BA1735" s="19" t="s">
        <v>449</v>
      </c>
      <c r="BB1735" s="19" t="s">
        <v>1</v>
      </c>
    </row>
    <row r="1736" spans="1:54" s="19" customFormat="1" x14ac:dyDescent="0.2">
      <c r="A1736" s="19" t="s">
        <v>2982</v>
      </c>
      <c r="B1736" s="19" t="str">
        <f t="shared" si="49"/>
        <v>Need a Detector Role</v>
      </c>
      <c r="J1736" s="21"/>
      <c r="AJ1736" s="19" t="s">
        <v>2418</v>
      </c>
      <c r="AK1736" s="19" t="s">
        <v>2983</v>
      </c>
      <c r="AL1736" s="19" t="s">
        <v>83</v>
      </c>
      <c r="AM1736" s="19" t="s">
        <v>91</v>
      </c>
      <c r="AN1736" s="19" t="s">
        <v>74</v>
      </c>
      <c r="AO1736" s="19" t="s">
        <v>74</v>
      </c>
      <c r="AP1736" s="19" t="s">
        <v>461</v>
      </c>
      <c r="AQ1736" s="19" t="s">
        <v>92</v>
      </c>
      <c r="AR1736" s="19" t="s">
        <v>462</v>
      </c>
      <c r="AS1736" s="19" t="s">
        <v>75</v>
      </c>
      <c r="AT1736" s="19" t="s">
        <v>75</v>
      </c>
      <c r="AU1736" s="19" t="s">
        <v>909</v>
      </c>
      <c r="AV1736" s="19" t="s">
        <v>2420</v>
      </c>
      <c r="AW1736" s="19" t="s">
        <v>2421</v>
      </c>
      <c r="AX1736" s="19" t="s">
        <v>932</v>
      </c>
      <c r="AY1736" s="19" t="s">
        <v>2984</v>
      </c>
      <c r="AZ1736" s="19" t="s">
        <v>2423</v>
      </c>
      <c r="BA1736" s="19" t="s">
        <v>449</v>
      </c>
      <c r="BB1736" s="19" t="s">
        <v>1</v>
      </c>
    </row>
    <row r="1737" spans="1:54" s="22" customFormat="1" x14ac:dyDescent="0.2">
      <c r="J1737" s="26"/>
    </row>
    <row r="1738" spans="1:54" s="22" customFormat="1" x14ac:dyDescent="0.2">
      <c r="A1738" s="22" t="s">
        <v>2986</v>
      </c>
      <c r="B1738" s="22" t="str">
        <f t="shared" ref="B1738:B1744" si="50">IF(OR($A1736=$A1738,ISBLANK($A1738)),"",IF(ISERR(SEARCH("cell-based",E1738)),IF(AND(ISERR(SEARCH("biochem",E1738)),ISERR(SEARCH("protein",E1738)),ISERR(SEARCH("nucleic",E1738))),"",IF(ISERR(SEARCH("target",G1738)),"Define a Target component","")),IF(ISERR(SEARCH("cell",G1738)),"Define a Cell component",""))&amp;IF(ISERR(SEARCH("small-molecule",E1738)),IF(ISBLANK(K1738), "Need a Detector Role",""),"")&amp;IF(ISERR(SEARCH("fluorescence",L1738)),"",IF(ISBLANK(S1738), "Need Emission",IF(ISBLANK(R1738), "Need Excitation","")))&amp;IF(ISERR(SEARCH("absorbance",L1738)),"",IF(ISBLANK(T1738), "Need Absorbance","")))</f>
        <v/>
      </c>
      <c r="C1738" s="22" t="s">
        <v>3224</v>
      </c>
      <c r="D1738" s="23" t="s">
        <v>6966</v>
      </c>
      <c r="E1738" s="24" t="s">
        <v>3110</v>
      </c>
      <c r="F1738" s="24" t="s">
        <v>3574</v>
      </c>
      <c r="G1738" s="24" t="s">
        <v>3627</v>
      </c>
      <c r="H1738" s="24" t="s">
        <v>3779</v>
      </c>
      <c r="I1738" s="24"/>
      <c r="J1738" s="28">
        <v>20</v>
      </c>
      <c r="K1738" s="24" t="s">
        <v>3217</v>
      </c>
      <c r="L1738" s="24" t="s">
        <v>6967</v>
      </c>
      <c r="M1738" s="24" t="s">
        <v>3332</v>
      </c>
      <c r="N1738" s="24" t="s">
        <v>6885</v>
      </c>
      <c r="O1738" s="24" t="s">
        <v>3079</v>
      </c>
      <c r="P1738" s="24"/>
      <c r="Q1738" s="24"/>
      <c r="R1738" s="24"/>
      <c r="S1738" s="24"/>
      <c r="T1738" s="24"/>
      <c r="U1738" s="24"/>
      <c r="AD1738" s="24" t="s">
        <v>6493</v>
      </c>
      <c r="AJ1738" s="22" t="s">
        <v>2418</v>
      </c>
      <c r="AK1738" s="22" t="s">
        <v>2987</v>
      </c>
      <c r="AL1738" s="22" t="s">
        <v>83</v>
      </c>
      <c r="AM1738" s="22" t="s">
        <v>91</v>
      </c>
      <c r="AN1738" s="22" t="s">
        <v>74</v>
      </c>
      <c r="AO1738" s="22" t="s">
        <v>74</v>
      </c>
      <c r="AP1738" s="22" t="s">
        <v>461</v>
      </c>
      <c r="AQ1738" s="22" t="s">
        <v>92</v>
      </c>
      <c r="AR1738" s="22" t="s">
        <v>462</v>
      </c>
      <c r="AS1738" s="22" t="s">
        <v>75</v>
      </c>
      <c r="AT1738" s="22" t="s">
        <v>75</v>
      </c>
      <c r="AU1738" s="22" t="s">
        <v>909</v>
      </c>
      <c r="AV1738" s="22" t="s">
        <v>2420</v>
      </c>
      <c r="AW1738" s="22" t="s">
        <v>2421</v>
      </c>
      <c r="AX1738" s="22" t="s">
        <v>932</v>
      </c>
      <c r="AY1738" s="22" t="s">
        <v>2988</v>
      </c>
      <c r="AZ1738" s="22" t="s">
        <v>2423</v>
      </c>
      <c r="BA1738" s="22" t="s">
        <v>1</v>
      </c>
      <c r="BB1738" s="22" t="s">
        <v>1</v>
      </c>
    </row>
    <row r="1739" spans="1:54" s="22" customFormat="1" x14ac:dyDescent="0.2">
      <c r="A1739" s="22" t="s">
        <v>2986</v>
      </c>
      <c r="B1739" s="22" t="str">
        <f t="shared" si="50"/>
        <v/>
      </c>
      <c r="E1739" s="24"/>
      <c r="F1739" s="24"/>
      <c r="G1739" s="24" t="s">
        <v>3379</v>
      </c>
      <c r="H1739" s="24" t="s">
        <v>3783</v>
      </c>
      <c r="I1739" s="24"/>
      <c r="J1739" s="28">
        <v>2</v>
      </c>
      <c r="K1739" s="24" t="s">
        <v>3133</v>
      </c>
      <c r="L1739" s="24" t="s">
        <v>6968</v>
      </c>
      <c r="M1739" s="24"/>
      <c r="N1739" s="24" t="s">
        <v>6973</v>
      </c>
      <c r="O1739" s="24" t="s">
        <v>3079</v>
      </c>
      <c r="P1739" s="24"/>
      <c r="Q1739" s="24"/>
      <c r="R1739" s="24"/>
      <c r="S1739" s="24"/>
      <c r="T1739" s="24"/>
      <c r="U1739" s="24"/>
      <c r="AD1739" s="24"/>
    </row>
    <row r="1740" spans="1:54" s="22" customFormat="1" x14ac:dyDescent="0.2">
      <c r="A1740" s="22" t="s">
        <v>2986</v>
      </c>
      <c r="B1740" s="22" t="str">
        <f t="shared" si="50"/>
        <v/>
      </c>
      <c r="E1740" s="24"/>
      <c r="F1740" s="24"/>
      <c r="G1740" s="24" t="s">
        <v>3581</v>
      </c>
      <c r="H1740" s="24" t="s">
        <v>3784</v>
      </c>
      <c r="I1740" s="24"/>
      <c r="J1740" s="28">
        <v>114</v>
      </c>
      <c r="K1740" s="24" t="s">
        <v>3133</v>
      </c>
      <c r="L1740" s="24" t="s">
        <v>6884</v>
      </c>
      <c r="M1740" s="24"/>
      <c r="N1740" s="24"/>
      <c r="O1740" s="24"/>
      <c r="P1740" s="24"/>
      <c r="Q1740" s="24"/>
      <c r="R1740" s="24"/>
      <c r="S1740" s="24"/>
      <c r="T1740" s="24"/>
      <c r="U1740" s="24"/>
      <c r="AD1740" s="24"/>
    </row>
    <row r="1741" spans="1:54" s="22" customFormat="1" x14ac:dyDescent="0.2">
      <c r="A1741" s="22" t="s">
        <v>2986</v>
      </c>
      <c r="B1741" s="22" t="str">
        <f t="shared" si="50"/>
        <v/>
      </c>
      <c r="E1741" s="24"/>
      <c r="F1741" s="24"/>
      <c r="G1741" s="24" t="s">
        <v>3581</v>
      </c>
      <c r="H1741" s="24" t="s">
        <v>3576</v>
      </c>
      <c r="I1741" s="24"/>
      <c r="J1741" s="28">
        <v>0.5</v>
      </c>
      <c r="K1741" s="24" t="s">
        <v>6652</v>
      </c>
      <c r="L1741" s="24" t="s">
        <v>6969</v>
      </c>
      <c r="M1741" s="24"/>
      <c r="N1741" s="24"/>
      <c r="O1741" s="24"/>
      <c r="P1741" s="24"/>
      <c r="Q1741" s="24"/>
      <c r="R1741" s="24"/>
      <c r="S1741" s="24"/>
      <c r="T1741" s="24"/>
      <c r="U1741" s="24"/>
      <c r="AD1741" s="24"/>
    </row>
    <row r="1742" spans="1:54" s="22" customFormat="1" x14ac:dyDescent="0.2">
      <c r="A1742" s="22" t="s">
        <v>2986</v>
      </c>
      <c r="B1742" s="22" t="str">
        <f t="shared" si="50"/>
        <v/>
      </c>
      <c r="E1742" s="24"/>
      <c r="F1742" s="24"/>
      <c r="G1742" s="24" t="s">
        <v>3074</v>
      </c>
      <c r="H1742" s="24" t="s">
        <v>3602</v>
      </c>
      <c r="I1742" s="24"/>
      <c r="J1742" s="28">
        <v>1</v>
      </c>
      <c r="K1742" s="24" t="s">
        <v>6575</v>
      </c>
      <c r="L1742" s="24" t="s">
        <v>6724</v>
      </c>
      <c r="M1742" s="24"/>
      <c r="N1742" s="24"/>
      <c r="O1742" s="24"/>
      <c r="P1742" s="24"/>
      <c r="Q1742" s="24"/>
      <c r="R1742" s="24"/>
      <c r="S1742" s="24"/>
      <c r="T1742" s="24"/>
      <c r="U1742" s="24"/>
      <c r="AD1742" s="24"/>
    </row>
    <row r="1743" spans="1:54" s="22" customFormat="1" x14ac:dyDescent="0.2">
      <c r="A1743" s="22" t="s">
        <v>2986</v>
      </c>
      <c r="B1743" s="22" t="str">
        <f t="shared" si="50"/>
        <v/>
      </c>
      <c r="E1743" s="24"/>
      <c r="F1743" s="24"/>
      <c r="G1743" s="24" t="s">
        <v>3074</v>
      </c>
      <c r="H1743" s="24"/>
      <c r="I1743" s="24"/>
      <c r="J1743" s="28">
        <v>20</v>
      </c>
      <c r="K1743" s="24" t="s">
        <v>6689</v>
      </c>
      <c r="L1743" s="24" t="s">
        <v>6897</v>
      </c>
      <c r="M1743" s="24"/>
      <c r="N1743" s="24"/>
      <c r="O1743" s="24"/>
      <c r="P1743" s="24"/>
      <c r="Q1743" s="24"/>
      <c r="R1743" s="24"/>
      <c r="S1743" s="24"/>
      <c r="T1743" s="24"/>
      <c r="U1743" s="24"/>
      <c r="AD1743" s="24"/>
    </row>
    <row r="1744" spans="1:54" s="22" customFormat="1" x14ac:dyDescent="0.2">
      <c r="A1744" s="22" t="s">
        <v>2986</v>
      </c>
      <c r="B1744" s="22" t="str">
        <f t="shared" si="50"/>
        <v/>
      </c>
      <c r="G1744" s="22" t="s">
        <v>3318</v>
      </c>
      <c r="H1744" s="22" t="s">
        <v>3576</v>
      </c>
      <c r="J1744" s="26"/>
      <c r="L1744" s="24" t="s">
        <v>6970</v>
      </c>
      <c r="N1744" s="24" t="s">
        <v>6971</v>
      </c>
      <c r="O1744" s="22" t="s">
        <v>3098</v>
      </c>
      <c r="P1744" s="22" t="s">
        <v>3664</v>
      </c>
      <c r="Q1744" s="24" t="s">
        <v>6972</v>
      </c>
      <c r="R1744" s="22" t="s">
        <v>3101</v>
      </c>
      <c r="S1744" s="22" t="s">
        <v>3206</v>
      </c>
      <c r="U1744" s="24" t="s">
        <v>3085</v>
      </c>
      <c r="AD1744" s="24"/>
    </row>
    <row r="1745" spans="1:54" s="22" customFormat="1" x14ac:dyDescent="0.2">
      <c r="J1745" s="26"/>
      <c r="AD1745" s="24"/>
    </row>
    <row r="1746" spans="1:54" s="19" customFormat="1" x14ac:dyDescent="0.2">
      <c r="A1746" s="19" t="s">
        <v>2989</v>
      </c>
      <c r="B1746" s="19" t="str">
        <f>IF(OR($A1738=$A1746,ISBLANK($A1746)),"",IF(ISERR(SEARCH("cell-based",E1746)),IF(AND(ISERR(SEARCH("biochem",E1746)),ISERR(SEARCH("protein",E1746)),ISERR(SEARCH("nucleic",E1746))),"",IF(ISERR(SEARCH("target",G1746)),"Define a Target component","")),IF(ISERR(SEARCH("cell",G1746)),"Define a Cell component",""))&amp;IF(ISERR(SEARCH("small-molecule",E1746)),IF(ISBLANK(K1746), "Need a Detector Role",""),"")&amp;IF(ISERR(SEARCH("fluorescence",L1746)),"",IF(ISBLANK(S1746), "Need Emission",IF(ISBLANK(R1746), "Need Excitation","")))&amp;IF(ISERR(SEARCH("absorbance",L1746)),"",IF(ISBLANK(T1746), "Need Absorbance","")))</f>
        <v>Need a Detector Role</v>
      </c>
      <c r="J1746" s="21"/>
      <c r="AJ1746" s="19" t="s">
        <v>2418</v>
      </c>
      <c r="AK1746" s="19" t="s">
        <v>2990</v>
      </c>
      <c r="AL1746" s="19" t="s">
        <v>83</v>
      </c>
      <c r="AM1746" s="19" t="s">
        <v>91</v>
      </c>
      <c r="AN1746" s="19" t="s">
        <v>74</v>
      </c>
      <c r="AO1746" s="19" t="s">
        <v>74</v>
      </c>
      <c r="AP1746" s="19" t="s">
        <v>461</v>
      </c>
      <c r="AQ1746" s="19" t="s">
        <v>92</v>
      </c>
      <c r="AR1746" s="19" t="s">
        <v>462</v>
      </c>
      <c r="AS1746" s="19" t="s">
        <v>75</v>
      </c>
      <c r="AT1746" s="19" t="s">
        <v>75</v>
      </c>
      <c r="AU1746" s="19" t="s">
        <v>486</v>
      </c>
      <c r="AV1746" s="19" t="s">
        <v>2420</v>
      </c>
      <c r="AW1746" s="19" t="s">
        <v>2421</v>
      </c>
      <c r="AX1746" s="19" t="s">
        <v>932</v>
      </c>
      <c r="AY1746" s="19" t="s">
        <v>2991</v>
      </c>
      <c r="AZ1746" s="19" t="s">
        <v>2423</v>
      </c>
      <c r="BA1746" s="19" t="s">
        <v>449</v>
      </c>
      <c r="BB1746" s="19" t="s">
        <v>1</v>
      </c>
    </row>
    <row r="1747" spans="1:54" s="15" customFormat="1" x14ac:dyDescent="0.2">
      <c r="A1747" s="15" t="s">
        <v>1941</v>
      </c>
      <c r="B1747" s="15" t="str">
        <f t="shared" ref="B1747:B1757" si="51">IF(OR($A1746=$A1747,ISBLANK($A1747)),"",IF(ISERR(SEARCH("cell-based",E1747)),IF(AND(ISERR(SEARCH("biochem",E1747)),ISERR(SEARCH("protein",E1747)),ISERR(SEARCH("nucleic",E1747))),"",IF(ISERR(SEARCH("target",G1747)),"Define a Target component","")),IF(ISERR(SEARCH("cell",G1747)),"Define a Cell component",""))&amp;IF(ISERR(SEARCH("small-molecule",E1747)),IF(ISBLANK(K1747), "Need a Detector Role",""),"")&amp;IF(ISERR(SEARCH("fluorescence",L1747)),"",IF(ISBLANK(S1747), "Need Emission",IF(ISBLANK(R1747), "Need Excitation","")))&amp;IF(ISERR(SEARCH("absorbance",L1747)),"",IF(ISBLANK(T1747), "Need Absorbance","")))</f>
        <v>Define a Cell componentNeed a Detector Role</v>
      </c>
      <c r="C1747" s="15" t="s">
        <v>3224</v>
      </c>
      <c r="D1747" s="15" t="s">
        <v>5492</v>
      </c>
      <c r="E1747" s="15" t="s">
        <v>3162</v>
      </c>
      <c r="H1747" s="15" t="s">
        <v>3597</v>
      </c>
      <c r="J1747" s="17"/>
      <c r="AJ1747" s="15" t="s">
        <v>1942</v>
      </c>
      <c r="AK1747" s="15" t="s">
        <v>1943</v>
      </c>
      <c r="AL1747" s="15" t="s">
        <v>90</v>
      </c>
      <c r="AM1747" s="15" t="s">
        <v>1803</v>
      </c>
      <c r="AN1747" s="15" t="s">
        <v>74</v>
      </c>
      <c r="AO1747" s="15" t="s">
        <v>74</v>
      </c>
      <c r="AP1747" s="15" t="s">
        <v>461</v>
      </c>
      <c r="AQ1747" s="15" t="s">
        <v>168</v>
      </c>
      <c r="AR1747" s="15" t="s">
        <v>1082</v>
      </c>
      <c r="AS1747" s="15" t="s">
        <v>1944</v>
      </c>
      <c r="AT1747" s="15" t="s">
        <v>499</v>
      </c>
      <c r="AU1747" s="15" t="s">
        <v>75</v>
      </c>
      <c r="AV1747" s="15" t="s">
        <v>1945</v>
      </c>
      <c r="AW1747" s="15" t="s">
        <v>1946</v>
      </c>
      <c r="AX1747" s="15" t="s">
        <v>932</v>
      </c>
      <c r="AY1747" s="15" t="s">
        <v>1947</v>
      </c>
      <c r="AZ1747" s="15" t="s">
        <v>1948</v>
      </c>
      <c r="BA1747" s="15" t="s">
        <v>1</v>
      </c>
      <c r="BB1747" s="15" t="s">
        <v>1</v>
      </c>
    </row>
    <row r="1748" spans="1:54" s="19" customFormat="1" x14ac:dyDescent="0.2">
      <c r="A1748" s="19" t="s">
        <v>1970</v>
      </c>
      <c r="B1748" s="19" t="str">
        <f t="shared" si="51"/>
        <v>Need a Detector Role</v>
      </c>
      <c r="C1748" s="19" t="s">
        <v>3224</v>
      </c>
      <c r="D1748" s="19" t="s">
        <v>5492</v>
      </c>
      <c r="J1748" s="21"/>
      <c r="AJ1748" s="19" t="s">
        <v>1942</v>
      </c>
      <c r="AK1748" s="19" t="s">
        <v>1943</v>
      </c>
      <c r="AL1748" s="19" t="s">
        <v>90</v>
      </c>
      <c r="AM1748" s="19" t="s">
        <v>1803</v>
      </c>
      <c r="AN1748" s="19" t="s">
        <v>74</v>
      </c>
      <c r="AO1748" s="19" t="s">
        <v>74</v>
      </c>
      <c r="AP1748" s="19" t="s">
        <v>461</v>
      </c>
      <c r="AQ1748" s="19" t="s">
        <v>168</v>
      </c>
      <c r="AR1748" s="19" t="s">
        <v>1082</v>
      </c>
      <c r="AS1748" s="19" t="s">
        <v>1944</v>
      </c>
      <c r="AT1748" s="19" t="s">
        <v>499</v>
      </c>
      <c r="AU1748" s="19" t="s">
        <v>75</v>
      </c>
      <c r="AV1748" s="19" t="s">
        <v>1945</v>
      </c>
      <c r="AW1748" s="19" t="s">
        <v>1946</v>
      </c>
      <c r="AX1748" s="19" t="s">
        <v>932</v>
      </c>
      <c r="AY1748" s="19" t="s">
        <v>1947</v>
      </c>
      <c r="AZ1748" s="19" t="s">
        <v>1948</v>
      </c>
      <c r="BA1748" s="19" t="s">
        <v>1</v>
      </c>
      <c r="BB1748" s="19" t="s">
        <v>1</v>
      </c>
    </row>
    <row r="1749" spans="1:54" s="15" customFormat="1" x14ac:dyDescent="0.2">
      <c r="A1749" s="15" t="s">
        <v>2466</v>
      </c>
      <c r="B1749" s="15" t="str">
        <f t="shared" si="51"/>
        <v>Define a Cell componentNeed a Detector Role</v>
      </c>
      <c r="C1749" s="15" t="s">
        <v>3224</v>
      </c>
      <c r="D1749" s="15" t="s">
        <v>5492</v>
      </c>
      <c r="E1749" s="15" t="s">
        <v>3162</v>
      </c>
      <c r="H1749" s="15" t="s">
        <v>3597</v>
      </c>
      <c r="J1749" s="17"/>
      <c r="AJ1749" s="15" t="s">
        <v>1942</v>
      </c>
      <c r="AK1749" s="15" t="s">
        <v>2467</v>
      </c>
      <c r="AL1749" s="15" t="s">
        <v>90</v>
      </c>
      <c r="AM1749" s="15" t="s">
        <v>1803</v>
      </c>
      <c r="AN1749" s="15" t="s">
        <v>74</v>
      </c>
      <c r="AO1749" s="15" t="s">
        <v>74</v>
      </c>
      <c r="AP1749" s="15" t="s">
        <v>461</v>
      </c>
      <c r="AQ1749" s="15" t="s">
        <v>168</v>
      </c>
      <c r="AR1749" s="15" t="s">
        <v>1082</v>
      </c>
      <c r="AS1749" s="15" t="s">
        <v>1944</v>
      </c>
      <c r="AT1749" s="15" t="s">
        <v>499</v>
      </c>
      <c r="AU1749" s="15" t="s">
        <v>75</v>
      </c>
      <c r="AV1749" s="15" t="s">
        <v>1945</v>
      </c>
      <c r="AW1749" s="15" t="s">
        <v>1946</v>
      </c>
      <c r="AX1749" s="15" t="s">
        <v>932</v>
      </c>
      <c r="AY1749" s="15" t="s">
        <v>2468</v>
      </c>
      <c r="AZ1749" s="15" t="s">
        <v>1948</v>
      </c>
      <c r="BA1749" s="15" t="s">
        <v>1</v>
      </c>
      <c r="BB1749" s="15" t="s">
        <v>1</v>
      </c>
    </row>
    <row r="1750" spans="1:54" s="15" customFormat="1" x14ac:dyDescent="0.2">
      <c r="A1750" s="15" t="s">
        <v>2472</v>
      </c>
      <c r="B1750" s="15" t="str">
        <f t="shared" si="51"/>
        <v>Define a Cell componentNeed a Detector Role</v>
      </c>
      <c r="C1750" s="15" t="s">
        <v>3224</v>
      </c>
      <c r="D1750" s="15" t="s">
        <v>5492</v>
      </c>
      <c r="E1750" s="15" t="s">
        <v>3162</v>
      </c>
      <c r="H1750" s="15" t="s">
        <v>3597</v>
      </c>
      <c r="J1750" s="17"/>
      <c r="AJ1750" s="15" t="s">
        <v>1942</v>
      </c>
      <c r="AK1750" s="15" t="s">
        <v>1943</v>
      </c>
      <c r="AL1750" s="15" t="s">
        <v>90</v>
      </c>
      <c r="AM1750" s="15" t="s">
        <v>1803</v>
      </c>
      <c r="AN1750" s="15" t="s">
        <v>74</v>
      </c>
      <c r="AO1750" s="15" t="s">
        <v>74</v>
      </c>
      <c r="AP1750" s="15" t="s">
        <v>461</v>
      </c>
      <c r="AQ1750" s="15" t="s">
        <v>168</v>
      </c>
      <c r="AR1750" s="15" t="s">
        <v>1082</v>
      </c>
      <c r="AS1750" s="15" t="s">
        <v>1944</v>
      </c>
      <c r="AT1750" s="15" t="s">
        <v>499</v>
      </c>
      <c r="AU1750" s="15" t="s">
        <v>75</v>
      </c>
      <c r="AV1750" s="15" t="s">
        <v>1945</v>
      </c>
      <c r="AW1750" s="15" t="s">
        <v>1946</v>
      </c>
      <c r="AX1750" s="15" t="s">
        <v>932</v>
      </c>
      <c r="AY1750" s="15" t="s">
        <v>1947</v>
      </c>
      <c r="AZ1750" s="15" t="s">
        <v>1948</v>
      </c>
      <c r="BA1750" s="15" t="s">
        <v>1</v>
      </c>
      <c r="BB1750" s="15" t="s">
        <v>1</v>
      </c>
    </row>
    <row r="1751" spans="1:54" s="15" customFormat="1" x14ac:dyDescent="0.2">
      <c r="A1751" s="15" t="s">
        <v>2762</v>
      </c>
      <c r="B1751" s="15" t="str">
        <f t="shared" si="51"/>
        <v>Define a Cell componentNeed a Detector Role</v>
      </c>
      <c r="C1751" s="15" t="s">
        <v>3224</v>
      </c>
      <c r="D1751" s="15" t="s">
        <v>5492</v>
      </c>
      <c r="E1751" s="15" t="s">
        <v>3162</v>
      </c>
      <c r="H1751" s="15" t="s">
        <v>3597</v>
      </c>
      <c r="J1751" s="17"/>
      <c r="AJ1751" s="15" t="s">
        <v>1942</v>
      </c>
      <c r="AK1751" s="15" t="s">
        <v>1943</v>
      </c>
      <c r="AL1751" s="15" t="s">
        <v>90</v>
      </c>
      <c r="AM1751" s="15" t="s">
        <v>1803</v>
      </c>
      <c r="AN1751" s="15" t="s">
        <v>74</v>
      </c>
      <c r="AO1751" s="15" t="s">
        <v>74</v>
      </c>
      <c r="AP1751" s="15" t="s">
        <v>461</v>
      </c>
      <c r="AQ1751" s="15" t="s">
        <v>168</v>
      </c>
      <c r="AR1751" s="15" t="s">
        <v>1082</v>
      </c>
      <c r="AS1751" s="15" t="s">
        <v>1944</v>
      </c>
      <c r="AT1751" s="15" t="s">
        <v>499</v>
      </c>
      <c r="AU1751" s="15" t="s">
        <v>75</v>
      </c>
      <c r="AV1751" s="15" t="s">
        <v>1945</v>
      </c>
      <c r="AW1751" s="15" t="s">
        <v>1946</v>
      </c>
      <c r="AX1751" s="15" t="s">
        <v>932</v>
      </c>
      <c r="AY1751" s="15" t="s">
        <v>1947</v>
      </c>
      <c r="AZ1751" s="15" t="s">
        <v>1948</v>
      </c>
      <c r="BA1751" s="15" t="s">
        <v>1</v>
      </c>
      <c r="BB1751" s="15" t="s">
        <v>1</v>
      </c>
    </row>
    <row r="1752" spans="1:54" s="15" customFormat="1" x14ac:dyDescent="0.2">
      <c r="A1752" s="15" t="s">
        <v>2763</v>
      </c>
      <c r="B1752" s="15" t="str">
        <f t="shared" si="51"/>
        <v>Define a Cell componentNeed a Detector Role</v>
      </c>
      <c r="C1752" s="15" t="s">
        <v>3224</v>
      </c>
      <c r="D1752" s="15" t="s">
        <v>5492</v>
      </c>
      <c r="E1752" s="15" t="s">
        <v>3162</v>
      </c>
      <c r="H1752" s="15" t="s">
        <v>3597</v>
      </c>
      <c r="J1752" s="17"/>
      <c r="AJ1752" s="15" t="s">
        <v>1942</v>
      </c>
      <c r="AK1752" s="15" t="s">
        <v>2467</v>
      </c>
      <c r="AL1752" s="15" t="s">
        <v>90</v>
      </c>
      <c r="AM1752" s="15" t="s">
        <v>1803</v>
      </c>
      <c r="AN1752" s="15" t="s">
        <v>74</v>
      </c>
      <c r="AO1752" s="15" t="s">
        <v>74</v>
      </c>
      <c r="AP1752" s="15" t="s">
        <v>461</v>
      </c>
      <c r="AQ1752" s="15" t="s">
        <v>168</v>
      </c>
      <c r="AR1752" s="15" t="s">
        <v>1082</v>
      </c>
      <c r="AS1752" s="15" t="s">
        <v>1944</v>
      </c>
      <c r="AT1752" s="15" t="s">
        <v>499</v>
      </c>
      <c r="AU1752" s="15" t="s">
        <v>75</v>
      </c>
      <c r="AV1752" s="15" t="s">
        <v>1945</v>
      </c>
      <c r="AW1752" s="15" t="s">
        <v>1946</v>
      </c>
      <c r="AX1752" s="15" t="s">
        <v>932</v>
      </c>
      <c r="AY1752" s="15" t="s">
        <v>2468</v>
      </c>
      <c r="AZ1752" s="15" t="s">
        <v>1948</v>
      </c>
      <c r="BA1752" s="15" t="s">
        <v>1</v>
      </c>
      <c r="BB1752" s="15" t="s">
        <v>1</v>
      </c>
    </row>
    <row r="1753" spans="1:54" s="15" customFormat="1" x14ac:dyDescent="0.2">
      <c r="A1753" s="15" t="s">
        <v>2764</v>
      </c>
      <c r="B1753" s="15" t="str">
        <f t="shared" si="51"/>
        <v>Define a Cell componentNeed a Detector Role</v>
      </c>
      <c r="C1753" s="15" t="s">
        <v>3224</v>
      </c>
      <c r="D1753" s="15" t="s">
        <v>5492</v>
      </c>
      <c r="E1753" s="15" t="s">
        <v>3162</v>
      </c>
      <c r="H1753" s="15" t="s">
        <v>3597</v>
      </c>
      <c r="J1753" s="17"/>
      <c r="AJ1753" s="15" t="s">
        <v>1942</v>
      </c>
      <c r="AK1753" s="15" t="s">
        <v>2765</v>
      </c>
      <c r="AL1753" s="15" t="s">
        <v>83</v>
      </c>
      <c r="AM1753" s="15" t="s">
        <v>1803</v>
      </c>
      <c r="AN1753" s="15" t="s">
        <v>74</v>
      </c>
      <c r="AO1753" s="15" t="s">
        <v>74</v>
      </c>
      <c r="AP1753" s="15" t="s">
        <v>461</v>
      </c>
      <c r="AQ1753" s="15" t="s">
        <v>168</v>
      </c>
      <c r="AR1753" s="15" t="s">
        <v>1082</v>
      </c>
      <c r="AS1753" s="15" t="s">
        <v>1944</v>
      </c>
      <c r="AT1753" s="15" t="s">
        <v>499</v>
      </c>
      <c r="AU1753" s="15" t="s">
        <v>500</v>
      </c>
      <c r="AV1753" s="15" t="s">
        <v>1945</v>
      </c>
      <c r="AW1753" s="15" t="s">
        <v>1946</v>
      </c>
      <c r="AX1753" s="15" t="s">
        <v>932</v>
      </c>
      <c r="AY1753" s="15" t="s">
        <v>2766</v>
      </c>
      <c r="AZ1753" s="15" t="s">
        <v>1948</v>
      </c>
      <c r="BA1753" s="15" t="s">
        <v>1</v>
      </c>
      <c r="BB1753" s="15" t="s">
        <v>1</v>
      </c>
    </row>
    <row r="1754" spans="1:54" s="15" customFormat="1" x14ac:dyDescent="0.2">
      <c r="A1754" s="15" t="s">
        <v>1826</v>
      </c>
      <c r="B1754" s="15" t="str">
        <f t="shared" si="51"/>
        <v>Need a Detector Role</v>
      </c>
      <c r="C1754" s="15" t="s">
        <v>3224</v>
      </c>
      <c r="D1754" s="15" t="s">
        <v>5468</v>
      </c>
      <c r="E1754" s="15" t="s">
        <v>3072</v>
      </c>
      <c r="G1754" s="15" t="s">
        <v>3627</v>
      </c>
      <c r="J1754" s="17"/>
      <c r="AD1754" s="16" t="s">
        <v>6493</v>
      </c>
      <c r="AJ1754" s="15" t="s">
        <v>1725</v>
      </c>
      <c r="AK1754" s="15" t="s">
        <v>1726</v>
      </c>
      <c r="AL1754" s="15" t="s">
        <v>90</v>
      </c>
      <c r="AM1754" s="15" t="s">
        <v>91</v>
      </c>
      <c r="AN1754" s="15" t="s">
        <v>74</v>
      </c>
      <c r="AO1754" s="15" t="s">
        <v>74</v>
      </c>
      <c r="AP1754" s="15" t="s">
        <v>461</v>
      </c>
      <c r="AQ1754" s="15" t="s">
        <v>92</v>
      </c>
      <c r="AR1754" s="15" t="s">
        <v>930</v>
      </c>
      <c r="AS1754" s="15" t="s">
        <v>75</v>
      </c>
      <c r="AT1754" s="15" t="s">
        <v>1047</v>
      </c>
      <c r="AU1754" s="15" t="s">
        <v>75</v>
      </c>
      <c r="AV1754" s="15" t="s">
        <v>1727</v>
      </c>
      <c r="AW1754" s="15" t="s">
        <v>1728</v>
      </c>
      <c r="AX1754" s="15" t="s">
        <v>932</v>
      </c>
      <c r="AY1754" s="15" t="s">
        <v>1729</v>
      </c>
      <c r="AZ1754" s="15" t="s">
        <v>1730</v>
      </c>
      <c r="BA1754" s="15" t="s">
        <v>1</v>
      </c>
      <c r="BB1754" s="15" t="s">
        <v>1</v>
      </c>
    </row>
    <row r="1755" spans="1:54" s="15" customFormat="1" x14ac:dyDescent="0.2">
      <c r="A1755" s="15" t="s">
        <v>2476</v>
      </c>
      <c r="B1755" s="15" t="str">
        <f t="shared" si="51"/>
        <v>Need a Detector Role</v>
      </c>
      <c r="C1755" s="15" t="s">
        <v>3224</v>
      </c>
      <c r="D1755" s="15" t="s">
        <v>5468</v>
      </c>
      <c r="E1755" s="15" t="s">
        <v>3072</v>
      </c>
      <c r="G1755" s="15" t="s">
        <v>3627</v>
      </c>
      <c r="J1755" s="17"/>
      <c r="AD1755" s="16" t="s">
        <v>6493</v>
      </c>
      <c r="AJ1755" s="15" t="s">
        <v>1725</v>
      </c>
      <c r="AK1755" s="15" t="s">
        <v>1726</v>
      </c>
      <c r="AL1755" s="15" t="s">
        <v>90</v>
      </c>
      <c r="AM1755" s="15" t="s">
        <v>91</v>
      </c>
      <c r="AN1755" s="15" t="s">
        <v>74</v>
      </c>
      <c r="AO1755" s="15" t="s">
        <v>74</v>
      </c>
      <c r="AP1755" s="15" t="s">
        <v>461</v>
      </c>
      <c r="AQ1755" s="15" t="s">
        <v>92</v>
      </c>
      <c r="AR1755" s="15" t="s">
        <v>930</v>
      </c>
      <c r="AS1755" s="15" t="s">
        <v>75</v>
      </c>
      <c r="AT1755" s="15" t="s">
        <v>1047</v>
      </c>
      <c r="AU1755" s="15" t="s">
        <v>75</v>
      </c>
      <c r="AV1755" s="15" t="s">
        <v>1727</v>
      </c>
      <c r="AW1755" s="15" t="s">
        <v>1728</v>
      </c>
      <c r="AX1755" s="15" t="s">
        <v>932</v>
      </c>
      <c r="AY1755" s="15" t="s">
        <v>1729</v>
      </c>
      <c r="AZ1755" s="15" t="s">
        <v>1730</v>
      </c>
      <c r="BA1755" s="15" t="s">
        <v>1</v>
      </c>
      <c r="BB1755" s="15" t="s">
        <v>1</v>
      </c>
    </row>
    <row r="1756" spans="1:54" s="15" customFormat="1" x14ac:dyDescent="0.2">
      <c r="A1756" s="15" t="s">
        <v>2650</v>
      </c>
      <c r="B1756" s="15" t="str">
        <f t="shared" si="51"/>
        <v>Need a Detector Role</v>
      </c>
      <c r="C1756" s="15" t="s">
        <v>3224</v>
      </c>
      <c r="D1756" s="15" t="s">
        <v>5468</v>
      </c>
      <c r="E1756" s="15" t="s">
        <v>3072</v>
      </c>
      <c r="G1756" s="15" t="s">
        <v>3627</v>
      </c>
      <c r="J1756" s="17"/>
      <c r="AD1756" s="16" t="s">
        <v>6493</v>
      </c>
      <c r="AJ1756" s="15" t="s">
        <v>1725</v>
      </c>
      <c r="AK1756" s="15" t="s">
        <v>2651</v>
      </c>
      <c r="AL1756" s="15" t="s">
        <v>83</v>
      </c>
      <c r="AM1756" s="15" t="s">
        <v>91</v>
      </c>
      <c r="AN1756" s="15" t="s">
        <v>74</v>
      </c>
      <c r="AO1756" s="15" t="s">
        <v>74</v>
      </c>
      <c r="AP1756" s="15" t="s">
        <v>461</v>
      </c>
      <c r="AQ1756" s="15" t="s">
        <v>92</v>
      </c>
      <c r="AR1756" s="15" t="s">
        <v>930</v>
      </c>
      <c r="AS1756" s="15" t="s">
        <v>75</v>
      </c>
      <c r="AT1756" s="15" t="s">
        <v>1047</v>
      </c>
      <c r="AU1756" s="15" t="s">
        <v>500</v>
      </c>
      <c r="AV1756" s="15" t="s">
        <v>1727</v>
      </c>
      <c r="AW1756" s="15" t="s">
        <v>1728</v>
      </c>
      <c r="AX1756" s="15" t="s">
        <v>932</v>
      </c>
      <c r="AY1756" s="15" t="s">
        <v>2652</v>
      </c>
      <c r="AZ1756" s="15" t="s">
        <v>1730</v>
      </c>
      <c r="BA1756" s="15" t="s">
        <v>1</v>
      </c>
      <c r="BB1756" s="15" t="s">
        <v>1</v>
      </c>
    </row>
    <row r="1757" spans="1:54" s="19" customFormat="1" x14ac:dyDescent="0.2">
      <c r="A1757" s="19" t="s">
        <v>1724</v>
      </c>
      <c r="B1757" s="19" t="str">
        <f t="shared" si="51"/>
        <v>Need a Detector Role</v>
      </c>
      <c r="J1757" s="21"/>
      <c r="AJ1757" s="19" t="s">
        <v>1725</v>
      </c>
      <c r="AK1757" s="19" t="s">
        <v>1726</v>
      </c>
      <c r="AL1757" s="19" t="s">
        <v>90</v>
      </c>
      <c r="AM1757" s="19" t="s">
        <v>91</v>
      </c>
      <c r="AN1757" s="19" t="s">
        <v>74</v>
      </c>
      <c r="AO1757" s="19" t="s">
        <v>74</v>
      </c>
      <c r="AP1757" s="19" t="s">
        <v>461</v>
      </c>
      <c r="AQ1757" s="19" t="s">
        <v>92</v>
      </c>
      <c r="AR1757" s="19" t="s">
        <v>930</v>
      </c>
      <c r="AS1757" s="19" t="s">
        <v>75</v>
      </c>
      <c r="AT1757" s="19" t="s">
        <v>1047</v>
      </c>
      <c r="AU1757" s="19" t="s">
        <v>75</v>
      </c>
      <c r="AV1757" s="19" t="s">
        <v>1727</v>
      </c>
      <c r="AW1757" s="19" t="s">
        <v>1728</v>
      </c>
      <c r="AX1757" s="19" t="s">
        <v>932</v>
      </c>
      <c r="AY1757" s="19" t="s">
        <v>1729</v>
      </c>
      <c r="AZ1757" s="19" t="s">
        <v>1730</v>
      </c>
      <c r="BA1757" s="19" t="s">
        <v>1</v>
      </c>
      <c r="BB1757" s="19" t="s">
        <v>1</v>
      </c>
    </row>
    <row r="1758" spans="1:54" s="22" customFormat="1" x14ac:dyDescent="0.2">
      <c r="J1758" s="26"/>
    </row>
    <row r="1759" spans="1:54" s="22" customFormat="1" x14ac:dyDescent="0.2">
      <c r="A1759" s="22" t="s">
        <v>2894</v>
      </c>
      <c r="B1759" s="22" t="str">
        <f>IF(OR($A1757=$A1759,ISBLANK($A1759)),"",IF(ISERR(SEARCH("cell-based",E1759)),IF(AND(ISERR(SEARCH("biochem",E1759)),ISERR(SEARCH("protein",E1759)),ISERR(SEARCH("nucleic",E1759))),"",IF(ISERR(SEARCH("target",G1759)),"Define a Target component","")),IF(ISERR(SEARCH("cell",G1759)),"Define a Cell component",""))&amp;IF(ISERR(SEARCH("small-molecule",E1759)),IF(ISBLANK(K1759), "Need a Detector Role",""),"")&amp;IF(ISERR(SEARCH("fluorescence",L1759)),"",IF(ISBLANK(S1759), "Need Emission",IF(ISBLANK(R1759), "Need Excitation","")))&amp;IF(ISERR(SEARCH("absorbance",L1759)),"",IF(ISBLANK(T1759), "Need Absorbance","")))</f>
        <v/>
      </c>
      <c r="C1759" s="22" t="s">
        <v>3224</v>
      </c>
      <c r="D1759" s="23" t="s">
        <v>6959</v>
      </c>
      <c r="E1759" s="22" t="s">
        <v>3072</v>
      </c>
      <c r="F1759" s="22" t="s">
        <v>3092</v>
      </c>
      <c r="G1759" s="22" t="s">
        <v>3627</v>
      </c>
      <c r="H1759" s="22" t="s">
        <v>3779</v>
      </c>
      <c r="J1759" s="26">
        <v>0.5</v>
      </c>
      <c r="K1759" s="22" t="s">
        <v>3133</v>
      </c>
      <c r="L1759" s="24" t="s">
        <v>6960</v>
      </c>
      <c r="M1759" s="24" t="s">
        <v>3310</v>
      </c>
      <c r="AJ1759" s="22" t="s">
        <v>2895</v>
      </c>
      <c r="AK1759" s="22" t="s">
        <v>2896</v>
      </c>
      <c r="AL1759" s="22" t="s">
        <v>90</v>
      </c>
      <c r="AM1759" s="22" t="s">
        <v>91</v>
      </c>
      <c r="AN1759" s="22" t="s">
        <v>74</v>
      </c>
      <c r="AO1759" s="22" t="s">
        <v>74</v>
      </c>
      <c r="AP1759" s="22" t="s">
        <v>461</v>
      </c>
      <c r="AQ1759" s="22" t="s">
        <v>92</v>
      </c>
      <c r="AR1759" s="22" t="s">
        <v>930</v>
      </c>
      <c r="AS1759" s="22" t="s">
        <v>1751</v>
      </c>
      <c r="AT1759" s="22" t="s">
        <v>1034</v>
      </c>
      <c r="AU1759" s="22" t="s">
        <v>75</v>
      </c>
      <c r="AV1759" s="22" t="s">
        <v>2897</v>
      </c>
      <c r="AW1759" s="22" t="s">
        <v>1585</v>
      </c>
      <c r="AX1759" s="22" t="s">
        <v>1869</v>
      </c>
      <c r="AY1759" s="22" t="s">
        <v>2898</v>
      </c>
      <c r="AZ1759" s="22" t="s">
        <v>2899</v>
      </c>
      <c r="BA1759" s="22" t="s">
        <v>1</v>
      </c>
      <c r="BB1759" s="22" t="s">
        <v>1</v>
      </c>
    </row>
    <row r="1760" spans="1:54" s="22" customFormat="1" x14ac:dyDescent="0.2">
      <c r="A1760" s="22" t="s">
        <v>2894</v>
      </c>
      <c r="B1760" s="22" t="str">
        <f>IF(OR($A1758=$A1760,ISBLANK($A1760)),"",IF(ISERR(SEARCH("cell-based",E1760)),IF(AND(ISERR(SEARCH("biochem",E1760)),ISERR(SEARCH("protein",E1760)),ISERR(SEARCH("nucleic",E1760))),"",IF(ISERR(SEARCH("target",G1760)),"Define a Target component","")),IF(ISERR(SEARCH("cell",G1760)),"Define a Cell component",""))&amp;IF(ISERR(SEARCH("small-molecule",E1760)),IF(ISBLANK(K1760), "Need a Detector Role",""),"")&amp;IF(ISERR(SEARCH("fluorescence",L1760)),"",IF(ISBLANK(S1760), "Need Emission",IF(ISBLANK(R1760), "Need Excitation","")))&amp;IF(ISERR(SEARCH("absorbance",L1760)),"",IF(ISBLANK(T1760), "Need Absorbance","")))</f>
        <v/>
      </c>
      <c r="G1760" s="22" t="s">
        <v>3379</v>
      </c>
      <c r="H1760" s="22" t="s">
        <v>3726</v>
      </c>
      <c r="J1760" s="26">
        <v>2.5</v>
      </c>
      <c r="K1760" s="22" t="s">
        <v>3217</v>
      </c>
      <c r="L1760" s="24" t="s">
        <v>6961</v>
      </c>
      <c r="N1760" s="24" t="s">
        <v>6963</v>
      </c>
      <c r="O1760" s="22" t="s">
        <v>3203</v>
      </c>
      <c r="P1760" s="22" t="s">
        <v>3153</v>
      </c>
      <c r="Q1760" s="22" t="s">
        <v>3422</v>
      </c>
      <c r="R1760" s="22" t="s">
        <v>3101</v>
      </c>
      <c r="S1760" s="22" t="s">
        <v>3138</v>
      </c>
      <c r="U1760" s="22" t="s">
        <v>3269</v>
      </c>
      <c r="V1760" s="24" t="s">
        <v>6795</v>
      </c>
      <c r="W1760" s="24" t="s">
        <v>6964</v>
      </c>
    </row>
    <row r="1761" spans="1:54" s="22" customFormat="1" x14ac:dyDescent="0.2">
      <c r="A1761" s="22" t="s">
        <v>2894</v>
      </c>
      <c r="B1761" s="22" t="str">
        <f>IF(OR($A1759=$A1761,ISBLANK($A1761)),"",IF(ISERR(SEARCH("cell-based",E1761)),IF(AND(ISERR(SEARCH("biochem",E1761)),ISERR(SEARCH("protein",E1761)),ISERR(SEARCH("nucleic",E1761))),"",IF(ISERR(SEARCH("target",G1761)),"Define a Target component","")),IF(ISERR(SEARCH("cell",G1761)),"Define a Cell component",""))&amp;IF(ISERR(SEARCH("small-molecule",E1761)),IF(ISBLANK(K1761), "Need a Detector Role",""),"")&amp;IF(ISERR(SEARCH("fluorescence",L1761)),"",IF(ISBLANK(S1761), "Need Emission",IF(ISBLANK(R1761), "Need Excitation","")))&amp;IF(ISERR(SEARCH("absorbance",L1761)),"",IF(ISBLANK(T1761), "Need Absorbance","")))</f>
        <v/>
      </c>
      <c r="G1761" s="22" t="s">
        <v>3379</v>
      </c>
      <c r="H1761" s="22" t="s">
        <v>3726</v>
      </c>
      <c r="J1761" s="26">
        <v>50</v>
      </c>
      <c r="K1761" s="22" t="s">
        <v>3217</v>
      </c>
      <c r="L1761" s="24" t="s">
        <v>6962</v>
      </c>
      <c r="N1761" s="24" t="s">
        <v>6963</v>
      </c>
      <c r="O1761" s="22" t="s">
        <v>3203</v>
      </c>
      <c r="P1761" s="22" t="s">
        <v>3153</v>
      </c>
      <c r="Q1761" s="22" t="s">
        <v>3422</v>
      </c>
      <c r="R1761" s="22" t="s">
        <v>3101</v>
      </c>
      <c r="S1761" s="22" t="s">
        <v>3138</v>
      </c>
      <c r="U1761" s="22" t="s">
        <v>3269</v>
      </c>
      <c r="V1761" s="24" t="s">
        <v>6755</v>
      </c>
      <c r="W1761" s="24" t="s">
        <v>6965</v>
      </c>
    </row>
    <row r="1762" spans="1:54" s="22" customFormat="1" x14ac:dyDescent="0.2">
      <c r="J1762" s="26"/>
    </row>
    <row r="1763" spans="1:54" x14ac:dyDescent="0.2">
      <c r="A1763" s="9" t="s">
        <v>2933</v>
      </c>
      <c r="B1763" s="9" t="str">
        <f>IF(OR($A1759=$A1763,ISBLANK($A1763)),"",IF(ISERR(SEARCH("cell-based",E1763)),IF(AND(ISERR(SEARCH("biochem",E1763)),ISERR(SEARCH("protein",E1763)),ISERR(SEARCH("nucleic",E1763))),"",IF(ISERR(SEARCH("target",G1763)),"Define a Target component","")),IF(ISERR(SEARCH("cell",G1763)),"Define a Cell component",""))&amp;IF(ISERR(SEARCH("small-molecule",E1763)),IF(ISBLANK(K1763), "Need a Detector Role",""),"")&amp;IF(ISERR(SEARCH("fluorescence",L1763)),"",IF(ISBLANK(S1763), "Need Emission",IF(ISBLANK(R1763), "Need Excitation","")))&amp;IF(ISERR(SEARCH("absorbance",L1763)),"",IF(ISBLANK(T1763), "Need Absorbance","")))</f>
        <v>Need a Detector Role</v>
      </c>
      <c r="C1763" s="9"/>
      <c r="D1763" s="9"/>
      <c r="E1763" s="9"/>
      <c r="F1763" s="9"/>
      <c r="G1763" s="9"/>
      <c r="H1763" s="9"/>
      <c r="I1763" s="9"/>
      <c r="J1763" s="12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/>
      <c r="AH1763" s="9"/>
      <c r="AI1763" s="9"/>
      <c r="AJ1763" s="9" t="s">
        <v>2895</v>
      </c>
      <c r="AK1763" s="9" t="s">
        <v>2896</v>
      </c>
      <c r="AL1763" s="9" t="s">
        <v>90</v>
      </c>
      <c r="AM1763" s="9" t="s">
        <v>91</v>
      </c>
      <c r="AN1763" s="9" t="s">
        <v>74</v>
      </c>
      <c r="AO1763" s="9" t="s">
        <v>74</v>
      </c>
      <c r="AP1763" s="9" t="s">
        <v>461</v>
      </c>
      <c r="AQ1763" s="9" t="s">
        <v>92</v>
      </c>
      <c r="AR1763" s="9" t="s">
        <v>930</v>
      </c>
      <c r="AS1763" s="9" t="s">
        <v>1751</v>
      </c>
      <c r="AT1763" s="9" t="s">
        <v>1034</v>
      </c>
      <c r="AU1763" s="9" t="s">
        <v>75</v>
      </c>
      <c r="AV1763" s="9" t="s">
        <v>2897</v>
      </c>
      <c r="AW1763" s="9" t="s">
        <v>1585</v>
      </c>
      <c r="AX1763" s="9" t="s">
        <v>1869</v>
      </c>
      <c r="AY1763" s="9" t="s">
        <v>2898</v>
      </c>
      <c r="AZ1763" s="9" t="s">
        <v>2899</v>
      </c>
      <c r="BA1763" s="9" t="s">
        <v>1</v>
      </c>
      <c r="BB1763" s="9" t="s">
        <v>1</v>
      </c>
    </row>
    <row r="1764" spans="1:54" s="19" customFormat="1" x14ac:dyDescent="0.2">
      <c r="A1764" s="19" t="s">
        <v>1846</v>
      </c>
      <c r="B1764" s="19" t="str">
        <f t="shared" ref="B1764:B1791" si="52">IF(OR($A1763=$A1764,ISBLANK($A1764)),"",IF(ISERR(SEARCH("cell-based",E1764)),IF(AND(ISERR(SEARCH("biochem",E1764)),ISERR(SEARCH("protein",E1764)),ISERR(SEARCH("nucleic",E1764))),"",IF(ISERR(SEARCH("target",G1764)),"Define a Target component","")),IF(ISERR(SEARCH("cell",G1764)),"Define a Cell component",""))&amp;IF(ISERR(SEARCH("small-molecule",E1764)),IF(ISBLANK(K1764), "Need a Detector Role",""),"")&amp;IF(ISERR(SEARCH("fluorescence",L1764)),"",IF(ISBLANK(S1764), "Need Emission",IF(ISBLANK(R1764), "Need Excitation","")))&amp;IF(ISERR(SEARCH("absorbance",L1764)),"",IF(ISBLANK(T1764), "Need Absorbance","")))</f>
        <v>Need a Detector Role</v>
      </c>
      <c r="C1764" s="19" t="s">
        <v>3224</v>
      </c>
      <c r="E1764" s="19" t="s">
        <v>3072</v>
      </c>
      <c r="F1764" s="19" t="s">
        <v>3240</v>
      </c>
      <c r="G1764" s="19" t="s">
        <v>3627</v>
      </c>
      <c r="H1764" s="19" t="s">
        <v>3148</v>
      </c>
      <c r="J1764" s="21"/>
      <c r="AJ1764" s="19" t="s">
        <v>1847</v>
      </c>
      <c r="AK1764" s="19" t="s">
        <v>1848</v>
      </c>
      <c r="AL1764" s="19" t="s">
        <v>90</v>
      </c>
      <c r="AM1764" s="19" t="s">
        <v>91</v>
      </c>
      <c r="AN1764" s="19" t="s">
        <v>74</v>
      </c>
      <c r="AO1764" s="19" t="s">
        <v>74</v>
      </c>
      <c r="AP1764" s="19" t="s">
        <v>461</v>
      </c>
      <c r="AQ1764" s="19" t="s">
        <v>92</v>
      </c>
      <c r="AR1764" s="19" t="s">
        <v>462</v>
      </c>
      <c r="AS1764" s="19" t="s">
        <v>688</v>
      </c>
      <c r="AT1764" s="19" t="s">
        <v>1126</v>
      </c>
      <c r="AU1764" s="19" t="s">
        <v>75</v>
      </c>
      <c r="AV1764" s="19" t="s">
        <v>1849</v>
      </c>
      <c r="AW1764" s="19" t="s">
        <v>691</v>
      </c>
      <c r="AX1764" s="19" t="s">
        <v>1850</v>
      </c>
      <c r="AY1764" s="19" t="s">
        <v>1851</v>
      </c>
      <c r="AZ1764" s="19" t="s">
        <v>1852</v>
      </c>
      <c r="BA1764" s="19" t="s">
        <v>1</v>
      </c>
      <c r="BB1764" s="19" t="s">
        <v>1</v>
      </c>
    </row>
    <row r="1765" spans="1:54" s="19" customFormat="1" x14ac:dyDescent="0.2">
      <c r="A1765" s="19" t="s">
        <v>1853</v>
      </c>
      <c r="B1765" s="19" t="str">
        <f t="shared" si="52"/>
        <v>Need a Detector Role</v>
      </c>
      <c r="E1765" s="19" t="s">
        <v>3072</v>
      </c>
      <c r="G1765" s="19" t="s">
        <v>3627</v>
      </c>
      <c r="J1765" s="21"/>
      <c r="AJ1765" s="19" t="s">
        <v>1847</v>
      </c>
      <c r="AK1765" s="19" t="s">
        <v>1848</v>
      </c>
      <c r="AL1765" s="19" t="s">
        <v>90</v>
      </c>
      <c r="AM1765" s="19" t="s">
        <v>91</v>
      </c>
      <c r="AN1765" s="19" t="s">
        <v>74</v>
      </c>
      <c r="AO1765" s="19" t="s">
        <v>74</v>
      </c>
      <c r="AP1765" s="19" t="s">
        <v>461</v>
      </c>
      <c r="AQ1765" s="19" t="s">
        <v>92</v>
      </c>
      <c r="AR1765" s="19" t="s">
        <v>462</v>
      </c>
      <c r="AS1765" s="19" t="s">
        <v>688</v>
      </c>
      <c r="AT1765" s="19" t="s">
        <v>1126</v>
      </c>
      <c r="AU1765" s="19" t="s">
        <v>75</v>
      </c>
      <c r="AV1765" s="19" t="s">
        <v>1849</v>
      </c>
      <c r="AW1765" s="19" t="s">
        <v>691</v>
      </c>
      <c r="AX1765" s="19" t="s">
        <v>1850</v>
      </c>
      <c r="AY1765" s="19" t="s">
        <v>1851</v>
      </c>
      <c r="AZ1765" s="19" t="s">
        <v>1852</v>
      </c>
      <c r="BA1765" s="19" t="s">
        <v>1</v>
      </c>
      <c r="BB1765" s="19" t="s">
        <v>1</v>
      </c>
    </row>
    <row r="1766" spans="1:54" x14ac:dyDescent="0.2">
      <c r="A1766" s="10" t="s">
        <v>1863</v>
      </c>
      <c r="B1766" s="10" t="str">
        <f t="shared" si="52"/>
        <v>Need a Detector Role</v>
      </c>
      <c r="C1766" s="10"/>
      <c r="D1766" s="10"/>
      <c r="E1766" s="10"/>
      <c r="F1766" s="10"/>
      <c r="G1766" s="10"/>
      <c r="H1766" s="10"/>
      <c r="I1766" s="10"/>
      <c r="J1766" s="13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  <c r="AA1766" s="10"/>
      <c r="AB1766" s="10"/>
      <c r="AC1766" s="10"/>
      <c r="AD1766" s="10"/>
      <c r="AE1766" s="10"/>
      <c r="AF1766" s="10"/>
      <c r="AG1766" s="10"/>
      <c r="AH1766" s="10"/>
      <c r="AI1766" s="10"/>
      <c r="AJ1766" s="10" t="s">
        <v>1847</v>
      </c>
      <c r="AK1766" s="10" t="s">
        <v>1848</v>
      </c>
      <c r="AL1766" s="10" t="s">
        <v>90</v>
      </c>
      <c r="AM1766" s="10" t="s">
        <v>91</v>
      </c>
      <c r="AN1766" s="10" t="s">
        <v>74</v>
      </c>
      <c r="AO1766" s="10" t="s">
        <v>74</v>
      </c>
      <c r="AP1766" s="10" t="s">
        <v>461</v>
      </c>
      <c r="AQ1766" s="10" t="s">
        <v>92</v>
      </c>
      <c r="AR1766" s="10" t="s">
        <v>462</v>
      </c>
      <c r="AS1766" s="10" t="s">
        <v>688</v>
      </c>
      <c r="AT1766" s="10" t="s">
        <v>1126</v>
      </c>
      <c r="AU1766" s="10" t="s">
        <v>75</v>
      </c>
      <c r="AV1766" s="10" t="s">
        <v>1849</v>
      </c>
      <c r="AW1766" s="10" t="s">
        <v>691</v>
      </c>
      <c r="AX1766" s="10" t="s">
        <v>1850</v>
      </c>
      <c r="AY1766" s="10" t="s">
        <v>1851</v>
      </c>
      <c r="AZ1766" s="10" t="s">
        <v>1852</v>
      </c>
      <c r="BA1766" s="10" t="s">
        <v>1</v>
      </c>
      <c r="BB1766" s="10" t="s">
        <v>1</v>
      </c>
    </row>
    <row r="1767" spans="1:54" s="19" customFormat="1" x14ac:dyDescent="0.2">
      <c r="A1767" s="19" t="s">
        <v>2003</v>
      </c>
      <c r="B1767" s="19" t="str">
        <f t="shared" si="52"/>
        <v>Need a Detector Role</v>
      </c>
      <c r="E1767" s="19" t="s">
        <v>3072</v>
      </c>
      <c r="G1767" s="19" t="s">
        <v>3627</v>
      </c>
      <c r="J1767" s="21"/>
      <c r="AJ1767" s="19" t="s">
        <v>1847</v>
      </c>
      <c r="AK1767" s="19" t="s">
        <v>1848</v>
      </c>
      <c r="AL1767" s="19" t="s">
        <v>90</v>
      </c>
      <c r="AM1767" s="19" t="s">
        <v>91</v>
      </c>
      <c r="AN1767" s="19" t="s">
        <v>74</v>
      </c>
      <c r="AO1767" s="19" t="s">
        <v>74</v>
      </c>
      <c r="AP1767" s="19" t="s">
        <v>461</v>
      </c>
      <c r="AQ1767" s="19" t="s">
        <v>92</v>
      </c>
      <c r="AR1767" s="19" t="s">
        <v>462</v>
      </c>
      <c r="AS1767" s="19" t="s">
        <v>688</v>
      </c>
      <c r="AT1767" s="19" t="s">
        <v>1126</v>
      </c>
      <c r="AU1767" s="19" t="s">
        <v>75</v>
      </c>
      <c r="AV1767" s="19" t="s">
        <v>1849</v>
      </c>
      <c r="AW1767" s="19" t="s">
        <v>691</v>
      </c>
      <c r="AX1767" s="19" t="s">
        <v>1850</v>
      </c>
      <c r="AY1767" s="19" t="s">
        <v>1851</v>
      </c>
      <c r="AZ1767" s="19" t="s">
        <v>1852</v>
      </c>
      <c r="BA1767" s="19" t="s">
        <v>1</v>
      </c>
      <c r="BB1767" s="19" t="s">
        <v>1</v>
      </c>
    </row>
    <row r="1768" spans="1:54" s="19" customFormat="1" x14ac:dyDescent="0.2">
      <c r="A1768" s="19" t="s">
        <v>2263</v>
      </c>
      <c r="B1768" s="19" t="str">
        <f t="shared" si="52"/>
        <v>Need a Detector Role</v>
      </c>
      <c r="C1768" s="19" t="s">
        <v>3224</v>
      </c>
      <c r="E1768" s="19" t="s">
        <v>3072</v>
      </c>
      <c r="F1768" s="19" t="s">
        <v>3240</v>
      </c>
      <c r="G1768" s="19" t="s">
        <v>3627</v>
      </c>
      <c r="H1768" s="19" t="s">
        <v>3434</v>
      </c>
      <c r="J1768" s="21"/>
      <c r="AJ1768" s="19" t="s">
        <v>1847</v>
      </c>
      <c r="AK1768" s="19" t="s">
        <v>2264</v>
      </c>
      <c r="AL1768" s="19" t="s">
        <v>83</v>
      </c>
      <c r="AM1768" s="19" t="s">
        <v>91</v>
      </c>
      <c r="AN1768" s="19" t="s">
        <v>74</v>
      </c>
      <c r="AO1768" s="19" t="s">
        <v>74</v>
      </c>
      <c r="AP1768" s="19" t="s">
        <v>461</v>
      </c>
      <c r="AQ1768" s="19" t="s">
        <v>92</v>
      </c>
      <c r="AR1768" s="19" t="s">
        <v>462</v>
      </c>
      <c r="AS1768" s="19" t="s">
        <v>688</v>
      </c>
      <c r="AT1768" s="19" t="s">
        <v>1126</v>
      </c>
      <c r="AU1768" s="19" t="s">
        <v>486</v>
      </c>
      <c r="AV1768" s="19" t="s">
        <v>1849</v>
      </c>
      <c r="AW1768" s="19" t="s">
        <v>691</v>
      </c>
      <c r="AX1768" s="19" t="s">
        <v>1850</v>
      </c>
      <c r="AY1768" s="19" t="s">
        <v>2265</v>
      </c>
      <c r="AZ1768" s="19" t="s">
        <v>1852</v>
      </c>
      <c r="BA1768" s="19" t="s">
        <v>1</v>
      </c>
      <c r="BB1768" s="19" t="s">
        <v>1</v>
      </c>
    </row>
    <row r="1769" spans="1:54" s="19" customFormat="1" x14ac:dyDescent="0.2">
      <c r="A1769" s="19" t="s">
        <v>2266</v>
      </c>
      <c r="B1769" s="19" t="str">
        <f t="shared" si="52"/>
        <v>Need a Detector Role</v>
      </c>
      <c r="E1769" s="19" t="s">
        <v>3072</v>
      </c>
      <c r="G1769" s="19" t="s">
        <v>3627</v>
      </c>
      <c r="J1769" s="21"/>
      <c r="AJ1769" s="19" t="s">
        <v>1847</v>
      </c>
      <c r="AK1769" s="19" t="s">
        <v>1848</v>
      </c>
      <c r="AL1769" s="19" t="s">
        <v>90</v>
      </c>
      <c r="AM1769" s="19" t="s">
        <v>91</v>
      </c>
      <c r="AN1769" s="19" t="s">
        <v>74</v>
      </c>
      <c r="AO1769" s="19" t="s">
        <v>74</v>
      </c>
      <c r="AP1769" s="19" t="s">
        <v>461</v>
      </c>
      <c r="AQ1769" s="19" t="s">
        <v>92</v>
      </c>
      <c r="AR1769" s="19" t="s">
        <v>462</v>
      </c>
      <c r="AS1769" s="19" t="s">
        <v>688</v>
      </c>
      <c r="AT1769" s="19" t="s">
        <v>1126</v>
      </c>
      <c r="AU1769" s="19" t="s">
        <v>75</v>
      </c>
      <c r="AV1769" s="19" t="s">
        <v>1849</v>
      </c>
      <c r="AW1769" s="19" t="s">
        <v>691</v>
      </c>
      <c r="AX1769" s="19" t="s">
        <v>1850</v>
      </c>
      <c r="AY1769" s="19" t="s">
        <v>1851</v>
      </c>
      <c r="AZ1769" s="19" t="s">
        <v>1852</v>
      </c>
      <c r="BA1769" s="19" t="s">
        <v>1</v>
      </c>
      <c r="BB1769" s="19" t="s">
        <v>1</v>
      </c>
    </row>
    <row r="1770" spans="1:54" s="19" customFormat="1" x14ac:dyDescent="0.2">
      <c r="A1770" s="19" t="s">
        <v>2502</v>
      </c>
      <c r="B1770" s="19" t="str">
        <f t="shared" si="52"/>
        <v>Need a Detector Role</v>
      </c>
      <c r="E1770" s="19" t="s">
        <v>3072</v>
      </c>
      <c r="G1770" s="19" t="s">
        <v>3627</v>
      </c>
      <c r="J1770" s="21"/>
      <c r="AJ1770" s="19" t="s">
        <v>1847</v>
      </c>
      <c r="AK1770" s="19" t="s">
        <v>1848</v>
      </c>
      <c r="AL1770" s="19" t="s">
        <v>90</v>
      </c>
      <c r="AM1770" s="19" t="s">
        <v>91</v>
      </c>
      <c r="AN1770" s="19" t="s">
        <v>74</v>
      </c>
      <c r="AO1770" s="19" t="s">
        <v>74</v>
      </c>
      <c r="AP1770" s="19" t="s">
        <v>461</v>
      </c>
      <c r="AQ1770" s="19" t="s">
        <v>92</v>
      </c>
      <c r="AR1770" s="19" t="s">
        <v>462</v>
      </c>
      <c r="AS1770" s="19" t="s">
        <v>688</v>
      </c>
      <c r="AT1770" s="19" t="s">
        <v>1126</v>
      </c>
      <c r="AU1770" s="19" t="s">
        <v>75</v>
      </c>
      <c r="AV1770" s="19" t="s">
        <v>1849</v>
      </c>
      <c r="AW1770" s="19" t="s">
        <v>691</v>
      </c>
      <c r="AX1770" s="19" t="s">
        <v>1850</v>
      </c>
      <c r="AY1770" s="19" t="s">
        <v>1851</v>
      </c>
      <c r="AZ1770" s="19" t="s">
        <v>1852</v>
      </c>
      <c r="BA1770" s="19" t="s">
        <v>1</v>
      </c>
      <c r="BB1770" s="19" t="s">
        <v>1</v>
      </c>
    </row>
    <row r="1771" spans="1:54" s="19" customFormat="1" x14ac:dyDescent="0.2">
      <c r="A1771" s="19" t="s">
        <v>2506</v>
      </c>
      <c r="B1771" s="19" t="str">
        <f t="shared" si="52"/>
        <v>Define a Cell componentNeed a Detector Role</v>
      </c>
      <c r="E1771" s="19" t="s">
        <v>3162</v>
      </c>
      <c r="H1771" s="19" t="s">
        <v>3597</v>
      </c>
      <c r="J1771" s="21"/>
      <c r="AJ1771" s="19" t="s">
        <v>1847</v>
      </c>
      <c r="AK1771" s="19" t="s">
        <v>2507</v>
      </c>
      <c r="AL1771" s="19" t="s">
        <v>83</v>
      </c>
      <c r="AM1771" s="19" t="s">
        <v>91</v>
      </c>
      <c r="AN1771" s="19" t="s">
        <v>74</v>
      </c>
      <c r="AO1771" s="19" t="s">
        <v>74</v>
      </c>
      <c r="AP1771" s="19" t="s">
        <v>461</v>
      </c>
      <c r="AQ1771" s="19" t="s">
        <v>168</v>
      </c>
      <c r="AR1771" s="19" t="s">
        <v>958</v>
      </c>
      <c r="AS1771" s="19" t="s">
        <v>2220</v>
      </c>
      <c r="AT1771" s="19" t="s">
        <v>1126</v>
      </c>
      <c r="AU1771" s="19" t="s">
        <v>500</v>
      </c>
      <c r="AV1771" s="19" t="s">
        <v>1849</v>
      </c>
      <c r="AW1771" s="19" t="s">
        <v>691</v>
      </c>
      <c r="AX1771" s="19" t="s">
        <v>1850</v>
      </c>
      <c r="AY1771" s="19" t="s">
        <v>2508</v>
      </c>
      <c r="AZ1771" s="19" t="s">
        <v>1852</v>
      </c>
      <c r="BA1771" s="19" t="s">
        <v>1</v>
      </c>
      <c r="BB1771" s="19" t="s">
        <v>1</v>
      </c>
    </row>
    <row r="1772" spans="1:54" s="19" customFormat="1" x14ac:dyDescent="0.2">
      <c r="A1772" s="19" t="s">
        <v>2509</v>
      </c>
      <c r="B1772" s="19" t="str">
        <f t="shared" si="52"/>
        <v>Need a Detector Role</v>
      </c>
      <c r="E1772" s="19" t="s">
        <v>3072</v>
      </c>
      <c r="G1772" s="19" t="s">
        <v>3627</v>
      </c>
      <c r="J1772" s="21"/>
      <c r="AJ1772" s="19" t="s">
        <v>1847</v>
      </c>
      <c r="AK1772" s="19" t="s">
        <v>2510</v>
      </c>
      <c r="AL1772" s="19" t="s">
        <v>83</v>
      </c>
      <c r="AM1772" s="19" t="s">
        <v>91</v>
      </c>
      <c r="AN1772" s="19" t="s">
        <v>74</v>
      </c>
      <c r="AO1772" s="19" t="s">
        <v>74</v>
      </c>
      <c r="AP1772" s="19" t="s">
        <v>461</v>
      </c>
      <c r="AQ1772" s="19" t="s">
        <v>92</v>
      </c>
      <c r="AR1772" s="19" t="s">
        <v>462</v>
      </c>
      <c r="AS1772" s="19" t="s">
        <v>688</v>
      </c>
      <c r="AT1772" s="19" t="s">
        <v>1126</v>
      </c>
      <c r="AU1772" s="19" t="s">
        <v>909</v>
      </c>
      <c r="AV1772" s="19" t="s">
        <v>1849</v>
      </c>
      <c r="AW1772" s="19" t="s">
        <v>691</v>
      </c>
      <c r="AX1772" s="19" t="s">
        <v>1850</v>
      </c>
      <c r="AY1772" s="19" t="s">
        <v>2511</v>
      </c>
      <c r="AZ1772" s="19" t="s">
        <v>1852</v>
      </c>
      <c r="BA1772" s="19" t="s">
        <v>1</v>
      </c>
      <c r="BB1772" s="19" t="s">
        <v>1</v>
      </c>
    </row>
    <row r="1773" spans="1:54" s="19" customFormat="1" x14ac:dyDescent="0.2">
      <c r="A1773" s="19" t="s">
        <v>2512</v>
      </c>
      <c r="B1773" s="19" t="str">
        <f t="shared" si="52"/>
        <v>Define a Cell componentNeed a Detector Role</v>
      </c>
      <c r="E1773" s="19" t="s">
        <v>3162</v>
      </c>
      <c r="H1773" s="19" t="s">
        <v>3597</v>
      </c>
      <c r="J1773" s="21"/>
      <c r="AJ1773" s="19" t="s">
        <v>1847</v>
      </c>
      <c r="AK1773" s="19" t="s">
        <v>2513</v>
      </c>
      <c r="AL1773" s="19" t="s">
        <v>83</v>
      </c>
      <c r="AM1773" s="19" t="s">
        <v>91</v>
      </c>
      <c r="AN1773" s="19" t="s">
        <v>74</v>
      </c>
      <c r="AO1773" s="19" t="s">
        <v>74</v>
      </c>
      <c r="AP1773" s="19" t="s">
        <v>461</v>
      </c>
      <c r="AQ1773" s="19" t="s">
        <v>168</v>
      </c>
      <c r="AR1773" s="19" t="s">
        <v>958</v>
      </c>
      <c r="AS1773" s="19" t="s">
        <v>2220</v>
      </c>
      <c r="AT1773" s="19" t="s">
        <v>1126</v>
      </c>
      <c r="AU1773" s="19" t="s">
        <v>500</v>
      </c>
      <c r="AV1773" s="19" t="s">
        <v>1849</v>
      </c>
      <c r="AW1773" s="19" t="s">
        <v>691</v>
      </c>
      <c r="AX1773" s="19" t="s">
        <v>1850</v>
      </c>
      <c r="AY1773" s="19" t="s">
        <v>2514</v>
      </c>
      <c r="AZ1773" s="19" t="s">
        <v>1852</v>
      </c>
      <c r="BA1773" s="19" t="s">
        <v>1</v>
      </c>
      <c r="BB1773" s="19" t="s">
        <v>1</v>
      </c>
    </row>
    <row r="1774" spans="1:54" s="19" customFormat="1" x14ac:dyDescent="0.2">
      <c r="A1774" s="19" t="s">
        <v>2515</v>
      </c>
      <c r="B1774" s="19" t="str">
        <f t="shared" si="52"/>
        <v>Need a Detector Role</v>
      </c>
      <c r="J1774" s="21"/>
      <c r="AJ1774" s="19" t="s">
        <v>1847</v>
      </c>
      <c r="AK1774" s="19" t="s">
        <v>2264</v>
      </c>
      <c r="AL1774" s="19" t="s">
        <v>83</v>
      </c>
      <c r="AM1774" s="19" t="s">
        <v>91</v>
      </c>
      <c r="AN1774" s="19" t="s">
        <v>74</v>
      </c>
      <c r="AO1774" s="19" t="s">
        <v>74</v>
      </c>
      <c r="AP1774" s="19" t="s">
        <v>461</v>
      </c>
      <c r="AQ1774" s="19" t="s">
        <v>92</v>
      </c>
      <c r="AR1774" s="19" t="s">
        <v>462</v>
      </c>
      <c r="AS1774" s="19" t="s">
        <v>688</v>
      </c>
      <c r="AT1774" s="19" t="s">
        <v>1126</v>
      </c>
      <c r="AU1774" s="19" t="s">
        <v>486</v>
      </c>
      <c r="AV1774" s="19" t="s">
        <v>1849</v>
      </c>
      <c r="AW1774" s="19" t="s">
        <v>691</v>
      </c>
      <c r="AX1774" s="19" t="s">
        <v>1850</v>
      </c>
      <c r="AY1774" s="19" t="s">
        <v>2265</v>
      </c>
      <c r="AZ1774" s="19" t="s">
        <v>1852</v>
      </c>
      <c r="BA1774" s="19" t="s">
        <v>1</v>
      </c>
      <c r="BB1774" s="19" t="s">
        <v>1</v>
      </c>
    </row>
    <row r="1775" spans="1:54" s="19" customFormat="1" x14ac:dyDescent="0.2">
      <c r="A1775" s="19" t="s">
        <v>2516</v>
      </c>
      <c r="B1775" s="19" t="str">
        <f t="shared" si="52"/>
        <v>Need a Detector Role</v>
      </c>
      <c r="J1775" s="21"/>
      <c r="AJ1775" s="19" t="s">
        <v>1847</v>
      </c>
      <c r="AK1775" s="19" t="s">
        <v>2517</v>
      </c>
      <c r="AL1775" s="19" t="s">
        <v>83</v>
      </c>
      <c r="AM1775" s="19" t="s">
        <v>91</v>
      </c>
      <c r="AN1775" s="19" t="s">
        <v>74</v>
      </c>
      <c r="AO1775" s="19" t="s">
        <v>74</v>
      </c>
      <c r="AP1775" s="19" t="s">
        <v>461</v>
      </c>
      <c r="AQ1775" s="19" t="s">
        <v>92</v>
      </c>
      <c r="AR1775" s="19" t="s">
        <v>462</v>
      </c>
      <c r="AS1775" s="19" t="s">
        <v>688</v>
      </c>
      <c r="AT1775" s="19" t="s">
        <v>1126</v>
      </c>
      <c r="AU1775" s="19" t="s">
        <v>623</v>
      </c>
      <c r="AV1775" s="19" t="s">
        <v>1849</v>
      </c>
      <c r="AW1775" s="19" t="s">
        <v>691</v>
      </c>
      <c r="AX1775" s="19" t="s">
        <v>1850</v>
      </c>
      <c r="AY1775" s="19" t="s">
        <v>2518</v>
      </c>
      <c r="AZ1775" s="19" t="s">
        <v>1852</v>
      </c>
      <c r="BA1775" s="19" t="s">
        <v>1</v>
      </c>
      <c r="BB1775" s="19" t="s">
        <v>1</v>
      </c>
    </row>
    <row r="1776" spans="1:54" s="19" customFormat="1" x14ac:dyDescent="0.2">
      <c r="A1776" s="19" t="s">
        <v>2519</v>
      </c>
      <c r="B1776" s="19" t="str">
        <f t="shared" si="52"/>
        <v>Need a Detector Role</v>
      </c>
      <c r="J1776" s="21"/>
      <c r="AJ1776" s="19" t="s">
        <v>1847</v>
      </c>
      <c r="AK1776" s="19" t="s">
        <v>2520</v>
      </c>
      <c r="AL1776" s="19" t="s">
        <v>83</v>
      </c>
      <c r="AM1776" s="19" t="s">
        <v>91</v>
      </c>
      <c r="AN1776" s="19" t="s">
        <v>74</v>
      </c>
      <c r="AO1776" s="19" t="s">
        <v>74</v>
      </c>
      <c r="AP1776" s="19" t="s">
        <v>461</v>
      </c>
      <c r="AQ1776" s="19" t="s">
        <v>92</v>
      </c>
      <c r="AR1776" s="19" t="s">
        <v>462</v>
      </c>
      <c r="AS1776" s="19" t="s">
        <v>688</v>
      </c>
      <c r="AT1776" s="19" t="s">
        <v>1126</v>
      </c>
      <c r="AU1776" s="19" t="s">
        <v>623</v>
      </c>
      <c r="AV1776" s="19" t="s">
        <v>1849</v>
      </c>
      <c r="AW1776" s="19" t="s">
        <v>691</v>
      </c>
      <c r="AX1776" s="19" t="s">
        <v>1850</v>
      </c>
      <c r="AY1776" s="19" t="s">
        <v>2521</v>
      </c>
      <c r="AZ1776" s="19" t="s">
        <v>1852</v>
      </c>
      <c r="BA1776" s="19" t="s">
        <v>1</v>
      </c>
      <c r="BB1776" s="19" t="s">
        <v>1</v>
      </c>
    </row>
    <row r="1777" spans="1:54" s="19" customFormat="1" x14ac:dyDescent="0.2">
      <c r="A1777" s="19" t="s">
        <v>2522</v>
      </c>
      <c r="B1777" s="19" t="str">
        <f t="shared" si="52"/>
        <v>Need a Detector Role</v>
      </c>
      <c r="J1777" s="21"/>
      <c r="AJ1777" s="19" t="s">
        <v>1847</v>
      </c>
      <c r="AK1777" s="19" t="s">
        <v>2523</v>
      </c>
      <c r="AL1777" s="19" t="s">
        <v>83</v>
      </c>
      <c r="AM1777" s="19" t="s">
        <v>91</v>
      </c>
      <c r="AN1777" s="19" t="s">
        <v>74</v>
      </c>
      <c r="AO1777" s="19" t="s">
        <v>74</v>
      </c>
      <c r="AP1777" s="19" t="s">
        <v>461</v>
      </c>
      <c r="AQ1777" s="19" t="s">
        <v>92</v>
      </c>
      <c r="AR1777" s="19" t="s">
        <v>462</v>
      </c>
      <c r="AS1777" s="19" t="s">
        <v>688</v>
      </c>
      <c r="AT1777" s="19" t="s">
        <v>1126</v>
      </c>
      <c r="AU1777" s="19" t="s">
        <v>623</v>
      </c>
      <c r="AV1777" s="19" t="s">
        <v>1849</v>
      </c>
      <c r="AW1777" s="19" t="s">
        <v>691</v>
      </c>
      <c r="AX1777" s="19" t="s">
        <v>1850</v>
      </c>
      <c r="AY1777" s="19" t="s">
        <v>2524</v>
      </c>
      <c r="AZ1777" s="19" t="s">
        <v>1852</v>
      </c>
      <c r="BA1777" s="19" t="s">
        <v>1</v>
      </c>
      <c r="BB1777" s="19" t="s">
        <v>1</v>
      </c>
    </row>
    <row r="1778" spans="1:54" s="19" customFormat="1" x14ac:dyDescent="0.2">
      <c r="A1778" s="19" t="s">
        <v>2525</v>
      </c>
      <c r="B1778" s="19" t="str">
        <f t="shared" si="52"/>
        <v>Need a Detector Role</v>
      </c>
      <c r="J1778" s="21"/>
      <c r="AJ1778" s="19" t="s">
        <v>1847</v>
      </c>
      <c r="AK1778" s="19" t="s">
        <v>2526</v>
      </c>
      <c r="AL1778" s="19" t="s">
        <v>83</v>
      </c>
      <c r="AM1778" s="19" t="s">
        <v>91</v>
      </c>
      <c r="AN1778" s="19" t="s">
        <v>74</v>
      </c>
      <c r="AO1778" s="19" t="s">
        <v>74</v>
      </c>
      <c r="AP1778" s="19" t="s">
        <v>325</v>
      </c>
      <c r="AQ1778" s="19" t="s">
        <v>168</v>
      </c>
      <c r="AR1778" s="19" t="s">
        <v>958</v>
      </c>
      <c r="AS1778" s="19" t="s">
        <v>688</v>
      </c>
      <c r="AT1778" s="19" t="s">
        <v>499</v>
      </c>
      <c r="AU1778" s="19" t="s">
        <v>315</v>
      </c>
      <c r="AV1778" s="19" t="s">
        <v>1849</v>
      </c>
      <c r="AW1778" s="19" t="s">
        <v>691</v>
      </c>
      <c r="AX1778" s="19" t="s">
        <v>1850</v>
      </c>
      <c r="AY1778" s="19" t="s">
        <v>2527</v>
      </c>
      <c r="AZ1778" s="19" t="s">
        <v>1852</v>
      </c>
      <c r="BA1778" s="19" t="s">
        <v>1</v>
      </c>
      <c r="BB1778" s="19" t="s">
        <v>1</v>
      </c>
    </row>
    <row r="1779" spans="1:54" s="19" customFormat="1" x14ac:dyDescent="0.2">
      <c r="A1779" s="19" t="s">
        <v>2827</v>
      </c>
      <c r="B1779" s="19" t="str">
        <f t="shared" si="52"/>
        <v>Need a Detector Role</v>
      </c>
      <c r="J1779" s="21"/>
      <c r="AJ1779" s="19" t="s">
        <v>1847</v>
      </c>
      <c r="AK1779" s="19" t="s">
        <v>2828</v>
      </c>
      <c r="AL1779" s="19" t="s">
        <v>83</v>
      </c>
      <c r="AM1779" s="19" t="s">
        <v>75</v>
      </c>
      <c r="AN1779" s="19" t="s">
        <v>74</v>
      </c>
      <c r="AO1779" s="19" t="s">
        <v>74</v>
      </c>
      <c r="AP1779" s="19" t="s">
        <v>461</v>
      </c>
      <c r="AQ1779" s="19" t="s">
        <v>92</v>
      </c>
      <c r="AR1779" s="19" t="s">
        <v>75</v>
      </c>
      <c r="AS1779" s="19" t="s">
        <v>2220</v>
      </c>
      <c r="AT1779" s="19" t="s">
        <v>75</v>
      </c>
      <c r="AU1779" s="19" t="s">
        <v>315</v>
      </c>
      <c r="AV1779" s="19" t="s">
        <v>1849</v>
      </c>
      <c r="AW1779" s="19" t="s">
        <v>691</v>
      </c>
      <c r="AX1779" s="19" t="s">
        <v>1850</v>
      </c>
      <c r="AY1779" s="19" t="s">
        <v>2829</v>
      </c>
      <c r="AZ1779" s="19" t="s">
        <v>1852</v>
      </c>
      <c r="BA1779" s="19" t="s">
        <v>1</v>
      </c>
      <c r="BB1779" s="19" t="s">
        <v>1</v>
      </c>
    </row>
    <row r="1780" spans="1:54" s="19" customFormat="1" x14ac:dyDescent="0.2">
      <c r="A1780" s="19" t="s">
        <v>2830</v>
      </c>
      <c r="B1780" s="19" t="str">
        <f t="shared" si="52"/>
        <v>Need a Detector Role</v>
      </c>
      <c r="J1780" s="21"/>
      <c r="AJ1780" s="19" t="s">
        <v>1847</v>
      </c>
      <c r="AK1780" s="19" t="s">
        <v>2831</v>
      </c>
      <c r="AL1780" s="19" t="s">
        <v>83</v>
      </c>
      <c r="AM1780" s="19" t="s">
        <v>91</v>
      </c>
      <c r="AN1780" s="19" t="s">
        <v>74</v>
      </c>
      <c r="AO1780" s="19" t="s">
        <v>74</v>
      </c>
      <c r="AP1780" s="19" t="s">
        <v>461</v>
      </c>
      <c r="AQ1780" s="19" t="s">
        <v>92</v>
      </c>
      <c r="AR1780" s="19" t="s">
        <v>75</v>
      </c>
      <c r="AS1780" s="19" t="s">
        <v>2220</v>
      </c>
      <c r="AT1780" s="19" t="s">
        <v>75</v>
      </c>
      <c r="AU1780" s="19" t="s">
        <v>315</v>
      </c>
      <c r="AV1780" s="19" t="s">
        <v>1849</v>
      </c>
      <c r="AW1780" s="19" t="s">
        <v>691</v>
      </c>
      <c r="AX1780" s="19" t="s">
        <v>1850</v>
      </c>
      <c r="AY1780" s="19" t="s">
        <v>2832</v>
      </c>
      <c r="AZ1780" s="19" t="s">
        <v>1852</v>
      </c>
      <c r="BA1780" s="19" t="s">
        <v>1</v>
      </c>
      <c r="BB1780" s="19" t="s">
        <v>1</v>
      </c>
    </row>
    <row r="1781" spans="1:54" s="19" customFormat="1" x14ac:dyDescent="0.2">
      <c r="A1781" s="19" t="s">
        <v>2833</v>
      </c>
      <c r="B1781" s="19" t="str">
        <f t="shared" si="52"/>
        <v>Need a Detector Role</v>
      </c>
      <c r="J1781" s="21"/>
      <c r="AJ1781" s="19" t="s">
        <v>1847</v>
      </c>
      <c r="AK1781" s="19" t="s">
        <v>2834</v>
      </c>
      <c r="AL1781" s="19" t="s">
        <v>83</v>
      </c>
      <c r="AM1781" s="19" t="s">
        <v>91</v>
      </c>
      <c r="AN1781" s="19" t="s">
        <v>74</v>
      </c>
      <c r="AO1781" s="19" t="s">
        <v>74</v>
      </c>
      <c r="AP1781" s="19" t="s">
        <v>461</v>
      </c>
      <c r="AQ1781" s="19" t="s">
        <v>92</v>
      </c>
      <c r="AR1781" s="19" t="s">
        <v>75</v>
      </c>
      <c r="AS1781" s="19" t="s">
        <v>2220</v>
      </c>
      <c r="AT1781" s="19" t="s">
        <v>75</v>
      </c>
      <c r="AU1781" s="19" t="s">
        <v>315</v>
      </c>
      <c r="AV1781" s="19" t="s">
        <v>1849</v>
      </c>
      <c r="AW1781" s="19" t="s">
        <v>691</v>
      </c>
      <c r="AX1781" s="19" t="s">
        <v>1850</v>
      </c>
      <c r="AY1781" s="19" t="s">
        <v>2835</v>
      </c>
      <c r="AZ1781" s="19" t="s">
        <v>1852</v>
      </c>
      <c r="BA1781" s="19" t="s">
        <v>1</v>
      </c>
      <c r="BB1781" s="19" t="s">
        <v>1</v>
      </c>
    </row>
    <row r="1782" spans="1:54" s="19" customFormat="1" x14ac:dyDescent="0.2">
      <c r="A1782" s="19" t="s">
        <v>2836</v>
      </c>
      <c r="B1782" s="19" t="str">
        <f t="shared" si="52"/>
        <v>Need a Detector Role</v>
      </c>
      <c r="J1782" s="21"/>
      <c r="AJ1782" s="19" t="s">
        <v>1847</v>
      </c>
      <c r="AK1782" s="19" t="s">
        <v>2837</v>
      </c>
      <c r="AL1782" s="19" t="s">
        <v>83</v>
      </c>
      <c r="AM1782" s="19" t="s">
        <v>91</v>
      </c>
      <c r="AN1782" s="19" t="s">
        <v>74</v>
      </c>
      <c r="AO1782" s="19" t="s">
        <v>74</v>
      </c>
      <c r="AP1782" s="19" t="s">
        <v>461</v>
      </c>
      <c r="AQ1782" s="19" t="s">
        <v>92</v>
      </c>
      <c r="AR1782" s="19" t="s">
        <v>75</v>
      </c>
      <c r="AS1782" s="19" t="s">
        <v>2220</v>
      </c>
      <c r="AT1782" s="19" t="s">
        <v>75</v>
      </c>
      <c r="AU1782" s="19" t="s">
        <v>315</v>
      </c>
      <c r="AV1782" s="19" t="s">
        <v>1849</v>
      </c>
      <c r="AW1782" s="19" t="s">
        <v>691</v>
      </c>
      <c r="AX1782" s="19" t="s">
        <v>1850</v>
      </c>
      <c r="AY1782" s="19" t="s">
        <v>2838</v>
      </c>
      <c r="AZ1782" s="19" t="s">
        <v>1852</v>
      </c>
      <c r="BA1782" s="19" t="s">
        <v>1</v>
      </c>
      <c r="BB1782" s="19" t="s">
        <v>1</v>
      </c>
    </row>
    <row r="1783" spans="1:54" s="19" customFormat="1" x14ac:dyDescent="0.2">
      <c r="A1783" s="19" t="s">
        <v>2839</v>
      </c>
      <c r="B1783" s="19" t="str">
        <f t="shared" si="52"/>
        <v>Need a Detector Role</v>
      </c>
      <c r="J1783" s="21"/>
      <c r="AJ1783" s="19" t="s">
        <v>1847</v>
      </c>
      <c r="AK1783" s="19" t="s">
        <v>2840</v>
      </c>
      <c r="AL1783" s="19" t="s">
        <v>83</v>
      </c>
      <c r="AM1783" s="19" t="s">
        <v>91</v>
      </c>
      <c r="AN1783" s="19" t="s">
        <v>74</v>
      </c>
      <c r="AO1783" s="19" t="s">
        <v>74</v>
      </c>
      <c r="AP1783" s="19" t="s">
        <v>461</v>
      </c>
      <c r="AQ1783" s="19" t="s">
        <v>92</v>
      </c>
      <c r="AR1783" s="19" t="s">
        <v>75</v>
      </c>
      <c r="AS1783" s="19" t="s">
        <v>2220</v>
      </c>
      <c r="AT1783" s="19" t="s">
        <v>75</v>
      </c>
      <c r="AU1783" s="19" t="s">
        <v>315</v>
      </c>
      <c r="AV1783" s="19" t="s">
        <v>1849</v>
      </c>
      <c r="AW1783" s="19" t="s">
        <v>691</v>
      </c>
      <c r="AX1783" s="19" t="s">
        <v>1850</v>
      </c>
      <c r="AY1783" s="19" t="s">
        <v>2841</v>
      </c>
      <c r="AZ1783" s="19" t="s">
        <v>1852</v>
      </c>
      <c r="BA1783" s="19" t="s">
        <v>1</v>
      </c>
      <c r="BB1783" s="19" t="s">
        <v>1</v>
      </c>
    </row>
    <row r="1784" spans="1:54" s="19" customFormat="1" x14ac:dyDescent="0.2">
      <c r="A1784" s="19" t="s">
        <v>2453</v>
      </c>
      <c r="B1784" s="19" t="str">
        <f t="shared" si="52"/>
        <v>Need a Detector Role</v>
      </c>
      <c r="C1784" s="19" t="s">
        <v>3224</v>
      </c>
      <c r="E1784" s="19" t="s">
        <v>3072</v>
      </c>
      <c r="F1784" s="19" t="s">
        <v>3111</v>
      </c>
      <c r="G1784" s="19" t="s">
        <v>3627</v>
      </c>
      <c r="J1784" s="21"/>
      <c r="AJ1784" s="19" t="s">
        <v>2444</v>
      </c>
      <c r="AK1784" s="19" t="s">
        <v>2454</v>
      </c>
      <c r="AL1784" s="19" t="s">
        <v>90</v>
      </c>
      <c r="AM1784" s="19" t="s">
        <v>91</v>
      </c>
      <c r="AN1784" s="19" t="s">
        <v>74</v>
      </c>
      <c r="AO1784" s="19" t="s">
        <v>74</v>
      </c>
      <c r="AP1784" s="19" t="s">
        <v>461</v>
      </c>
      <c r="AQ1784" s="19" t="s">
        <v>92</v>
      </c>
      <c r="AR1784" s="19" t="s">
        <v>930</v>
      </c>
      <c r="AS1784" s="19" t="s">
        <v>2446</v>
      </c>
      <c r="AT1784" s="19" t="s">
        <v>1670</v>
      </c>
      <c r="AU1784" s="19" t="s">
        <v>75</v>
      </c>
      <c r="AV1784" s="19" t="s">
        <v>2447</v>
      </c>
      <c r="AW1784" s="19" t="s">
        <v>2448</v>
      </c>
      <c r="AX1784" s="19" t="s">
        <v>1754</v>
      </c>
      <c r="AY1784" s="19" t="s">
        <v>2455</v>
      </c>
      <c r="AZ1784" s="19" t="s">
        <v>2456</v>
      </c>
      <c r="BA1784" s="19" t="s">
        <v>1</v>
      </c>
      <c r="BB1784" s="19" t="s">
        <v>1</v>
      </c>
    </row>
    <row r="1785" spans="1:54" s="19" customFormat="1" x14ac:dyDescent="0.2">
      <c r="A1785" s="19" t="s">
        <v>2465</v>
      </c>
      <c r="B1785" s="19" t="str">
        <f t="shared" si="52"/>
        <v>Need a Detector Role</v>
      </c>
      <c r="J1785" s="21"/>
      <c r="AJ1785" s="19" t="s">
        <v>2444</v>
      </c>
      <c r="AK1785" s="19" t="s">
        <v>2454</v>
      </c>
      <c r="AL1785" s="19" t="s">
        <v>90</v>
      </c>
      <c r="AM1785" s="19" t="s">
        <v>91</v>
      </c>
      <c r="AN1785" s="19" t="s">
        <v>74</v>
      </c>
      <c r="AO1785" s="19" t="s">
        <v>74</v>
      </c>
      <c r="AP1785" s="19" t="s">
        <v>461</v>
      </c>
      <c r="AQ1785" s="19" t="s">
        <v>92</v>
      </c>
      <c r="AR1785" s="19" t="s">
        <v>930</v>
      </c>
      <c r="AS1785" s="19" t="s">
        <v>2446</v>
      </c>
      <c r="AT1785" s="19" t="s">
        <v>1670</v>
      </c>
      <c r="AU1785" s="19" t="s">
        <v>75</v>
      </c>
      <c r="AV1785" s="19" t="s">
        <v>2447</v>
      </c>
      <c r="AW1785" s="19" t="s">
        <v>2448</v>
      </c>
      <c r="AX1785" s="19" t="s">
        <v>1754</v>
      </c>
      <c r="AY1785" s="19" t="s">
        <v>2455</v>
      </c>
      <c r="AZ1785" s="19" t="s">
        <v>2456</v>
      </c>
      <c r="BA1785" s="19" t="s">
        <v>1</v>
      </c>
      <c r="BB1785" s="19" t="s">
        <v>1</v>
      </c>
    </row>
    <row r="1786" spans="1:54" s="19" customFormat="1" x14ac:dyDescent="0.2">
      <c r="A1786" s="19" t="s">
        <v>1956</v>
      </c>
      <c r="B1786" s="19" t="str">
        <f t="shared" si="52"/>
        <v>Need a Detector Role</v>
      </c>
      <c r="C1786" s="19" t="s">
        <v>3224</v>
      </c>
      <c r="D1786" s="19" t="s">
        <v>5389</v>
      </c>
      <c r="J1786" s="21"/>
      <c r="AJ1786" s="19" t="s">
        <v>1957</v>
      </c>
      <c r="AK1786" s="19" t="s">
        <v>1958</v>
      </c>
      <c r="AL1786" s="19" t="s">
        <v>90</v>
      </c>
      <c r="AM1786" s="19" t="s">
        <v>635</v>
      </c>
      <c r="AN1786" s="19" t="s">
        <v>74</v>
      </c>
      <c r="AO1786" s="19" t="s">
        <v>74</v>
      </c>
      <c r="AP1786" s="19" t="s">
        <v>461</v>
      </c>
      <c r="AQ1786" s="19" t="s">
        <v>168</v>
      </c>
      <c r="AR1786" s="19" t="s">
        <v>1082</v>
      </c>
      <c r="AS1786" s="19" t="s">
        <v>637</v>
      </c>
      <c r="AT1786" s="19" t="s">
        <v>327</v>
      </c>
      <c r="AU1786" s="19" t="s">
        <v>75</v>
      </c>
      <c r="AV1786" s="19" t="s">
        <v>1959</v>
      </c>
      <c r="AW1786" s="19" t="s">
        <v>1790</v>
      </c>
      <c r="AX1786" s="19" t="s">
        <v>932</v>
      </c>
      <c r="AY1786" s="19" t="s">
        <v>1960</v>
      </c>
      <c r="AZ1786" s="19" t="s">
        <v>1961</v>
      </c>
      <c r="BA1786" s="19" t="s">
        <v>1</v>
      </c>
      <c r="BB1786" s="19" t="s">
        <v>79</v>
      </c>
    </row>
    <row r="1787" spans="1:54" s="19" customFormat="1" x14ac:dyDescent="0.2">
      <c r="A1787" s="19" t="s">
        <v>1962</v>
      </c>
      <c r="B1787" s="19" t="str">
        <f t="shared" si="52"/>
        <v>Need a Detector Role</v>
      </c>
      <c r="C1787" s="19" t="s">
        <v>3224</v>
      </c>
      <c r="D1787" s="19" t="s">
        <v>5389</v>
      </c>
      <c r="J1787" s="21"/>
      <c r="AJ1787" s="19" t="s">
        <v>1957</v>
      </c>
      <c r="AK1787" s="19" t="s">
        <v>1963</v>
      </c>
      <c r="AL1787" s="19" t="s">
        <v>90</v>
      </c>
      <c r="AM1787" s="19" t="s">
        <v>1803</v>
      </c>
      <c r="AN1787" s="19" t="s">
        <v>74</v>
      </c>
      <c r="AO1787" s="19" t="s">
        <v>74</v>
      </c>
      <c r="AP1787" s="19" t="s">
        <v>461</v>
      </c>
      <c r="AQ1787" s="19" t="s">
        <v>168</v>
      </c>
      <c r="AR1787" s="19" t="s">
        <v>1082</v>
      </c>
      <c r="AS1787" s="19" t="s">
        <v>637</v>
      </c>
      <c r="AT1787" s="19" t="s">
        <v>327</v>
      </c>
      <c r="AU1787" s="19" t="s">
        <v>75</v>
      </c>
      <c r="AV1787" s="19" t="s">
        <v>1959</v>
      </c>
      <c r="AW1787" s="19" t="s">
        <v>1790</v>
      </c>
      <c r="AX1787" s="19" t="s">
        <v>932</v>
      </c>
      <c r="AY1787" s="19" t="s">
        <v>1964</v>
      </c>
      <c r="AZ1787" s="19" t="s">
        <v>1965</v>
      </c>
      <c r="BA1787" s="19" t="s">
        <v>1</v>
      </c>
      <c r="BB1787" s="19" t="s">
        <v>79</v>
      </c>
    </row>
    <row r="1788" spans="1:54" s="19" customFormat="1" x14ac:dyDescent="0.2">
      <c r="A1788" s="19" t="s">
        <v>1966</v>
      </c>
      <c r="B1788" s="19" t="str">
        <f t="shared" si="52"/>
        <v>Need a Detector Role</v>
      </c>
      <c r="C1788" s="19" t="s">
        <v>3224</v>
      </c>
      <c r="D1788" s="19" t="s">
        <v>5389</v>
      </c>
      <c r="J1788" s="21"/>
      <c r="AJ1788" s="19" t="s">
        <v>1957</v>
      </c>
      <c r="AK1788" s="19" t="s">
        <v>1967</v>
      </c>
      <c r="AL1788" s="19" t="s">
        <v>90</v>
      </c>
      <c r="AM1788" s="19" t="s">
        <v>1803</v>
      </c>
      <c r="AN1788" s="19" t="s">
        <v>74</v>
      </c>
      <c r="AO1788" s="19" t="s">
        <v>74</v>
      </c>
      <c r="AP1788" s="19" t="s">
        <v>461</v>
      </c>
      <c r="AQ1788" s="19" t="s">
        <v>168</v>
      </c>
      <c r="AR1788" s="19" t="s">
        <v>1082</v>
      </c>
      <c r="AS1788" s="19" t="s">
        <v>637</v>
      </c>
      <c r="AT1788" s="19" t="s">
        <v>327</v>
      </c>
      <c r="AU1788" s="19" t="s">
        <v>75</v>
      </c>
      <c r="AV1788" s="19" t="s">
        <v>1959</v>
      </c>
      <c r="AW1788" s="19" t="s">
        <v>1790</v>
      </c>
      <c r="AX1788" s="19" t="s">
        <v>932</v>
      </c>
      <c r="AY1788" s="19" t="s">
        <v>1968</v>
      </c>
      <c r="AZ1788" s="19" t="s">
        <v>1969</v>
      </c>
      <c r="BA1788" s="19" t="s">
        <v>1</v>
      </c>
      <c r="BB1788" s="19" t="s">
        <v>79</v>
      </c>
    </row>
    <row r="1789" spans="1:54" s="19" customFormat="1" x14ac:dyDescent="0.2">
      <c r="A1789" s="19" t="s">
        <v>1971</v>
      </c>
      <c r="B1789" s="19" t="str">
        <f t="shared" si="52"/>
        <v>Need a Detector Role</v>
      </c>
      <c r="C1789" s="19" t="s">
        <v>3224</v>
      </c>
      <c r="D1789" s="19" t="s">
        <v>5389</v>
      </c>
      <c r="J1789" s="21"/>
      <c r="AJ1789" s="19" t="s">
        <v>1957</v>
      </c>
      <c r="AK1789" s="19" t="s">
        <v>1958</v>
      </c>
      <c r="AL1789" s="19" t="s">
        <v>90</v>
      </c>
      <c r="AM1789" s="19" t="s">
        <v>635</v>
      </c>
      <c r="AN1789" s="19" t="s">
        <v>74</v>
      </c>
      <c r="AO1789" s="19" t="s">
        <v>74</v>
      </c>
      <c r="AP1789" s="19" t="s">
        <v>461</v>
      </c>
      <c r="AQ1789" s="19" t="s">
        <v>168</v>
      </c>
      <c r="AR1789" s="19" t="s">
        <v>1082</v>
      </c>
      <c r="AS1789" s="19" t="s">
        <v>637</v>
      </c>
      <c r="AT1789" s="19" t="s">
        <v>327</v>
      </c>
      <c r="AU1789" s="19" t="s">
        <v>75</v>
      </c>
      <c r="AV1789" s="19" t="s">
        <v>1959</v>
      </c>
      <c r="AW1789" s="19" t="s">
        <v>1790</v>
      </c>
      <c r="AX1789" s="19" t="s">
        <v>932</v>
      </c>
      <c r="AY1789" s="19" t="s">
        <v>1960</v>
      </c>
      <c r="AZ1789" s="19" t="s">
        <v>1961</v>
      </c>
      <c r="BA1789" s="19" t="s">
        <v>1</v>
      </c>
      <c r="BB1789" s="19" t="s">
        <v>1</v>
      </c>
    </row>
    <row r="1790" spans="1:54" s="19" customFormat="1" x14ac:dyDescent="0.2">
      <c r="A1790" s="19" t="s">
        <v>1974</v>
      </c>
      <c r="B1790" s="19" t="str">
        <f t="shared" si="52"/>
        <v>Need a Detector Role</v>
      </c>
      <c r="C1790" s="19" t="s">
        <v>3224</v>
      </c>
      <c r="D1790" s="19" t="s">
        <v>5389</v>
      </c>
      <c r="J1790" s="21"/>
      <c r="AJ1790" s="19" t="s">
        <v>1957</v>
      </c>
      <c r="AK1790" s="19" t="s">
        <v>1963</v>
      </c>
      <c r="AL1790" s="19" t="s">
        <v>90</v>
      </c>
      <c r="AM1790" s="19" t="s">
        <v>1803</v>
      </c>
      <c r="AN1790" s="19" t="s">
        <v>74</v>
      </c>
      <c r="AO1790" s="19" t="s">
        <v>74</v>
      </c>
      <c r="AP1790" s="19" t="s">
        <v>461</v>
      </c>
      <c r="AQ1790" s="19" t="s">
        <v>168</v>
      </c>
      <c r="AR1790" s="19" t="s">
        <v>1082</v>
      </c>
      <c r="AS1790" s="19" t="s">
        <v>637</v>
      </c>
      <c r="AT1790" s="19" t="s">
        <v>327</v>
      </c>
      <c r="AU1790" s="19" t="s">
        <v>75</v>
      </c>
      <c r="AV1790" s="19" t="s">
        <v>1959</v>
      </c>
      <c r="AW1790" s="19" t="s">
        <v>1790</v>
      </c>
      <c r="AX1790" s="19" t="s">
        <v>932</v>
      </c>
      <c r="AY1790" s="19" t="s">
        <v>1964</v>
      </c>
      <c r="AZ1790" s="19" t="s">
        <v>1965</v>
      </c>
      <c r="BA1790" s="19" t="s">
        <v>1</v>
      </c>
      <c r="BB1790" s="19" t="s">
        <v>1</v>
      </c>
    </row>
    <row r="1791" spans="1:54" s="19" customFormat="1" x14ac:dyDescent="0.2">
      <c r="A1791" s="19" t="s">
        <v>1975</v>
      </c>
      <c r="B1791" s="19" t="str">
        <f t="shared" si="52"/>
        <v>Need a Detector Role</v>
      </c>
      <c r="C1791" s="19" t="s">
        <v>3224</v>
      </c>
      <c r="D1791" s="19" t="s">
        <v>5389</v>
      </c>
      <c r="J1791" s="21"/>
      <c r="AJ1791" s="19" t="s">
        <v>1957</v>
      </c>
      <c r="AK1791" s="19" t="s">
        <v>1967</v>
      </c>
      <c r="AL1791" s="19" t="s">
        <v>90</v>
      </c>
      <c r="AM1791" s="19" t="s">
        <v>1803</v>
      </c>
      <c r="AN1791" s="19" t="s">
        <v>74</v>
      </c>
      <c r="AO1791" s="19" t="s">
        <v>74</v>
      </c>
      <c r="AP1791" s="19" t="s">
        <v>461</v>
      </c>
      <c r="AQ1791" s="19" t="s">
        <v>168</v>
      </c>
      <c r="AR1791" s="19" t="s">
        <v>1082</v>
      </c>
      <c r="AS1791" s="19" t="s">
        <v>637</v>
      </c>
      <c r="AT1791" s="19" t="s">
        <v>327</v>
      </c>
      <c r="AU1791" s="19" t="s">
        <v>75</v>
      </c>
      <c r="AV1791" s="19" t="s">
        <v>1959</v>
      </c>
      <c r="AW1791" s="19" t="s">
        <v>1790</v>
      </c>
      <c r="AX1791" s="19" t="s">
        <v>932</v>
      </c>
      <c r="AY1791" s="19" t="s">
        <v>1968</v>
      </c>
      <c r="AZ1791" s="19" t="s">
        <v>1969</v>
      </c>
      <c r="BA1791" s="19" t="s">
        <v>1</v>
      </c>
      <c r="BB1791" s="19" t="s">
        <v>1</v>
      </c>
    </row>
    <row r="1792" spans="1:54" s="19" customFormat="1" x14ac:dyDescent="0.2">
      <c r="J1792" s="21"/>
    </row>
    <row r="1793" spans="1:54" s="15" customFormat="1" x14ac:dyDescent="0.2">
      <c r="A1793" s="15" t="s">
        <v>2280</v>
      </c>
      <c r="B1793" s="15" t="str">
        <f>IF(OR($A1791=$A1793,ISBLANK($A1793)),"",IF(ISERR(SEARCH("cell-based",E1793)),IF(AND(ISERR(SEARCH("biochem",E1793)),ISERR(SEARCH("protein",E1793)),ISERR(SEARCH("nucleic",E1793))),"",IF(ISERR(SEARCH("target",G1793)),"Define a Target component","")),IF(ISERR(SEARCH("cell",G1793)),"Define a Cell component",""))&amp;IF(ISERR(SEARCH("small-molecule",E1793)),IF(ISBLANK(K1793), "Need a Detector Role",""),"")&amp;IF(ISERR(SEARCH("fluorescence",L1793)),"",IF(ISBLANK(S1793), "Need Emission",IF(ISBLANK(R1793), "Need Excitation","")))&amp;IF(ISERR(SEARCH("absorbance",L1793)),"",IF(ISBLANK(T1793), "Need Absorbance","")))</f>
        <v>Define a Cell componentNeed a Detector Role</v>
      </c>
      <c r="C1793" s="15" t="s">
        <v>3224</v>
      </c>
      <c r="D1793" s="15" t="s">
        <v>5389</v>
      </c>
      <c r="E1793" s="15" t="s">
        <v>3162</v>
      </c>
      <c r="H1793" s="15" t="s">
        <v>3597</v>
      </c>
      <c r="J1793" s="17"/>
      <c r="AJ1793" s="15" t="s">
        <v>1957</v>
      </c>
      <c r="AK1793" s="15" t="s">
        <v>1963</v>
      </c>
      <c r="AL1793" s="15" t="s">
        <v>90</v>
      </c>
      <c r="AM1793" s="15" t="s">
        <v>1803</v>
      </c>
      <c r="AN1793" s="15" t="s">
        <v>74</v>
      </c>
      <c r="AO1793" s="15" t="s">
        <v>74</v>
      </c>
      <c r="AP1793" s="15" t="s">
        <v>461</v>
      </c>
      <c r="AQ1793" s="15" t="s">
        <v>168</v>
      </c>
      <c r="AR1793" s="15" t="s">
        <v>1082</v>
      </c>
      <c r="AS1793" s="15" t="s">
        <v>637</v>
      </c>
      <c r="AT1793" s="15" t="s">
        <v>327</v>
      </c>
      <c r="AU1793" s="15" t="s">
        <v>75</v>
      </c>
      <c r="AV1793" s="15" t="s">
        <v>1959</v>
      </c>
      <c r="AW1793" s="15" t="s">
        <v>1790</v>
      </c>
      <c r="AX1793" s="15" t="s">
        <v>932</v>
      </c>
      <c r="AY1793" s="15" t="s">
        <v>1964</v>
      </c>
      <c r="AZ1793" s="15" t="s">
        <v>1965</v>
      </c>
      <c r="BA1793" s="15" t="s">
        <v>1</v>
      </c>
      <c r="BB1793" s="15" t="s">
        <v>79</v>
      </c>
    </row>
    <row r="1794" spans="1:54" s="15" customFormat="1" x14ac:dyDescent="0.2">
      <c r="A1794" s="15" t="s">
        <v>2281</v>
      </c>
      <c r="B1794" s="15" t="str">
        <f>IF(OR($A1793=$A1794,ISBLANK($A1794)),"",IF(ISERR(SEARCH("cell-based",E1794)),IF(AND(ISERR(SEARCH("biochem",E1794)),ISERR(SEARCH("protein",E1794)),ISERR(SEARCH("nucleic",E1794))),"",IF(ISERR(SEARCH("target",G1794)),"Define a Target component","")),IF(ISERR(SEARCH("cell",G1794)),"Define a Cell component",""))&amp;IF(ISERR(SEARCH("small-molecule",E1794)),IF(ISBLANK(K1794), "Need a Detector Role",""),"")&amp;IF(ISERR(SEARCH("fluorescence",L1794)),"",IF(ISBLANK(S1794), "Need Emission",IF(ISBLANK(R1794), "Need Excitation","")))&amp;IF(ISERR(SEARCH("absorbance",L1794)),"",IF(ISBLANK(T1794), "Need Absorbance","")))</f>
        <v>Define a Cell componentNeed a Detector Role</v>
      </c>
      <c r="C1794" s="15" t="s">
        <v>3224</v>
      </c>
      <c r="D1794" s="15" t="s">
        <v>5389</v>
      </c>
      <c r="E1794" s="15" t="s">
        <v>3162</v>
      </c>
      <c r="H1794" s="15" t="s">
        <v>3597</v>
      </c>
      <c r="J1794" s="17"/>
      <c r="AJ1794" s="15" t="s">
        <v>1957</v>
      </c>
      <c r="AK1794" s="15" t="s">
        <v>1967</v>
      </c>
      <c r="AL1794" s="15" t="s">
        <v>90</v>
      </c>
      <c r="AM1794" s="15" t="s">
        <v>1803</v>
      </c>
      <c r="AN1794" s="15" t="s">
        <v>74</v>
      </c>
      <c r="AO1794" s="15" t="s">
        <v>74</v>
      </c>
      <c r="AP1794" s="15" t="s">
        <v>461</v>
      </c>
      <c r="AQ1794" s="15" t="s">
        <v>168</v>
      </c>
      <c r="AR1794" s="15" t="s">
        <v>1082</v>
      </c>
      <c r="AS1794" s="15" t="s">
        <v>637</v>
      </c>
      <c r="AT1794" s="15" t="s">
        <v>327</v>
      </c>
      <c r="AU1794" s="15" t="s">
        <v>75</v>
      </c>
      <c r="AV1794" s="15" t="s">
        <v>1959</v>
      </c>
      <c r="AW1794" s="15" t="s">
        <v>1790</v>
      </c>
      <c r="AX1794" s="15" t="s">
        <v>932</v>
      </c>
      <c r="AY1794" s="15" t="s">
        <v>1968</v>
      </c>
      <c r="AZ1794" s="15" t="s">
        <v>1969</v>
      </c>
      <c r="BA1794" s="15" t="s">
        <v>1</v>
      </c>
      <c r="BB1794" s="15" t="s">
        <v>79</v>
      </c>
    </row>
    <row r="1795" spans="1:54" s="15" customFormat="1" x14ac:dyDescent="0.2">
      <c r="A1795" s="15" t="s">
        <v>2286</v>
      </c>
      <c r="B1795" s="15" t="str">
        <f>IF(OR($A1794=$A1795,ISBLANK($A1795)),"",IF(ISERR(SEARCH("cell-based",E1795)),IF(AND(ISERR(SEARCH("biochem",E1795)),ISERR(SEARCH("protein",E1795)),ISERR(SEARCH("nucleic",E1795))),"",IF(ISERR(SEARCH("target",G1795)),"Define a Target component","")),IF(ISERR(SEARCH("cell",G1795)),"Define a Cell component",""))&amp;IF(ISERR(SEARCH("small-molecule",E1795)),IF(ISBLANK(K1795), "Need a Detector Role",""),"")&amp;IF(ISERR(SEARCH("fluorescence",L1795)),"",IF(ISBLANK(S1795), "Need Emission",IF(ISBLANK(R1795), "Need Excitation","")))&amp;IF(ISERR(SEARCH("absorbance",L1795)),"",IF(ISBLANK(T1795), "Need Absorbance","")))</f>
        <v>Define a Cell componentNeed a Detector Role</v>
      </c>
      <c r="C1795" s="15" t="s">
        <v>3224</v>
      </c>
      <c r="D1795" s="15" t="s">
        <v>5389</v>
      </c>
      <c r="E1795" s="15" t="s">
        <v>3162</v>
      </c>
      <c r="H1795" s="15" t="s">
        <v>3597</v>
      </c>
      <c r="J1795" s="17"/>
      <c r="AJ1795" s="15" t="s">
        <v>1957</v>
      </c>
      <c r="AK1795" s="15" t="s">
        <v>1958</v>
      </c>
      <c r="AL1795" s="15" t="s">
        <v>90</v>
      </c>
      <c r="AM1795" s="15" t="s">
        <v>635</v>
      </c>
      <c r="AN1795" s="15" t="s">
        <v>74</v>
      </c>
      <c r="AO1795" s="15" t="s">
        <v>74</v>
      </c>
      <c r="AP1795" s="15" t="s">
        <v>461</v>
      </c>
      <c r="AQ1795" s="15" t="s">
        <v>168</v>
      </c>
      <c r="AR1795" s="15" t="s">
        <v>1082</v>
      </c>
      <c r="AS1795" s="15" t="s">
        <v>637</v>
      </c>
      <c r="AT1795" s="15" t="s">
        <v>327</v>
      </c>
      <c r="AU1795" s="15" t="s">
        <v>75</v>
      </c>
      <c r="AV1795" s="15" t="s">
        <v>1959</v>
      </c>
      <c r="AW1795" s="15" t="s">
        <v>1790</v>
      </c>
      <c r="AX1795" s="15" t="s">
        <v>932</v>
      </c>
      <c r="AY1795" s="15" t="s">
        <v>1960</v>
      </c>
      <c r="AZ1795" s="15" t="s">
        <v>1961</v>
      </c>
      <c r="BA1795" s="15" t="s">
        <v>1</v>
      </c>
      <c r="BB1795" s="15" t="s">
        <v>79</v>
      </c>
    </row>
    <row r="1796" spans="1:54" s="19" customFormat="1" x14ac:dyDescent="0.2">
      <c r="A1796" s="19" t="s">
        <v>165</v>
      </c>
      <c r="B1796" s="19" t="str">
        <f>IF(OR($A1795=$A1796,ISBLANK($A1796)),"",IF(ISERR(SEARCH("cell-based",E1796)),IF(AND(ISERR(SEARCH("biochem",E1796)),ISERR(SEARCH("protein",E1796)),ISERR(SEARCH("nucleic",E1796))),"",IF(ISERR(SEARCH("target",G1796)),"Define a Target component","")),IF(ISERR(SEARCH("cell",G1796)),"Define a Cell component",""))&amp;IF(ISERR(SEARCH("small-molecule",E1796)),IF(ISBLANK(K1796), "Need a Detector Role",""),"")&amp;IF(ISERR(SEARCH("fluorescence",L1796)),"",IF(ISBLANK(S1796), "Need Emission",IF(ISBLANK(R1796), "Need Excitation","")))&amp;IF(ISERR(SEARCH("absorbance",L1796)),"",IF(ISBLANK(T1796), "Need Absorbance","")))</f>
        <v>Need a Detector Role</v>
      </c>
      <c r="C1796" s="19" t="s">
        <v>3224</v>
      </c>
      <c r="D1796" s="19" t="s">
        <v>5133</v>
      </c>
      <c r="J1796" s="21"/>
      <c r="AJ1796" s="19" t="s">
        <v>166</v>
      </c>
      <c r="AK1796" s="19" t="s">
        <v>167</v>
      </c>
      <c r="AL1796" s="19" t="s">
        <v>90</v>
      </c>
      <c r="AM1796" s="19" t="s">
        <v>91</v>
      </c>
      <c r="AN1796" s="19" t="s">
        <v>74</v>
      </c>
      <c r="AO1796" s="19" t="s">
        <v>74</v>
      </c>
      <c r="AP1796" s="19" t="s">
        <v>75</v>
      </c>
      <c r="AQ1796" s="19" t="s">
        <v>168</v>
      </c>
      <c r="AR1796" s="19" t="s">
        <v>75</v>
      </c>
      <c r="AS1796" s="19" t="s">
        <v>169</v>
      </c>
      <c r="AT1796" s="19" t="s">
        <v>75</v>
      </c>
      <c r="AU1796" s="19" t="s">
        <v>75</v>
      </c>
      <c r="AV1796" s="19" t="s">
        <v>170</v>
      </c>
      <c r="AW1796" s="19" t="s">
        <v>171</v>
      </c>
      <c r="AX1796" s="19" t="s">
        <v>172</v>
      </c>
      <c r="AY1796" s="19" t="s">
        <v>173</v>
      </c>
      <c r="AZ1796" s="19" t="s">
        <v>174</v>
      </c>
      <c r="BA1796" s="19" t="s">
        <v>1</v>
      </c>
      <c r="BB1796" s="19" t="s">
        <v>79</v>
      </c>
    </row>
    <row r="1797" spans="1:54" s="15" customFormat="1" x14ac:dyDescent="0.2">
      <c r="A1797" s="15" t="s">
        <v>527</v>
      </c>
      <c r="B1797" s="15" t="str">
        <f>IF(OR($A1796=$A1797,ISBLANK($A1797)),"",IF(ISERR(SEARCH("cell-based",E1797)),IF(AND(ISERR(SEARCH("biochem",E1797)),ISERR(SEARCH("protein",E1797)),ISERR(SEARCH("nucleic",E1797))),"",IF(ISERR(SEARCH("target",G1797)),"Define a Target component","")),IF(ISERR(SEARCH("cell",G1797)),"Define a Cell component",""))&amp;IF(ISERR(SEARCH("small-molecule",E1797)),IF(ISBLANK(K1797), "Need a Detector Role",""),"")&amp;IF(ISERR(SEARCH("fluorescence",L1797)),"",IF(ISBLANK(S1797), "Need Emission",IF(ISBLANK(R1797), "Need Excitation","")))&amp;IF(ISERR(SEARCH("absorbance",L1797)),"",IF(ISBLANK(T1797), "Need Absorbance","")))</f>
        <v>Define a Cell componentNeed a Detector Role</v>
      </c>
      <c r="C1797" s="15" t="s">
        <v>3224</v>
      </c>
      <c r="D1797" s="15" t="s">
        <v>5183</v>
      </c>
      <c r="E1797" s="15" t="s">
        <v>3162</v>
      </c>
      <c r="H1797" s="15" t="s">
        <v>3597</v>
      </c>
      <c r="J1797" s="17"/>
      <c r="AD1797" s="16" t="s">
        <v>6493</v>
      </c>
      <c r="AJ1797" s="15" t="s">
        <v>166</v>
      </c>
      <c r="AK1797" s="15" t="s">
        <v>167</v>
      </c>
      <c r="AL1797" s="15" t="s">
        <v>90</v>
      </c>
      <c r="AM1797" s="15" t="s">
        <v>91</v>
      </c>
      <c r="AN1797" s="15" t="s">
        <v>74</v>
      </c>
      <c r="AO1797" s="15" t="s">
        <v>74</v>
      </c>
      <c r="AP1797" s="15" t="s">
        <v>75</v>
      </c>
      <c r="AQ1797" s="15" t="s">
        <v>168</v>
      </c>
      <c r="AR1797" s="15" t="s">
        <v>75</v>
      </c>
      <c r="AS1797" s="15" t="s">
        <v>169</v>
      </c>
      <c r="AT1797" s="15" t="s">
        <v>75</v>
      </c>
      <c r="AU1797" s="15" t="s">
        <v>75</v>
      </c>
      <c r="AV1797" s="15" t="s">
        <v>170</v>
      </c>
      <c r="AW1797" s="15" t="s">
        <v>171</v>
      </c>
      <c r="AX1797" s="15" t="s">
        <v>172</v>
      </c>
      <c r="AY1797" s="15" t="s">
        <v>173</v>
      </c>
      <c r="AZ1797" s="15" t="s">
        <v>174</v>
      </c>
      <c r="BA1797" s="15" t="s">
        <v>1</v>
      </c>
      <c r="BB1797" s="15" t="s">
        <v>1</v>
      </c>
    </row>
    <row r="1798" spans="1:54" s="22" customFormat="1" x14ac:dyDescent="0.2">
      <c r="J1798" s="26"/>
      <c r="AD1798" s="24"/>
    </row>
    <row r="1799" spans="1:54" s="22" customFormat="1" x14ac:dyDescent="0.2">
      <c r="A1799" s="22" t="s">
        <v>195</v>
      </c>
      <c r="B1799" s="22" t="str">
        <f>IF(OR($A1877=$A1799,ISBLANK($A1799)),"",IF(ISERR(SEARCH("cell-based",E1799)),IF(AND(ISERR(SEARCH("biochem",E1799)),ISERR(SEARCH("protein",E1799)),ISERR(SEARCH("nucleic",E1799))),"",IF(ISERR(SEARCH("target",G1799)),"Define a Target component","")),IF(ISERR(SEARCH("cell",G1799)),"Define a Cell component",""))&amp;IF(ISERR(SEARCH("small-molecule",E1799)),IF(ISBLANK(K1799), "Need a Detector Role",""),"")&amp;IF(ISERR(SEARCH("fluorescence",L1799)),"",IF(ISBLANK(S1799), "Need Emission",IF(ISBLANK(R1799), "Need Excitation","")))&amp;IF(ISERR(SEARCH("absorbance",L1799)),"",IF(ISBLANK(T1799), "Need Absorbance","")))</f>
        <v/>
      </c>
      <c r="C1799" s="22" t="s">
        <v>3224</v>
      </c>
      <c r="D1799" s="23" t="s">
        <v>6974</v>
      </c>
      <c r="E1799" s="24" t="s">
        <v>3162</v>
      </c>
      <c r="F1799" s="22" t="s">
        <v>3600</v>
      </c>
      <c r="G1799" s="22" t="s">
        <v>3631</v>
      </c>
      <c r="H1799" s="22" t="s">
        <v>3597</v>
      </c>
      <c r="J1799" s="26">
        <v>140000</v>
      </c>
      <c r="K1799" s="22" t="s">
        <v>3372</v>
      </c>
      <c r="L1799" s="24" t="s">
        <v>6975</v>
      </c>
      <c r="M1799" s="22" t="s">
        <v>3310</v>
      </c>
      <c r="N1799" s="24" t="s">
        <v>6714</v>
      </c>
      <c r="AD1799" s="24" t="s">
        <v>6493</v>
      </c>
      <c r="AJ1799" s="22" t="s">
        <v>166</v>
      </c>
      <c r="AK1799" s="22" t="s">
        <v>167</v>
      </c>
      <c r="AL1799" s="22" t="s">
        <v>90</v>
      </c>
      <c r="AM1799" s="22" t="s">
        <v>91</v>
      </c>
      <c r="AN1799" s="22" t="s">
        <v>74</v>
      </c>
      <c r="AO1799" s="22" t="s">
        <v>74</v>
      </c>
      <c r="AP1799" s="22" t="s">
        <v>75</v>
      </c>
      <c r="AQ1799" s="22" t="s">
        <v>168</v>
      </c>
      <c r="AR1799" s="22" t="s">
        <v>75</v>
      </c>
      <c r="AS1799" s="22" t="s">
        <v>169</v>
      </c>
      <c r="AT1799" s="22" t="s">
        <v>75</v>
      </c>
      <c r="AU1799" s="22" t="s">
        <v>75</v>
      </c>
      <c r="AV1799" s="22" t="s">
        <v>170</v>
      </c>
      <c r="AW1799" s="22" t="s">
        <v>171</v>
      </c>
      <c r="AX1799" s="22" t="s">
        <v>172</v>
      </c>
      <c r="AY1799" s="22" t="s">
        <v>173</v>
      </c>
      <c r="AZ1799" s="22" t="s">
        <v>174</v>
      </c>
      <c r="BA1799" s="22" t="s">
        <v>1</v>
      </c>
      <c r="BB1799" s="22" t="s">
        <v>1</v>
      </c>
    </row>
    <row r="1800" spans="1:54" s="22" customFormat="1" x14ac:dyDescent="0.2">
      <c r="A1800" s="22" t="s">
        <v>195</v>
      </c>
      <c r="B1800" s="22" t="str">
        <f>IF(OR($A1878=$A1800,ISBLANK($A1800)),"",IF(ISERR(SEARCH("cell-based",E1800)),IF(AND(ISERR(SEARCH("biochem",E1800)),ISERR(SEARCH("protein",E1800)),ISERR(SEARCH("nucleic",E1800))),"",IF(ISERR(SEARCH("target",G1800)),"Define a Target component","")),IF(ISERR(SEARCH("cell",G1800)),"Define a Cell component",""))&amp;IF(ISERR(SEARCH("small-molecule",E1800)),IF(ISBLANK(K1800), "Need a Detector Role",""),"")&amp;IF(ISERR(SEARCH("fluorescence",L1800)),"",IF(ISBLANK(S1800), "Need Emission",IF(ISBLANK(R1800), "Need Excitation","")))&amp;IF(ISERR(SEARCH("absorbance",L1800)),"",IF(ISBLANK(T1800), "Need Absorbance","")))</f>
        <v/>
      </c>
      <c r="G1800" s="22" t="s">
        <v>3360</v>
      </c>
      <c r="H1800" s="22" t="s">
        <v>3735</v>
      </c>
      <c r="J1800" s="26">
        <v>140000</v>
      </c>
      <c r="K1800" s="22" t="s">
        <v>3372</v>
      </c>
      <c r="L1800" s="24" t="s">
        <v>6977</v>
      </c>
      <c r="M1800" s="22" t="s">
        <v>3310</v>
      </c>
      <c r="N1800" s="24" t="s">
        <v>6976</v>
      </c>
      <c r="O1800" s="22" t="s">
        <v>3169</v>
      </c>
      <c r="P1800" s="22" t="s">
        <v>3136</v>
      </c>
      <c r="Q1800" s="22" t="s">
        <v>3502</v>
      </c>
      <c r="R1800" s="22" t="s">
        <v>3101</v>
      </c>
      <c r="S1800" s="22" t="s">
        <v>3206</v>
      </c>
      <c r="U1800" s="22" t="s">
        <v>3269</v>
      </c>
      <c r="V1800" s="24" t="s">
        <v>6541</v>
      </c>
      <c r="W1800" s="24" t="s">
        <v>6580</v>
      </c>
      <c r="AD1800" s="24"/>
    </row>
    <row r="1801" spans="1:54" s="22" customFormat="1" x14ac:dyDescent="0.2">
      <c r="A1801" s="22" t="s">
        <v>195</v>
      </c>
      <c r="B1801" s="22" t="str">
        <f>IF(OR($A1879=$A1801,ISBLANK($A1801)),"",IF(ISERR(SEARCH("cell-based",E1801)),IF(AND(ISERR(SEARCH("biochem",E1801)),ISERR(SEARCH("protein",E1801)),ISERR(SEARCH("nucleic",E1801))),"",IF(ISERR(SEARCH("target",G1801)),"Define a Target component","")),IF(ISERR(SEARCH("cell",G1801)),"Define a Cell component",""))&amp;IF(ISERR(SEARCH("small-molecule",E1801)),IF(ISBLANK(K1801), "Need a Detector Role",""),"")&amp;IF(ISERR(SEARCH("fluorescence",L1801)),"",IF(ISBLANK(S1801), "Need Emission",IF(ISBLANK(R1801), "Need Excitation","")))&amp;IF(ISERR(SEARCH("absorbance",L1801)),"",IF(ISBLANK(T1801), "Need Absorbance","")))</f>
        <v/>
      </c>
      <c r="G1801" s="22" t="s">
        <v>3198</v>
      </c>
      <c r="H1801" s="22" t="s">
        <v>3784</v>
      </c>
      <c r="J1801" s="26">
        <v>46</v>
      </c>
      <c r="K1801" s="22" t="s">
        <v>3133</v>
      </c>
      <c r="L1801" s="24" t="s">
        <v>6978</v>
      </c>
      <c r="AD1801" s="24"/>
    </row>
    <row r="1802" spans="1:54" s="22" customFormat="1" x14ac:dyDescent="0.2">
      <c r="A1802" s="22" t="s">
        <v>195</v>
      </c>
      <c r="B1802" s="22" t="str">
        <f>IF(OR($A1880=$A1802,ISBLANK($A1802)),"",IF(ISERR(SEARCH("cell-based",E1802)),IF(AND(ISERR(SEARCH("biochem",E1802)),ISERR(SEARCH("protein",E1802)),ISERR(SEARCH("nucleic",E1802))),"",IF(ISERR(SEARCH("target",G1802)),"Define a Target component","")),IF(ISERR(SEARCH("cell",G1802)),"Define a Cell component",""))&amp;IF(ISERR(SEARCH("small-molecule",E1802)),IF(ISBLANK(K1802), "Need a Detector Role",""),"")&amp;IF(ISERR(SEARCH("fluorescence",L1802)),"",IF(ISBLANK(S1802), "Need Emission",IF(ISBLANK(R1802), "Need Excitation","")))&amp;IF(ISERR(SEARCH("absorbance",L1802)),"",IF(ISBLANK(T1802), "Need Absorbance","")))</f>
        <v/>
      </c>
      <c r="G1802" s="24" t="s">
        <v>3074</v>
      </c>
      <c r="H1802" s="24" t="s">
        <v>3602</v>
      </c>
      <c r="I1802" s="24"/>
      <c r="J1802" s="28">
        <v>4</v>
      </c>
      <c r="K1802" s="24" t="s">
        <v>6575</v>
      </c>
      <c r="L1802" s="24" t="s">
        <v>6724</v>
      </c>
      <c r="AD1802" s="24"/>
    </row>
    <row r="1803" spans="1:54" s="22" customFormat="1" x14ac:dyDescent="0.2">
      <c r="J1803" s="26"/>
      <c r="AD1803" s="24"/>
    </row>
    <row r="1804" spans="1:54" s="22" customFormat="1" x14ac:dyDescent="0.2">
      <c r="A1804" s="22" t="s">
        <v>1794</v>
      </c>
      <c r="B1804" s="22" t="str">
        <f t="shared" ref="B1804:B1810" si="53">IF(OR($A1799=$A1804,ISBLANK($A1804)),"",IF(ISERR(SEARCH("cell-based",E1804)),IF(AND(ISERR(SEARCH("biochem",E1804)),ISERR(SEARCH("protein",E1804)),ISERR(SEARCH("nucleic",E1804))),"",IF(ISERR(SEARCH("target",G1804)),"Define a Target component","")),IF(ISERR(SEARCH("cell",G1804)),"Define a Cell component",""))&amp;IF(ISERR(SEARCH("small-molecule",E1804)),IF(ISBLANK(K1804), "Need a Detector Role",""),"")&amp;IF(ISERR(SEARCH("fluorescence",L1804)),"",IF(ISBLANK(S1804), "Need Emission",IF(ISBLANK(R1804), "Need Excitation","")))&amp;IF(ISERR(SEARCH("absorbance",L1804)),"",IF(ISBLANK(T1804), "Need Absorbance","")))</f>
        <v/>
      </c>
      <c r="C1804" s="22" t="s">
        <v>3224</v>
      </c>
      <c r="D1804" s="23" t="s">
        <v>6981</v>
      </c>
      <c r="E1804" s="22" t="s">
        <v>3162</v>
      </c>
      <c r="F1804" s="22" t="s">
        <v>3600</v>
      </c>
      <c r="G1804" s="22" t="s">
        <v>3631</v>
      </c>
      <c r="H1804" s="22" t="s">
        <v>3597</v>
      </c>
      <c r="J1804" s="26">
        <v>1250000</v>
      </c>
      <c r="K1804" s="22" t="s">
        <v>3372</v>
      </c>
      <c r="L1804" s="22" t="s">
        <v>6983</v>
      </c>
      <c r="M1804" s="22" t="s">
        <v>3310</v>
      </c>
      <c r="AD1804" s="24" t="s">
        <v>6493</v>
      </c>
      <c r="AJ1804" s="22" t="s">
        <v>1795</v>
      </c>
      <c r="AK1804" s="22" t="s">
        <v>1796</v>
      </c>
      <c r="AL1804" s="22" t="s">
        <v>90</v>
      </c>
      <c r="AM1804" s="22" t="s">
        <v>91</v>
      </c>
      <c r="AN1804" s="22" t="s">
        <v>74</v>
      </c>
      <c r="AO1804" s="22" t="s">
        <v>74</v>
      </c>
      <c r="AP1804" s="22" t="s">
        <v>461</v>
      </c>
      <c r="AQ1804" s="22" t="s">
        <v>168</v>
      </c>
      <c r="AR1804" s="22" t="s">
        <v>965</v>
      </c>
      <c r="AS1804" s="22" t="s">
        <v>169</v>
      </c>
      <c r="AT1804" s="22" t="s">
        <v>1126</v>
      </c>
      <c r="AU1804" s="22" t="s">
        <v>75</v>
      </c>
      <c r="AV1804" s="22" t="s">
        <v>1797</v>
      </c>
      <c r="AW1804" s="22" t="s">
        <v>1798</v>
      </c>
      <c r="AX1804" s="22" t="s">
        <v>172</v>
      </c>
      <c r="AY1804" s="22" t="s">
        <v>1799</v>
      </c>
      <c r="AZ1804" s="22" t="s">
        <v>1800</v>
      </c>
      <c r="BA1804" s="22" t="s">
        <v>1</v>
      </c>
      <c r="BB1804" s="22" t="s">
        <v>1</v>
      </c>
    </row>
    <row r="1805" spans="1:54" s="22" customFormat="1" x14ac:dyDescent="0.2">
      <c r="A1805" s="22" t="s">
        <v>1794</v>
      </c>
      <c r="B1805" s="22" t="str">
        <f t="shared" si="53"/>
        <v/>
      </c>
      <c r="E1805" s="22" t="s">
        <v>3283</v>
      </c>
      <c r="G1805" s="22" t="s">
        <v>3360</v>
      </c>
      <c r="H1805" s="22" t="s">
        <v>3297</v>
      </c>
      <c r="J1805" s="26">
        <v>1250000</v>
      </c>
      <c r="K1805" s="22" t="s">
        <v>3372</v>
      </c>
      <c r="L1805" s="22" t="s">
        <v>6985</v>
      </c>
      <c r="N1805" s="22" t="s">
        <v>6984</v>
      </c>
      <c r="O1805" s="22" t="s">
        <v>3169</v>
      </c>
      <c r="P1805" s="22" t="s">
        <v>3608</v>
      </c>
      <c r="Q1805" s="22" t="s">
        <v>3439</v>
      </c>
      <c r="R1805" s="22" t="s">
        <v>3101</v>
      </c>
      <c r="S1805" s="22" t="s">
        <v>3206</v>
      </c>
      <c r="U1805" s="22" t="s">
        <v>3269</v>
      </c>
      <c r="W1805" s="22" t="s">
        <v>6796</v>
      </c>
      <c r="AD1805" s="24"/>
    </row>
    <row r="1806" spans="1:54" s="22" customFormat="1" x14ac:dyDescent="0.2">
      <c r="A1806" s="22" t="s">
        <v>1794</v>
      </c>
      <c r="B1806" s="22" t="str">
        <f t="shared" si="53"/>
        <v/>
      </c>
      <c r="G1806" s="22" t="s">
        <v>3360</v>
      </c>
      <c r="H1806" s="22" t="s">
        <v>3297</v>
      </c>
      <c r="J1806" s="26">
        <v>1250000</v>
      </c>
      <c r="K1806" s="22" t="s">
        <v>3372</v>
      </c>
      <c r="L1806" s="22" t="s">
        <v>6986</v>
      </c>
      <c r="N1806" s="22" t="s">
        <v>6984</v>
      </c>
      <c r="O1806" s="22" t="s">
        <v>3169</v>
      </c>
      <c r="P1806" s="22" t="s">
        <v>3608</v>
      </c>
      <c r="Q1806" s="22" t="s">
        <v>3439</v>
      </c>
      <c r="R1806" s="22" t="s">
        <v>3101</v>
      </c>
      <c r="S1806" s="22" t="s">
        <v>3206</v>
      </c>
      <c r="U1806" s="22" t="s">
        <v>3269</v>
      </c>
      <c r="W1806" s="22" t="s">
        <v>6988</v>
      </c>
      <c r="AD1806" s="24"/>
    </row>
    <row r="1807" spans="1:54" s="22" customFormat="1" x14ac:dyDescent="0.2">
      <c r="A1807" s="22" t="s">
        <v>1794</v>
      </c>
      <c r="B1807" s="22" t="str">
        <f t="shared" si="53"/>
        <v/>
      </c>
      <c r="G1807" s="22" t="s">
        <v>3581</v>
      </c>
      <c r="H1807" s="22" t="s">
        <v>3297</v>
      </c>
      <c r="J1807" s="34">
        <v>0.5</v>
      </c>
      <c r="K1807" s="22" t="s">
        <v>6652</v>
      </c>
      <c r="L1807" s="22" t="s">
        <v>6987</v>
      </c>
      <c r="AD1807" s="24"/>
    </row>
    <row r="1808" spans="1:54" s="22" customFormat="1" x14ac:dyDescent="0.2">
      <c r="A1808" s="22" t="s">
        <v>1794</v>
      </c>
      <c r="B1808" s="22" t="str">
        <f t="shared" si="53"/>
        <v/>
      </c>
      <c r="G1808" s="22" t="s">
        <v>3451</v>
      </c>
      <c r="H1808" s="22" t="s">
        <v>3784</v>
      </c>
      <c r="J1808" s="26">
        <v>20</v>
      </c>
      <c r="K1808" s="22" t="s">
        <v>3436</v>
      </c>
      <c r="L1808" s="22" t="s">
        <v>6982</v>
      </c>
      <c r="AD1808" s="24"/>
    </row>
    <row r="1809" spans="1:54" s="22" customFormat="1" x14ac:dyDescent="0.2">
      <c r="A1809" s="22" t="s">
        <v>1794</v>
      </c>
      <c r="B1809" s="22" t="str">
        <f t="shared" si="53"/>
        <v/>
      </c>
      <c r="G1809" s="24" t="s">
        <v>3074</v>
      </c>
      <c r="H1809" s="24" t="s">
        <v>3602</v>
      </c>
      <c r="I1809" s="24"/>
      <c r="J1809" s="28">
        <v>4</v>
      </c>
      <c r="K1809" s="24" t="s">
        <v>6575</v>
      </c>
      <c r="L1809" s="24" t="s">
        <v>6724</v>
      </c>
      <c r="AD1809" s="24"/>
    </row>
    <row r="1810" spans="1:54" s="22" customFormat="1" x14ac:dyDescent="0.2">
      <c r="A1810" s="22" t="s">
        <v>1794</v>
      </c>
      <c r="B1810" s="22" t="str">
        <f t="shared" si="53"/>
        <v/>
      </c>
      <c r="G1810" s="22" t="s">
        <v>3198</v>
      </c>
      <c r="H1810" s="22" t="s">
        <v>3784</v>
      </c>
      <c r="J1810" s="26">
        <v>57</v>
      </c>
      <c r="K1810" s="22" t="s">
        <v>3133</v>
      </c>
      <c r="L1810" s="22" t="s">
        <v>6978</v>
      </c>
      <c r="AD1810" s="24"/>
    </row>
    <row r="1811" spans="1:54" s="22" customFormat="1" x14ac:dyDescent="0.2">
      <c r="J1811" s="26"/>
      <c r="AD1811" s="24"/>
    </row>
    <row r="1812" spans="1:54" s="19" customFormat="1" x14ac:dyDescent="0.2">
      <c r="A1812" s="19" t="s">
        <v>1820</v>
      </c>
      <c r="B1812" s="19" t="str">
        <f>IF(OR($A1804=$A1812,ISBLANK($A1812)),"",IF(ISERR(SEARCH("cell-based",E1812)),IF(AND(ISERR(SEARCH("biochem",E1812)),ISERR(SEARCH("protein",E1812)),ISERR(SEARCH("nucleic",E1812))),"",IF(ISERR(SEARCH("target",G1812)),"Define a Target component","")),IF(ISERR(SEARCH("cell",G1812)),"Define a Cell component",""))&amp;IF(ISERR(SEARCH("small-molecule",E1812)),IF(ISBLANK(K1812), "Need a Detector Role",""),"")&amp;IF(ISERR(SEARCH("fluorescence",L1812)),"",IF(ISBLANK(S1812), "Need Emission",IF(ISBLANK(R1812), "Need Excitation","")))&amp;IF(ISERR(SEARCH("absorbance",L1812)),"",IF(ISBLANK(T1812), "Need Absorbance","")))</f>
        <v>Need a Detector Role</v>
      </c>
      <c r="J1812" s="21"/>
      <c r="AJ1812" s="19" t="s">
        <v>1795</v>
      </c>
      <c r="AK1812" s="19" t="s">
        <v>1796</v>
      </c>
      <c r="AL1812" s="19" t="s">
        <v>90</v>
      </c>
      <c r="AM1812" s="19" t="s">
        <v>91</v>
      </c>
      <c r="AN1812" s="19" t="s">
        <v>74</v>
      </c>
      <c r="AO1812" s="19" t="s">
        <v>74</v>
      </c>
      <c r="AP1812" s="19" t="s">
        <v>461</v>
      </c>
      <c r="AQ1812" s="19" t="s">
        <v>168</v>
      </c>
      <c r="AR1812" s="19" t="s">
        <v>965</v>
      </c>
      <c r="AS1812" s="19" t="s">
        <v>169</v>
      </c>
      <c r="AT1812" s="19" t="s">
        <v>1126</v>
      </c>
      <c r="AU1812" s="19" t="s">
        <v>75</v>
      </c>
      <c r="AV1812" s="19" t="s">
        <v>1797</v>
      </c>
      <c r="AW1812" s="19" t="s">
        <v>1798</v>
      </c>
      <c r="AX1812" s="19" t="s">
        <v>172</v>
      </c>
      <c r="AY1812" s="19" t="s">
        <v>1799</v>
      </c>
      <c r="AZ1812" s="19" t="s">
        <v>1800</v>
      </c>
      <c r="BA1812" s="19" t="s">
        <v>1</v>
      </c>
      <c r="BB1812" s="19" t="s">
        <v>1</v>
      </c>
    </row>
    <row r="1813" spans="1:54" s="22" customFormat="1" x14ac:dyDescent="0.2">
      <c r="J1813" s="26"/>
    </row>
    <row r="1814" spans="1:54" s="22" customFormat="1" x14ac:dyDescent="0.2">
      <c r="A1814" s="22" t="s">
        <v>2013</v>
      </c>
      <c r="B1814" s="22" t="str">
        <f t="shared" ref="B1814:B1820" si="54">IF(OR($A1812=$A1814,ISBLANK($A1814)),"",IF(ISERR(SEARCH("cell-based",E1814)),IF(AND(ISERR(SEARCH("biochem",E1814)),ISERR(SEARCH("protein",E1814)),ISERR(SEARCH("nucleic",E1814))),"",IF(ISERR(SEARCH("target",G1814)),"Define a Target component","")),IF(ISERR(SEARCH("cell",G1814)),"Define a Cell component",""))&amp;IF(ISERR(SEARCH("small-molecule",E1814)),IF(ISBLANK(K1814), "Need a Detector Role",""),"")&amp;IF(ISERR(SEARCH("fluorescence",L1814)),"",IF(ISBLANK(S1814), "Need Emission",IF(ISBLANK(R1814), "Need Excitation","")))&amp;IF(ISERR(SEARCH("absorbance",L1814)),"",IF(ISBLANK(T1814), "Need Absorbance","")))</f>
        <v/>
      </c>
      <c r="C1814" s="22" t="s">
        <v>3224</v>
      </c>
      <c r="D1814" s="23" t="s">
        <v>6981</v>
      </c>
      <c r="E1814" s="22" t="s">
        <v>3162</v>
      </c>
      <c r="F1814" s="22" t="s">
        <v>3600</v>
      </c>
      <c r="G1814" s="22" t="s">
        <v>3631</v>
      </c>
      <c r="H1814" s="22" t="s">
        <v>3597</v>
      </c>
      <c r="J1814" s="26">
        <v>1250000</v>
      </c>
      <c r="K1814" s="22" t="s">
        <v>3372</v>
      </c>
      <c r="L1814" s="22" t="s">
        <v>6983</v>
      </c>
      <c r="M1814" s="22" t="s">
        <v>3310</v>
      </c>
      <c r="AD1814" s="24" t="s">
        <v>6493</v>
      </c>
      <c r="AJ1814" s="22" t="s">
        <v>1795</v>
      </c>
      <c r="AK1814" s="22" t="s">
        <v>1796</v>
      </c>
      <c r="AL1814" s="22" t="s">
        <v>90</v>
      </c>
      <c r="AM1814" s="22" t="s">
        <v>91</v>
      </c>
      <c r="AN1814" s="22" t="s">
        <v>74</v>
      </c>
      <c r="AO1814" s="22" t="s">
        <v>74</v>
      </c>
      <c r="AP1814" s="22" t="s">
        <v>461</v>
      </c>
      <c r="AQ1814" s="22" t="s">
        <v>168</v>
      </c>
      <c r="AR1814" s="22" t="s">
        <v>965</v>
      </c>
      <c r="AS1814" s="22" t="s">
        <v>169</v>
      </c>
      <c r="AT1814" s="22" t="s">
        <v>1126</v>
      </c>
      <c r="AU1814" s="22" t="s">
        <v>75</v>
      </c>
      <c r="AV1814" s="22" t="s">
        <v>1797</v>
      </c>
      <c r="AW1814" s="22" t="s">
        <v>1798</v>
      </c>
      <c r="AX1814" s="22" t="s">
        <v>172</v>
      </c>
      <c r="AY1814" s="22" t="s">
        <v>1799</v>
      </c>
      <c r="AZ1814" s="22" t="s">
        <v>1800</v>
      </c>
      <c r="BA1814" s="22" t="s">
        <v>1</v>
      </c>
      <c r="BB1814" s="22" t="s">
        <v>1</v>
      </c>
    </row>
    <row r="1815" spans="1:54" s="22" customFormat="1" x14ac:dyDescent="0.2">
      <c r="A1815" s="22" t="s">
        <v>2013</v>
      </c>
      <c r="B1815" s="22" t="str">
        <f t="shared" si="54"/>
        <v/>
      </c>
      <c r="E1815" s="22" t="s">
        <v>3283</v>
      </c>
      <c r="G1815" s="22" t="s">
        <v>3360</v>
      </c>
      <c r="H1815" s="22" t="s">
        <v>3297</v>
      </c>
      <c r="J1815" s="26">
        <v>1250000</v>
      </c>
      <c r="K1815" s="22" t="s">
        <v>3372</v>
      </c>
      <c r="L1815" s="22" t="s">
        <v>6985</v>
      </c>
      <c r="N1815" s="22" t="s">
        <v>6984</v>
      </c>
      <c r="O1815" s="22" t="s">
        <v>3169</v>
      </c>
      <c r="P1815" s="22" t="s">
        <v>3608</v>
      </c>
      <c r="Q1815" s="22" t="s">
        <v>3439</v>
      </c>
      <c r="R1815" s="22" t="s">
        <v>3101</v>
      </c>
      <c r="S1815" s="22" t="s">
        <v>3206</v>
      </c>
      <c r="U1815" s="22" t="s">
        <v>3269</v>
      </c>
      <c r="W1815" s="22" t="s">
        <v>6796</v>
      </c>
      <c r="AD1815" s="24"/>
    </row>
    <row r="1816" spans="1:54" s="22" customFormat="1" x14ac:dyDescent="0.2">
      <c r="A1816" s="22" t="s">
        <v>2013</v>
      </c>
      <c r="B1816" s="22" t="str">
        <f t="shared" si="54"/>
        <v/>
      </c>
      <c r="G1816" s="22" t="s">
        <v>3360</v>
      </c>
      <c r="H1816" s="22" t="s">
        <v>3297</v>
      </c>
      <c r="J1816" s="26">
        <v>1250000</v>
      </c>
      <c r="K1816" s="22" t="s">
        <v>3372</v>
      </c>
      <c r="L1816" s="22" t="s">
        <v>6986</v>
      </c>
      <c r="N1816" s="22" t="s">
        <v>6984</v>
      </c>
      <c r="O1816" s="22" t="s">
        <v>3169</v>
      </c>
      <c r="P1816" s="22" t="s">
        <v>3608</v>
      </c>
      <c r="Q1816" s="22" t="s">
        <v>3439</v>
      </c>
      <c r="R1816" s="22" t="s">
        <v>3101</v>
      </c>
      <c r="S1816" s="22" t="s">
        <v>3206</v>
      </c>
      <c r="U1816" s="22" t="s">
        <v>3269</v>
      </c>
      <c r="W1816" s="22" t="s">
        <v>6988</v>
      </c>
      <c r="AD1816" s="24"/>
    </row>
    <row r="1817" spans="1:54" s="22" customFormat="1" x14ac:dyDescent="0.2">
      <c r="A1817" s="22" t="s">
        <v>2013</v>
      </c>
      <c r="B1817" s="22" t="str">
        <f t="shared" si="54"/>
        <v/>
      </c>
      <c r="G1817" s="22" t="s">
        <v>3581</v>
      </c>
      <c r="H1817" s="22" t="s">
        <v>3297</v>
      </c>
      <c r="J1817" s="34">
        <v>0.5</v>
      </c>
      <c r="K1817" s="22" t="s">
        <v>6652</v>
      </c>
      <c r="L1817" s="22" t="s">
        <v>6987</v>
      </c>
      <c r="AD1817" s="24"/>
    </row>
    <row r="1818" spans="1:54" s="22" customFormat="1" x14ac:dyDescent="0.2">
      <c r="A1818" s="22" t="s">
        <v>2013</v>
      </c>
      <c r="B1818" s="22" t="str">
        <f t="shared" si="54"/>
        <v/>
      </c>
      <c r="G1818" s="22" t="s">
        <v>3451</v>
      </c>
      <c r="H1818" s="22" t="s">
        <v>3784</v>
      </c>
      <c r="J1818" s="26">
        <v>20</v>
      </c>
      <c r="K1818" s="22" t="s">
        <v>3436</v>
      </c>
      <c r="L1818" s="22" t="s">
        <v>6982</v>
      </c>
      <c r="AD1818" s="24"/>
    </row>
    <row r="1819" spans="1:54" s="22" customFormat="1" x14ac:dyDescent="0.2">
      <c r="A1819" s="22" t="s">
        <v>2013</v>
      </c>
      <c r="B1819" s="22" t="str">
        <f t="shared" si="54"/>
        <v/>
      </c>
      <c r="G1819" s="24" t="s">
        <v>3074</v>
      </c>
      <c r="H1819" s="24" t="s">
        <v>3602</v>
      </c>
      <c r="I1819" s="24"/>
      <c r="J1819" s="28">
        <v>4</v>
      </c>
      <c r="K1819" s="24" t="s">
        <v>6575</v>
      </c>
      <c r="L1819" s="24" t="s">
        <v>6724</v>
      </c>
      <c r="AD1819" s="24"/>
    </row>
    <row r="1820" spans="1:54" s="22" customFormat="1" x14ac:dyDescent="0.2">
      <c r="A1820" s="22" t="s">
        <v>2013</v>
      </c>
      <c r="B1820" s="22" t="str">
        <f t="shared" si="54"/>
        <v/>
      </c>
      <c r="G1820" s="22" t="s">
        <v>3198</v>
      </c>
      <c r="H1820" s="22" t="s">
        <v>3784</v>
      </c>
      <c r="J1820" s="26">
        <v>57</v>
      </c>
      <c r="K1820" s="22" t="s">
        <v>3133</v>
      </c>
      <c r="L1820" s="22" t="s">
        <v>6978</v>
      </c>
      <c r="AD1820" s="24"/>
    </row>
    <row r="1821" spans="1:54" s="22" customFormat="1" x14ac:dyDescent="0.2">
      <c r="J1821" s="26"/>
      <c r="AD1821" s="24"/>
    </row>
    <row r="1822" spans="1:54" s="22" customFormat="1" x14ac:dyDescent="0.2">
      <c r="A1822" s="22" t="s">
        <v>2405</v>
      </c>
      <c r="B1822" s="22" t="str">
        <f>IF(OR($A1814=$A1822,ISBLANK($A1822)),"",IF(ISERR(SEARCH("cell-based",E1822)),IF(AND(ISERR(SEARCH("biochem",E1822)),ISERR(SEARCH("protein",E1822)),ISERR(SEARCH("nucleic",E1822))),"",IF(ISERR(SEARCH("target",G1822)),"Define a Target component","")),IF(ISERR(SEARCH("cell",G1822)),"Define a Cell component",""))&amp;IF(ISERR(SEARCH("small-molecule",E1822)),IF(ISBLANK(K1822), "Need a Detector Role",""),"")&amp;IF(ISERR(SEARCH("fluorescence",L1822)),"",IF(ISBLANK(S1822), "Need Emission",IF(ISBLANK(R1822), "Need Excitation","")))&amp;IF(ISERR(SEARCH("absorbance",L1822)),"",IF(ISBLANK(T1822), "Need Absorbance","")))</f>
        <v/>
      </c>
      <c r="C1822" s="22" t="s">
        <v>3224</v>
      </c>
      <c r="D1822" s="22" t="s">
        <v>5380</v>
      </c>
      <c r="E1822" s="22" t="s">
        <v>3072</v>
      </c>
      <c r="F1822" s="22" t="s">
        <v>3111</v>
      </c>
      <c r="G1822" s="22" t="s">
        <v>3627</v>
      </c>
      <c r="H1822" s="22" t="s">
        <v>3779</v>
      </c>
      <c r="J1822" s="26">
        <v>800</v>
      </c>
      <c r="K1822" s="22" t="s">
        <v>3217</v>
      </c>
      <c r="L1822" s="22" t="s">
        <v>6990</v>
      </c>
      <c r="M1822" s="22" t="s">
        <v>3310</v>
      </c>
      <c r="AD1822" s="24" t="s">
        <v>6493</v>
      </c>
      <c r="AJ1822" s="22" t="s">
        <v>2406</v>
      </c>
      <c r="AK1822" s="22" t="s">
        <v>2407</v>
      </c>
      <c r="AL1822" s="22" t="s">
        <v>90</v>
      </c>
      <c r="AM1822" s="22" t="s">
        <v>91</v>
      </c>
      <c r="AN1822" s="22" t="s">
        <v>74</v>
      </c>
      <c r="AO1822" s="22" t="s">
        <v>74</v>
      </c>
      <c r="AP1822" s="22" t="s">
        <v>461</v>
      </c>
      <c r="AQ1822" s="22" t="s">
        <v>92</v>
      </c>
      <c r="AR1822" s="22" t="s">
        <v>930</v>
      </c>
      <c r="AS1822" s="22" t="s">
        <v>637</v>
      </c>
      <c r="AT1822" s="22" t="s">
        <v>1034</v>
      </c>
      <c r="AU1822" s="22" t="s">
        <v>75</v>
      </c>
      <c r="AV1822" s="22" t="s">
        <v>2408</v>
      </c>
      <c r="AW1822" s="22" t="s">
        <v>2409</v>
      </c>
      <c r="AX1822" s="22" t="s">
        <v>555</v>
      </c>
      <c r="AY1822" s="22" t="s">
        <v>2410</v>
      </c>
      <c r="AZ1822" s="22" t="s">
        <v>2411</v>
      </c>
      <c r="BA1822" s="22" t="s">
        <v>1</v>
      </c>
      <c r="BB1822" s="22" t="s">
        <v>1</v>
      </c>
    </row>
    <row r="1823" spans="1:54" s="22" customFormat="1" x14ac:dyDescent="0.2">
      <c r="A1823" s="22" t="s">
        <v>2405</v>
      </c>
      <c r="B1823" s="22" t="str">
        <f>IF(OR($A1815=$A1823,ISBLANK($A1823)),"",IF(ISERR(SEARCH("cell-based",E1823)),IF(AND(ISERR(SEARCH("biochem",E1823)),ISERR(SEARCH("protein",E1823)),ISERR(SEARCH("nucleic",E1823))),"",IF(ISERR(SEARCH("target",G1823)),"Define a Target component","")),IF(ISERR(SEARCH("cell",G1823)),"Define a Cell component",""))&amp;IF(ISERR(SEARCH("small-molecule",E1823)),IF(ISBLANK(K1823), "Need a Detector Role",""),"")&amp;IF(ISERR(SEARCH("fluorescence",L1823)),"",IF(ISBLANK(S1823), "Need Emission",IF(ISBLANK(R1823), "Need Excitation","")))&amp;IF(ISERR(SEARCH("absorbance",L1823)),"",IF(ISBLANK(T1823), "Need Absorbance","")))</f>
        <v/>
      </c>
      <c r="C1823" s="22" t="s">
        <v>3237</v>
      </c>
      <c r="D1823" s="23" t="s">
        <v>6989</v>
      </c>
      <c r="G1823" s="22" t="s">
        <v>3360</v>
      </c>
      <c r="H1823" s="22" t="s">
        <v>3758</v>
      </c>
      <c r="J1823" s="26">
        <v>15</v>
      </c>
      <c r="K1823" s="22" t="s">
        <v>3217</v>
      </c>
      <c r="L1823" s="22" t="s">
        <v>6991</v>
      </c>
      <c r="N1823" s="22" t="s">
        <v>6994</v>
      </c>
      <c r="O1823" s="22" t="s">
        <v>3169</v>
      </c>
      <c r="P1823" s="22" t="s">
        <v>3153</v>
      </c>
      <c r="Q1823" s="22" t="s">
        <v>3422</v>
      </c>
      <c r="R1823" s="22" t="s">
        <v>3101</v>
      </c>
      <c r="S1823" s="22" t="s">
        <v>3138</v>
      </c>
      <c r="U1823" s="22" t="s">
        <v>3269</v>
      </c>
      <c r="V1823" s="22" t="s">
        <v>6679</v>
      </c>
      <c r="W1823" s="22" t="s">
        <v>6995</v>
      </c>
      <c r="AD1823" s="24"/>
    </row>
    <row r="1824" spans="1:54" s="22" customFormat="1" x14ac:dyDescent="0.2">
      <c r="A1824" s="22" t="s">
        <v>2405</v>
      </c>
      <c r="B1824" s="22" t="str">
        <f>IF(OR($A1816=$A1824,ISBLANK($A1824)),"",IF(ISERR(SEARCH("cell-based",E1824)),IF(AND(ISERR(SEARCH("biochem",E1824)),ISERR(SEARCH("protein",E1824)),ISERR(SEARCH("nucleic",E1824))),"",IF(ISERR(SEARCH("target",G1824)),"Define a Target component","")),IF(ISERR(SEARCH("cell",G1824)),"Define a Cell component",""))&amp;IF(ISERR(SEARCH("small-molecule",E1824)),IF(ISBLANK(K1824), "Need a Detector Role",""),"")&amp;IF(ISERR(SEARCH("fluorescence",L1824)),"",IF(ISBLANK(S1824), "Need Emission",IF(ISBLANK(R1824), "Need Excitation","")))&amp;IF(ISERR(SEARCH("absorbance",L1824)),"",IF(ISBLANK(T1824), "Need Absorbance","")))</f>
        <v/>
      </c>
      <c r="G1824" s="22" t="s">
        <v>3398</v>
      </c>
      <c r="H1824" s="22" t="s">
        <v>3784</v>
      </c>
      <c r="J1824" s="26">
        <v>5</v>
      </c>
      <c r="K1824" s="22" t="s">
        <v>3133</v>
      </c>
      <c r="L1824" s="22" t="s">
        <v>6992</v>
      </c>
      <c r="AD1824" s="24"/>
    </row>
    <row r="1825" spans="1:54" s="22" customFormat="1" x14ac:dyDescent="0.2">
      <c r="A1825" s="22" t="s">
        <v>2405</v>
      </c>
      <c r="B1825" s="22" t="str">
        <f>IF(OR($A1817=$A1825,ISBLANK($A1825)),"",IF(ISERR(SEARCH("cell-based",E1825)),IF(AND(ISERR(SEARCH("biochem",E1825)),ISERR(SEARCH("protein",E1825)),ISERR(SEARCH("nucleic",E1825))),"",IF(ISERR(SEARCH("target",G1825)),"Define a Target component","")),IF(ISERR(SEARCH("cell",G1825)),"Define a Cell component",""))&amp;IF(ISERR(SEARCH("small-molecule",E1825)),IF(ISBLANK(K1825), "Need a Detector Role",""),"")&amp;IF(ISERR(SEARCH("fluorescence",L1825)),"",IF(ISBLANK(S1825), "Need Emission",IF(ISBLANK(R1825), "Need Excitation","")))&amp;IF(ISERR(SEARCH("absorbance",L1825)),"",IF(ISBLANK(T1825), "Need Absorbance","")))</f>
        <v/>
      </c>
      <c r="G1825" s="22" t="s">
        <v>3198</v>
      </c>
      <c r="H1825" s="22" t="s">
        <v>3784</v>
      </c>
      <c r="J1825" s="26">
        <v>151</v>
      </c>
      <c r="K1825" s="22" t="s">
        <v>3133</v>
      </c>
      <c r="L1825" s="22" t="s">
        <v>6993</v>
      </c>
      <c r="AD1825" s="24"/>
    </row>
    <row r="1826" spans="1:54" s="22" customFormat="1" x14ac:dyDescent="0.2">
      <c r="A1826" s="22" t="s">
        <v>2405</v>
      </c>
      <c r="B1826" s="22" t="str">
        <f>IF(OR($A1818=$A1826,ISBLANK($A1826)),"",IF(ISERR(SEARCH("cell-based",E1826)),IF(AND(ISERR(SEARCH("biochem",E1826)),ISERR(SEARCH("protein",E1826)),ISERR(SEARCH("nucleic",E1826))),"",IF(ISERR(SEARCH("target",G1826)),"Define a Target component","")),IF(ISERR(SEARCH("cell",G1826)),"Define a Cell component",""))&amp;IF(ISERR(SEARCH("small-molecule",E1826)),IF(ISBLANK(K1826), "Need a Detector Role",""),"")&amp;IF(ISERR(SEARCH("fluorescence",L1826)),"",IF(ISBLANK(S1826), "Need Emission",IF(ISBLANK(R1826), "Need Excitation","")))&amp;IF(ISERR(SEARCH("absorbance",L1826)),"",IF(ISBLANK(T1826), "Need Absorbance","")))</f>
        <v/>
      </c>
      <c r="G1826" s="24" t="s">
        <v>3074</v>
      </c>
      <c r="H1826" s="24"/>
      <c r="I1826" s="24"/>
      <c r="J1826" s="28">
        <v>2</v>
      </c>
      <c r="K1826" s="24" t="s">
        <v>6575</v>
      </c>
      <c r="L1826" s="24" t="s">
        <v>6724</v>
      </c>
      <c r="AD1826" s="24"/>
    </row>
    <row r="1827" spans="1:54" s="22" customFormat="1" x14ac:dyDescent="0.2">
      <c r="J1827" s="26"/>
      <c r="AD1827" s="24"/>
    </row>
    <row r="1828" spans="1:54" s="19" customFormat="1" x14ac:dyDescent="0.2">
      <c r="A1828" s="19" t="s">
        <v>2415</v>
      </c>
      <c r="B1828" s="19" t="str">
        <f>IF(OR($A1822=$A1828,ISBLANK($A1828)),"",IF(ISERR(SEARCH("cell-based",E1828)),IF(AND(ISERR(SEARCH("biochem",E1828)),ISERR(SEARCH("protein",E1828)),ISERR(SEARCH("nucleic",E1828))),"",IF(ISERR(SEARCH("target",G1828)),"Define a Target component","")),IF(ISERR(SEARCH("cell",G1828)),"Define a Cell component",""))&amp;IF(ISERR(SEARCH("small-molecule",E1828)),IF(ISBLANK(K1828), "Need a Detector Role",""),"")&amp;IF(ISERR(SEARCH("fluorescence",L1828)),"",IF(ISBLANK(S1828), "Need Emission",IF(ISBLANK(R1828), "Need Excitation","")))&amp;IF(ISERR(SEARCH("absorbance",L1828)),"",IF(ISBLANK(T1828), "Need Absorbance","")))</f>
        <v>Need a Detector Role</v>
      </c>
      <c r="C1828" s="19" t="s">
        <v>3224</v>
      </c>
      <c r="D1828" s="19" t="s">
        <v>5380</v>
      </c>
      <c r="J1828" s="21"/>
      <c r="AJ1828" s="19" t="s">
        <v>2406</v>
      </c>
      <c r="AK1828" s="19" t="s">
        <v>2407</v>
      </c>
      <c r="AL1828" s="19" t="s">
        <v>90</v>
      </c>
      <c r="AM1828" s="19" t="s">
        <v>91</v>
      </c>
      <c r="AN1828" s="19" t="s">
        <v>74</v>
      </c>
      <c r="AO1828" s="19" t="s">
        <v>74</v>
      </c>
      <c r="AP1828" s="19" t="s">
        <v>461</v>
      </c>
      <c r="AQ1828" s="19" t="s">
        <v>92</v>
      </c>
      <c r="AR1828" s="19" t="s">
        <v>930</v>
      </c>
      <c r="AS1828" s="19" t="s">
        <v>637</v>
      </c>
      <c r="AT1828" s="19" t="s">
        <v>1034</v>
      </c>
      <c r="AU1828" s="19" t="s">
        <v>75</v>
      </c>
      <c r="AV1828" s="19" t="s">
        <v>2408</v>
      </c>
      <c r="AW1828" s="19" t="s">
        <v>2409</v>
      </c>
      <c r="AX1828" s="19" t="s">
        <v>555</v>
      </c>
      <c r="AY1828" s="19" t="s">
        <v>2410</v>
      </c>
      <c r="AZ1828" s="19" t="s">
        <v>2411</v>
      </c>
      <c r="BA1828" s="19" t="s">
        <v>1</v>
      </c>
      <c r="BB1828" s="19" t="s">
        <v>1</v>
      </c>
    </row>
    <row r="1829" spans="1:54" s="22" customFormat="1" x14ac:dyDescent="0.2">
      <c r="J1829" s="26"/>
    </row>
    <row r="1830" spans="1:54" s="22" customFormat="1" x14ac:dyDescent="0.2">
      <c r="A1830" s="22" t="s">
        <v>2641</v>
      </c>
      <c r="B1830" s="22" t="str">
        <f>IF(OR($A1828=$A1830,ISBLANK($A1830)),"",IF(ISERR(SEARCH("cell-based",E1830)),IF(AND(ISERR(SEARCH("biochem",E1830)),ISERR(SEARCH("protein",E1830)),ISERR(SEARCH("nucleic",E1830))),"",IF(ISERR(SEARCH("target",G1830)),"Define a Target component","")),IF(ISERR(SEARCH("cell",G1830)),"Define a Cell component",""))&amp;IF(ISERR(SEARCH("small-molecule",E1830)),IF(ISBLANK(K1830), "Need a Detector Role",""),"")&amp;IF(ISERR(SEARCH("fluorescence",L1830)),"",IF(ISBLANK(S1830), "Need Emission",IF(ISBLANK(R1830), "Need Excitation","")))&amp;IF(ISERR(SEARCH("absorbance",L1830)),"",IF(ISBLANK(T1830), "Need Absorbance","")))</f>
        <v/>
      </c>
      <c r="C1830" s="22" t="s">
        <v>3224</v>
      </c>
      <c r="D1830" s="22" t="s">
        <v>5380</v>
      </c>
      <c r="E1830" s="22" t="s">
        <v>3072</v>
      </c>
      <c r="F1830" s="22" t="s">
        <v>3111</v>
      </c>
      <c r="G1830" s="22" t="s">
        <v>3627</v>
      </c>
      <c r="H1830" s="22" t="s">
        <v>3779</v>
      </c>
      <c r="J1830" s="26">
        <v>800</v>
      </c>
      <c r="K1830" s="22" t="s">
        <v>3217</v>
      </c>
      <c r="L1830" s="22" t="s">
        <v>6990</v>
      </c>
      <c r="M1830" s="22" t="s">
        <v>3310</v>
      </c>
      <c r="AD1830" s="24" t="s">
        <v>6493</v>
      </c>
      <c r="AJ1830" s="22" t="s">
        <v>2406</v>
      </c>
      <c r="AK1830" s="22" t="s">
        <v>2407</v>
      </c>
      <c r="AL1830" s="22" t="s">
        <v>90</v>
      </c>
      <c r="AM1830" s="22" t="s">
        <v>91</v>
      </c>
      <c r="AN1830" s="22" t="s">
        <v>74</v>
      </c>
      <c r="AO1830" s="22" t="s">
        <v>74</v>
      </c>
      <c r="AP1830" s="22" t="s">
        <v>461</v>
      </c>
      <c r="AQ1830" s="22" t="s">
        <v>92</v>
      </c>
      <c r="AR1830" s="22" t="s">
        <v>930</v>
      </c>
      <c r="AS1830" s="22" t="s">
        <v>637</v>
      </c>
      <c r="AT1830" s="22" t="s">
        <v>1034</v>
      </c>
      <c r="AU1830" s="22" t="s">
        <v>75</v>
      </c>
      <c r="AV1830" s="22" t="s">
        <v>2408</v>
      </c>
      <c r="AW1830" s="22" t="s">
        <v>2409</v>
      </c>
      <c r="AX1830" s="22" t="s">
        <v>555</v>
      </c>
      <c r="AY1830" s="22" t="s">
        <v>2410</v>
      </c>
      <c r="AZ1830" s="22" t="s">
        <v>2411</v>
      </c>
      <c r="BA1830" s="22" t="s">
        <v>1</v>
      </c>
      <c r="BB1830" s="22" t="s">
        <v>1</v>
      </c>
    </row>
    <row r="1831" spans="1:54" s="22" customFormat="1" x14ac:dyDescent="0.2">
      <c r="A1831" s="22" t="s">
        <v>2641</v>
      </c>
      <c r="B1831" s="22" t="str">
        <f>IF(OR($A1829=$A1831,ISBLANK($A1831)),"",IF(ISERR(SEARCH("cell-based",E1831)),IF(AND(ISERR(SEARCH("biochem",E1831)),ISERR(SEARCH("protein",E1831)),ISERR(SEARCH("nucleic",E1831))),"",IF(ISERR(SEARCH("target",G1831)),"Define a Target component","")),IF(ISERR(SEARCH("cell",G1831)),"Define a Cell component",""))&amp;IF(ISERR(SEARCH("small-molecule",E1831)),IF(ISBLANK(K1831), "Need a Detector Role",""),"")&amp;IF(ISERR(SEARCH("fluorescence",L1831)),"",IF(ISBLANK(S1831), "Need Emission",IF(ISBLANK(R1831), "Need Excitation","")))&amp;IF(ISERR(SEARCH("absorbance",L1831)),"",IF(ISBLANK(T1831), "Need Absorbance","")))</f>
        <v/>
      </c>
      <c r="C1831" s="22" t="s">
        <v>3237</v>
      </c>
      <c r="D1831" s="23" t="s">
        <v>6989</v>
      </c>
      <c r="G1831" s="22" t="s">
        <v>3360</v>
      </c>
      <c r="H1831" s="22" t="s">
        <v>3758</v>
      </c>
      <c r="J1831" s="26">
        <v>15</v>
      </c>
      <c r="K1831" s="22" t="s">
        <v>3217</v>
      </c>
      <c r="L1831" s="22" t="s">
        <v>6991</v>
      </c>
      <c r="N1831" s="22" t="s">
        <v>6994</v>
      </c>
      <c r="O1831" s="22" t="s">
        <v>3169</v>
      </c>
      <c r="P1831" s="22" t="s">
        <v>3153</v>
      </c>
      <c r="Q1831" s="22" t="s">
        <v>3422</v>
      </c>
      <c r="R1831" s="22" t="s">
        <v>3101</v>
      </c>
      <c r="S1831" s="22" t="s">
        <v>3138</v>
      </c>
      <c r="U1831" s="22" t="s">
        <v>3269</v>
      </c>
      <c r="V1831" s="22" t="s">
        <v>6679</v>
      </c>
      <c r="W1831" s="22" t="s">
        <v>6995</v>
      </c>
      <c r="AD1831" s="24"/>
    </row>
    <row r="1832" spans="1:54" s="22" customFormat="1" x14ac:dyDescent="0.2">
      <c r="A1832" s="22" t="s">
        <v>2641</v>
      </c>
      <c r="B1832" s="22" t="str">
        <f>IF(OR($A1830=$A1832,ISBLANK($A1832)),"",IF(ISERR(SEARCH("cell-based",E1832)),IF(AND(ISERR(SEARCH("biochem",E1832)),ISERR(SEARCH("protein",E1832)),ISERR(SEARCH("nucleic",E1832))),"",IF(ISERR(SEARCH("target",G1832)),"Define a Target component","")),IF(ISERR(SEARCH("cell",G1832)),"Define a Cell component",""))&amp;IF(ISERR(SEARCH("small-molecule",E1832)),IF(ISBLANK(K1832), "Need a Detector Role",""),"")&amp;IF(ISERR(SEARCH("fluorescence",L1832)),"",IF(ISBLANK(S1832), "Need Emission",IF(ISBLANK(R1832), "Need Excitation","")))&amp;IF(ISERR(SEARCH("absorbance",L1832)),"",IF(ISBLANK(T1832), "Need Absorbance","")))</f>
        <v/>
      </c>
      <c r="G1832" s="22" t="s">
        <v>3398</v>
      </c>
      <c r="H1832" s="22" t="s">
        <v>3784</v>
      </c>
      <c r="J1832" s="26">
        <v>5</v>
      </c>
      <c r="K1832" s="22" t="s">
        <v>3133</v>
      </c>
      <c r="L1832" s="22" t="s">
        <v>6992</v>
      </c>
      <c r="AD1832" s="24"/>
    </row>
    <row r="1833" spans="1:54" s="22" customFormat="1" x14ac:dyDescent="0.2">
      <c r="A1833" s="22" t="s">
        <v>2641</v>
      </c>
      <c r="B1833" s="22" t="str">
        <f>IF(OR($A1831=$A1833,ISBLANK($A1833)),"",IF(ISERR(SEARCH("cell-based",E1833)),IF(AND(ISERR(SEARCH("biochem",E1833)),ISERR(SEARCH("protein",E1833)),ISERR(SEARCH("nucleic",E1833))),"",IF(ISERR(SEARCH("target",G1833)),"Define a Target component","")),IF(ISERR(SEARCH("cell",G1833)),"Define a Cell component",""))&amp;IF(ISERR(SEARCH("small-molecule",E1833)),IF(ISBLANK(K1833), "Need a Detector Role",""),"")&amp;IF(ISERR(SEARCH("fluorescence",L1833)),"",IF(ISBLANK(S1833), "Need Emission",IF(ISBLANK(R1833), "Need Excitation","")))&amp;IF(ISERR(SEARCH("absorbance",L1833)),"",IF(ISBLANK(T1833), "Need Absorbance","")))</f>
        <v/>
      </c>
      <c r="G1833" s="22" t="s">
        <v>3198</v>
      </c>
      <c r="H1833" s="22" t="s">
        <v>3784</v>
      </c>
      <c r="J1833" s="26">
        <v>151</v>
      </c>
      <c r="K1833" s="22" t="s">
        <v>3133</v>
      </c>
      <c r="L1833" s="22" t="s">
        <v>6993</v>
      </c>
      <c r="AD1833" s="24"/>
    </row>
    <row r="1834" spans="1:54" s="22" customFormat="1" x14ac:dyDescent="0.2">
      <c r="A1834" s="22" t="s">
        <v>2641</v>
      </c>
      <c r="B1834" s="22" t="str">
        <f>IF(OR($A1832=$A1834,ISBLANK($A1834)),"",IF(ISERR(SEARCH("cell-based",E1834)),IF(AND(ISERR(SEARCH("biochem",E1834)),ISERR(SEARCH("protein",E1834)),ISERR(SEARCH("nucleic",E1834))),"",IF(ISERR(SEARCH("target",G1834)),"Define a Target component","")),IF(ISERR(SEARCH("cell",G1834)),"Define a Cell component",""))&amp;IF(ISERR(SEARCH("small-molecule",E1834)),IF(ISBLANK(K1834), "Need a Detector Role",""),"")&amp;IF(ISERR(SEARCH("fluorescence",L1834)),"",IF(ISBLANK(S1834), "Need Emission",IF(ISBLANK(R1834), "Need Excitation","")))&amp;IF(ISERR(SEARCH("absorbance",L1834)),"",IF(ISBLANK(T1834), "Need Absorbance","")))</f>
        <v/>
      </c>
      <c r="G1834" s="24" t="s">
        <v>3074</v>
      </c>
      <c r="H1834" s="24"/>
      <c r="I1834" s="24"/>
      <c r="J1834" s="28">
        <v>2</v>
      </c>
      <c r="K1834" s="24" t="s">
        <v>6575</v>
      </c>
      <c r="L1834" s="24" t="s">
        <v>6724</v>
      </c>
      <c r="AD1834" s="24"/>
    </row>
    <row r="1835" spans="1:54" s="22" customFormat="1" x14ac:dyDescent="0.2">
      <c r="G1835" s="24"/>
      <c r="H1835" s="24"/>
      <c r="I1835" s="24"/>
      <c r="J1835" s="28"/>
      <c r="K1835" s="24"/>
      <c r="L1835" s="24"/>
      <c r="AD1835" s="24"/>
    </row>
    <row r="1836" spans="1:54" s="22" customFormat="1" x14ac:dyDescent="0.2">
      <c r="A1836" s="22" t="s">
        <v>2642</v>
      </c>
      <c r="B1836" s="22" t="str">
        <f>IF(OR($A1830=$A1836,ISBLANK($A1836)),"",IF(ISERR(SEARCH("cell-based",E1836)),IF(AND(ISERR(SEARCH("biochem",E1836)),ISERR(SEARCH("protein",E1836)),ISERR(SEARCH("nucleic",E1836))),"",IF(ISERR(SEARCH("target",G1836)),"Define a Target component","")),IF(ISERR(SEARCH("cell",G1836)),"Define a Cell component",""))&amp;IF(ISERR(SEARCH("small-molecule",E1836)),IF(ISBLANK(K1836), "Need a Detector Role",""),"")&amp;IF(ISERR(SEARCH("fluorescence",L1836)),"",IF(ISBLANK(S1836), "Need Emission",IF(ISBLANK(R1836), "Need Excitation","")))&amp;IF(ISERR(SEARCH("absorbance",L1836)),"",IF(ISBLANK(T1836), "Need Absorbance","")))</f>
        <v/>
      </c>
      <c r="C1836" s="22" t="s">
        <v>3224</v>
      </c>
      <c r="D1836" s="22" t="s">
        <v>5380</v>
      </c>
      <c r="E1836" s="22" t="s">
        <v>3072</v>
      </c>
      <c r="F1836" s="22" t="s">
        <v>3111</v>
      </c>
      <c r="G1836" s="22" t="s">
        <v>3627</v>
      </c>
      <c r="H1836" s="22" t="s">
        <v>3779</v>
      </c>
      <c r="J1836" s="26">
        <v>1.5</v>
      </c>
      <c r="K1836" s="22" t="s">
        <v>3133</v>
      </c>
      <c r="L1836" s="22" t="s">
        <v>7168</v>
      </c>
      <c r="M1836" s="22" t="s">
        <v>3310</v>
      </c>
      <c r="AD1836" s="24" t="s">
        <v>6493</v>
      </c>
      <c r="BA1836" s="22" t="s">
        <v>1</v>
      </c>
      <c r="BB1836" s="22" t="s">
        <v>1</v>
      </c>
    </row>
    <row r="1837" spans="1:54" s="22" customFormat="1" x14ac:dyDescent="0.2">
      <c r="A1837" s="22" t="s">
        <v>2642</v>
      </c>
      <c r="B1837" s="22" t="str">
        <f>IF(OR($A1831=$A1837,ISBLANK($A1837)),"",IF(ISERR(SEARCH("cell-based",E1837)),IF(AND(ISERR(SEARCH("biochem",E1837)),ISERR(SEARCH("protein",E1837)),ISERR(SEARCH("nucleic",E1837))),"",IF(ISERR(SEARCH("target",G1837)),"Define a Target component","")),IF(ISERR(SEARCH("cell",G1837)),"Define a Cell component",""))&amp;IF(ISERR(SEARCH("small-molecule",E1837)),IF(ISBLANK(K1837), "Need a Detector Role",""),"")&amp;IF(ISERR(SEARCH("fluorescence",L1837)),"",IF(ISBLANK(S1837), "Need Emission",IF(ISBLANK(R1837), "Need Excitation","")))&amp;IF(ISERR(SEARCH("absorbance",L1837)),"",IF(ISBLANK(T1837), "Need Absorbance","")))</f>
        <v/>
      </c>
      <c r="C1837" s="22" t="s">
        <v>3237</v>
      </c>
      <c r="D1837" s="23" t="s">
        <v>6989</v>
      </c>
      <c r="G1837" s="22" t="s">
        <v>3360</v>
      </c>
      <c r="H1837" s="22" t="s">
        <v>3758</v>
      </c>
      <c r="J1837" s="26">
        <v>5</v>
      </c>
      <c r="K1837" s="22" t="s">
        <v>3217</v>
      </c>
      <c r="L1837" s="22" t="s">
        <v>7169</v>
      </c>
      <c r="N1837" s="22" t="s">
        <v>6994</v>
      </c>
      <c r="O1837" s="22" t="s">
        <v>3169</v>
      </c>
      <c r="P1837" s="22" t="s">
        <v>3153</v>
      </c>
      <c r="Q1837" s="22" t="s">
        <v>3422</v>
      </c>
      <c r="R1837" s="22" t="s">
        <v>3101</v>
      </c>
      <c r="S1837" s="22" t="s">
        <v>3138</v>
      </c>
      <c r="U1837" s="22" t="s">
        <v>3269</v>
      </c>
      <c r="V1837" s="22" t="s">
        <v>7170</v>
      </c>
      <c r="W1837" s="22" t="s">
        <v>6542</v>
      </c>
      <c r="AD1837" s="24"/>
    </row>
    <row r="1838" spans="1:54" s="22" customFormat="1" x14ac:dyDescent="0.2">
      <c r="A1838" s="22" t="s">
        <v>2642</v>
      </c>
      <c r="B1838" s="22" t="str">
        <f>IF(OR($A1832=$A1838,ISBLANK($A1838)),"",IF(ISERR(SEARCH("cell-based",E1838)),IF(AND(ISERR(SEARCH("biochem",E1838)),ISERR(SEARCH("protein",E1838)),ISERR(SEARCH("nucleic",E1838))),"",IF(ISERR(SEARCH("target",G1838)),"Define a Target component","")),IF(ISERR(SEARCH("cell",G1838)),"Define a Cell component",""))&amp;IF(ISERR(SEARCH("small-molecule",E1838)),IF(ISBLANK(K1838), "Need a Detector Role",""),"")&amp;IF(ISERR(SEARCH("fluorescence",L1838)),"",IF(ISBLANK(S1838), "Need Emission",IF(ISBLANK(R1838), "Need Excitation","")))&amp;IF(ISERR(SEARCH("absorbance",L1838)),"",IF(ISBLANK(T1838), "Need Absorbance","")))</f>
        <v/>
      </c>
      <c r="G1838" s="22" t="s">
        <v>3398</v>
      </c>
      <c r="H1838" s="22" t="s">
        <v>3784</v>
      </c>
      <c r="J1838" s="26">
        <v>5</v>
      </c>
      <c r="K1838" s="22" t="s">
        <v>3133</v>
      </c>
      <c r="L1838" s="22" t="s">
        <v>6992</v>
      </c>
      <c r="AD1838" s="24"/>
    </row>
    <row r="1839" spans="1:54" s="22" customFormat="1" x14ac:dyDescent="0.2">
      <c r="A1839" s="22" t="s">
        <v>2642</v>
      </c>
      <c r="B1839" s="22" t="str">
        <f>IF(OR($A1833=$A1839,ISBLANK($A1839)),"",IF(ISERR(SEARCH("cell-based",E1839)),IF(AND(ISERR(SEARCH("biochem",E1839)),ISERR(SEARCH("protein",E1839)),ISERR(SEARCH("nucleic",E1839))),"",IF(ISERR(SEARCH("target",G1839)),"Define a Target component","")),IF(ISERR(SEARCH("cell",G1839)),"Define a Cell component",""))&amp;IF(ISERR(SEARCH("small-molecule",E1839)),IF(ISBLANK(K1839), "Need a Detector Role",""),"")&amp;IF(ISERR(SEARCH("fluorescence",L1839)),"",IF(ISBLANK(S1839), "Need Emission",IF(ISBLANK(R1839), "Need Excitation","")))&amp;IF(ISERR(SEARCH("absorbance",L1839)),"",IF(ISBLANK(T1839), "Need Absorbance","")))</f>
        <v/>
      </c>
      <c r="G1839" s="22" t="s">
        <v>3198</v>
      </c>
      <c r="H1839" s="22" t="s">
        <v>3784</v>
      </c>
      <c r="J1839" s="26">
        <v>151</v>
      </c>
      <c r="K1839" s="22" t="s">
        <v>3133</v>
      </c>
      <c r="L1839" s="22" t="s">
        <v>6993</v>
      </c>
      <c r="AD1839" s="24"/>
    </row>
    <row r="1840" spans="1:54" s="22" customFormat="1" x14ac:dyDescent="0.2">
      <c r="A1840" s="22" t="s">
        <v>2642</v>
      </c>
      <c r="B1840" s="22" t="str">
        <f>IF(OR($A1834=$A1840,ISBLANK($A1840)),"",IF(ISERR(SEARCH("cell-based",E1840)),IF(AND(ISERR(SEARCH("biochem",E1840)),ISERR(SEARCH("protein",E1840)),ISERR(SEARCH("nucleic",E1840))),"",IF(ISERR(SEARCH("target",G1840)),"Define a Target component","")),IF(ISERR(SEARCH("cell",G1840)),"Define a Cell component",""))&amp;IF(ISERR(SEARCH("small-molecule",E1840)),IF(ISBLANK(K1840), "Need a Detector Role",""),"")&amp;IF(ISERR(SEARCH("fluorescence",L1840)),"",IF(ISBLANK(S1840), "Need Emission",IF(ISBLANK(R1840), "Need Excitation","")))&amp;IF(ISERR(SEARCH("absorbance",L1840)),"",IF(ISBLANK(T1840), "Need Absorbance","")))</f>
        <v/>
      </c>
      <c r="G1840" s="24" t="s">
        <v>3074</v>
      </c>
      <c r="H1840" s="24"/>
      <c r="I1840" s="24"/>
      <c r="J1840" s="28">
        <v>2</v>
      </c>
      <c r="K1840" s="24" t="s">
        <v>6575</v>
      </c>
      <c r="L1840" s="24" t="s">
        <v>6724</v>
      </c>
      <c r="AD1840" s="24"/>
    </row>
    <row r="1841" spans="1:54" s="22" customFormat="1" x14ac:dyDescent="0.2">
      <c r="J1841" s="26"/>
      <c r="AD1841" s="24"/>
    </row>
    <row r="1842" spans="1:54" s="22" customFormat="1" x14ac:dyDescent="0.2">
      <c r="A1842" s="22" t="s">
        <v>2643</v>
      </c>
      <c r="B1842" s="22" t="str">
        <f>IF(OR($A1836=$A1842,ISBLANK($A1842)),"",IF(ISERR(SEARCH("cell-based",E1842)),IF(AND(ISERR(SEARCH("biochem",E1842)),ISERR(SEARCH("protein",E1842)),ISERR(SEARCH("nucleic",E1842))),"",IF(ISERR(SEARCH("target",G1842)),"Define a Target component","")),IF(ISERR(SEARCH("cell",G1842)),"Define a Cell component",""))&amp;IF(ISERR(SEARCH("small-molecule",E1842)),IF(ISBLANK(K1842), "Need a Detector Role",""),"")&amp;IF(ISERR(SEARCH("fluorescence",L1842)),"",IF(ISBLANK(S1842), "Need Emission",IF(ISBLANK(R1842), "Need Excitation","")))&amp;IF(ISERR(SEARCH("absorbance",L1842)),"",IF(ISBLANK(T1842), "Need Absorbance","")))</f>
        <v/>
      </c>
      <c r="C1842" s="22" t="s">
        <v>3224</v>
      </c>
      <c r="D1842" s="22" t="s">
        <v>5380</v>
      </c>
      <c r="E1842" s="22" t="s">
        <v>3072</v>
      </c>
      <c r="F1842" s="22" t="s">
        <v>3111</v>
      </c>
      <c r="G1842" s="22" t="s">
        <v>3627</v>
      </c>
      <c r="H1842" s="22" t="s">
        <v>3779</v>
      </c>
      <c r="J1842" s="26">
        <v>1.5</v>
      </c>
      <c r="K1842" s="22" t="s">
        <v>3133</v>
      </c>
      <c r="L1842" s="22" t="s">
        <v>7168</v>
      </c>
      <c r="M1842" s="22" t="s">
        <v>3310</v>
      </c>
      <c r="AD1842" s="24" t="s">
        <v>6493</v>
      </c>
      <c r="BA1842" s="22" t="s">
        <v>1</v>
      </c>
      <c r="BB1842" s="22" t="s">
        <v>1</v>
      </c>
    </row>
    <row r="1843" spans="1:54" s="22" customFormat="1" x14ac:dyDescent="0.2">
      <c r="A1843" s="22" t="s">
        <v>2643</v>
      </c>
      <c r="B1843" s="22" t="str">
        <f>IF(OR($A1837=$A1843,ISBLANK($A1843)),"",IF(ISERR(SEARCH("cell-based",E1843)),IF(AND(ISERR(SEARCH("biochem",E1843)),ISERR(SEARCH("protein",E1843)),ISERR(SEARCH("nucleic",E1843))),"",IF(ISERR(SEARCH("target",G1843)),"Define a Target component","")),IF(ISERR(SEARCH("cell",G1843)),"Define a Cell component",""))&amp;IF(ISERR(SEARCH("small-molecule",E1843)),IF(ISBLANK(K1843), "Need a Detector Role",""),"")&amp;IF(ISERR(SEARCH("fluorescence",L1843)),"",IF(ISBLANK(S1843), "Need Emission",IF(ISBLANK(R1843), "Need Excitation","")))&amp;IF(ISERR(SEARCH("absorbance",L1843)),"",IF(ISBLANK(T1843), "Need Absorbance","")))</f>
        <v/>
      </c>
      <c r="C1843" s="22" t="s">
        <v>3237</v>
      </c>
      <c r="D1843" s="23" t="s">
        <v>6989</v>
      </c>
      <c r="G1843" s="22" t="s">
        <v>3360</v>
      </c>
      <c r="H1843" s="22" t="s">
        <v>3758</v>
      </c>
      <c r="J1843" s="26">
        <v>7</v>
      </c>
      <c r="K1843" s="22" t="s">
        <v>3217</v>
      </c>
      <c r="L1843" s="22" t="s">
        <v>7171</v>
      </c>
      <c r="N1843" s="22" t="s">
        <v>6994</v>
      </c>
      <c r="O1843" s="22" t="s">
        <v>3169</v>
      </c>
      <c r="P1843" s="22" t="s">
        <v>3153</v>
      </c>
      <c r="Q1843" s="22" t="s">
        <v>3422</v>
      </c>
      <c r="R1843" s="22" t="s">
        <v>3101</v>
      </c>
      <c r="S1843" s="22" t="s">
        <v>3138</v>
      </c>
      <c r="U1843" s="22" t="s">
        <v>3269</v>
      </c>
      <c r="V1843" s="22" t="s">
        <v>7172</v>
      </c>
      <c r="W1843" s="22" t="s">
        <v>6520</v>
      </c>
      <c r="AD1843" s="24"/>
    </row>
    <row r="1844" spans="1:54" s="22" customFormat="1" x14ac:dyDescent="0.2">
      <c r="A1844" s="22" t="s">
        <v>2643</v>
      </c>
      <c r="B1844" s="22" t="str">
        <f>IF(OR($A1838=$A1844,ISBLANK($A1844)),"",IF(ISERR(SEARCH("cell-based",E1844)),IF(AND(ISERR(SEARCH("biochem",E1844)),ISERR(SEARCH("protein",E1844)),ISERR(SEARCH("nucleic",E1844))),"",IF(ISERR(SEARCH("target",G1844)),"Define a Target component","")),IF(ISERR(SEARCH("cell",G1844)),"Define a Cell component",""))&amp;IF(ISERR(SEARCH("small-molecule",E1844)),IF(ISBLANK(K1844), "Need a Detector Role",""),"")&amp;IF(ISERR(SEARCH("fluorescence",L1844)),"",IF(ISBLANK(S1844), "Need Emission",IF(ISBLANK(R1844), "Need Excitation","")))&amp;IF(ISERR(SEARCH("absorbance",L1844)),"",IF(ISBLANK(T1844), "Need Absorbance","")))</f>
        <v/>
      </c>
      <c r="G1844" s="22" t="s">
        <v>3398</v>
      </c>
      <c r="H1844" s="22" t="s">
        <v>3784</v>
      </c>
      <c r="J1844" s="26">
        <v>5</v>
      </c>
      <c r="K1844" s="22" t="s">
        <v>3133</v>
      </c>
      <c r="L1844" s="22" t="s">
        <v>6992</v>
      </c>
      <c r="AD1844" s="24"/>
    </row>
    <row r="1845" spans="1:54" s="22" customFormat="1" x14ac:dyDescent="0.2">
      <c r="A1845" s="22" t="s">
        <v>2643</v>
      </c>
      <c r="B1845" s="22" t="str">
        <f>IF(OR($A1839=$A1845,ISBLANK($A1845)),"",IF(ISERR(SEARCH("cell-based",E1845)),IF(AND(ISERR(SEARCH("biochem",E1845)),ISERR(SEARCH("protein",E1845)),ISERR(SEARCH("nucleic",E1845))),"",IF(ISERR(SEARCH("target",G1845)),"Define a Target component","")),IF(ISERR(SEARCH("cell",G1845)),"Define a Cell component",""))&amp;IF(ISERR(SEARCH("small-molecule",E1845)),IF(ISBLANK(K1845), "Need a Detector Role",""),"")&amp;IF(ISERR(SEARCH("fluorescence",L1845)),"",IF(ISBLANK(S1845), "Need Emission",IF(ISBLANK(R1845), "Need Excitation","")))&amp;IF(ISERR(SEARCH("absorbance",L1845)),"",IF(ISBLANK(T1845), "Need Absorbance","")))</f>
        <v/>
      </c>
      <c r="G1845" s="22" t="s">
        <v>3198</v>
      </c>
      <c r="H1845" s="22" t="s">
        <v>3784</v>
      </c>
      <c r="J1845" s="26">
        <v>151</v>
      </c>
      <c r="K1845" s="22" t="s">
        <v>3133</v>
      </c>
      <c r="L1845" s="22" t="s">
        <v>6993</v>
      </c>
      <c r="AD1845" s="24"/>
    </row>
    <row r="1846" spans="1:54" s="22" customFormat="1" x14ac:dyDescent="0.2">
      <c r="A1846" s="22" t="s">
        <v>2643</v>
      </c>
      <c r="B1846" s="22" t="str">
        <f>IF(OR($A1840=$A1846,ISBLANK($A1846)),"",IF(ISERR(SEARCH("cell-based",E1846)),IF(AND(ISERR(SEARCH("biochem",E1846)),ISERR(SEARCH("protein",E1846)),ISERR(SEARCH("nucleic",E1846))),"",IF(ISERR(SEARCH("target",G1846)),"Define a Target component","")),IF(ISERR(SEARCH("cell",G1846)),"Define a Cell component",""))&amp;IF(ISERR(SEARCH("small-molecule",E1846)),IF(ISBLANK(K1846), "Need a Detector Role",""),"")&amp;IF(ISERR(SEARCH("fluorescence",L1846)),"",IF(ISBLANK(S1846), "Need Emission",IF(ISBLANK(R1846), "Need Excitation","")))&amp;IF(ISERR(SEARCH("absorbance",L1846)),"",IF(ISBLANK(T1846), "Need Absorbance","")))</f>
        <v/>
      </c>
      <c r="G1846" s="24" t="s">
        <v>3074</v>
      </c>
      <c r="H1846" s="24"/>
      <c r="I1846" s="24"/>
      <c r="J1846" s="28">
        <v>2</v>
      </c>
      <c r="K1846" s="24" t="s">
        <v>6575</v>
      </c>
      <c r="L1846" s="24" t="s">
        <v>6724</v>
      </c>
      <c r="AD1846" s="24"/>
    </row>
    <row r="1847" spans="1:54" s="22" customFormat="1" x14ac:dyDescent="0.2">
      <c r="J1847" s="26"/>
      <c r="AD1847" s="24"/>
    </row>
    <row r="1848" spans="1:54" s="22" customFormat="1" x14ac:dyDescent="0.2">
      <c r="A1848" s="22" t="s">
        <v>2644</v>
      </c>
      <c r="B1848" s="22" t="str">
        <f>IF(OR($A1842=$A1848,ISBLANK($A1848)),"",IF(ISERR(SEARCH("cell-based",E1848)),IF(AND(ISERR(SEARCH("biochem",E1848)),ISERR(SEARCH("protein",E1848)),ISERR(SEARCH("nucleic",E1848))),"",IF(ISERR(SEARCH("target",G1848)),"Define a Target component","")),IF(ISERR(SEARCH("cell",G1848)),"Define a Cell component",""))&amp;IF(ISERR(SEARCH("small-molecule",E1848)),IF(ISBLANK(K1848), "Need a Detector Role",""),"")&amp;IF(ISERR(SEARCH("fluorescence",L1848)),"",IF(ISBLANK(S1848), "Need Emission",IF(ISBLANK(R1848), "Need Excitation","")))&amp;IF(ISERR(SEARCH("absorbance",L1848)),"",IF(ISBLANK(T1848), "Need Absorbance","")))</f>
        <v/>
      </c>
      <c r="C1848" s="22" t="s">
        <v>3224</v>
      </c>
      <c r="D1848" s="22" t="s">
        <v>5380</v>
      </c>
      <c r="E1848" s="22" t="s">
        <v>3162</v>
      </c>
      <c r="F1848" s="22" t="s">
        <v>3600</v>
      </c>
      <c r="G1848" s="22" t="s">
        <v>3631</v>
      </c>
      <c r="H1848" s="22" t="s">
        <v>3597</v>
      </c>
      <c r="I1848" s="22" t="s">
        <v>3076</v>
      </c>
      <c r="J1848" s="26">
        <v>530000</v>
      </c>
      <c r="K1848" s="22" t="s">
        <v>3372</v>
      </c>
      <c r="L1848" s="22" t="s">
        <v>7173</v>
      </c>
      <c r="M1848" s="22" t="s">
        <v>3310</v>
      </c>
      <c r="AD1848" s="24" t="s">
        <v>6493</v>
      </c>
      <c r="AJ1848" s="22" t="s">
        <v>2406</v>
      </c>
      <c r="AK1848" s="22" t="s">
        <v>2645</v>
      </c>
      <c r="AL1848" s="22" t="s">
        <v>83</v>
      </c>
      <c r="AM1848" s="22" t="s">
        <v>91</v>
      </c>
      <c r="AN1848" s="22" t="s">
        <v>74</v>
      </c>
      <c r="AO1848" s="22" t="s">
        <v>74</v>
      </c>
      <c r="AP1848" s="22" t="s">
        <v>461</v>
      </c>
      <c r="AQ1848" s="22" t="s">
        <v>168</v>
      </c>
      <c r="AR1848" s="22" t="s">
        <v>75</v>
      </c>
      <c r="AS1848" s="22" t="s">
        <v>75</v>
      </c>
      <c r="AT1848" s="22" t="s">
        <v>1670</v>
      </c>
      <c r="AU1848" s="22" t="s">
        <v>486</v>
      </c>
      <c r="AV1848" s="22" t="s">
        <v>2408</v>
      </c>
      <c r="AW1848" s="22" t="s">
        <v>2409</v>
      </c>
      <c r="AX1848" s="22" t="s">
        <v>555</v>
      </c>
      <c r="AY1848" s="22" t="s">
        <v>2646</v>
      </c>
      <c r="AZ1848" s="22" t="s">
        <v>2411</v>
      </c>
      <c r="BA1848" s="22" t="s">
        <v>1</v>
      </c>
      <c r="BB1848" s="22" t="s">
        <v>1</v>
      </c>
    </row>
    <row r="1849" spans="1:54" s="22" customFormat="1" x14ac:dyDescent="0.2">
      <c r="A1849" s="22" t="s">
        <v>2644</v>
      </c>
      <c r="B1849" s="22" t="str">
        <f>IF(OR($A1843=$A1849,ISBLANK($A1849)),"",IF(ISERR(SEARCH("cell-based",E1849)),IF(AND(ISERR(SEARCH("biochem",E1849)),ISERR(SEARCH("protein",E1849)),ISERR(SEARCH("nucleic",E1849))),"",IF(ISERR(SEARCH("target",G1849)),"Define a Target component","")),IF(ISERR(SEARCH("cell",G1849)),"Define a Cell component",""))&amp;IF(ISERR(SEARCH("small-molecule",E1849)),IF(ISBLANK(K1849), "Need a Detector Role",""),"")&amp;IF(ISERR(SEARCH("fluorescence",L1849)),"",IF(ISBLANK(S1849), "Need Emission",IF(ISBLANK(R1849), "Need Excitation","")))&amp;IF(ISERR(SEARCH("absorbance",L1849)),"",IF(ISBLANK(T1849), "Need Absorbance","")))</f>
        <v/>
      </c>
      <c r="E1849" s="22" t="s">
        <v>3283</v>
      </c>
      <c r="G1849" s="22" t="s">
        <v>3627</v>
      </c>
      <c r="H1849" s="22" t="s">
        <v>3735</v>
      </c>
      <c r="J1849" s="26">
        <v>530000</v>
      </c>
      <c r="K1849" s="22" t="s">
        <v>3372</v>
      </c>
      <c r="L1849" s="22" t="s">
        <v>7174</v>
      </c>
      <c r="AD1849" s="24"/>
    </row>
    <row r="1850" spans="1:54" s="22" customFormat="1" x14ac:dyDescent="0.2">
      <c r="A1850" s="22" t="s">
        <v>2644</v>
      </c>
      <c r="B1850" s="22" t="str">
        <f>IF(OR($A1844=$A1850,ISBLANK($A1850)),"",IF(ISERR(SEARCH("cell-based",E1850)),IF(AND(ISERR(SEARCH("biochem",E1850)),ISERR(SEARCH("protein",E1850)),ISERR(SEARCH("nucleic",E1850))),"",IF(ISERR(SEARCH("target",G1850)),"Define a Target component","")),IF(ISERR(SEARCH("cell",G1850)),"Define a Cell component",""))&amp;IF(ISERR(SEARCH("small-molecule",E1850)),IF(ISBLANK(K1850), "Need a Detector Role",""),"")&amp;IF(ISERR(SEARCH("fluorescence",L1850)),"",IF(ISBLANK(S1850), "Need Emission",IF(ISBLANK(R1850), "Need Excitation","")))&amp;IF(ISERR(SEARCH("absorbance",L1850)),"",IF(ISBLANK(T1850), "Need Absorbance","")))</f>
        <v/>
      </c>
      <c r="G1850" s="22" t="s">
        <v>3398</v>
      </c>
      <c r="H1850" s="22" t="s">
        <v>3784</v>
      </c>
      <c r="J1850" s="26">
        <v>300</v>
      </c>
      <c r="K1850" s="22" t="s">
        <v>3217</v>
      </c>
      <c r="L1850" s="22" t="s">
        <v>7155</v>
      </c>
      <c r="AD1850" s="24"/>
    </row>
    <row r="1851" spans="1:54" s="22" customFormat="1" x14ac:dyDescent="0.2">
      <c r="A1851" s="22" t="s">
        <v>2644</v>
      </c>
      <c r="B1851" s="22" t="str">
        <f>IF(OR($A1845=$A1851,ISBLANK($A1851)),"",IF(ISERR(SEARCH("cell-based",E1851)),IF(AND(ISERR(SEARCH("biochem",E1851)),ISERR(SEARCH("protein",E1851)),ISERR(SEARCH("nucleic",E1851))),"",IF(ISERR(SEARCH("target",G1851)),"Define a Target component","")),IF(ISERR(SEARCH("cell",G1851)),"Define a Cell component",""))&amp;IF(ISERR(SEARCH("small-molecule",E1851)),IF(ISBLANK(K1851), "Need a Detector Role",""),"")&amp;IF(ISERR(SEARCH("fluorescence",L1851)),"",IF(ISBLANK(S1851), "Need Emission",IF(ISBLANK(R1851), "Need Excitation","")))&amp;IF(ISERR(SEARCH("absorbance",L1851)),"",IF(ISBLANK(T1851), "Need Absorbance","")))</f>
        <v/>
      </c>
      <c r="G1851" s="22" t="s">
        <v>3379</v>
      </c>
      <c r="H1851" s="22" t="s">
        <v>3576</v>
      </c>
      <c r="J1851" s="26">
        <v>0.16</v>
      </c>
      <c r="K1851" s="22" t="s">
        <v>6652</v>
      </c>
      <c r="L1851" s="22" t="s">
        <v>7175</v>
      </c>
      <c r="N1851" s="22" t="s">
        <v>7176</v>
      </c>
      <c r="O1851" s="22" t="s">
        <v>3379</v>
      </c>
      <c r="P1851" s="22" t="s">
        <v>3204</v>
      </c>
      <c r="Q1851" s="22" t="s">
        <v>3422</v>
      </c>
      <c r="R1851" s="22" t="s">
        <v>3101</v>
      </c>
      <c r="S1851" s="22" t="s">
        <v>3206</v>
      </c>
      <c r="U1851" s="22" t="s">
        <v>3302</v>
      </c>
      <c r="V1851" s="22" t="s">
        <v>7177</v>
      </c>
      <c r="W1851" s="22" t="s">
        <v>7178</v>
      </c>
      <c r="AD1851" s="24"/>
    </row>
    <row r="1852" spans="1:54" s="22" customFormat="1" x14ac:dyDescent="0.2">
      <c r="A1852" s="22" t="s">
        <v>2644</v>
      </c>
      <c r="B1852" s="22" t="str">
        <f>IF(OR($A1846=$A1852,ISBLANK($A1852)),"",IF(ISERR(SEARCH("cell-based",E1852)),IF(AND(ISERR(SEARCH("biochem",E1852)),ISERR(SEARCH("protein",E1852)),ISERR(SEARCH("nucleic",E1852))),"",IF(ISERR(SEARCH("target",G1852)),"Define a Target component","")),IF(ISERR(SEARCH("cell",G1852)),"Define a Cell component",""))&amp;IF(ISERR(SEARCH("small-molecule",E1852)),IF(ISBLANK(K1852), "Need a Detector Role",""),"")&amp;IF(ISERR(SEARCH("fluorescence",L1852)),"",IF(ISBLANK(S1852), "Need Emission",IF(ISBLANK(R1852), "Need Excitation","")))&amp;IF(ISERR(SEARCH("absorbance",L1852)),"",IF(ISBLANK(T1852), "Need Absorbance","")))</f>
        <v/>
      </c>
      <c r="G1852" s="24" t="s">
        <v>3074</v>
      </c>
      <c r="H1852" s="24" t="s">
        <v>3602</v>
      </c>
      <c r="I1852" s="24"/>
      <c r="J1852" s="28">
        <v>18</v>
      </c>
      <c r="K1852" s="24" t="s">
        <v>6575</v>
      </c>
      <c r="L1852" s="24" t="s">
        <v>6724</v>
      </c>
      <c r="AD1852" s="24"/>
    </row>
    <row r="1853" spans="1:54" s="22" customFormat="1" x14ac:dyDescent="0.2">
      <c r="J1853" s="26"/>
      <c r="AD1853" s="24"/>
    </row>
    <row r="1854" spans="1:54" s="22" customFormat="1" x14ac:dyDescent="0.2">
      <c r="A1854" s="22" t="s">
        <v>2647</v>
      </c>
      <c r="B1854" s="22" t="str">
        <f>IF(OR($A1848=$A1854,ISBLANK($A1854)),"",IF(ISERR(SEARCH("cell-based",E1854)),IF(AND(ISERR(SEARCH("biochem",E1854)),ISERR(SEARCH("protein",E1854)),ISERR(SEARCH("nucleic",E1854))),"",IF(ISERR(SEARCH("target",G1854)),"Define a Target component","")),IF(ISERR(SEARCH("cell",G1854)),"Define a Cell component",""))&amp;IF(ISERR(SEARCH("small-molecule",E1854)),IF(ISBLANK(K1854), "Need a Detector Role",""),"")&amp;IF(ISERR(SEARCH("fluorescence",L1854)),"",IF(ISBLANK(S1854), "Need Emission",IF(ISBLANK(R1854), "Need Excitation","")))&amp;IF(ISERR(SEARCH("absorbance",L1854)),"",IF(ISBLANK(T1854), "Need Absorbance","")))</f>
        <v/>
      </c>
      <c r="C1854" s="22" t="s">
        <v>3071</v>
      </c>
      <c r="D1854" s="23" t="s">
        <v>6778</v>
      </c>
      <c r="E1854" s="22" t="s">
        <v>3162</v>
      </c>
      <c r="F1854" s="22" t="s">
        <v>3638</v>
      </c>
      <c r="G1854" s="22" t="s">
        <v>3631</v>
      </c>
      <c r="H1854" s="22" t="s">
        <v>3597</v>
      </c>
      <c r="I1854" s="22" t="s">
        <v>3076</v>
      </c>
      <c r="J1854" s="26">
        <v>530000</v>
      </c>
      <c r="K1854" s="22" t="s">
        <v>3372</v>
      </c>
      <c r="L1854" s="22" t="s">
        <v>7173</v>
      </c>
      <c r="M1854" s="22" t="s">
        <v>3310</v>
      </c>
      <c r="AD1854" s="24" t="s">
        <v>6493</v>
      </c>
      <c r="AJ1854" s="22" t="s">
        <v>2406</v>
      </c>
      <c r="AK1854" s="22" t="s">
        <v>2648</v>
      </c>
      <c r="AL1854" s="22" t="s">
        <v>83</v>
      </c>
      <c r="AM1854" s="22" t="s">
        <v>91</v>
      </c>
      <c r="AN1854" s="22" t="s">
        <v>74</v>
      </c>
      <c r="AO1854" s="22" t="s">
        <v>74</v>
      </c>
      <c r="AP1854" s="22" t="s">
        <v>461</v>
      </c>
      <c r="AQ1854" s="22" t="s">
        <v>168</v>
      </c>
      <c r="AR1854" s="22" t="s">
        <v>958</v>
      </c>
      <c r="AS1854" s="22" t="s">
        <v>75</v>
      </c>
      <c r="AT1854" s="22" t="s">
        <v>1126</v>
      </c>
      <c r="AU1854" s="22" t="s">
        <v>500</v>
      </c>
      <c r="AV1854" s="22" t="s">
        <v>2408</v>
      </c>
      <c r="AW1854" s="22" t="s">
        <v>2409</v>
      </c>
      <c r="AX1854" s="22" t="s">
        <v>555</v>
      </c>
      <c r="AY1854" s="22" t="s">
        <v>2649</v>
      </c>
      <c r="AZ1854" s="22" t="s">
        <v>2411</v>
      </c>
      <c r="BA1854" s="22" t="s">
        <v>1</v>
      </c>
      <c r="BB1854" s="22" t="s">
        <v>1</v>
      </c>
    </row>
    <row r="1855" spans="1:54" s="22" customFormat="1" x14ac:dyDescent="0.2">
      <c r="A1855" s="22" t="s">
        <v>2647</v>
      </c>
      <c r="B1855" s="22" t="str">
        <f>IF(OR($A1849=$A1855,ISBLANK($A1855)),"",IF(ISERR(SEARCH("cell-based",E1855)),IF(AND(ISERR(SEARCH("biochem",E1855)),ISERR(SEARCH("protein",E1855)),ISERR(SEARCH("nucleic",E1855))),"",IF(ISERR(SEARCH("target",G1855)),"Define a Target component","")),IF(ISERR(SEARCH("cell",G1855)),"Define a Cell component",""))&amp;IF(ISERR(SEARCH("small-molecule",E1855)),IF(ISBLANK(K1855), "Need a Detector Role",""),"")&amp;IF(ISERR(SEARCH("fluorescence",L1855)),"",IF(ISBLANK(S1855), "Need Emission",IF(ISBLANK(R1855), "Need Excitation","")))&amp;IF(ISERR(SEARCH("absorbance",L1855)),"",IF(ISBLANK(T1855), "Need Absorbance","")))</f>
        <v/>
      </c>
      <c r="C1855" s="22" t="s">
        <v>3224</v>
      </c>
      <c r="D1855" s="22" t="s">
        <v>5380</v>
      </c>
      <c r="E1855" s="22" t="s">
        <v>3283</v>
      </c>
      <c r="G1855" s="22" t="s">
        <v>3627</v>
      </c>
      <c r="H1855" s="22" t="s">
        <v>3735</v>
      </c>
      <c r="J1855" s="26">
        <v>530000</v>
      </c>
      <c r="K1855" s="22" t="s">
        <v>3372</v>
      </c>
      <c r="L1855" s="22" t="s">
        <v>7174</v>
      </c>
      <c r="AD1855" s="24"/>
    </row>
    <row r="1856" spans="1:54" s="22" customFormat="1" x14ac:dyDescent="0.2">
      <c r="A1856" s="22" t="s">
        <v>2647</v>
      </c>
      <c r="B1856" s="22" t="str">
        <f>IF(OR($A1850=$A1856,ISBLANK($A1856)),"",IF(ISERR(SEARCH("cell-based",E1856)),IF(AND(ISERR(SEARCH("biochem",E1856)),ISERR(SEARCH("protein",E1856)),ISERR(SEARCH("nucleic",E1856))),"",IF(ISERR(SEARCH("target",G1856)),"Define a Target component","")),IF(ISERR(SEARCH("cell",G1856)),"Define a Cell component",""))&amp;IF(ISERR(SEARCH("small-molecule",E1856)),IF(ISBLANK(K1856), "Need a Detector Role",""),"")&amp;IF(ISERR(SEARCH("fluorescence",L1856)),"",IF(ISBLANK(S1856), "Need Emission",IF(ISBLANK(R1856), "Need Excitation","")))&amp;IF(ISERR(SEARCH("absorbance",L1856)),"",IF(ISBLANK(T1856), "Need Absorbance","")))</f>
        <v/>
      </c>
      <c r="G1856" s="22" t="s">
        <v>3398</v>
      </c>
      <c r="H1856" s="22" t="s">
        <v>3784</v>
      </c>
      <c r="J1856" s="26">
        <v>300</v>
      </c>
      <c r="K1856" s="22" t="s">
        <v>3217</v>
      </c>
      <c r="L1856" s="22" t="s">
        <v>7155</v>
      </c>
      <c r="AD1856" s="24"/>
    </row>
    <row r="1857" spans="1:54" s="22" customFormat="1" x14ac:dyDescent="0.2">
      <c r="A1857" s="22" t="s">
        <v>2647</v>
      </c>
      <c r="B1857" s="22" t="str">
        <f>IF(OR($A1851=$A1857,ISBLANK($A1857)),"",IF(ISERR(SEARCH("cell-based",E1857)),IF(AND(ISERR(SEARCH("biochem",E1857)),ISERR(SEARCH("protein",E1857)),ISERR(SEARCH("nucleic",E1857))),"",IF(ISERR(SEARCH("target",G1857)),"Define a Target component","")),IF(ISERR(SEARCH("cell",G1857)),"Define a Cell component",""))&amp;IF(ISERR(SEARCH("small-molecule",E1857)),IF(ISBLANK(K1857), "Need a Detector Role",""),"")&amp;IF(ISERR(SEARCH("fluorescence",L1857)),"",IF(ISBLANK(S1857), "Need Emission",IF(ISBLANK(R1857), "Need Excitation","")))&amp;IF(ISERR(SEARCH("absorbance",L1857)),"",IF(ISBLANK(T1857), "Need Absorbance","")))</f>
        <v/>
      </c>
      <c r="G1857" s="22" t="s">
        <v>3379</v>
      </c>
      <c r="H1857" s="22" t="s">
        <v>3286</v>
      </c>
      <c r="J1857" s="26">
        <v>0.16</v>
      </c>
      <c r="K1857" s="22" t="s">
        <v>6652</v>
      </c>
      <c r="L1857" s="22" t="s">
        <v>7179</v>
      </c>
      <c r="N1857" s="22" t="s">
        <v>7180</v>
      </c>
      <c r="O1857" s="22" t="s">
        <v>3379</v>
      </c>
      <c r="P1857" s="22" t="s">
        <v>3625</v>
      </c>
      <c r="Q1857" s="22" t="s">
        <v>3439</v>
      </c>
      <c r="R1857" s="22" t="s">
        <v>3101</v>
      </c>
      <c r="S1857" s="22" t="s">
        <v>3206</v>
      </c>
      <c r="AD1857" s="24"/>
    </row>
    <row r="1858" spans="1:54" s="22" customFormat="1" x14ac:dyDescent="0.2">
      <c r="A1858" s="22" t="s">
        <v>2647</v>
      </c>
      <c r="B1858" s="22" t="str">
        <f>IF(OR($A1852=$A1858,ISBLANK($A1858)),"",IF(ISERR(SEARCH("cell-based",E1858)),IF(AND(ISERR(SEARCH("biochem",E1858)),ISERR(SEARCH("protein",E1858)),ISERR(SEARCH("nucleic",E1858))),"",IF(ISERR(SEARCH("target",G1858)),"Define a Target component","")),IF(ISERR(SEARCH("cell",G1858)),"Define a Cell component",""))&amp;IF(ISERR(SEARCH("small-molecule",E1858)),IF(ISBLANK(K1858), "Need a Detector Role",""),"")&amp;IF(ISERR(SEARCH("fluorescence",L1858)),"",IF(ISBLANK(S1858), "Need Emission",IF(ISBLANK(R1858), "Need Excitation","")))&amp;IF(ISERR(SEARCH("absorbance",L1858)),"",IF(ISBLANK(T1858), "Need Absorbance","")))</f>
        <v/>
      </c>
      <c r="G1858" s="24" t="s">
        <v>3074</v>
      </c>
      <c r="H1858" s="24" t="s">
        <v>3602</v>
      </c>
      <c r="I1858" s="24"/>
      <c r="J1858" s="28">
        <v>18</v>
      </c>
      <c r="K1858" s="24" t="s">
        <v>6575</v>
      </c>
      <c r="L1858" s="24" t="s">
        <v>6724</v>
      </c>
      <c r="AD1858" s="24"/>
    </row>
    <row r="1859" spans="1:54" s="22" customFormat="1" x14ac:dyDescent="0.2">
      <c r="J1859" s="26"/>
      <c r="AD1859" s="24"/>
    </row>
    <row r="1860" spans="1:54" s="22" customFormat="1" x14ac:dyDescent="0.2">
      <c r="A1860" s="22" t="s">
        <v>2426</v>
      </c>
      <c r="B1860" s="22" t="str">
        <f>IF(OR($A1854=$A1860,ISBLANK($A1860)),"",IF(ISERR(SEARCH("cell-based",E1860)),IF(AND(ISERR(SEARCH("biochem",E1860)),ISERR(SEARCH("protein",E1860)),ISERR(SEARCH("nucleic",E1860))),"",IF(ISERR(SEARCH("target",G1860)),"Define a Target component","")),IF(ISERR(SEARCH("cell",G1860)),"Define a Cell component",""))&amp;IF(ISERR(SEARCH("small-molecule",E1860)),IF(ISBLANK(K1860), "Need a Detector Role",""),"")&amp;IF(ISERR(SEARCH("fluorescence",L1860)),"",IF(ISBLANK(S1860), "Need Emission",IF(ISBLANK(R1860), "Need Excitation","")))&amp;IF(ISERR(SEARCH("absorbance",L1860)),"",IF(ISBLANK(T1860), "Need Absorbance","")))</f>
        <v/>
      </c>
      <c r="C1860" s="22" t="s">
        <v>3071</v>
      </c>
      <c r="D1860" s="23" t="s">
        <v>6996</v>
      </c>
      <c r="E1860" s="22" t="s">
        <v>3162</v>
      </c>
      <c r="F1860" s="22" t="s">
        <v>3610</v>
      </c>
      <c r="G1860" s="22" t="s">
        <v>3631</v>
      </c>
      <c r="H1860" s="22" t="s">
        <v>3597</v>
      </c>
      <c r="J1860" s="26"/>
      <c r="K1860" s="22" t="s">
        <v>3372</v>
      </c>
      <c r="L1860" s="22" t="s">
        <v>6998</v>
      </c>
      <c r="M1860" s="22" t="s">
        <v>3310</v>
      </c>
      <c r="AJ1860" s="22" t="s">
        <v>2427</v>
      </c>
      <c r="AK1860" s="22" t="s">
        <v>2428</v>
      </c>
      <c r="AL1860" s="22" t="s">
        <v>90</v>
      </c>
      <c r="AM1860" s="22" t="s">
        <v>409</v>
      </c>
      <c r="AN1860" s="22" t="s">
        <v>74</v>
      </c>
      <c r="AO1860" s="22" t="s">
        <v>74</v>
      </c>
      <c r="AP1860" s="22" t="s">
        <v>325</v>
      </c>
      <c r="AQ1860" s="22" t="s">
        <v>168</v>
      </c>
      <c r="AR1860" s="22" t="s">
        <v>665</v>
      </c>
      <c r="AS1860" s="22" t="s">
        <v>2429</v>
      </c>
      <c r="AT1860" s="22" t="s">
        <v>545</v>
      </c>
      <c r="AU1860" s="22" t="s">
        <v>75</v>
      </c>
      <c r="AV1860" s="22" t="s">
        <v>2430</v>
      </c>
      <c r="AW1860" s="22" t="s">
        <v>2431</v>
      </c>
      <c r="AX1860" s="22" t="s">
        <v>309</v>
      </c>
      <c r="AY1860" s="22" t="s">
        <v>2432</v>
      </c>
      <c r="AZ1860" s="22" t="s">
        <v>2252</v>
      </c>
      <c r="BA1860" s="22" t="s">
        <v>1</v>
      </c>
      <c r="BB1860" s="22" t="s">
        <v>1</v>
      </c>
    </row>
    <row r="1861" spans="1:54" s="22" customFormat="1" x14ac:dyDescent="0.2">
      <c r="A1861" s="22" t="s">
        <v>2426</v>
      </c>
      <c r="B1861" s="22" t="str">
        <f>IF(OR($A1858=$A1861,ISBLANK($A1861)),"",IF(ISERR(SEARCH("cell-based",E1861)),IF(AND(ISERR(SEARCH("biochem",E1861)),ISERR(SEARCH("protein",E1861)),ISERR(SEARCH("nucleic",E1861))),"",IF(ISERR(SEARCH("target",G1861)),"Define a Target component","")),IF(ISERR(SEARCH("cell",G1861)),"Define a Cell component",""))&amp;IF(ISERR(SEARCH("small-molecule",E1861)),IF(ISBLANK(K1861), "Need a Detector Role",""),"")&amp;IF(ISERR(SEARCH("fluorescence",L1861)),"",IF(ISBLANK(S1861), "Need Emission",IF(ISBLANK(R1861), "Need Excitation","")))&amp;IF(ISERR(SEARCH("absorbance",L1861)),"",IF(ISBLANK(T1861), "Need Absorbance","")))</f>
        <v/>
      </c>
      <c r="C1861" s="22" t="s">
        <v>3224</v>
      </c>
      <c r="D1861" s="23" t="s">
        <v>6997</v>
      </c>
      <c r="G1861" s="22" t="s">
        <v>3379</v>
      </c>
      <c r="H1861" s="22" t="s">
        <v>3075</v>
      </c>
      <c r="J1861" s="34" t="s">
        <v>6637</v>
      </c>
      <c r="K1861" s="22" t="s">
        <v>3652</v>
      </c>
      <c r="L1861" s="22" t="s">
        <v>6999</v>
      </c>
      <c r="N1861" s="22" t="s">
        <v>7000</v>
      </c>
      <c r="O1861" s="22" t="s">
        <v>3079</v>
      </c>
      <c r="P1861" s="22" t="s">
        <v>3187</v>
      </c>
      <c r="Q1861" s="22" t="s">
        <v>3422</v>
      </c>
      <c r="R1861" s="22" t="s">
        <v>3101</v>
      </c>
      <c r="S1861" s="22" t="s">
        <v>3206</v>
      </c>
      <c r="U1861" s="22" t="s">
        <v>3269</v>
      </c>
      <c r="V1861" s="22" t="s">
        <v>6956</v>
      </c>
      <c r="W1861" s="22" t="s">
        <v>6678</v>
      </c>
    </row>
    <row r="1862" spans="1:54" s="22" customFormat="1" x14ac:dyDescent="0.2">
      <c r="A1862" s="22" t="s">
        <v>2426</v>
      </c>
      <c r="B1862" s="22" t="str">
        <f>IF(OR($A1859=$A1862,ISBLANK($A1862)),"",IF(ISERR(SEARCH("cell-based",E1862)),IF(AND(ISERR(SEARCH("biochem",E1862)),ISERR(SEARCH("protein",E1862)),ISERR(SEARCH("nucleic",E1862))),"",IF(ISERR(SEARCH("target",G1862)),"Define a Target component","")),IF(ISERR(SEARCH("cell",G1862)),"Define a Cell component",""))&amp;IF(ISERR(SEARCH("small-molecule",E1862)),IF(ISBLANK(K1862), "Need a Detector Role",""),"")&amp;IF(ISERR(SEARCH("fluorescence",L1862)),"",IF(ISBLANK(S1862), "Need Emission",IF(ISBLANK(R1862), "Need Excitation","")))&amp;IF(ISERR(SEARCH("absorbance",L1862)),"",IF(ISBLANK(T1862), "Need Absorbance","")))</f>
        <v/>
      </c>
      <c r="G1862" s="24" t="s">
        <v>3074</v>
      </c>
      <c r="H1862" s="24" t="s">
        <v>3602</v>
      </c>
      <c r="I1862" s="24"/>
      <c r="J1862" s="28">
        <v>48</v>
      </c>
      <c r="K1862" s="24" t="s">
        <v>6575</v>
      </c>
      <c r="L1862" s="24" t="s">
        <v>6724</v>
      </c>
    </row>
    <row r="1863" spans="1:54" s="22" customFormat="1" x14ac:dyDescent="0.2">
      <c r="A1863" s="22" t="s">
        <v>2426</v>
      </c>
      <c r="B1863" s="22" t="str">
        <f>IF(OR($A1860=$A1863,ISBLANK($A1863)),"",IF(ISERR(SEARCH("cell-based",E1863)),IF(AND(ISERR(SEARCH("biochem",E1863)),ISERR(SEARCH("protein",E1863)),ISERR(SEARCH("nucleic",E1863))),"",IF(ISERR(SEARCH("target",G1863)),"Define a Target component","")),IF(ISERR(SEARCH("cell",G1863)),"Define a Cell component",""))&amp;IF(ISERR(SEARCH("small-molecule",E1863)),IF(ISBLANK(K1863), "Need a Detector Role",""),"")&amp;IF(ISERR(SEARCH("fluorescence",L1863)),"",IF(ISBLANK(S1863), "Need Emission",IF(ISBLANK(R1863), "Need Excitation","")))&amp;IF(ISERR(SEARCH("absorbance",L1863)),"",IF(ISBLANK(T1863), "Need Absorbance","")))</f>
        <v/>
      </c>
      <c r="G1863" s="22" t="s">
        <v>3198</v>
      </c>
      <c r="H1863" s="22" t="s">
        <v>3779</v>
      </c>
      <c r="J1863" s="26">
        <v>20</v>
      </c>
      <c r="K1863" s="22" t="s">
        <v>3217</v>
      </c>
      <c r="L1863" s="22" t="s">
        <v>7001</v>
      </c>
    </row>
    <row r="1864" spans="1:54" s="22" customFormat="1" x14ac:dyDescent="0.2">
      <c r="J1864" s="26"/>
    </row>
    <row r="1865" spans="1:54" s="19" customFormat="1" x14ac:dyDescent="0.2">
      <c r="A1865" s="19" t="s">
        <v>2434</v>
      </c>
      <c r="B1865" s="19" t="str">
        <f>IF(OR($A1860=$A1865,ISBLANK($A1865)),"",IF(ISERR(SEARCH("cell-based",E1865)),IF(AND(ISERR(SEARCH("biochem",E1865)),ISERR(SEARCH("protein",E1865)),ISERR(SEARCH("nucleic",E1865))),"",IF(ISERR(SEARCH("target",G1865)),"Define a Target component","")),IF(ISERR(SEARCH("cell",G1865)),"Define a Cell component",""))&amp;IF(ISERR(SEARCH("small-molecule",E1865)),IF(ISBLANK(K1865), "Need a Detector Role",""),"")&amp;IF(ISERR(SEARCH("fluorescence",L1865)),"",IF(ISBLANK(S1865), "Need Emission",IF(ISBLANK(R1865), "Need Excitation","")))&amp;IF(ISERR(SEARCH("absorbance",L1865)),"",IF(ISBLANK(T1865), "Need Absorbance","")))</f>
        <v>Need a Detector Role</v>
      </c>
      <c r="J1865" s="21"/>
      <c r="AJ1865" s="19" t="s">
        <v>2427</v>
      </c>
      <c r="AK1865" s="19" t="s">
        <v>2428</v>
      </c>
      <c r="AL1865" s="19" t="s">
        <v>90</v>
      </c>
      <c r="AM1865" s="19" t="s">
        <v>409</v>
      </c>
      <c r="AN1865" s="19" t="s">
        <v>74</v>
      </c>
      <c r="AO1865" s="19" t="s">
        <v>74</v>
      </c>
      <c r="AP1865" s="19" t="s">
        <v>325</v>
      </c>
      <c r="AQ1865" s="19" t="s">
        <v>168</v>
      </c>
      <c r="AR1865" s="19" t="s">
        <v>665</v>
      </c>
      <c r="AS1865" s="19" t="s">
        <v>2429</v>
      </c>
      <c r="AT1865" s="19" t="s">
        <v>545</v>
      </c>
      <c r="AU1865" s="19" t="s">
        <v>75</v>
      </c>
      <c r="AV1865" s="19" t="s">
        <v>2430</v>
      </c>
      <c r="AW1865" s="19" t="s">
        <v>2431</v>
      </c>
      <c r="AX1865" s="19" t="s">
        <v>309</v>
      </c>
      <c r="AY1865" s="19" t="s">
        <v>2432</v>
      </c>
      <c r="AZ1865" s="19" t="s">
        <v>2252</v>
      </c>
      <c r="BA1865" s="19" t="s">
        <v>1</v>
      </c>
      <c r="BB1865" s="19" t="s">
        <v>1</v>
      </c>
    </row>
    <row r="1866" spans="1:54" s="19" customFormat="1" x14ac:dyDescent="0.2">
      <c r="A1866" s="19" t="s">
        <v>2054</v>
      </c>
      <c r="B1866" s="19" t="str">
        <f t="shared" ref="B1866:B1897" si="55">IF(OR($A1865=$A1866,ISBLANK($A1866)),"",IF(ISERR(SEARCH("cell-based",E1866)),IF(AND(ISERR(SEARCH("biochem",E1866)),ISERR(SEARCH("protein",E1866)),ISERR(SEARCH("nucleic",E1866))),"",IF(ISERR(SEARCH("target",G1866)),"Define a Target component","")),IF(ISERR(SEARCH("cell",G1866)),"Define a Cell component",""))&amp;IF(ISERR(SEARCH("small-molecule",E1866)),IF(ISBLANK(K1866), "Need a Detector Role",""),"")&amp;IF(ISERR(SEARCH("fluorescence",L1866)),"",IF(ISBLANK(S1866), "Need Emission",IF(ISBLANK(R1866), "Need Excitation","")))&amp;IF(ISERR(SEARCH("absorbance",L1866)),"",IF(ISBLANK(T1866), "Need Absorbance","")))</f>
        <v>Need a Detector Role</v>
      </c>
      <c r="C1866" s="19" t="s">
        <v>3224</v>
      </c>
      <c r="D1866" s="19" t="s">
        <v>5523</v>
      </c>
      <c r="J1866" s="21"/>
      <c r="AJ1866" s="19" t="s">
        <v>2046</v>
      </c>
      <c r="AK1866" s="19" t="s">
        <v>2047</v>
      </c>
      <c r="AL1866" s="19" t="s">
        <v>90</v>
      </c>
      <c r="AM1866" s="19" t="s">
        <v>91</v>
      </c>
      <c r="AN1866" s="19" t="s">
        <v>74</v>
      </c>
      <c r="AO1866" s="19" t="s">
        <v>74</v>
      </c>
      <c r="AP1866" s="19" t="s">
        <v>461</v>
      </c>
      <c r="AQ1866" s="19" t="s">
        <v>168</v>
      </c>
      <c r="AR1866" s="19" t="s">
        <v>965</v>
      </c>
      <c r="AS1866" s="19" t="s">
        <v>2048</v>
      </c>
      <c r="AT1866" s="19" t="s">
        <v>1126</v>
      </c>
      <c r="AU1866" s="19" t="s">
        <v>75</v>
      </c>
      <c r="AV1866" s="19" t="s">
        <v>2049</v>
      </c>
      <c r="AW1866" s="19" t="s">
        <v>2050</v>
      </c>
      <c r="AX1866" s="19" t="s">
        <v>2051</v>
      </c>
      <c r="AY1866" s="19" t="s">
        <v>2052</v>
      </c>
      <c r="AZ1866" s="19" t="s">
        <v>2053</v>
      </c>
      <c r="BA1866" s="19" t="s">
        <v>1</v>
      </c>
      <c r="BB1866" s="19" t="s">
        <v>1</v>
      </c>
    </row>
    <row r="1867" spans="1:54" s="19" customFormat="1" x14ac:dyDescent="0.2">
      <c r="A1867" s="19" t="s">
        <v>2184</v>
      </c>
      <c r="B1867" s="19" t="str">
        <f t="shared" si="55"/>
        <v>Define a Cell componentNeed a Detector Role</v>
      </c>
      <c r="C1867" s="19" t="s">
        <v>3224</v>
      </c>
      <c r="D1867" s="19" t="s">
        <v>5523</v>
      </c>
      <c r="E1867" s="19" t="s">
        <v>3162</v>
      </c>
      <c r="H1867" s="19" t="s">
        <v>3597</v>
      </c>
      <c r="J1867" s="21"/>
      <c r="AJ1867" s="19" t="s">
        <v>2046</v>
      </c>
      <c r="AK1867" s="19" t="s">
        <v>2047</v>
      </c>
      <c r="AL1867" s="19" t="s">
        <v>90</v>
      </c>
      <c r="AM1867" s="19" t="s">
        <v>91</v>
      </c>
      <c r="AN1867" s="19" t="s">
        <v>74</v>
      </c>
      <c r="AO1867" s="19" t="s">
        <v>74</v>
      </c>
      <c r="AP1867" s="19" t="s">
        <v>461</v>
      </c>
      <c r="AQ1867" s="19" t="s">
        <v>168</v>
      </c>
      <c r="AR1867" s="19" t="s">
        <v>965</v>
      </c>
      <c r="AS1867" s="19" t="s">
        <v>2048</v>
      </c>
      <c r="AT1867" s="19" t="s">
        <v>1126</v>
      </c>
      <c r="AU1867" s="19" t="s">
        <v>75</v>
      </c>
      <c r="AV1867" s="19" t="s">
        <v>2049</v>
      </c>
      <c r="AW1867" s="19" t="s">
        <v>2050</v>
      </c>
      <c r="AX1867" s="19" t="s">
        <v>2051</v>
      </c>
      <c r="AY1867" s="19" t="s">
        <v>2052</v>
      </c>
      <c r="AZ1867" s="19" t="s">
        <v>2053</v>
      </c>
      <c r="BA1867" s="19" t="s">
        <v>1</v>
      </c>
      <c r="BB1867" s="19" t="s">
        <v>1</v>
      </c>
    </row>
    <row r="1868" spans="1:54" s="19" customFormat="1" x14ac:dyDescent="0.2">
      <c r="A1868" s="19" t="s">
        <v>2277</v>
      </c>
      <c r="B1868" s="19" t="str">
        <f t="shared" si="55"/>
        <v>Define a Cell componentNeed a Detector Role</v>
      </c>
      <c r="C1868" s="19" t="s">
        <v>3224</v>
      </c>
      <c r="D1868" s="19" t="s">
        <v>5523</v>
      </c>
      <c r="E1868" s="19" t="s">
        <v>3162</v>
      </c>
      <c r="F1868" s="19" t="s">
        <v>3638</v>
      </c>
      <c r="H1868" s="19" t="s">
        <v>3597</v>
      </c>
      <c r="J1868" s="21"/>
      <c r="AJ1868" s="19" t="s">
        <v>2046</v>
      </c>
      <c r="AK1868" s="19" t="s">
        <v>2278</v>
      </c>
      <c r="AL1868" s="19" t="s">
        <v>90</v>
      </c>
      <c r="AM1868" s="19" t="s">
        <v>91</v>
      </c>
      <c r="AN1868" s="19" t="s">
        <v>74</v>
      </c>
      <c r="AO1868" s="19" t="s">
        <v>74</v>
      </c>
      <c r="AP1868" s="19" t="s">
        <v>461</v>
      </c>
      <c r="AQ1868" s="19" t="s">
        <v>168</v>
      </c>
      <c r="AR1868" s="19" t="s">
        <v>958</v>
      </c>
      <c r="AS1868" s="19" t="s">
        <v>2048</v>
      </c>
      <c r="AT1868" s="19" t="s">
        <v>1126</v>
      </c>
      <c r="AU1868" s="19" t="s">
        <v>75</v>
      </c>
      <c r="AV1868" s="19" t="s">
        <v>2049</v>
      </c>
      <c r="AW1868" s="19" t="s">
        <v>2050</v>
      </c>
      <c r="AX1868" s="19" t="s">
        <v>2051</v>
      </c>
      <c r="AY1868" s="19" t="s">
        <v>2279</v>
      </c>
      <c r="AZ1868" s="19" t="s">
        <v>2053</v>
      </c>
      <c r="BA1868" s="19" t="s">
        <v>1</v>
      </c>
      <c r="BB1868" s="19" t="s">
        <v>1</v>
      </c>
    </row>
    <row r="1869" spans="1:54" s="19" customFormat="1" x14ac:dyDescent="0.2">
      <c r="A1869" s="19" t="s">
        <v>2045</v>
      </c>
      <c r="B1869" s="19" t="str">
        <f t="shared" si="55"/>
        <v>Define a Cell componentNeed a Detector Role</v>
      </c>
      <c r="C1869" s="19" t="s">
        <v>3224</v>
      </c>
      <c r="E1869" s="19" t="s">
        <v>3162</v>
      </c>
      <c r="F1869" s="19" t="s">
        <v>3600</v>
      </c>
      <c r="H1869" s="19" t="s">
        <v>3597</v>
      </c>
      <c r="J1869" s="21"/>
      <c r="AJ1869" s="19" t="s">
        <v>2046</v>
      </c>
      <c r="AK1869" s="19" t="s">
        <v>2047</v>
      </c>
      <c r="AL1869" s="19" t="s">
        <v>90</v>
      </c>
      <c r="AM1869" s="19" t="s">
        <v>91</v>
      </c>
      <c r="AN1869" s="19" t="s">
        <v>74</v>
      </c>
      <c r="AO1869" s="19" t="s">
        <v>74</v>
      </c>
      <c r="AP1869" s="19" t="s">
        <v>461</v>
      </c>
      <c r="AQ1869" s="19" t="s">
        <v>168</v>
      </c>
      <c r="AR1869" s="19" t="s">
        <v>965</v>
      </c>
      <c r="AS1869" s="19" t="s">
        <v>2048</v>
      </c>
      <c r="AT1869" s="19" t="s">
        <v>1126</v>
      </c>
      <c r="AU1869" s="19" t="s">
        <v>75</v>
      </c>
      <c r="AV1869" s="19" t="s">
        <v>2049</v>
      </c>
      <c r="AW1869" s="19" t="s">
        <v>2050</v>
      </c>
      <c r="AX1869" s="19" t="s">
        <v>2051</v>
      </c>
      <c r="AY1869" s="19" t="s">
        <v>2052</v>
      </c>
      <c r="AZ1869" s="19" t="s">
        <v>2053</v>
      </c>
      <c r="BA1869" s="19" t="s">
        <v>1</v>
      </c>
      <c r="BB1869" s="19" t="s">
        <v>1</v>
      </c>
    </row>
    <row r="1870" spans="1:54" s="19" customFormat="1" x14ac:dyDescent="0.2">
      <c r="A1870" s="19" t="s">
        <v>2618</v>
      </c>
      <c r="B1870" s="19" t="str">
        <f t="shared" si="55"/>
        <v>Define a Cell componentNeed a Detector Role</v>
      </c>
      <c r="C1870" s="19" t="s">
        <v>3224</v>
      </c>
      <c r="D1870" s="19" t="s">
        <v>5632</v>
      </c>
      <c r="E1870" s="19" t="s">
        <v>3162</v>
      </c>
      <c r="H1870" s="19" t="s">
        <v>3597</v>
      </c>
      <c r="J1870" s="21"/>
      <c r="AJ1870" s="19" t="s">
        <v>2619</v>
      </c>
      <c r="AK1870" s="19" t="s">
        <v>2620</v>
      </c>
      <c r="AL1870" s="19" t="s">
        <v>90</v>
      </c>
      <c r="AM1870" s="19" t="s">
        <v>91</v>
      </c>
      <c r="AN1870" s="19" t="s">
        <v>74</v>
      </c>
      <c r="AO1870" s="19" t="s">
        <v>74</v>
      </c>
      <c r="AP1870" s="19" t="s">
        <v>461</v>
      </c>
      <c r="AQ1870" s="19" t="s">
        <v>168</v>
      </c>
      <c r="AR1870" s="19" t="s">
        <v>326</v>
      </c>
      <c r="AS1870" s="19" t="s">
        <v>169</v>
      </c>
      <c r="AT1870" s="19" t="s">
        <v>327</v>
      </c>
      <c r="AU1870" s="19" t="s">
        <v>75</v>
      </c>
      <c r="AV1870" s="19" t="s">
        <v>2621</v>
      </c>
      <c r="AW1870" s="19" t="s">
        <v>2622</v>
      </c>
      <c r="AX1870" s="19" t="s">
        <v>1754</v>
      </c>
      <c r="AY1870" s="19" t="s">
        <v>2623</v>
      </c>
      <c r="AZ1870" s="19" t="s">
        <v>2624</v>
      </c>
      <c r="BA1870" s="19" t="s">
        <v>1</v>
      </c>
      <c r="BB1870" s="19" t="s">
        <v>1</v>
      </c>
    </row>
    <row r="1871" spans="1:54" s="19" customFormat="1" x14ac:dyDescent="0.2">
      <c r="A1871" s="19" t="s">
        <v>2625</v>
      </c>
      <c r="B1871" s="19" t="str">
        <f t="shared" si="55"/>
        <v>Define a Cell componentNeed a Detector Role</v>
      </c>
      <c r="C1871" s="19" t="s">
        <v>3224</v>
      </c>
      <c r="D1871" s="19" t="s">
        <v>5632</v>
      </c>
      <c r="E1871" s="19" t="s">
        <v>3162</v>
      </c>
      <c r="F1871" s="19" t="s">
        <v>3638</v>
      </c>
      <c r="H1871" s="19" t="s">
        <v>3597</v>
      </c>
      <c r="J1871" s="21"/>
      <c r="BA1871" s="19" t="s">
        <v>1</v>
      </c>
      <c r="BB1871" s="19" t="s">
        <v>1</v>
      </c>
    </row>
    <row r="1872" spans="1:54" s="19" customFormat="1" x14ac:dyDescent="0.2">
      <c r="A1872" s="19" t="s">
        <v>2629</v>
      </c>
      <c r="B1872" s="19" t="str">
        <f t="shared" si="55"/>
        <v>Need a Detector Role</v>
      </c>
      <c r="C1872" s="19" t="s">
        <v>3224</v>
      </c>
      <c r="D1872" s="19" t="s">
        <v>5632</v>
      </c>
      <c r="J1872" s="21"/>
      <c r="AJ1872" s="19" t="s">
        <v>2619</v>
      </c>
      <c r="AK1872" s="19" t="s">
        <v>2620</v>
      </c>
      <c r="AL1872" s="19" t="s">
        <v>90</v>
      </c>
      <c r="AM1872" s="19" t="s">
        <v>91</v>
      </c>
      <c r="AN1872" s="19" t="s">
        <v>74</v>
      </c>
      <c r="AO1872" s="19" t="s">
        <v>74</v>
      </c>
      <c r="AP1872" s="19" t="s">
        <v>461</v>
      </c>
      <c r="AQ1872" s="19" t="s">
        <v>168</v>
      </c>
      <c r="AR1872" s="19" t="s">
        <v>326</v>
      </c>
      <c r="AS1872" s="19" t="s">
        <v>169</v>
      </c>
      <c r="AT1872" s="19" t="s">
        <v>327</v>
      </c>
      <c r="AU1872" s="19" t="s">
        <v>75</v>
      </c>
      <c r="AV1872" s="19" t="s">
        <v>2621</v>
      </c>
      <c r="AW1872" s="19" t="s">
        <v>2622</v>
      </c>
      <c r="AX1872" s="19" t="s">
        <v>1754</v>
      </c>
      <c r="AY1872" s="19" t="s">
        <v>2623</v>
      </c>
      <c r="AZ1872" s="19" t="s">
        <v>2624</v>
      </c>
      <c r="BA1872" s="19" t="s">
        <v>1</v>
      </c>
      <c r="BB1872" s="19" t="s">
        <v>1</v>
      </c>
    </row>
    <row r="1873" spans="1:54" s="19" customFormat="1" x14ac:dyDescent="0.2">
      <c r="A1873" s="19" t="s">
        <v>2292</v>
      </c>
      <c r="B1873" s="19" t="str">
        <f t="shared" si="55"/>
        <v>Need a Detector Role</v>
      </c>
      <c r="C1873" s="19" t="s">
        <v>3224</v>
      </c>
      <c r="D1873" s="19" t="s">
        <v>5185</v>
      </c>
      <c r="J1873" s="21"/>
      <c r="AJ1873" s="19" t="s">
        <v>2293</v>
      </c>
      <c r="AK1873" s="19" t="s">
        <v>2294</v>
      </c>
      <c r="AL1873" s="19" t="s">
        <v>90</v>
      </c>
      <c r="AM1873" s="19" t="s">
        <v>409</v>
      </c>
      <c r="AN1873" s="19" t="s">
        <v>74</v>
      </c>
      <c r="AO1873" s="19" t="s">
        <v>74</v>
      </c>
      <c r="AP1873" s="19" t="s">
        <v>461</v>
      </c>
      <c r="AQ1873" s="19" t="s">
        <v>168</v>
      </c>
      <c r="AR1873" s="19" t="s">
        <v>1165</v>
      </c>
      <c r="AS1873" s="19" t="s">
        <v>2048</v>
      </c>
      <c r="AT1873" s="19" t="s">
        <v>1126</v>
      </c>
      <c r="AU1873" s="19" t="s">
        <v>75</v>
      </c>
      <c r="AV1873" s="19" t="s">
        <v>2295</v>
      </c>
      <c r="AW1873" s="19" t="s">
        <v>554</v>
      </c>
      <c r="AX1873" s="19" t="s">
        <v>309</v>
      </c>
      <c r="AY1873" s="19" t="s">
        <v>2296</v>
      </c>
      <c r="AZ1873" s="19" t="s">
        <v>2297</v>
      </c>
      <c r="BA1873" s="19" t="s">
        <v>449</v>
      </c>
      <c r="BB1873" s="19" t="s">
        <v>1</v>
      </c>
    </row>
    <row r="1874" spans="1:54" s="19" customFormat="1" x14ac:dyDescent="0.2">
      <c r="A1874" s="19" t="s">
        <v>2298</v>
      </c>
      <c r="B1874" s="19" t="str">
        <f t="shared" si="55"/>
        <v>Need a Detector Role</v>
      </c>
      <c r="C1874" s="19" t="s">
        <v>3224</v>
      </c>
      <c r="D1874" s="19" t="s">
        <v>5185</v>
      </c>
      <c r="J1874" s="21"/>
      <c r="AJ1874" s="19" t="s">
        <v>2293</v>
      </c>
      <c r="AK1874" s="19" t="s">
        <v>2294</v>
      </c>
      <c r="AL1874" s="19" t="s">
        <v>90</v>
      </c>
      <c r="AM1874" s="19" t="s">
        <v>409</v>
      </c>
      <c r="AN1874" s="19" t="s">
        <v>74</v>
      </c>
      <c r="AO1874" s="19" t="s">
        <v>74</v>
      </c>
      <c r="AP1874" s="19" t="s">
        <v>461</v>
      </c>
      <c r="AQ1874" s="19" t="s">
        <v>168</v>
      </c>
      <c r="AR1874" s="19" t="s">
        <v>1165</v>
      </c>
      <c r="AS1874" s="19" t="s">
        <v>2048</v>
      </c>
      <c r="AT1874" s="19" t="s">
        <v>1126</v>
      </c>
      <c r="AU1874" s="19" t="s">
        <v>75</v>
      </c>
      <c r="AV1874" s="19" t="s">
        <v>2295</v>
      </c>
      <c r="AW1874" s="19" t="s">
        <v>554</v>
      </c>
      <c r="AX1874" s="19" t="s">
        <v>309</v>
      </c>
      <c r="AY1874" s="19" t="s">
        <v>2296</v>
      </c>
      <c r="AZ1874" s="19" t="s">
        <v>2297</v>
      </c>
      <c r="BA1874" s="19" t="s">
        <v>449</v>
      </c>
      <c r="BB1874" s="19" t="s">
        <v>1</v>
      </c>
    </row>
    <row r="1875" spans="1:54" s="19" customFormat="1" x14ac:dyDescent="0.2">
      <c r="A1875" s="19" t="s">
        <v>2960</v>
      </c>
      <c r="B1875" s="19" t="str">
        <f t="shared" si="55"/>
        <v>Need a Detector Role</v>
      </c>
      <c r="J1875" s="21"/>
      <c r="AJ1875" s="19" t="s">
        <v>2293</v>
      </c>
      <c r="AK1875" s="19" t="s">
        <v>2294</v>
      </c>
      <c r="AL1875" s="19" t="s">
        <v>90</v>
      </c>
      <c r="AM1875" s="19" t="s">
        <v>409</v>
      </c>
      <c r="AN1875" s="19" t="s">
        <v>74</v>
      </c>
      <c r="AO1875" s="19" t="s">
        <v>74</v>
      </c>
      <c r="AP1875" s="19" t="s">
        <v>461</v>
      </c>
      <c r="AQ1875" s="19" t="s">
        <v>168</v>
      </c>
      <c r="AR1875" s="19" t="s">
        <v>1165</v>
      </c>
      <c r="AS1875" s="19" t="s">
        <v>2048</v>
      </c>
      <c r="AT1875" s="19" t="s">
        <v>1126</v>
      </c>
      <c r="AU1875" s="19" t="s">
        <v>75</v>
      </c>
      <c r="AV1875" s="19" t="s">
        <v>2295</v>
      </c>
      <c r="AW1875" s="19" t="s">
        <v>554</v>
      </c>
      <c r="AX1875" s="19" t="s">
        <v>309</v>
      </c>
      <c r="AY1875" s="19" t="s">
        <v>2296</v>
      </c>
      <c r="AZ1875" s="19" t="s">
        <v>2297</v>
      </c>
      <c r="BA1875" s="19" t="s">
        <v>449</v>
      </c>
      <c r="BB1875" s="19" t="s">
        <v>1</v>
      </c>
    </row>
    <row r="1876" spans="1:54" s="19" customFormat="1" x14ac:dyDescent="0.2">
      <c r="A1876" s="19" t="s">
        <v>2969</v>
      </c>
      <c r="B1876" s="19" t="str">
        <f t="shared" si="55"/>
        <v>Define a Cell componentNeed a Detector Role</v>
      </c>
      <c r="E1876" s="19" t="s">
        <v>3162</v>
      </c>
      <c r="H1876" s="19" t="s">
        <v>3597</v>
      </c>
      <c r="J1876" s="21"/>
      <c r="AJ1876" s="19" t="s">
        <v>2293</v>
      </c>
      <c r="AK1876" s="19" t="s">
        <v>2970</v>
      </c>
      <c r="AL1876" s="19" t="s">
        <v>83</v>
      </c>
      <c r="AM1876" s="19" t="s">
        <v>409</v>
      </c>
      <c r="AN1876" s="19" t="s">
        <v>74</v>
      </c>
      <c r="AO1876" s="19" t="s">
        <v>74</v>
      </c>
      <c r="AP1876" s="19" t="s">
        <v>461</v>
      </c>
      <c r="AQ1876" s="19" t="s">
        <v>168</v>
      </c>
      <c r="AR1876" s="19" t="s">
        <v>1165</v>
      </c>
      <c r="AS1876" s="19" t="s">
        <v>2048</v>
      </c>
      <c r="AT1876" s="19" t="s">
        <v>1126</v>
      </c>
      <c r="AU1876" s="19" t="s">
        <v>500</v>
      </c>
      <c r="AV1876" s="19" t="s">
        <v>2295</v>
      </c>
      <c r="AW1876" s="19" t="s">
        <v>554</v>
      </c>
      <c r="AX1876" s="19" t="s">
        <v>309</v>
      </c>
      <c r="AY1876" s="19" t="s">
        <v>2971</v>
      </c>
      <c r="AZ1876" s="19" t="s">
        <v>2297</v>
      </c>
      <c r="BA1876" s="19" t="s">
        <v>1</v>
      </c>
      <c r="BB1876" s="19" t="s">
        <v>1</v>
      </c>
    </row>
    <row r="1877" spans="1:54" s="19" customFormat="1" x14ac:dyDescent="0.2">
      <c r="A1877" s="19" t="s">
        <v>2029</v>
      </c>
      <c r="B1877" s="19" t="str">
        <f t="shared" si="55"/>
        <v>Need a Detector Role</v>
      </c>
      <c r="C1877" s="19" t="s">
        <v>3224</v>
      </c>
      <c r="D1877" s="19" t="s">
        <v>5515</v>
      </c>
      <c r="J1877" s="21"/>
      <c r="AJ1877" s="19" t="s">
        <v>2030</v>
      </c>
      <c r="AK1877" s="19" t="s">
        <v>2031</v>
      </c>
      <c r="AL1877" s="19" t="s">
        <v>90</v>
      </c>
      <c r="AM1877" s="19" t="s">
        <v>635</v>
      </c>
      <c r="AN1877" s="19" t="s">
        <v>74</v>
      </c>
      <c r="AO1877" s="19" t="s">
        <v>74</v>
      </c>
      <c r="AP1877" s="19" t="s">
        <v>461</v>
      </c>
      <c r="AQ1877" s="19" t="s">
        <v>168</v>
      </c>
      <c r="AR1877" s="19" t="s">
        <v>1003</v>
      </c>
      <c r="AS1877" s="19" t="s">
        <v>75</v>
      </c>
      <c r="AT1877" s="19" t="s">
        <v>689</v>
      </c>
      <c r="AU1877" s="19" t="s">
        <v>75</v>
      </c>
      <c r="AV1877" s="19" t="s">
        <v>2032</v>
      </c>
      <c r="AW1877" s="19" t="s">
        <v>2033</v>
      </c>
      <c r="AX1877" s="19" t="s">
        <v>309</v>
      </c>
      <c r="AY1877" s="19" t="s">
        <v>2034</v>
      </c>
      <c r="AZ1877" s="19" t="s">
        <v>2035</v>
      </c>
      <c r="BA1877" s="19" t="s">
        <v>1</v>
      </c>
      <c r="BB1877" s="19" t="s">
        <v>1</v>
      </c>
    </row>
    <row r="1878" spans="1:54" s="19" customFormat="1" x14ac:dyDescent="0.2">
      <c r="A1878" s="19" t="s">
        <v>2044</v>
      </c>
      <c r="B1878" s="19" t="str">
        <f t="shared" si="55"/>
        <v>Need a Detector Role</v>
      </c>
      <c r="C1878" s="19" t="s">
        <v>3224</v>
      </c>
      <c r="D1878" s="19" t="s">
        <v>5515</v>
      </c>
      <c r="J1878" s="21"/>
      <c r="AJ1878" s="19" t="s">
        <v>2030</v>
      </c>
      <c r="AK1878" s="19" t="s">
        <v>2031</v>
      </c>
      <c r="AL1878" s="19" t="s">
        <v>90</v>
      </c>
      <c r="AM1878" s="19" t="s">
        <v>635</v>
      </c>
      <c r="AN1878" s="19" t="s">
        <v>74</v>
      </c>
      <c r="AO1878" s="19" t="s">
        <v>74</v>
      </c>
      <c r="AP1878" s="19" t="s">
        <v>461</v>
      </c>
      <c r="AQ1878" s="19" t="s">
        <v>168</v>
      </c>
      <c r="AR1878" s="19" t="s">
        <v>1003</v>
      </c>
      <c r="AS1878" s="19" t="s">
        <v>75</v>
      </c>
      <c r="AT1878" s="19" t="s">
        <v>689</v>
      </c>
      <c r="AU1878" s="19" t="s">
        <v>75</v>
      </c>
      <c r="AV1878" s="19" t="s">
        <v>2032</v>
      </c>
      <c r="AW1878" s="19" t="s">
        <v>2033</v>
      </c>
      <c r="AX1878" s="19" t="s">
        <v>309</v>
      </c>
      <c r="AY1878" s="19" t="s">
        <v>2034</v>
      </c>
      <c r="AZ1878" s="19" t="s">
        <v>2035</v>
      </c>
      <c r="BA1878" s="19" t="s">
        <v>1</v>
      </c>
      <c r="BB1878" s="19" t="s">
        <v>1</v>
      </c>
    </row>
    <row r="1879" spans="1:54" s="19" customFormat="1" x14ac:dyDescent="0.2">
      <c r="A1879" s="19" t="s">
        <v>2189</v>
      </c>
      <c r="B1879" s="19" t="str">
        <f t="shared" si="55"/>
        <v>Need a Detector Role</v>
      </c>
      <c r="C1879" s="19" t="s">
        <v>3224</v>
      </c>
      <c r="D1879" s="19" t="s">
        <v>5515</v>
      </c>
      <c r="J1879" s="21"/>
      <c r="AJ1879" s="19" t="s">
        <v>2030</v>
      </c>
      <c r="AK1879" s="19" t="s">
        <v>2031</v>
      </c>
      <c r="AL1879" s="19" t="s">
        <v>90</v>
      </c>
      <c r="AM1879" s="19" t="s">
        <v>635</v>
      </c>
      <c r="AN1879" s="19" t="s">
        <v>74</v>
      </c>
      <c r="AO1879" s="19" t="s">
        <v>74</v>
      </c>
      <c r="AP1879" s="19" t="s">
        <v>461</v>
      </c>
      <c r="AQ1879" s="19" t="s">
        <v>168</v>
      </c>
      <c r="AR1879" s="19" t="s">
        <v>1003</v>
      </c>
      <c r="AS1879" s="19" t="s">
        <v>75</v>
      </c>
      <c r="AT1879" s="19" t="s">
        <v>689</v>
      </c>
      <c r="AU1879" s="19" t="s">
        <v>75</v>
      </c>
      <c r="AV1879" s="19" t="s">
        <v>2032</v>
      </c>
      <c r="AW1879" s="19" t="s">
        <v>2033</v>
      </c>
      <c r="AX1879" s="19" t="s">
        <v>309</v>
      </c>
      <c r="AY1879" s="19" t="s">
        <v>2034</v>
      </c>
      <c r="AZ1879" s="19" t="s">
        <v>2035</v>
      </c>
      <c r="BA1879" s="19" t="s">
        <v>1</v>
      </c>
      <c r="BB1879" s="19" t="s">
        <v>1</v>
      </c>
    </row>
    <row r="1880" spans="1:54" s="19" customFormat="1" x14ac:dyDescent="0.2">
      <c r="A1880" s="19" t="s">
        <v>2036</v>
      </c>
      <c r="B1880" s="19" t="str">
        <f t="shared" si="55"/>
        <v>Need a Detector Role</v>
      </c>
      <c r="C1880" s="19" t="s">
        <v>3224</v>
      </c>
      <c r="D1880" s="19" t="s">
        <v>5515</v>
      </c>
      <c r="J1880" s="21"/>
      <c r="AJ1880" s="19" t="s">
        <v>2030</v>
      </c>
      <c r="AK1880" s="19" t="s">
        <v>2037</v>
      </c>
      <c r="AL1880" s="19" t="s">
        <v>90</v>
      </c>
      <c r="AM1880" s="19" t="s">
        <v>629</v>
      </c>
      <c r="AN1880" s="19" t="s">
        <v>74</v>
      </c>
      <c r="AO1880" s="19" t="s">
        <v>74</v>
      </c>
      <c r="AP1880" s="19" t="s">
        <v>461</v>
      </c>
      <c r="AQ1880" s="19" t="s">
        <v>168</v>
      </c>
      <c r="AR1880" s="19" t="s">
        <v>1003</v>
      </c>
      <c r="AS1880" s="19" t="s">
        <v>75</v>
      </c>
      <c r="AT1880" s="19" t="s">
        <v>689</v>
      </c>
      <c r="AU1880" s="19" t="s">
        <v>75</v>
      </c>
      <c r="AV1880" s="19" t="s">
        <v>2032</v>
      </c>
      <c r="AW1880" s="19" t="s">
        <v>2033</v>
      </c>
      <c r="AX1880" s="19" t="s">
        <v>309</v>
      </c>
      <c r="AY1880" s="19" t="s">
        <v>2038</v>
      </c>
      <c r="AZ1880" s="19" t="s">
        <v>2039</v>
      </c>
      <c r="BA1880" s="19" t="s">
        <v>1</v>
      </c>
      <c r="BB1880" s="19" t="s">
        <v>1</v>
      </c>
    </row>
    <row r="1881" spans="1:54" s="19" customFormat="1" x14ac:dyDescent="0.2">
      <c r="A1881" s="19" t="s">
        <v>2042</v>
      </c>
      <c r="B1881" s="19" t="str">
        <f t="shared" si="55"/>
        <v>Need a Detector Role</v>
      </c>
      <c r="C1881" s="19" t="s">
        <v>3224</v>
      </c>
      <c r="D1881" s="19" t="s">
        <v>5515</v>
      </c>
      <c r="J1881" s="21"/>
      <c r="AJ1881" s="19" t="s">
        <v>2030</v>
      </c>
      <c r="AK1881" s="19" t="s">
        <v>2037</v>
      </c>
      <c r="AL1881" s="19" t="s">
        <v>90</v>
      </c>
      <c r="AM1881" s="19" t="s">
        <v>629</v>
      </c>
      <c r="AN1881" s="19" t="s">
        <v>74</v>
      </c>
      <c r="AO1881" s="19" t="s">
        <v>74</v>
      </c>
      <c r="AP1881" s="19" t="s">
        <v>461</v>
      </c>
      <c r="AQ1881" s="19" t="s">
        <v>168</v>
      </c>
      <c r="AR1881" s="19" t="s">
        <v>1003</v>
      </c>
      <c r="AS1881" s="19" t="s">
        <v>75</v>
      </c>
      <c r="AT1881" s="19" t="s">
        <v>689</v>
      </c>
      <c r="AU1881" s="19" t="s">
        <v>75</v>
      </c>
      <c r="AV1881" s="19" t="s">
        <v>2032</v>
      </c>
      <c r="AW1881" s="19" t="s">
        <v>2033</v>
      </c>
      <c r="AX1881" s="19" t="s">
        <v>309</v>
      </c>
      <c r="AY1881" s="19" t="s">
        <v>2038</v>
      </c>
      <c r="AZ1881" s="19" t="s">
        <v>2039</v>
      </c>
      <c r="BA1881" s="19" t="s">
        <v>1</v>
      </c>
      <c r="BB1881" s="19" t="s">
        <v>1</v>
      </c>
    </row>
    <row r="1882" spans="1:54" s="19" customFormat="1" x14ac:dyDescent="0.2">
      <c r="A1882" s="19" t="s">
        <v>2190</v>
      </c>
      <c r="B1882" s="19" t="str">
        <f t="shared" si="55"/>
        <v>Need a Detector Role</v>
      </c>
      <c r="C1882" s="19" t="s">
        <v>3224</v>
      </c>
      <c r="D1882" s="19" t="s">
        <v>5515</v>
      </c>
      <c r="J1882" s="21"/>
      <c r="AJ1882" s="19" t="s">
        <v>2030</v>
      </c>
      <c r="AK1882" s="19" t="s">
        <v>2037</v>
      </c>
      <c r="AL1882" s="19" t="s">
        <v>90</v>
      </c>
      <c r="AM1882" s="19" t="s">
        <v>629</v>
      </c>
      <c r="AN1882" s="19" t="s">
        <v>74</v>
      </c>
      <c r="AO1882" s="19" t="s">
        <v>74</v>
      </c>
      <c r="AP1882" s="19" t="s">
        <v>461</v>
      </c>
      <c r="AQ1882" s="19" t="s">
        <v>168</v>
      </c>
      <c r="AR1882" s="19" t="s">
        <v>1003</v>
      </c>
      <c r="AS1882" s="19" t="s">
        <v>75</v>
      </c>
      <c r="AT1882" s="19" t="s">
        <v>689</v>
      </c>
      <c r="AU1882" s="19" t="s">
        <v>75</v>
      </c>
      <c r="AV1882" s="19" t="s">
        <v>2032</v>
      </c>
      <c r="AW1882" s="19" t="s">
        <v>2033</v>
      </c>
      <c r="AX1882" s="19" t="s">
        <v>309</v>
      </c>
      <c r="AY1882" s="19" t="s">
        <v>2038</v>
      </c>
      <c r="AZ1882" s="19" t="s">
        <v>2039</v>
      </c>
      <c r="BA1882" s="19" t="s">
        <v>449</v>
      </c>
      <c r="BB1882" s="19" t="s">
        <v>1</v>
      </c>
    </row>
    <row r="1883" spans="1:54" s="19" customFormat="1" x14ac:dyDescent="0.2">
      <c r="A1883" s="19" t="s">
        <v>2900</v>
      </c>
      <c r="B1883" s="19" t="str">
        <f t="shared" si="55"/>
        <v>Need a Detector Role</v>
      </c>
      <c r="J1883" s="21"/>
      <c r="AJ1883" s="19" t="s">
        <v>2030</v>
      </c>
      <c r="AK1883" s="19" t="s">
        <v>2901</v>
      </c>
      <c r="AL1883" s="19" t="s">
        <v>83</v>
      </c>
      <c r="AM1883" s="19" t="s">
        <v>629</v>
      </c>
      <c r="AN1883" s="19" t="s">
        <v>74</v>
      </c>
      <c r="AO1883" s="19" t="s">
        <v>74</v>
      </c>
      <c r="AP1883" s="19" t="s">
        <v>461</v>
      </c>
      <c r="AQ1883" s="19" t="s">
        <v>168</v>
      </c>
      <c r="AR1883" s="19" t="s">
        <v>1003</v>
      </c>
      <c r="AS1883" s="19" t="s">
        <v>75</v>
      </c>
      <c r="AT1883" s="19" t="s">
        <v>689</v>
      </c>
      <c r="AU1883" s="19" t="s">
        <v>500</v>
      </c>
      <c r="AV1883" s="19" t="s">
        <v>2032</v>
      </c>
      <c r="AW1883" s="19" t="s">
        <v>2033</v>
      </c>
      <c r="AX1883" s="19" t="s">
        <v>309</v>
      </c>
      <c r="AY1883" s="19" t="s">
        <v>2902</v>
      </c>
      <c r="AZ1883" s="19" t="s">
        <v>2039</v>
      </c>
      <c r="BA1883" s="19" t="s">
        <v>449</v>
      </c>
      <c r="BB1883" s="19" t="s">
        <v>1</v>
      </c>
    </row>
    <row r="1884" spans="1:54" s="19" customFormat="1" x14ac:dyDescent="0.2">
      <c r="A1884" s="19" t="s">
        <v>2903</v>
      </c>
      <c r="B1884" s="19" t="str">
        <f t="shared" si="55"/>
        <v>Need a Detector Role</v>
      </c>
      <c r="J1884" s="21"/>
      <c r="AJ1884" s="19" t="s">
        <v>2030</v>
      </c>
      <c r="AK1884" s="19" t="s">
        <v>2037</v>
      </c>
      <c r="AL1884" s="19" t="s">
        <v>90</v>
      </c>
      <c r="AM1884" s="19" t="s">
        <v>629</v>
      </c>
      <c r="AN1884" s="19" t="s">
        <v>74</v>
      </c>
      <c r="AO1884" s="19" t="s">
        <v>74</v>
      </c>
      <c r="AP1884" s="19" t="s">
        <v>461</v>
      </c>
      <c r="AQ1884" s="19" t="s">
        <v>168</v>
      </c>
      <c r="AR1884" s="19" t="s">
        <v>1003</v>
      </c>
      <c r="AS1884" s="19" t="s">
        <v>75</v>
      </c>
      <c r="AT1884" s="19" t="s">
        <v>689</v>
      </c>
      <c r="AU1884" s="19" t="s">
        <v>75</v>
      </c>
      <c r="AV1884" s="19" t="s">
        <v>2032</v>
      </c>
      <c r="AW1884" s="19" t="s">
        <v>2033</v>
      </c>
      <c r="AX1884" s="19" t="s">
        <v>309</v>
      </c>
      <c r="AY1884" s="19" t="s">
        <v>2038</v>
      </c>
      <c r="AZ1884" s="19" t="s">
        <v>2039</v>
      </c>
      <c r="BA1884" s="19" t="s">
        <v>449</v>
      </c>
      <c r="BB1884" s="19" t="s">
        <v>1</v>
      </c>
    </row>
    <row r="1885" spans="1:54" s="19" customFormat="1" x14ac:dyDescent="0.2">
      <c r="A1885" s="19" t="s">
        <v>2904</v>
      </c>
      <c r="B1885" s="19" t="str">
        <f t="shared" si="55"/>
        <v>Need a Detector Role</v>
      </c>
      <c r="J1885" s="21"/>
      <c r="AJ1885" s="19" t="s">
        <v>2030</v>
      </c>
      <c r="AK1885" s="19" t="s">
        <v>2905</v>
      </c>
      <c r="AL1885" s="19" t="s">
        <v>83</v>
      </c>
      <c r="AM1885" s="19" t="s">
        <v>629</v>
      </c>
      <c r="AN1885" s="19" t="s">
        <v>74</v>
      </c>
      <c r="AO1885" s="19" t="s">
        <v>74</v>
      </c>
      <c r="AP1885" s="19" t="s">
        <v>461</v>
      </c>
      <c r="AQ1885" s="19" t="s">
        <v>168</v>
      </c>
      <c r="AR1885" s="19" t="s">
        <v>1003</v>
      </c>
      <c r="AS1885" s="19" t="s">
        <v>75</v>
      </c>
      <c r="AT1885" s="19" t="s">
        <v>689</v>
      </c>
      <c r="AU1885" s="19" t="s">
        <v>315</v>
      </c>
      <c r="AV1885" s="19" t="s">
        <v>2032</v>
      </c>
      <c r="AW1885" s="19" t="s">
        <v>2033</v>
      </c>
      <c r="AX1885" s="19" t="s">
        <v>309</v>
      </c>
      <c r="AY1885" s="19" t="s">
        <v>2906</v>
      </c>
      <c r="AZ1885" s="19" t="s">
        <v>2039</v>
      </c>
      <c r="BA1885" s="19" t="s">
        <v>449</v>
      </c>
      <c r="BB1885" s="19" t="s">
        <v>1</v>
      </c>
    </row>
    <row r="1886" spans="1:54" s="19" customFormat="1" x14ac:dyDescent="0.2">
      <c r="A1886" s="19" t="s">
        <v>2907</v>
      </c>
      <c r="B1886" s="19" t="str">
        <f t="shared" si="55"/>
        <v>Need a Detector Role</v>
      </c>
      <c r="J1886" s="21"/>
      <c r="AJ1886" s="19" t="s">
        <v>2030</v>
      </c>
      <c r="AK1886" s="19" t="s">
        <v>2908</v>
      </c>
      <c r="AL1886" s="19" t="s">
        <v>83</v>
      </c>
      <c r="AM1886" s="19" t="s">
        <v>629</v>
      </c>
      <c r="AN1886" s="19" t="s">
        <v>74</v>
      </c>
      <c r="AO1886" s="19" t="s">
        <v>74</v>
      </c>
      <c r="AP1886" s="19" t="s">
        <v>461</v>
      </c>
      <c r="AQ1886" s="19" t="s">
        <v>168</v>
      </c>
      <c r="AR1886" s="19" t="s">
        <v>958</v>
      </c>
      <c r="AS1886" s="19" t="s">
        <v>544</v>
      </c>
      <c r="AT1886" s="19" t="s">
        <v>689</v>
      </c>
      <c r="AU1886" s="19" t="s">
        <v>500</v>
      </c>
      <c r="AV1886" s="19" t="s">
        <v>2032</v>
      </c>
      <c r="AW1886" s="19" t="s">
        <v>2033</v>
      </c>
      <c r="AX1886" s="19" t="s">
        <v>309</v>
      </c>
      <c r="AY1886" s="19" t="s">
        <v>2909</v>
      </c>
      <c r="AZ1886" s="19" t="s">
        <v>2039</v>
      </c>
      <c r="BA1886" s="19" t="s">
        <v>449</v>
      </c>
      <c r="BB1886" s="19" t="s">
        <v>1</v>
      </c>
    </row>
    <row r="1887" spans="1:54" s="19" customFormat="1" x14ac:dyDescent="0.2">
      <c r="A1887" s="19" t="s">
        <v>2910</v>
      </c>
      <c r="B1887" s="19" t="str">
        <f t="shared" si="55"/>
        <v>Need a Detector Role</v>
      </c>
      <c r="J1887" s="21"/>
      <c r="AJ1887" s="19" t="s">
        <v>2030</v>
      </c>
      <c r="AK1887" s="19" t="s">
        <v>2911</v>
      </c>
      <c r="AL1887" s="19" t="s">
        <v>83</v>
      </c>
      <c r="AM1887" s="19" t="s">
        <v>629</v>
      </c>
      <c r="AN1887" s="19" t="s">
        <v>74</v>
      </c>
      <c r="AO1887" s="19" t="s">
        <v>74</v>
      </c>
      <c r="AP1887" s="19" t="s">
        <v>461</v>
      </c>
      <c r="AQ1887" s="19" t="s">
        <v>168</v>
      </c>
      <c r="AR1887" s="19" t="s">
        <v>958</v>
      </c>
      <c r="AS1887" s="19" t="s">
        <v>544</v>
      </c>
      <c r="AT1887" s="19" t="s">
        <v>689</v>
      </c>
      <c r="AU1887" s="19" t="s">
        <v>500</v>
      </c>
      <c r="AV1887" s="19" t="s">
        <v>2032</v>
      </c>
      <c r="AW1887" s="19" t="s">
        <v>2033</v>
      </c>
      <c r="AX1887" s="19" t="s">
        <v>309</v>
      </c>
      <c r="AY1887" s="19" t="s">
        <v>2912</v>
      </c>
      <c r="AZ1887" s="19" t="s">
        <v>2039</v>
      </c>
      <c r="BA1887" s="19" t="s">
        <v>449</v>
      </c>
      <c r="BB1887" s="19" t="s">
        <v>1</v>
      </c>
    </row>
    <row r="1888" spans="1:54" s="19" customFormat="1" x14ac:dyDescent="0.2">
      <c r="A1888" s="19" t="s">
        <v>2913</v>
      </c>
      <c r="B1888" s="19" t="str">
        <f t="shared" si="55"/>
        <v>Need a Detector Role</v>
      </c>
      <c r="J1888" s="21"/>
      <c r="AJ1888" s="19" t="s">
        <v>2030</v>
      </c>
      <c r="AK1888" s="19" t="s">
        <v>2914</v>
      </c>
      <c r="AL1888" s="19" t="s">
        <v>83</v>
      </c>
      <c r="AM1888" s="19" t="s">
        <v>629</v>
      </c>
      <c r="AN1888" s="19" t="s">
        <v>74</v>
      </c>
      <c r="AO1888" s="19" t="s">
        <v>74</v>
      </c>
      <c r="AP1888" s="19" t="s">
        <v>461</v>
      </c>
      <c r="AQ1888" s="19" t="s">
        <v>168</v>
      </c>
      <c r="AR1888" s="19" t="s">
        <v>958</v>
      </c>
      <c r="AS1888" s="19" t="s">
        <v>544</v>
      </c>
      <c r="AT1888" s="19" t="s">
        <v>689</v>
      </c>
      <c r="AU1888" s="19" t="s">
        <v>500</v>
      </c>
      <c r="AV1888" s="19" t="s">
        <v>2032</v>
      </c>
      <c r="AW1888" s="19" t="s">
        <v>2033</v>
      </c>
      <c r="AX1888" s="19" t="s">
        <v>309</v>
      </c>
      <c r="AY1888" s="19" t="s">
        <v>2915</v>
      </c>
      <c r="AZ1888" s="19" t="s">
        <v>2039</v>
      </c>
      <c r="BA1888" s="19" t="s">
        <v>449</v>
      </c>
      <c r="BB1888" s="19" t="s">
        <v>1</v>
      </c>
    </row>
    <row r="1889" spans="1:54" s="19" customFormat="1" x14ac:dyDescent="0.2">
      <c r="A1889" s="19" t="s">
        <v>2916</v>
      </c>
      <c r="B1889" s="19" t="str">
        <f t="shared" si="55"/>
        <v>Need a Detector Role</v>
      </c>
      <c r="J1889" s="21"/>
      <c r="AJ1889" s="19" t="s">
        <v>2030</v>
      </c>
      <c r="AK1889" s="19" t="s">
        <v>2917</v>
      </c>
      <c r="AL1889" s="19" t="s">
        <v>83</v>
      </c>
      <c r="AM1889" s="19" t="s">
        <v>629</v>
      </c>
      <c r="AN1889" s="19" t="s">
        <v>74</v>
      </c>
      <c r="AO1889" s="19" t="s">
        <v>74</v>
      </c>
      <c r="AP1889" s="19" t="s">
        <v>461</v>
      </c>
      <c r="AQ1889" s="19" t="s">
        <v>92</v>
      </c>
      <c r="AR1889" s="19" t="s">
        <v>965</v>
      </c>
      <c r="AS1889" s="19" t="s">
        <v>75</v>
      </c>
      <c r="AT1889" s="19" t="s">
        <v>689</v>
      </c>
      <c r="AU1889" s="19" t="s">
        <v>500</v>
      </c>
      <c r="AV1889" s="19" t="s">
        <v>2032</v>
      </c>
      <c r="AW1889" s="19" t="s">
        <v>2033</v>
      </c>
      <c r="AX1889" s="19" t="s">
        <v>309</v>
      </c>
      <c r="AY1889" s="19" t="s">
        <v>2918</v>
      </c>
      <c r="AZ1889" s="19" t="s">
        <v>2039</v>
      </c>
      <c r="BA1889" s="19" t="s">
        <v>449</v>
      </c>
      <c r="BB1889" s="19" t="s">
        <v>1</v>
      </c>
    </row>
    <row r="1890" spans="1:54" s="19" customFormat="1" x14ac:dyDescent="0.2">
      <c r="A1890" s="19" t="s">
        <v>1920</v>
      </c>
      <c r="B1890" s="19" t="str">
        <f t="shared" si="55"/>
        <v>Need a Detector Role</v>
      </c>
      <c r="C1890" s="19" t="s">
        <v>3224</v>
      </c>
      <c r="D1890" s="19" t="s">
        <v>5489</v>
      </c>
      <c r="J1890" s="21"/>
      <c r="AJ1890" s="19" t="s">
        <v>1921</v>
      </c>
      <c r="AK1890" s="19" t="s">
        <v>1922</v>
      </c>
      <c r="AL1890" s="19" t="s">
        <v>90</v>
      </c>
      <c r="AM1890" s="19" t="s">
        <v>91</v>
      </c>
      <c r="AN1890" s="19" t="s">
        <v>74</v>
      </c>
      <c r="AO1890" s="19" t="s">
        <v>74</v>
      </c>
      <c r="AP1890" s="19" t="s">
        <v>461</v>
      </c>
      <c r="AQ1890" s="19" t="s">
        <v>92</v>
      </c>
      <c r="AR1890" s="19" t="s">
        <v>930</v>
      </c>
      <c r="AS1890" s="19" t="s">
        <v>306</v>
      </c>
      <c r="AT1890" s="19" t="s">
        <v>1047</v>
      </c>
      <c r="AU1890" s="19" t="s">
        <v>75</v>
      </c>
      <c r="AV1890" s="19" t="s">
        <v>1923</v>
      </c>
      <c r="AW1890" s="19" t="s">
        <v>1924</v>
      </c>
      <c r="AX1890" s="19" t="s">
        <v>932</v>
      </c>
      <c r="AY1890" s="19" t="s">
        <v>1925</v>
      </c>
      <c r="AZ1890" s="19" t="s">
        <v>1926</v>
      </c>
      <c r="BA1890" s="19" t="s">
        <v>1</v>
      </c>
      <c r="BB1890" s="19" t="s">
        <v>1</v>
      </c>
    </row>
    <row r="1891" spans="1:54" s="15" customFormat="1" x14ac:dyDescent="0.2">
      <c r="A1891" s="15" t="s">
        <v>1927</v>
      </c>
      <c r="B1891" s="15" t="str">
        <f t="shared" si="55"/>
        <v>Need a Detector Role</v>
      </c>
      <c r="C1891" s="15" t="s">
        <v>3224</v>
      </c>
      <c r="D1891" s="15" t="s">
        <v>5489</v>
      </c>
      <c r="E1891" s="15" t="s">
        <v>3072</v>
      </c>
      <c r="G1891" s="15" t="s">
        <v>3627</v>
      </c>
      <c r="J1891" s="17"/>
      <c r="AD1891" s="16" t="s">
        <v>6493</v>
      </c>
      <c r="AJ1891" s="15" t="s">
        <v>1921</v>
      </c>
      <c r="AK1891" s="15" t="s">
        <v>1922</v>
      </c>
      <c r="AL1891" s="15" t="s">
        <v>90</v>
      </c>
      <c r="AM1891" s="15" t="s">
        <v>91</v>
      </c>
      <c r="AN1891" s="15" t="s">
        <v>74</v>
      </c>
      <c r="AO1891" s="15" t="s">
        <v>74</v>
      </c>
      <c r="AP1891" s="15" t="s">
        <v>461</v>
      </c>
      <c r="AQ1891" s="15" t="s">
        <v>92</v>
      </c>
      <c r="AR1891" s="15" t="s">
        <v>930</v>
      </c>
      <c r="AS1891" s="15" t="s">
        <v>306</v>
      </c>
      <c r="AT1891" s="15" t="s">
        <v>1047</v>
      </c>
      <c r="AU1891" s="15" t="s">
        <v>75</v>
      </c>
      <c r="AV1891" s="15" t="s">
        <v>1923</v>
      </c>
      <c r="AW1891" s="15" t="s">
        <v>1924</v>
      </c>
      <c r="AX1891" s="15" t="s">
        <v>932</v>
      </c>
      <c r="AY1891" s="15" t="s">
        <v>1925</v>
      </c>
      <c r="AZ1891" s="15" t="s">
        <v>1926</v>
      </c>
      <c r="BA1891" s="15" t="s">
        <v>1</v>
      </c>
      <c r="BB1891" s="15" t="s">
        <v>1</v>
      </c>
    </row>
    <row r="1892" spans="1:54" s="15" customFormat="1" x14ac:dyDescent="0.2">
      <c r="A1892" s="15" t="s">
        <v>1928</v>
      </c>
      <c r="B1892" s="15" t="str">
        <f t="shared" si="55"/>
        <v>Need a Detector Role</v>
      </c>
      <c r="C1892" s="15" t="s">
        <v>3224</v>
      </c>
      <c r="D1892" s="15" t="s">
        <v>5490</v>
      </c>
      <c r="E1892" s="15" t="s">
        <v>3072</v>
      </c>
      <c r="G1892" s="15" t="s">
        <v>3627</v>
      </c>
      <c r="J1892" s="17"/>
      <c r="AD1892" s="16" t="s">
        <v>6493</v>
      </c>
      <c r="AJ1892" s="15" t="s">
        <v>1921</v>
      </c>
      <c r="AK1892" s="15" t="s">
        <v>1929</v>
      </c>
      <c r="AL1892" s="15" t="s">
        <v>90</v>
      </c>
      <c r="AM1892" s="15" t="s">
        <v>91</v>
      </c>
      <c r="AN1892" s="15" t="s">
        <v>74</v>
      </c>
      <c r="AO1892" s="15" t="s">
        <v>74</v>
      </c>
      <c r="AP1892" s="15" t="s">
        <v>461</v>
      </c>
      <c r="AQ1892" s="15" t="s">
        <v>92</v>
      </c>
      <c r="AR1892" s="15" t="s">
        <v>930</v>
      </c>
      <c r="AS1892" s="15" t="s">
        <v>306</v>
      </c>
      <c r="AT1892" s="15" t="s">
        <v>1047</v>
      </c>
      <c r="AU1892" s="15" t="s">
        <v>75</v>
      </c>
      <c r="AV1892" s="15" t="s">
        <v>1923</v>
      </c>
      <c r="AW1892" s="15" t="s">
        <v>1924</v>
      </c>
      <c r="AX1892" s="15" t="s">
        <v>932</v>
      </c>
      <c r="AY1892" s="15" t="s">
        <v>1930</v>
      </c>
      <c r="AZ1892" s="15" t="s">
        <v>1931</v>
      </c>
      <c r="BA1892" s="15" t="s">
        <v>1</v>
      </c>
      <c r="BB1892" s="15" t="s">
        <v>1</v>
      </c>
    </row>
    <row r="1893" spans="1:54" s="19" customFormat="1" x14ac:dyDescent="0.2">
      <c r="A1893" s="19" t="s">
        <v>1932</v>
      </c>
      <c r="B1893" s="19" t="str">
        <f t="shared" si="55"/>
        <v>Need a Detector Role</v>
      </c>
      <c r="C1893" s="19" t="s">
        <v>3224</v>
      </c>
      <c r="D1893" s="19" t="s">
        <v>5490</v>
      </c>
      <c r="J1893" s="21"/>
      <c r="AJ1893" s="19" t="s">
        <v>1921</v>
      </c>
      <c r="AK1893" s="19" t="s">
        <v>1929</v>
      </c>
      <c r="AL1893" s="19" t="s">
        <v>90</v>
      </c>
      <c r="AM1893" s="19" t="s">
        <v>91</v>
      </c>
      <c r="AN1893" s="19" t="s">
        <v>74</v>
      </c>
      <c r="AO1893" s="19" t="s">
        <v>74</v>
      </c>
      <c r="AP1893" s="19" t="s">
        <v>461</v>
      </c>
      <c r="AQ1893" s="19" t="s">
        <v>92</v>
      </c>
      <c r="AR1893" s="19" t="s">
        <v>930</v>
      </c>
      <c r="AS1893" s="19" t="s">
        <v>306</v>
      </c>
      <c r="AT1893" s="19" t="s">
        <v>1047</v>
      </c>
      <c r="AU1893" s="19" t="s">
        <v>75</v>
      </c>
      <c r="AV1893" s="19" t="s">
        <v>1923</v>
      </c>
      <c r="AW1893" s="19" t="s">
        <v>1924</v>
      </c>
      <c r="AX1893" s="19" t="s">
        <v>932</v>
      </c>
      <c r="AY1893" s="19" t="s">
        <v>1930</v>
      </c>
      <c r="AZ1893" s="19" t="s">
        <v>1931</v>
      </c>
      <c r="BA1893" s="19" t="s">
        <v>1</v>
      </c>
      <c r="BB1893" s="19" t="s">
        <v>1</v>
      </c>
    </row>
    <row r="1894" spans="1:54" s="15" customFormat="1" x14ac:dyDescent="0.2">
      <c r="A1894" s="15" t="s">
        <v>2485</v>
      </c>
      <c r="B1894" s="15" t="str">
        <f t="shared" si="55"/>
        <v>Need a Detector Role</v>
      </c>
      <c r="C1894" s="15" t="s">
        <v>3224</v>
      </c>
      <c r="D1894" s="15" t="s">
        <v>5490</v>
      </c>
      <c r="E1894" s="15" t="s">
        <v>3072</v>
      </c>
      <c r="G1894" s="15" t="s">
        <v>3627</v>
      </c>
      <c r="J1894" s="17"/>
      <c r="AD1894" s="16" t="s">
        <v>6493</v>
      </c>
      <c r="AJ1894" s="15" t="s">
        <v>1921</v>
      </c>
      <c r="AK1894" s="15" t="s">
        <v>1929</v>
      </c>
      <c r="AL1894" s="15" t="s">
        <v>90</v>
      </c>
      <c r="AM1894" s="15" t="s">
        <v>91</v>
      </c>
      <c r="AN1894" s="15" t="s">
        <v>74</v>
      </c>
      <c r="AO1894" s="15" t="s">
        <v>74</v>
      </c>
      <c r="AP1894" s="15" t="s">
        <v>461</v>
      </c>
      <c r="AQ1894" s="15" t="s">
        <v>92</v>
      </c>
      <c r="AR1894" s="15" t="s">
        <v>930</v>
      </c>
      <c r="AS1894" s="15" t="s">
        <v>306</v>
      </c>
      <c r="AT1894" s="15" t="s">
        <v>1047</v>
      </c>
      <c r="AU1894" s="15" t="s">
        <v>75</v>
      </c>
      <c r="AV1894" s="15" t="s">
        <v>1923</v>
      </c>
      <c r="AW1894" s="15" t="s">
        <v>1924</v>
      </c>
      <c r="AX1894" s="15" t="s">
        <v>932</v>
      </c>
      <c r="AY1894" s="15" t="s">
        <v>1930</v>
      </c>
      <c r="AZ1894" s="15" t="s">
        <v>1931</v>
      </c>
      <c r="BA1894" s="15" t="s">
        <v>1</v>
      </c>
      <c r="BB1894" s="15" t="s">
        <v>1</v>
      </c>
    </row>
    <row r="1895" spans="1:54" s="19" customFormat="1" x14ac:dyDescent="0.2">
      <c r="A1895" s="19" t="s">
        <v>1880</v>
      </c>
      <c r="B1895" s="19" t="str">
        <f t="shared" si="55"/>
        <v>Need a Detector Role</v>
      </c>
      <c r="C1895" s="19" t="s">
        <v>3224</v>
      </c>
      <c r="D1895" s="19" t="s">
        <v>5477</v>
      </c>
      <c r="J1895" s="21"/>
      <c r="AJ1895" s="19" t="s">
        <v>1881</v>
      </c>
      <c r="AK1895" s="19" t="s">
        <v>1882</v>
      </c>
      <c r="AL1895" s="19" t="s">
        <v>90</v>
      </c>
      <c r="AM1895" s="19" t="s">
        <v>91</v>
      </c>
      <c r="AN1895" s="19" t="s">
        <v>74</v>
      </c>
      <c r="AO1895" s="19" t="s">
        <v>74</v>
      </c>
      <c r="AP1895" s="19" t="s">
        <v>461</v>
      </c>
      <c r="AQ1895" s="19" t="s">
        <v>92</v>
      </c>
      <c r="AR1895" s="19" t="s">
        <v>462</v>
      </c>
      <c r="AS1895" s="19" t="s">
        <v>75</v>
      </c>
      <c r="AT1895" s="19" t="s">
        <v>327</v>
      </c>
      <c r="AU1895" s="19" t="s">
        <v>75</v>
      </c>
      <c r="AV1895" s="19" t="s">
        <v>1883</v>
      </c>
      <c r="AW1895" s="19" t="s">
        <v>1154</v>
      </c>
      <c r="AX1895" s="19" t="s">
        <v>172</v>
      </c>
      <c r="AY1895" s="19" t="s">
        <v>1884</v>
      </c>
      <c r="AZ1895" s="19" t="s">
        <v>1885</v>
      </c>
      <c r="BA1895" s="19" t="s">
        <v>449</v>
      </c>
      <c r="BB1895" s="19" t="s">
        <v>1</v>
      </c>
    </row>
    <row r="1896" spans="1:54" s="19" customFormat="1" x14ac:dyDescent="0.2">
      <c r="A1896" s="19" t="s">
        <v>1886</v>
      </c>
      <c r="B1896" s="19" t="str">
        <f t="shared" si="55"/>
        <v>Need a Detector Role</v>
      </c>
      <c r="C1896" s="19" t="s">
        <v>3224</v>
      </c>
      <c r="D1896" s="19" t="s">
        <v>5477</v>
      </c>
      <c r="J1896" s="21"/>
      <c r="AJ1896" s="19" t="s">
        <v>1881</v>
      </c>
      <c r="AK1896" s="19" t="s">
        <v>1882</v>
      </c>
      <c r="AL1896" s="19" t="s">
        <v>90</v>
      </c>
      <c r="AM1896" s="19" t="s">
        <v>91</v>
      </c>
      <c r="AN1896" s="19" t="s">
        <v>74</v>
      </c>
      <c r="AO1896" s="19" t="s">
        <v>74</v>
      </c>
      <c r="AP1896" s="19" t="s">
        <v>461</v>
      </c>
      <c r="AQ1896" s="19" t="s">
        <v>92</v>
      </c>
      <c r="AR1896" s="19" t="s">
        <v>462</v>
      </c>
      <c r="AS1896" s="19" t="s">
        <v>75</v>
      </c>
      <c r="AT1896" s="19" t="s">
        <v>327</v>
      </c>
      <c r="AU1896" s="19" t="s">
        <v>75</v>
      </c>
      <c r="AV1896" s="19" t="s">
        <v>1883</v>
      </c>
      <c r="AW1896" s="19" t="s">
        <v>1154</v>
      </c>
      <c r="AX1896" s="19" t="s">
        <v>172</v>
      </c>
      <c r="AY1896" s="19" t="s">
        <v>1884</v>
      </c>
      <c r="AZ1896" s="19" t="s">
        <v>1885</v>
      </c>
      <c r="BA1896" s="19" t="s">
        <v>449</v>
      </c>
      <c r="BB1896" s="19" t="s">
        <v>1</v>
      </c>
    </row>
    <row r="1897" spans="1:54" s="19" customFormat="1" x14ac:dyDescent="0.2">
      <c r="A1897" s="19" t="s">
        <v>2612</v>
      </c>
      <c r="B1897" s="19" t="str">
        <f t="shared" si="55"/>
        <v>Need a Detector Role</v>
      </c>
      <c r="C1897" s="19" t="s">
        <v>3224</v>
      </c>
      <c r="D1897" s="19" t="s">
        <v>5477</v>
      </c>
      <c r="J1897" s="21"/>
      <c r="AJ1897" s="19" t="s">
        <v>1881</v>
      </c>
      <c r="AK1897" s="19" t="s">
        <v>1882</v>
      </c>
      <c r="AL1897" s="19" t="s">
        <v>90</v>
      </c>
      <c r="AM1897" s="19" t="s">
        <v>91</v>
      </c>
      <c r="AN1897" s="19" t="s">
        <v>74</v>
      </c>
      <c r="AO1897" s="19" t="s">
        <v>74</v>
      </c>
      <c r="AP1897" s="19" t="s">
        <v>461</v>
      </c>
      <c r="AQ1897" s="19" t="s">
        <v>92</v>
      </c>
      <c r="AR1897" s="19" t="s">
        <v>462</v>
      </c>
      <c r="AS1897" s="19" t="s">
        <v>75</v>
      </c>
      <c r="AT1897" s="19" t="s">
        <v>327</v>
      </c>
      <c r="AU1897" s="19" t="s">
        <v>75</v>
      </c>
      <c r="AV1897" s="19" t="s">
        <v>1883</v>
      </c>
      <c r="AW1897" s="19" t="s">
        <v>1154</v>
      </c>
      <c r="AX1897" s="19" t="s">
        <v>172</v>
      </c>
      <c r="AY1897" s="19" t="s">
        <v>1884</v>
      </c>
      <c r="AZ1897" s="19" t="s">
        <v>1885</v>
      </c>
      <c r="BA1897" s="19" t="s">
        <v>449</v>
      </c>
      <c r="BB1897" s="19" t="s">
        <v>1</v>
      </c>
    </row>
    <row r="1898" spans="1:54" s="22" customFormat="1" x14ac:dyDescent="0.2">
      <c r="J1898" s="26"/>
    </row>
    <row r="1899" spans="1:54" s="22" customFormat="1" x14ac:dyDescent="0.2">
      <c r="A1899" s="22" t="s">
        <v>255</v>
      </c>
      <c r="B1899" s="22" t="str">
        <f>IF(OR($A1897=$A1899,ISBLANK($A1899)),"",IF(ISERR(SEARCH("cell-based",E1899)),IF(AND(ISERR(SEARCH("biochem",E1899)),ISERR(SEARCH("protein",E1899)),ISERR(SEARCH("nucleic",E1899))),"",IF(ISERR(SEARCH("target",G1899)),"Define a Target component","")),IF(ISERR(SEARCH("cell",G1899)),"Define a Cell component",""))&amp;IF(ISERR(SEARCH("small-molecule",E1899)),IF(ISBLANK(K1899), "Need a Detector Role",""),"")&amp;IF(ISERR(SEARCH("fluorescence",L1899)),"",IF(ISBLANK(S1899), "Need Emission",IF(ISBLANK(R1899), "Need Excitation","")))&amp;IF(ISERR(SEARCH("absorbance",L1899)),"",IF(ISBLANK(T1899), "Need Absorbance","")))</f>
        <v/>
      </c>
      <c r="E1899" s="22" t="s">
        <v>3305</v>
      </c>
      <c r="G1899" s="22" t="s">
        <v>3328</v>
      </c>
      <c r="H1899" s="24" t="s">
        <v>3784</v>
      </c>
      <c r="J1899" s="26">
        <v>40</v>
      </c>
      <c r="K1899" s="22" t="s">
        <v>3133</v>
      </c>
      <c r="L1899" s="22" t="s">
        <v>6845</v>
      </c>
      <c r="N1899" s="24" t="s">
        <v>6848</v>
      </c>
      <c r="O1899" s="22" t="s">
        <v>3117</v>
      </c>
      <c r="P1899" s="22" t="s">
        <v>3136</v>
      </c>
      <c r="Q1899" s="22" t="s">
        <v>3439</v>
      </c>
      <c r="R1899" s="22" t="s">
        <v>3101</v>
      </c>
      <c r="S1899" s="22" t="s">
        <v>3206</v>
      </c>
      <c r="U1899" s="22" t="s">
        <v>3269</v>
      </c>
      <c r="V1899" s="22" t="s">
        <v>6846</v>
      </c>
      <c r="W1899" s="22" t="s">
        <v>6988</v>
      </c>
      <c r="AD1899" s="24" t="s">
        <v>6493</v>
      </c>
      <c r="AJ1899" s="22" t="s">
        <v>256</v>
      </c>
      <c r="AK1899" s="22" t="s">
        <v>257</v>
      </c>
      <c r="AL1899" s="22" t="s">
        <v>73</v>
      </c>
      <c r="AM1899" s="22" t="s">
        <v>73</v>
      </c>
      <c r="AN1899" s="22" t="s">
        <v>74</v>
      </c>
      <c r="AO1899" s="22" t="s">
        <v>74</v>
      </c>
      <c r="AP1899" s="22" t="s">
        <v>75</v>
      </c>
      <c r="AQ1899" s="22" t="s">
        <v>75</v>
      </c>
      <c r="AR1899" s="22" t="s">
        <v>75</v>
      </c>
      <c r="AS1899" s="22" t="s">
        <v>75</v>
      </c>
      <c r="AT1899" s="22" t="s">
        <v>75</v>
      </c>
      <c r="AU1899" s="22" t="s">
        <v>75</v>
      </c>
      <c r="AV1899" s="22" t="s">
        <v>258</v>
      </c>
      <c r="AW1899" s="22" t="s">
        <v>1</v>
      </c>
      <c r="AX1899" s="22" t="s">
        <v>1</v>
      </c>
      <c r="AY1899" s="22" t="s">
        <v>259</v>
      </c>
      <c r="AZ1899" s="22" t="s">
        <v>260</v>
      </c>
      <c r="BA1899" s="22" t="s">
        <v>1</v>
      </c>
      <c r="BB1899" s="22" t="s">
        <v>1</v>
      </c>
    </row>
    <row r="1900" spans="1:54" s="22" customFormat="1" x14ac:dyDescent="0.2">
      <c r="A1900" s="22" t="s">
        <v>255</v>
      </c>
      <c r="B1900" s="22" t="str">
        <f>IF(OR($A1898=$A1900,ISBLANK($A1900)),"",IF(ISERR(SEARCH("cell-based",E1900)),IF(AND(ISERR(SEARCH("biochem",E1900)),ISERR(SEARCH("protein",E1900)),ISERR(SEARCH("nucleic",E1900))),"",IF(ISERR(SEARCH("target",G1900)),"Define a Target component","")),IF(ISERR(SEARCH("cell",G1900)),"Define a Cell component",""))&amp;IF(ISERR(SEARCH("small-molecule",E1900)),IF(ISBLANK(K1900), "Need a Detector Role",""),"")&amp;IF(ISERR(SEARCH("fluorescence",L1900)),"",IF(ISBLANK(S1900), "Need Emission",IF(ISBLANK(R1900), "Need Excitation","")))&amp;IF(ISERR(SEARCH("absorbance",L1900)),"",IF(ISBLANK(T1900), "Need Absorbance","")))</f>
        <v/>
      </c>
      <c r="G1900" s="22" t="s">
        <v>3536</v>
      </c>
      <c r="H1900" s="22" t="s">
        <v>3576</v>
      </c>
      <c r="J1900" s="26">
        <v>100</v>
      </c>
      <c r="K1900" s="22" t="s">
        <v>3201</v>
      </c>
      <c r="L1900" s="22" t="s">
        <v>6847</v>
      </c>
      <c r="AD1900" s="24"/>
    </row>
    <row r="1901" spans="1:54" s="22" customFormat="1" x14ac:dyDescent="0.2">
      <c r="A1901" s="22" t="s">
        <v>255</v>
      </c>
      <c r="B1901" s="22" t="str">
        <f>IF(OR($A1899=$A1901,ISBLANK($A1901)),"",IF(ISERR(SEARCH("cell-based",E1901)),IF(AND(ISERR(SEARCH("biochem",E1901)),ISERR(SEARCH("protein",E1901)),ISERR(SEARCH("nucleic",E1901))),"",IF(ISERR(SEARCH("target",G1901)),"Define a Target component","")),IF(ISERR(SEARCH("cell",G1901)),"Define a Cell component",""))&amp;IF(ISERR(SEARCH("small-molecule",E1901)),IF(ISBLANK(K1901), "Need a Detector Role",""),"")&amp;IF(ISERR(SEARCH("fluorescence",L1901)),"",IF(ISBLANK(S1901), "Need Emission",IF(ISBLANK(R1901), "Need Excitation","")))&amp;IF(ISERR(SEARCH("absorbance",L1901)),"",IF(ISBLANK(T1901), "Need Absorbance","")))</f>
        <v/>
      </c>
      <c r="C1901" s="24"/>
      <c r="D1901" s="24"/>
      <c r="E1901" s="24"/>
      <c r="F1901" s="24"/>
      <c r="G1901" s="24" t="s">
        <v>3074</v>
      </c>
      <c r="H1901" s="24"/>
      <c r="I1901" s="24"/>
      <c r="J1901" s="28">
        <v>0.25</v>
      </c>
      <c r="K1901" s="24" t="s">
        <v>6575</v>
      </c>
      <c r="L1901" s="24" t="s">
        <v>6785</v>
      </c>
      <c r="M1901" s="24"/>
      <c r="N1901" s="24"/>
      <c r="O1901" s="24"/>
      <c r="P1901" s="24"/>
      <c r="Q1901" s="24"/>
      <c r="R1901" s="24"/>
      <c r="S1901" s="24"/>
      <c r="T1901" s="24"/>
      <c r="U1901" s="24"/>
      <c r="V1901" s="24"/>
      <c r="W1901" s="24"/>
      <c r="AD1901" s="24"/>
    </row>
    <row r="1902" spans="1:54" s="22" customFormat="1" x14ac:dyDescent="0.2">
      <c r="A1902" s="22" t="s">
        <v>255</v>
      </c>
      <c r="B1902" s="22" t="str">
        <f>IF(OR($A1900=$A1902,ISBLANK($A1902)),"",IF(ISERR(SEARCH("cell-based",E1902)),IF(AND(ISERR(SEARCH("biochem",E1902)),ISERR(SEARCH("protein",E1902)),ISERR(SEARCH("nucleic",E1902))),"",IF(ISERR(SEARCH("target",G1902)),"Define a Target component","")),IF(ISERR(SEARCH("cell",G1902)),"Define a Cell component",""))&amp;IF(ISERR(SEARCH("small-molecule",E1902)),IF(ISBLANK(K1902), "Need a Detector Role",""),"")&amp;IF(ISERR(SEARCH("fluorescence",L1902)),"",IF(ISBLANK(S1902), "Need Emission",IF(ISBLANK(R1902), "Need Excitation","")))&amp;IF(ISERR(SEARCH("absorbance",L1902)),"",IF(ISBLANK(T1902), "Need Absorbance","")))</f>
        <v/>
      </c>
      <c r="C1902" s="24"/>
      <c r="D1902" s="24"/>
      <c r="E1902" s="24"/>
      <c r="F1902" s="24"/>
      <c r="G1902" s="24" t="s">
        <v>3198</v>
      </c>
      <c r="H1902" s="24" t="s">
        <v>3784</v>
      </c>
      <c r="I1902" s="24"/>
      <c r="J1902" s="28">
        <v>3</v>
      </c>
      <c r="K1902" s="24" t="s">
        <v>3201</v>
      </c>
      <c r="L1902" s="22" t="s">
        <v>7002</v>
      </c>
      <c r="M1902" s="24"/>
      <c r="N1902" s="24"/>
      <c r="O1902" s="24"/>
      <c r="P1902" s="24"/>
      <c r="Q1902" s="24"/>
      <c r="R1902" s="24"/>
      <c r="S1902" s="24"/>
      <c r="T1902" s="24"/>
      <c r="U1902" s="24"/>
      <c r="V1902" s="24"/>
      <c r="W1902" s="24"/>
      <c r="AD1902" s="24"/>
    </row>
    <row r="1903" spans="1:54" s="22" customFormat="1" x14ac:dyDescent="0.2">
      <c r="J1903" s="26"/>
      <c r="AD1903" s="24"/>
    </row>
    <row r="1904" spans="1:54" s="19" customFormat="1" x14ac:dyDescent="0.2">
      <c r="A1904" s="19" t="s">
        <v>1864</v>
      </c>
      <c r="B1904" s="19" t="str">
        <f>IF(OR($A1899=$A1904,ISBLANK($A1904)),"",IF(ISERR(SEARCH("cell-based",E1904)),IF(AND(ISERR(SEARCH("biochem",E1904)),ISERR(SEARCH("protein",E1904)),ISERR(SEARCH("nucleic",E1904))),"",IF(ISERR(SEARCH("target",G1904)),"Define a Target component","")),IF(ISERR(SEARCH("cell",G1904)),"Define a Cell component",""))&amp;IF(ISERR(SEARCH("small-molecule",E1904)),IF(ISBLANK(K1904), "Need a Detector Role",""),"")&amp;IF(ISERR(SEARCH("fluorescence",L1904)),"",IF(ISBLANK(S1904), "Need Emission",IF(ISBLANK(R1904), "Need Excitation","")))&amp;IF(ISERR(SEARCH("absorbance",L1904)),"",IF(ISBLANK(T1904), "Need Absorbance","")))</f>
        <v>Need a Detector Role</v>
      </c>
      <c r="C1904" s="19" t="s">
        <v>3224</v>
      </c>
      <c r="D1904" s="19" t="s">
        <v>5474</v>
      </c>
      <c r="J1904" s="21"/>
      <c r="AJ1904" s="19" t="s">
        <v>1865</v>
      </c>
      <c r="AK1904" s="19" t="s">
        <v>1866</v>
      </c>
      <c r="AL1904" s="19" t="s">
        <v>90</v>
      </c>
      <c r="AM1904" s="19" t="s">
        <v>315</v>
      </c>
      <c r="AN1904" s="19" t="s">
        <v>74</v>
      </c>
      <c r="AO1904" s="19" t="s">
        <v>74</v>
      </c>
      <c r="AP1904" s="19" t="s">
        <v>461</v>
      </c>
      <c r="AQ1904" s="19" t="s">
        <v>92</v>
      </c>
      <c r="AR1904" s="19" t="s">
        <v>462</v>
      </c>
      <c r="AS1904" s="19" t="s">
        <v>463</v>
      </c>
      <c r="AT1904" s="19" t="s">
        <v>499</v>
      </c>
      <c r="AU1904" s="19" t="s">
        <v>75</v>
      </c>
      <c r="AV1904" s="19" t="s">
        <v>1867</v>
      </c>
      <c r="AW1904" s="19" t="s">
        <v>1868</v>
      </c>
      <c r="AX1904" s="19" t="s">
        <v>1869</v>
      </c>
      <c r="AY1904" s="19" t="s">
        <v>1870</v>
      </c>
      <c r="AZ1904" s="19" t="s">
        <v>1871</v>
      </c>
      <c r="BA1904" s="19" t="s">
        <v>1</v>
      </c>
      <c r="BB1904" s="19" t="s">
        <v>1</v>
      </c>
    </row>
    <row r="1905" spans="1:54" s="15" customFormat="1" x14ac:dyDescent="0.2">
      <c r="A1905" s="15" t="s">
        <v>1874</v>
      </c>
      <c r="B1905" s="15" t="str">
        <f>IF(OR($A1904=$A1905,ISBLANK($A1905)),"",IF(ISERR(SEARCH("cell-based",E1905)),IF(AND(ISERR(SEARCH("biochem",E1905)),ISERR(SEARCH("protein",E1905)),ISERR(SEARCH("nucleic",E1905))),"",IF(ISERR(SEARCH("target",G1905)),"Define a Target component","")),IF(ISERR(SEARCH("cell",G1905)),"Define a Cell component",""))&amp;IF(ISERR(SEARCH("small-molecule",E1905)),IF(ISBLANK(K1905), "Need a Detector Role",""),"")&amp;IF(ISERR(SEARCH("fluorescence",L1905)),"",IF(ISBLANK(S1905), "Need Emission",IF(ISBLANK(R1905), "Need Excitation","")))&amp;IF(ISERR(SEARCH("absorbance",L1905)),"",IF(ISBLANK(T1905), "Need Absorbance","")))</f>
        <v>Need a Detector Role</v>
      </c>
      <c r="C1905" s="15" t="s">
        <v>3224</v>
      </c>
      <c r="D1905" s="15" t="s">
        <v>5474</v>
      </c>
      <c r="E1905" s="15" t="s">
        <v>3072</v>
      </c>
      <c r="G1905" s="15" t="s">
        <v>3627</v>
      </c>
      <c r="J1905" s="17"/>
      <c r="AD1905" s="16" t="s">
        <v>6493</v>
      </c>
      <c r="AJ1905" s="15" t="s">
        <v>1865</v>
      </c>
      <c r="AK1905" s="15" t="s">
        <v>1866</v>
      </c>
      <c r="AL1905" s="15" t="s">
        <v>90</v>
      </c>
      <c r="AM1905" s="15" t="s">
        <v>315</v>
      </c>
      <c r="AN1905" s="15" t="s">
        <v>74</v>
      </c>
      <c r="AO1905" s="15" t="s">
        <v>74</v>
      </c>
      <c r="AP1905" s="15" t="s">
        <v>461</v>
      </c>
      <c r="AQ1905" s="15" t="s">
        <v>92</v>
      </c>
      <c r="AR1905" s="15" t="s">
        <v>462</v>
      </c>
      <c r="AS1905" s="15" t="s">
        <v>463</v>
      </c>
      <c r="AT1905" s="15" t="s">
        <v>499</v>
      </c>
      <c r="AU1905" s="15" t="s">
        <v>75</v>
      </c>
      <c r="AV1905" s="15" t="s">
        <v>1867</v>
      </c>
      <c r="AW1905" s="15" t="s">
        <v>1868</v>
      </c>
      <c r="AX1905" s="15" t="s">
        <v>1869</v>
      </c>
      <c r="AY1905" s="15" t="s">
        <v>1870</v>
      </c>
      <c r="AZ1905" s="15" t="s">
        <v>1871</v>
      </c>
      <c r="BA1905" s="15" t="s">
        <v>1</v>
      </c>
      <c r="BB1905" s="15" t="s">
        <v>1</v>
      </c>
    </row>
    <row r="1906" spans="1:54" s="15" customFormat="1" x14ac:dyDescent="0.2">
      <c r="A1906" s="15" t="s">
        <v>1875</v>
      </c>
      <c r="B1906" s="15" t="str">
        <f>IF(OR($A1904=$A1906,ISBLANK($A1906)),"",IF(ISERR(SEARCH("cell-based",E1906)),IF(AND(ISERR(SEARCH("biochem",E1906)),ISERR(SEARCH("protein",E1906)),ISERR(SEARCH("nucleic",E1906))),"",IF(ISERR(SEARCH("target",G1906)),"Define a Target component","")),IF(ISERR(SEARCH("cell",G1906)),"Define a Cell component",""))&amp;IF(ISERR(SEARCH("small-molecule",E1906)),IF(ISBLANK(K1906), "Need a Detector Role",""),"")&amp;IF(ISERR(SEARCH("fluorescence",L1906)),"",IF(ISBLANK(S1906), "Need Emission",IF(ISBLANK(R1906), "Need Excitation","")))&amp;IF(ISERR(SEARCH("absorbance",L1906)),"",IF(ISBLANK(T1906), "Need Absorbance","")))</f>
        <v>Need a Detector Role</v>
      </c>
      <c r="C1906" s="15" t="s">
        <v>3224</v>
      </c>
      <c r="D1906" s="15" t="s">
        <v>5474</v>
      </c>
      <c r="E1906" s="15" t="s">
        <v>3072</v>
      </c>
      <c r="G1906" s="15" t="s">
        <v>3627</v>
      </c>
      <c r="J1906" s="17"/>
      <c r="AD1906" s="16" t="s">
        <v>6493</v>
      </c>
      <c r="AJ1906" s="15" t="s">
        <v>1865</v>
      </c>
      <c r="AK1906" s="15" t="s">
        <v>1866</v>
      </c>
      <c r="AL1906" s="15" t="s">
        <v>90</v>
      </c>
      <c r="AM1906" s="15" t="s">
        <v>91</v>
      </c>
      <c r="AN1906" s="15" t="s">
        <v>74</v>
      </c>
      <c r="AO1906" s="15" t="s">
        <v>74</v>
      </c>
      <c r="AP1906" s="15" t="s">
        <v>461</v>
      </c>
      <c r="AQ1906" s="15" t="s">
        <v>92</v>
      </c>
      <c r="AR1906" s="15" t="s">
        <v>462</v>
      </c>
      <c r="AS1906" s="15" t="s">
        <v>463</v>
      </c>
      <c r="AT1906" s="15" t="s">
        <v>499</v>
      </c>
      <c r="AU1906" s="15" t="s">
        <v>75</v>
      </c>
      <c r="AV1906" s="15" t="s">
        <v>1867</v>
      </c>
      <c r="AW1906" s="15" t="s">
        <v>1868</v>
      </c>
      <c r="AX1906" s="15" t="s">
        <v>1869</v>
      </c>
      <c r="AY1906" s="15" t="s">
        <v>1872</v>
      </c>
      <c r="AZ1906" s="15" t="s">
        <v>1873</v>
      </c>
      <c r="BA1906" s="15" t="s">
        <v>1</v>
      </c>
      <c r="BB1906" s="15" t="s">
        <v>1</v>
      </c>
    </row>
    <row r="1907" spans="1:54" s="15" customFormat="1" x14ac:dyDescent="0.2">
      <c r="A1907" s="15" t="s">
        <v>2559</v>
      </c>
      <c r="B1907" s="15" t="str">
        <f>IF(OR($A1908=$A1907,ISBLANK($A1907)),"",IF(ISERR(SEARCH("cell-based",E1907)),IF(AND(ISERR(SEARCH("biochem",E1907)),ISERR(SEARCH("protein",E1907)),ISERR(SEARCH("nucleic",E1907))),"",IF(ISERR(SEARCH("target",G1907)),"Define a Target component","")),IF(ISERR(SEARCH("cell",G1907)),"Define a Cell component",""))&amp;IF(ISERR(SEARCH("small-molecule",E1907)),IF(ISBLANK(K1907), "Need a Detector Role",""),"")&amp;IF(ISERR(SEARCH("fluorescence",L1907)),"",IF(ISBLANK(S1907), "Need Emission",IF(ISBLANK(R1907), "Need Excitation","")))&amp;IF(ISERR(SEARCH("absorbance",L1907)),"",IF(ISBLANK(T1907), "Need Absorbance","")))</f>
        <v>Need a Detector Role</v>
      </c>
      <c r="C1907" s="15" t="s">
        <v>3224</v>
      </c>
      <c r="D1907" s="15" t="s">
        <v>5474</v>
      </c>
      <c r="E1907" s="15" t="s">
        <v>3072</v>
      </c>
      <c r="G1907" s="15" t="s">
        <v>3627</v>
      </c>
      <c r="J1907" s="17"/>
      <c r="AD1907" s="16" t="s">
        <v>6493</v>
      </c>
      <c r="AJ1907" s="15" t="s">
        <v>1865</v>
      </c>
      <c r="AK1907" s="15" t="s">
        <v>1866</v>
      </c>
      <c r="AL1907" s="15" t="s">
        <v>90</v>
      </c>
      <c r="AM1907" s="15" t="s">
        <v>91</v>
      </c>
      <c r="AN1907" s="15" t="s">
        <v>74</v>
      </c>
      <c r="AO1907" s="15" t="s">
        <v>74</v>
      </c>
      <c r="AP1907" s="15" t="s">
        <v>461</v>
      </c>
      <c r="AQ1907" s="15" t="s">
        <v>92</v>
      </c>
      <c r="AR1907" s="15" t="s">
        <v>462</v>
      </c>
      <c r="AS1907" s="15" t="s">
        <v>463</v>
      </c>
      <c r="AT1907" s="15" t="s">
        <v>499</v>
      </c>
      <c r="AU1907" s="15" t="s">
        <v>75</v>
      </c>
      <c r="AV1907" s="15" t="s">
        <v>1867</v>
      </c>
      <c r="AW1907" s="15" t="s">
        <v>1868</v>
      </c>
      <c r="AX1907" s="15" t="s">
        <v>1869</v>
      </c>
      <c r="AY1907" s="15" t="s">
        <v>1872</v>
      </c>
      <c r="AZ1907" s="15" t="s">
        <v>1873</v>
      </c>
      <c r="BA1907" s="15" t="s">
        <v>1</v>
      </c>
      <c r="BB1907" s="15" t="s">
        <v>1</v>
      </c>
    </row>
    <row r="1908" spans="1:54" s="15" customFormat="1" x14ac:dyDescent="0.2">
      <c r="A1908" s="15" t="s">
        <v>2560</v>
      </c>
      <c r="B1908" s="15" t="str">
        <f>IF(OR($A1906=$A1908,ISBLANK($A1908)),"",IF(ISERR(SEARCH("cell-based",E1908)),IF(AND(ISERR(SEARCH("biochem",E1908)),ISERR(SEARCH("protein",E1908)),ISERR(SEARCH("nucleic",E1908))),"",IF(ISERR(SEARCH("target",G1908)),"Define a Target component","")),IF(ISERR(SEARCH("cell",G1908)),"Define a Cell component",""))&amp;IF(ISERR(SEARCH("small-molecule",E1908)),IF(ISBLANK(K1908), "Need a Detector Role",""),"")&amp;IF(ISERR(SEARCH("fluorescence",L1908)),"",IF(ISBLANK(S1908), "Need Emission",IF(ISBLANK(R1908), "Need Excitation","")))&amp;IF(ISERR(SEARCH("absorbance",L1908)),"",IF(ISBLANK(T1908), "Need Absorbance","")))</f>
        <v>Need a Detector Role</v>
      </c>
      <c r="C1908" s="15" t="s">
        <v>3224</v>
      </c>
      <c r="D1908" s="15" t="s">
        <v>5474</v>
      </c>
      <c r="E1908" s="15" t="s">
        <v>3072</v>
      </c>
      <c r="G1908" s="15" t="s">
        <v>3627</v>
      </c>
      <c r="J1908" s="17"/>
      <c r="AD1908" s="16" t="s">
        <v>6493</v>
      </c>
      <c r="AJ1908" s="15" t="s">
        <v>1865</v>
      </c>
      <c r="AK1908" s="15" t="s">
        <v>1866</v>
      </c>
      <c r="AL1908" s="15" t="s">
        <v>90</v>
      </c>
      <c r="AM1908" s="15" t="s">
        <v>315</v>
      </c>
      <c r="AN1908" s="15" t="s">
        <v>74</v>
      </c>
      <c r="AO1908" s="15" t="s">
        <v>74</v>
      </c>
      <c r="AP1908" s="15" t="s">
        <v>461</v>
      </c>
      <c r="AQ1908" s="15" t="s">
        <v>92</v>
      </c>
      <c r="AR1908" s="15" t="s">
        <v>462</v>
      </c>
      <c r="AS1908" s="15" t="s">
        <v>463</v>
      </c>
      <c r="AT1908" s="15" t="s">
        <v>499</v>
      </c>
      <c r="AU1908" s="15" t="s">
        <v>75</v>
      </c>
      <c r="AV1908" s="15" t="s">
        <v>1867</v>
      </c>
      <c r="AW1908" s="15" t="s">
        <v>1868</v>
      </c>
      <c r="AX1908" s="15" t="s">
        <v>1869</v>
      </c>
      <c r="AY1908" s="15" t="s">
        <v>1870</v>
      </c>
      <c r="AZ1908" s="15" t="s">
        <v>1871</v>
      </c>
      <c r="BA1908" s="15" t="s">
        <v>1</v>
      </c>
      <c r="BB1908" s="15" t="s">
        <v>1</v>
      </c>
    </row>
    <row r="1909" spans="1:54" s="22" customFormat="1" x14ac:dyDescent="0.2">
      <c r="J1909" s="26"/>
      <c r="AD1909" s="24"/>
    </row>
    <row r="1910" spans="1:54" s="22" customFormat="1" x14ac:dyDescent="0.2">
      <c r="A1910" s="22" t="s">
        <v>2946</v>
      </c>
      <c r="B1910" s="22" t="str">
        <f>IF(OR($A1908=$A1910,ISBLANK($A1910)),"",IF(ISERR(SEARCH("cell-based",E1910)),IF(AND(ISERR(SEARCH("biochem",E1910)),ISERR(SEARCH("protein",E1910)),ISERR(SEARCH("nucleic",E1910))),"",IF(ISERR(SEARCH("target",G1910)),"Define a Target component","")),IF(ISERR(SEARCH("cell",G1910)),"Define a Cell component",""))&amp;IF(ISERR(SEARCH("small-molecule",E1910)),IF(ISBLANK(K1910), "Need a Detector Role",""),"")&amp;IF(ISERR(SEARCH("fluorescence",L1910)),"",IF(ISBLANK(S1910), "Need Emission",IF(ISBLANK(R1910), "Need Excitation","")))&amp;IF(ISERR(SEARCH("absorbance",L1910)),"",IF(ISBLANK(T1910), "Need Absorbance","")))</f>
        <v/>
      </c>
      <c r="C1910" s="22" t="s">
        <v>3224</v>
      </c>
      <c r="D1910" s="23" t="s">
        <v>7003</v>
      </c>
      <c r="E1910" s="22" t="s">
        <v>3162</v>
      </c>
      <c r="F1910" s="22" t="s">
        <v>3600</v>
      </c>
      <c r="G1910" s="22" t="s">
        <v>3631</v>
      </c>
      <c r="H1910" s="22" t="s">
        <v>3597</v>
      </c>
      <c r="J1910" s="26">
        <v>41000</v>
      </c>
      <c r="K1910" s="22" t="s">
        <v>3372</v>
      </c>
      <c r="L1910" s="22" t="s">
        <v>7004</v>
      </c>
      <c r="M1910" s="22" t="s">
        <v>3310</v>
      </c>
      <c r="AJ1910" s="22" t="s">
        <v>2947</v>
      </c>
      <c r="AK1910" s="22" t="s">
        <v>2948</v>
      </c>
      <c r="AL1910" s="22" t="s">
        <v>90</v>
      </c>
      <c r="AM1910" s="22" t="s">
        <v>409</v>
      </c>
      <c r="AN1910" s="22" t="s">
        <v>2949</v>
      </c>
      <c r="AO1910" s="22" t="s">
        <v>2949</v>
      </c>
      <c r="AP1910" s="22" t="s">
        <v>461</v>
      </c>
      <c r="AQ1910" s="22" t="s">
        <v>168</v>
      </c>
      <c r="AR1910" s="22" t="s">
        <v>965</v>
      </c>
      <c r="AS1910" s="22" t="s">
        <v>2048</v>
      </c>
      <c r="AT1910" s="22" t="s">
        <v>499</v>
      </c>
      <c r="AU1910" s="22" t="s">
        <v>75</v>
      </c>
      <c r="AV1910" s="22" t="s">
        <v>2950</v>
      </c>
      <c r="AW1910" s="22" t="s">
        <v>2951</v>
      </c>
      <c r="AX1910" s="22" t="s">
        <v>1605</v>
      </c>
      <c r="AY1910" s="22" t="s">
        <v>2952</v>
      </c>
      <c r="AZ1910" s="22" t="s">
        <v>2953</v>
      </c>
      <c r="BA1910" s="22" t="s">
        <v>1</v>
      </c>
      <c r="BB1910" s="22" t="s">
        <v>1</v>
      </c>
    </row>
    <row r="1911" spans="1:54" s="22" customFormat="1" x14ac:dyDescent="0.2">
      <c r="A1911" s="22" t="s">
        <v>2946</v>
      </c>
      <c r="B1911" s="22" t="str">
        <f>IF(OR($A1910=$A1911,ISBLANK($A1911)),"",IF(ISERR(SEARCH("cell-based",E1911)),IF(AND(ISERR(SEARCH("biochem",E1911)),ISERR(SEARCH("protein",E1911)),ISERR(SEARCH("nucleic",E1911))),"",IF(ISERR(SEARCH("target",G1911)),"Define a Target component","")),IF(ISERR(SEARCH("cell",G1911)),"Define a Cell component",""))&amp;IF(ISERR(SEARCH("small-molecule",E1911)),IF(ISBLANK(K1911), "Need a Detector Role",""),"")&amp;IF(ISERR(SEARCH("fluorescence",L1911)),"",IF(ISBLANK(S1911), "Need Emission",IF(ISBLANK(R1911), "Need Excitation","")))&amp;IF(ISERR(SEARCH("absorbance",L1911)),"",IF(ISBLANK(T1911), "Need Absorbance","")))</f>
        <v/>
      </c>
      <c r="G1911" s="22" t="s">
        <v>3198</v>
      </c>
      <c r="H1911" s="22" t="s">
        <v>3784</v>
      </c>
      <c r="J1911" s="26">
        <v>40</v>
      </c>
      <c r="K1911" s="22" t="s">
        <v>3133</v>
      </c>
      <c r="L1911" s="22" t="s">
        <v>7005</v>
      </c>
    </row>
    <row r="1912" spans="1:54" s="22" customFormat="1" x14ac:dyDescent="0.2">
      <c r="A1912" s="22" t="s">
        <v>2946</v>
      </c>
      <c r="B1912" s="22" t="str">
        <f>IF(OR($A1911=$A1912,ISBLANK($A1912)),"",IF(ISERR(SEARCH("cell-based",E1912)),IF(AND(ISERR(SEARCH("biochem",E1912)),ISERR(SEARCH("protein",E1912)),ISERR(SEARCH("nucleic",E1912))),"",IF(ISERR(SEARCH("target",G1912)),"Define a Target component","")),IF(ISERR(SEARCH("cell",G1912)),"Define a Cell component",""))&amp;IF(ISERR(SEARCH("small-molecule",E1912)),IF(ISBLANK(K1912), "Need a Detector Role",""),"")&amp;IF(ISERR(SEARCH("fluorescence",L1912)),"",IF(ISBLANK(S1912), "Need Emission",IF(ISBLANK(R1912), "Need Excitation","")))&amp;IF(ISERR(SEARCH("absorbance",L1912)),"",IF(ISBLANK(T1912), "Need Absorbance","")))</f>
        <v/>
      </c>
      <c r="G1912" s="24" t="s">
        <v>3074</v>
      </c>
      <c r="H1912" s="24" t="s">
        <v>3602</v>
      </c>
      <c r="I1912" s="24"/>
      <c r="J1912" s="28">
        <v>48</v>
      </c>
      <c r="K1912" s="24" t="s">
        <v>6575</v>
      </c>
      <c r="L1912" s="24" t="s">
        <v>6785</v>
      </c>
    </row>
    <row r="1913" spans="1:54" s="22" customFormat="1" x14ac:dyDescent="0.2">
      <c r="A1913" s="22" t="s">
        <v>2946</v>
      </c>
      <c r="B1913" s="22" t="str">
        <f>IF(OR($A1912=$A1913,ISBLANK($A1913)),"",IF(ISERR(SEARCH("cell-based",E1913)),IF(AND(ISERR(SEARCH("biochem",E1913)),ISERR(SEARCH("protein",E1913)),ISERR(SEARCH("nucleic",E1913))),"",IF(ISERR(SEARCH("target",G1913)),"Define a Target component","")),IF(ISERR(SEARCH("cell",G1913)),"Define a Cell component",""))&amp;IF(ISERR(SEARCH("small-molecule",E1913)),IF(ISBLANK(K1913), "Need a Detector Role",""),"")&amp;IF(ISERR(SEARCH("fluorescence",L1913)),"",IF(ISBLANK(S1913), "Need Emission",IF(ISBLANK(R1913), "Need Excitation","")))&amp;IF(ISERR(SEARCH("absorbance",L1913)),"",IF(ISBLANK(T1913), "Need Absorbance","")))</f>
        <v/>
      </c>
      <c r="G1913" s="24" t="s">
        <v>3581</v>
      </c>
      <c r="H1913" s="24" t="s">
        <v>3576</v>
      </c>
      <c r="I1913" s="24"/>
      <c r="J1913" s="28">
        <v>0.5</v>
      </c>
      <c r="K1913" s="24" t="s">
        <v>6652</v>
      </c>
      <c r="L1913" s="24" t="s">
        <v>7006</v>
      </c>
    </row>
    <row r="1914" spans="1:54" s="22" customFormat="1" x14ac:dyDescent="0.2">
      <c r="A1914" s="22" t="s">
        <v>2946</v>
      </c>
      <c r="B1914" s="22" t="str">
        <f>IF(OR($A1913=$A1914,ISBLANK($A1914)),"",IF(ISERR(SEARCH("cell-based",E1914)),IF(AND(ISERR(SEARCH("biochem",E1914)),ISERR(SEARCH("protein",E1914)),ISERR(SEARCH("nucleic",E1914))),"",IF(ISERR(SEARCH("target",G1914)),"Define a Target component","")),IF(ISERR(SEARCH("cell",G1914)),"Define a Cell component",""))&amp;IF(ISERR(SEARCH("small-molecule",E1914)),IF(ISBLANK(K1914), "Need a Detector Role",""),"")&amp;IF(ISERR(SEARCH("fluorescence",L1914)),"",IF(ISBLANK(S1914), "Need Emission",IF(ISBLANK(R1914), "Need Excitation","")))&amp;IF(ISERR(SEARCH("absorbance",L1914)),"",IF(ISBLANK(T1914), "Need Absorbance","")))</f>
        <v/>
      </c>
      <c r="G1914" s="24" t="s">
        <v>3379</v>
      </c>
      <c r="H1914" s="24" t="s">
        <v>3784</v>
      </c>
      <c r="I1914" s="24"/>
      <c r="J1914" s="28">
        <v>50</v>
      </c>
      <c r="K1914" s="22" t="s">
        <v>3133</v>
      </c>
      <c r="L1914" s="24" t="s">
        <v>7007</v>
      </c>
      <c r="N1914" s="22" t="s">
        <v>7008</v>
      </c>
      <c r="O1914" s="22" t="s">
        <v>3203</v>
      </c>
      <c r="P1914" s="22" t="s">
        <v>3136</v>
      </c>
      <c r="Q1914" s="22" t="s">
        <v>3439</v>
      </c>
      <c r="R1914" s="22" t="s">
        <v>3101</v>
      </c>
      <c r="S1914" s="22" t="s">
        <v>3206</v>
      </c>
      <c r="U1914" s="22" t="s">
        <v>3269</v>
      </c>
      <c r="V1914" s="22" t="s">
        <v>6795</v>
      </c>
      <c r="W1914" s="22" t="s">
        <v>6796</v>
      </c>
    </row>
    <row r="1915" spans="1:54" s="22" customFormat="1" x14ac:dyDescent="0.2">
      <c r="G1915" s="24"/>
      <c r="H1915" s="24"/>
      <c r="I1915" s="24"/>
      <c r="J1915" s="28"/>
      <c r="K1915" s="24"/>
      <c r="L1915" s="24"/>
    </row>
    <row r="1916" spans="1:54" s="19" customFormat="1" x14ac:dyDescent="0.2">
      <c r="A1916" s="19" t="s">
        <v>2956</v>
      </c>
      <c r="B1916" s="19" t="str">
        <f>IF(OR($A1910=$A1916,ISBLANK($A1916)),"",IF(ISERR(SEARCH("cell-based",E1916)),IF(AND(ISERR(SEARCH("biochem",E1916)),ISERR(SEARCH("protein",E1916)),ISERR(SEARCH("nucleic",E1916))),"",IF(ISERR(SEARCH("target",G1916)),"Define a Target component","")),IF(ISERR(SEARCH("cell",G1916)),"Define a Cell component",""))&amp;IF(ISERR(SEARCH("small-molecule",E1916)),IF(ISBLANK(K1916), "Need a Detector Role",""),"")&amp;IF(ISERR(SEARCH("fluorescence",L1916)),"",IF(ISBLANK(S1916), "Need Emission",IF(ISBLANK(R1916), "Need Excitation","")))&amp;IF(ISERR(SEARCH("absorbance",L1916)),"",IF(ISBLANK(T1916), "Need Absorbance","")))</f>
        <v>Define a Cell componentNeed a Detector Role</v>
      </c>
      <c r="E1916" s="19" t="s">
        <v>3162</v>
      </c>
      <c r="H1916" s="19" t="s">
        <v>3597</v>
      </c>
      <c r="J1916" s="21"/>
      <c r="AJ1916" s="19" t="s">
        <v>2947</v>
      </c>
      <c r="AK1916" s="19" t="s">
        <v>2948</v>
      </c>
      <c r="AL1916" s="19" t="s">
        <v>90</v>
      </c>
      <c r="AM1916" s="19" t="s">
        <v>409</v>
      </c>
      <c r="AN1916" s="19" t="s">
        <v>2949</v>
      </c>
      <c r="AO1916" s="19" t="s">
        <v>2949</v>
      </c>
      <c r="AP1916" s="19" t="s">
        <v>461</v>
      </c>
      <c r="AQ1916" s="19" t="s">
        <v>168</v>
      </c>
      <c r="AR1916" s="19" t="s">
        <v>965</v>
      </c>
      <c r="AS1916" s="19" t="s">
        <v>2048</v>
      </c>
      <c r="AT1916" s="19" t="s">
        <v>499</v>
      </c>
      <c r="AU1916" s="19" t="s">
        <v>75</v>
      </c>
      <c r="AV1916" s="19" t="s">
        <v>2950</v>
      </c>
      <c r="AW1916" s="19" t="s">
        <v>2951</v>
      </c>
      <c r="AX1916" s="19" t="s">
        <v>1605</v>
      </c>
      <c r="AY1916" s="19" t="s">
        <v>2952</v>
      </c>
      <c r="AZ1916" s="19" t="s">
        <v>2953</v>
      </c>
      <c r="BA1916" s="19" t="s">
        <v>1</v>
      </c>
      <c r="BB1916" s="19" t="s">
        <v>1</v>
      </c>
    </row>
    <row r="1917" spans="1:54" s="19" customFormat="1" x14ac:dyDescent="0.2">
      <c r="A1917" s="19" t="s">
        <v>2195</v>
      </c>
      <c r="B1917" s="19" t="str">
        <f>IF(OR($A1916=$A1917,ISBLANK($A1917)),"",IF(ISERR(SEARCH("cell-based",E1917)),IF(AND(ISERR(SEARCH("biochem",E1917)),ISERR(SEARCH("protein",E1917)),ISERR(SEARCH("nucleic",E1917))),"",IF(ISERR(SEARCH("target",G1917)),"Define a Target component","")),IF(ISERR(SEARCH("cell",G1917)),"Define a Cell component",""))&amp;IF(ISERR(SEARCH("small-molecule",E1917)),IF(ISBLANK(K1917), "Need a Detector Role",""),"")&amp;IF(ISERR(SEARCH("fluorescence",L1917)),"",IF(ISBLANK(S1917), "Need Emission",IF(ISBLANK(R1917), "Need Excitation","")))&amp;IF(ISERR(SEARCH("absorbance",L1917)),"",IF(ISBLANK(T1917), "Need Absorbance","")))</f>
        <v>Need a Detector Role</v>
      </c>
      <c r="C1917" s="19" t="s">
        <v>3224</v>
      </c>
      <c r="D1917" s="19" t="s">
        <v>5558</v>
      </c>
      <c r="E1917" s="19" t="s">
        <v>3072</v>
      </c>
      <c r="F1917" s="19" t="s">
        <v>3251</v>
      </c>
      <c r="G1917" s="19" t="s">
        <v>3627</v>
      </c>
      <c r="J1917" s="21"/>
      <c r="AJ1917" s="19" t="s">
        <v>2196</v>
      </c>
      <c r="AK1917" s="19" t="s">
        <v>2197</v>
      </c>
      <c r="AL1917" s="19" t="s">
        <v>90</v>
      </c>
      <c r="AM1917" s="19" t="s">
        <v>91</v>
      </c>
      <c r="AN1917" s="19" t="s">
        <v>74</v>
      </c>
      <c r="AO1917" s="19" t="s">
        <v>74</v>
      </c>
      <c r="AP1917" s="19" t="s">
        <v>461</v>
      </c>
      <c r="AQ1917" s="19" t="s">
        <v>92</v>
      </c>
      <c r="AR1917" s="19" t="s">
        <v>930</v>
      </c>
      <c r="AS1917" s="19" t="s">
        <v>2198</v>
      </c>
      <c r="AT1917" s="19" t="s">
        <v>1034</v>
      </c>
      <c r="AU1917" s="19" t="s">
        <v>75</v>
      </c>
      <c r="AV1917" s="19" t="s">
        <v>2199</v>
      </c>
      <c r="AW1917" s="19" t="s">
        <v>2200</v>
      </c>
      <c r="AX1917" s="19" t="s">
        <v>172</v>
      </c>
      <c r="AY1917" s="19" t="s">
        <v>2201</v>
      </c>
      <c r="AZ1917" s="19" t="s">
        <v>1561</v>
      </c>
      <c r="BA1917" s="19" t="s">
        <v>1</v>
      </c>
      <c r="BB1917" s="19" t="s">
        <v>1</v>
      </c>
    </row>
    <row r="1918" spans="1:54" s="19" customFormat="1" x14ac:dyDescent="0.2">
      <c r="A1918" s="19" t="s">
        <v>2222</v>
      </c>
      <c r="B1918" s="19" t="str">
        <f>IF(OR($A1917=$A1918,ISBLANK($A1918)),"",IF(ISERR(SEARCH("cell-based",E1918)),IF(AND(ISERR(SEARCH("biochem",E1918)),ISERR(SEARCH("protein",E1918)),ISERR(SEARCH("nucleic",E1918))),"",IF(ISERR(SEARCH("target",G1918)),"Define a Target component","")),IF(ISERR(SEARCH("cell",G1918)),"Define a Cell component",""))&amp;IF(ISERR(SEARCH("small-molecule",E1918)),IF(ISBLANK(K1918), "Need a Detector Role",""),"")&amp;IF(ISERR(SEARCH("fluorescence",L1918)),"",IF(ISBLANK(S1918), "Need Emission",IF(ISBLANK(R1918), "Need Excitation","")))&amp;IF(ISERR(SEARCH("absorbance",L1918)),"",IF(ISBLANK(T1918), "Need Absorbance","")))</f>
        <v>Need a Detector Role</v>
      </c>
      <c r="C1918" s="19" t="s">
        <v>3224</v>
      </c>
      <c r="D1918" s="19" t="s">
        <v>5558</v>
      </c>
      <c r="J1918" s="21"/>
      <c r="AJ1918" s="19" t="s">
        <v>2196</v>
      </c>
      <c r="AK1918" s="19" t="s">
        <v>2197</v>
      </c>
      <c r="AL1918" s="19" t="s">
        <v>90</v>
      </c>
      <c r="AM1918" s="19" t="s">
        <v>91</v>
      </c>
      <c r="AN1918" s="19" t="s">
        <v>74</v>
      </c>
      <c r="AO1918" s="19" t="s">
        <v>74</v>
      </c>
      <c r="AP1918" s="19" t="s">
        <v>461</v>
      </c>
      <c r="AQ1918" s="19" t="s">
        <v>92</v>
      </c>
      <c r="AR1918" s="19" t="s">
        <v>930</v>
      </c>
      <c r="AS1918" s="19" t="s">
        <v>2198</v>
      </c>
      <c r="AT1918" s="19" t="s">
        <v>1034</v>
      </c>
      <c r="AU1918" s="19" t="s">
        <v>75</v>
      </c>
      <c r="AV1918" s="19" t="s">
        <v>2199</v>
      </c>
      <c r="AW1918" s="19" t="s">
        <v>2200</v>
      </c>
      <c r="AX1918" s="19" t="s">
        <v>172</v>
      </c>
      <c r="AY1918" s="19" t="s">
        <v>2201</v>
      </c>
      <c r="AZ1918" s="19" t="s">
        <v>1561</v>
      </c>
      <c r="BA1918" s="19" t="s">
        <v>1</v>
      </c>
      <c r="BB1918" s="19" t="s">
        <v>1</v>
      </c>
    </row>
    <row r="1919" spans="1:54" s="19" customFormat="1" x14ac:dyDescent="0.2">
      <c r="A1919" s="19" t="s">
        <v>2425</v>
      </c>
      <c r="B1919" s="19" t="str">
        <f>IF(OR($A1918=$A1919,ISBLANK($A1919)),"",IF(ISERR(SEARCH("cell-based",E1919)),IF(AND(ISERR(SEARCH("biochem",E1919)),ISERR(SEARCH("protein",E1919)),ISERR(SEARCH("nucleic",E1919))),"",IF(ISERR(SEARCH("target",G1919)),"Define a Target component","")),IF(ISERR(SEARCH("cell",G1919)),"Define a Cell component",""))&amp;IF(ISERR(SEARCH("small-molecule",E1919)),IF(ISBLANK(K1919), "Need a Detector Role",""),"")&amp;IF(ISERR(SEARCH("fluorescence",L1919)),"",IF(ISBLANK(S1919), "Need Emission",IF(ISBLANK(R1919), "Need Excitation","")))&amp;IF(ISERR(SEARCH("absorbance",L1919)),"",IF(ISBLANK(T1919), "Need Absorbance","")))</f>
        <v>Need a Detector Role</v>
      </c>
      <c r="C1919" s="19" t="s">
        <v>3224</v>
      </c>
      <c r="D1919" s="19" t="s">
        <v>5558</v>
      </c>
      <c r="E1919" s="19" t="s">
        <v>3072</v>
      </c>
      <c r="G1919" s="19" t="s">
        <v>3627</v>
      </c>
      <c r="J1919" s="21"/>
      <c r="AJ1919" s="19" t="s">
        <v>2196</v>
      </c>
      <c r="AK1919" s="19" t="s">
        <v>2197</v>
      </c>
      <c r="AL1919" s="19" t="s">
        <v>90</v>
      </c>
      <c r="AM1919" s="19" t="s">
        <v>91</v>
      </c>
      <c r="AN1919" s="19" t="s">
        <v>74</v>
      </c>
      <c r="AO1919" s="19" t="s">
        <v>74</v>
      </c>
      <c r="AP1919" s="19" t="s">
        <v>461</v>
      </c>
      <c r="AQ1919" s="19" t="s">
        <v>92</v>
      </c>
      <c r="AR1919" s="19" t="s">
        <v>930</v>
      </c>
      <c r="AS1919" s="19" t="s">
        <v>2198</v>
      </c>
      <c r="AT1919" s="19" t="s">
        <v>1034</v>
      </c>
      <c r="AU1919" s="19" t="s">
        <v>75</v>
      </c>
      <c r="AV1919" s="19" t="s">
        <v>2199</v>
      </c>
      <c r="AW1919" s="19" t="s">
        <v>2200</v>
      </c>
      <c r="AX1919" s="19" t="s">
        <v>172</v>
      </c>
      <c r="AY1919" s="19" t="s">
        <v>2201</v>
      </c>
      <c r="AZ1919" s="19" t="s">
        <v>1561</v>
      </c>
      <c r="BA1919" s="19" t="s">
        <v>1</v>
      </c>
      <c r="BB1919" s="19" t="s">
        <v>1</v>
      </c>
    </row>
    <row r="1920" spans="1:54" s="19" customFormat="1" x14ac:dyDescent="0.2">
      <c r="A1920" s="19" t="s">
        <v>2961</v>
      </c>
      <c r="B1920" s="19" t="str">
        <f>IF(OR($A1919=$A1920,ISBLANK($A1920)),"",IF(ISERR(SEARCH("cell-based",E1920)),IF(AND(ISERR(SEARCH("biochem",E1920)),ISERR(SEARCH("protein",E1920)),ISERR(SEARCH("nucleic",E1920))),"",IF(ISERR(SEARCH("target",G1920)),"Define a Target component","")),IF(ISERR(SEARCH("cell",G1920)),"Define a Cell component",""))&amp;IF(ISERR(SEARCH("small-molecule",E1920)),IF(ISBLANK(K1920), "Need a Detector Role",""),"")&amp;IF(ISERR(SEARCH("fluorescence",L1920)),"",IF(ISBLANK(S1920), "Need Emission",IF(ISBLANK(R1920), "Need Excitation","")))&amp;IF(ISERR(SEARCH("absorbance",L1920)),"",IF(ISBLANK(T1920), "Need Absorbance","")))</f>
        <v>Need a Detector Role</v>
      </c>
      <c r="E1920" s="19" t="s">
        <v>3072</v>
      </c>
      <c r="G1920" s="19" t="s">
        <v>3627</v>
      </c>
      <c r="J1920" s="21"/>
      <c r="AJ1920" s="19" t="s">
        <v>2196</v>
      </c>
      <c r="AK1920" s="19" t="s">
        <v>2197</v>
      </c>
      <c r="AL1920" s="19" t="s">
        <v>90</v>
      </c>
      <c r="AM1920" s="19" t="s">
        <v>91</v>
      </c>
      <c r="AN1920" s="19" t="s">
        <v>74</v>
      </c>
      <c r="AO1920" s="19" t="s">
        <v>74</v>
      </c>
      <c r="AP1920" s="19" t="s">
        <v>461</v>
      </c>
      <c r="AQ1920" s="19" t="s">
        <v>92</v>
      </c>
      <c r="AR1920" s="19" t="s">
        <v>930</v>
      </c>
      <c r="AS1920" s="19" t="s">
        <v>2198</v>
      </c>
      <c r="AT1920" s="19" t="s">
        <v>1034</v>
      </c>
      <c r="AU1920" s="19" t="s">
        <v>75</v>
      </c>
      <c r="AV1920" s="19" t="s">
        <v>2199</v>
      </c>
      <c r="AW1920" s="19" t="s">
        <v>2200</v>
      </c>
      <c r="AX1920" s="19" t="s">
        <v>172</v>
      </c>
      <c r="AY1920" s="19" t="s">
        <v>2201</v>
      </c>
      <c r="AZ1920" s="19" t="s">
        <v>1561</v>
      </c>
      <c r="BA1920" s="19" t="s">
        <v>1</v>
      </c>
      <c r="BB1920" s="19" t="s">
        <v>1</v>
      </c>
    </row>
    <row r="1921" spans="1:54" s="19" customFormat="1" x14ac:dyDescent="0.2">
      <c r="A1921" s="19" t="s">
        <v>2962</v>
      </c>
      <c r="B1921" s="19" t="str">
        <f>IF(OR($A1920=$A1921,ISBLANK($A1921)),"",IF(ISERR(SEARCH("cell-based",E1921)),IF(AND(ISERR(SEARCH("biochem",E1921)),ISERR(SEARCH("protein",E1921)),ISERR(SEARCH("nucleic",E1921))),"",IF(ISERR(SEARCH("target",G1921)),"Define a Target component","")),IF(ISERR(SEARCH("cell",G1921)),"Define a Cell component",""))&amp;IF(ISERR(SEARCH("small-molecule",E1921)),IF(ISBLANK(K1921), "Need a Detector Role",""),"")&amp;IF(ISERR(SEARCH("fluorescence",L1921)),"",IF(ISBLANK(S1921), "Need Emission",IF(ISBLANK(R1921), "Need Excitation","")))&amp;IF(ISERR(SEARCH("absorbance",L1921)),"",IF(ISBLANK(T1921), "Need Absorbance","")))</f>
        <v>Need a Detector Role</v>
      </c>
      <c r="E1921" s="19" t="s">
        <v>3072</v>
      </c>
      <c r="G1921" s="19" t="s">
        <v>3627</v>
      </c>
      <c r="J1921" s="21"/>
      <c r="AJ1921" s="19" t="s">
        <v>2196</v>
      </c>
      <c r="AK1921" s="19" t="s">
        <v>2963</v>
      </c>
      <c r="AL1921" s="19" t="s">
        <v>83</v>
      </c>
      <c r="AM1921" s="19" t="s">
        <v>91</v>
      </c>
      <c r="AN1921" s="19" t="s">
        <v>74</v>
      </c>
      <c r="AO1921" s="19" t="s">
        <v>74</v>
      </c>
      <c r="AP1921" s="19" t="s">
        <v>461</v>
      </c>
      <c r="AQ1921" s="19" t="s">
        <v>92</v>
      </c>
      <c r="AR1921" s="19" t="s">
        <v>930</v>
      </c>
      <c r="AS1921" s="19" t="s">
        <v>2198</v>
      </c>
      <c r="AT1921" s="19" t="s">
        <v>1034</v>
      </c>
      <c r="AU1921" s="19" t="s">
        <v>2284</v>
      </c>
      <c r="AV1921" s="19" t="s">
        <v>2199</v>
      </c>
      <c r="AW1921" s="19" t="s">
        <v>2200</v>
      </c>
      <c r="AX1921" s="19" t="s">
        <v>172</v>
      </c>
      <c r="AY1921" s="19" t="s">
        <v>2964</v>
      </c>
      <c r="AZ1921" s="19" t="s">
        <v>1561</v>
      </c>
      <c r="BA1921" s="19" t="s">
        <v>1</v>
      </c>
      <c r="BB1921" s="19" t="s">
        <v>1</v>
      </c>
    </row>
    <row r="1922" spans="1:54" s="22" customFormat="1" x14ac:dyDescent="0.2">
      <c r="J1922" s="26"/>
    </row>
    <row r="1923" spans="1:54" s="22" customFormat="1" x14ac:dyDescent="0.2">
      <c r="A1923" s="22" t="s">
        <v>2435</v>
      </c>
      <c r="B1923" s="22" t="str">
        <f>IF(OR($A1921=$A1923,ISBLANK($A1923)),"",IF(ISERR(SEARCH("cell-based",E1923)),IF(AND(ISERR(SEARCH("biochem",E1923)),ISERR(SEARCH("protein",E1923)),ISERR(SEARCH("nucleic",E1923))),"",IF(ISERR(SEARCH("target",G1923)),"Define a Target component","")),IF(ISERR(SEARCH("cell",G1923)),"Define a Cell component",""))&amp;IF(ISERR(SEARCH("small-molecule",E1923)),IF(ISBLANK(K1923), "Need a Detector Role",""),"")&amp;IF(ISERR(SEARCH("fluorescence",L1923)),"",IF(ISBLANK(S1923), "Need Emission",IF(ISBLANK(R1923), "Need Excitation","")))&amp;IF(ISERR(SEARCH("absorbance",L1923)),"",IF(ISBLANK(T1923), "Need Absorbance","")))</f>
        <v/>
      </c>
      <c r="C1923" s="24" t="s">
        <v>3224</v>
      </c>
      <c r="D1923" s="27" t="s">
        <v>7009</v>
      </c>
      <c r="E1923" s="24"/>
      <c r="F1923" s="24" t="s">
        <v>3227</v>
      </c>
      <c r="G1923" s="24" t="s">
        <v>3627</v>
      </c>
      <c r="H1923" s="24" t="s">
        <v>3779</v>
      </c>
      <c r="I1923" s="24"/>
      <c r="J1923" s="28">
        <v>51</v>
      </c>
      <c r="K1923" s="24" t="s">
        <v>3217</v>
      </c>
      <c r="L1923" s="24" t="s">
        <v>7010</v>
      </c>
      <c r="M1923" s="24" t="s">
        <v>3310</v>
      </c>
      <c r="N1923" s="24"/>
      <c r="O1923" s="24"/>
      <c r="P1923" s="24"/>
      <c r="Q1923" s="24"/>
      <c r="R1923" s="24"/>
      <c r="S1923" s="24"/>
      <c r="T1923" s="24"/>
      <c r="U1923" s="24"/>
      <c r="V1923" s="24"/>
      <c r="W1923" s="24"/>
      <c r="AJ1923" s="22" t="s">
        <v>2436</v>
      </c>
      <c r="AK1923" s="22" t="s">
        <v>2437</v>
      </c>
      <c r="AL1923" s="22" t="s">
        <v>90</v>
      </c>
      <c r="AM1923" s="22" t="s">
        <v>91</v>
      </c>
      <c r="AN1923" s="22" t="s">
        <v>74</v>
      </c>
      <c r="AO1923" s="22" t="s">
        <v>74</v>
      </c>
      <c r="AP1923" s="22" t="s">
        <v>461</v>
      </c>
      <c r="AQ1923" s="22" t="s">
        <v>92</v>
      </c>
      <c r="AR1923" s="22" t="s">
        <v>462</v>
      </c>
      <c r="AS1923" s="22" t="s">
        <v>1024</v>
      </c>
      <c r="AT1923" s="22" t="s">
        <v>499</v>
      </c>
      <c r="AU1923" s="22" t="s">
        <v>75</v>
      </c>
      <c r="AV1923" s="22" t="s">
        <v>2438</v>
      </c>
      <c r="AW1923" s="22" t="s">
        <v>85</v>
      </c>
      <c r="AX1923" s="22" t="s">
        <v>467</v>
      </c>
      <c r="AY1923" s="22" t="s">
        <v>2439</v>
      </c>
      <c r="AZ1923" s="22" t="s">
        <v>2440</v>
      </c>
      <c r="BA1923" s="22" t="s">
        <v>1</v>
      </c>
      <c r="BB1923" s="22" t="s">
        <v>1</v>
      </c>
    </row>
    <row r="1924" spans="1:54" s="22" customFormat="1" x14ac:dyDescent="0.2">
      <c r="A1924" s="22" t="s">
        <v>2435</v>
      </c>
      <c r="B1924" s="22" t="str">
        <f>IF(OR($A1922=$A1924,ISBLANK($A1924)),"",IF(ISERR(SEARCH("cell-based",E1924)),IF(AND(ISERR(SEARCH("biochem",E1924)),ISERR(SEARCH("protein",E1924)),ISERR(SEARCH("nucleic",E1924))),"",IF(ISERR(SEARCH("target",G1924)),"Define a Target component","")),IF(ISERR(SEARCH("cell",G1924)),"Define a Cell component",""))&amp;IF(ISERR(SEARCH("small-molecule",E1924)),IF(ISBLANK(K1924), "Need a Detector Role",""),"")&amp;IF(ISERR(SEARCH("fluorescence",L1924)),"",IF(ISBLANK(S1924), "Need Emission",IF(ISBLANK(R1924), "Need Excitation","")))&amp;IF(ISERR(SEARCH("absorbance",L1924)),"",IF(ISBLANK(T1924), "Need Absorbance","")))</f>
        <v/>
      </c>
      <c r="C1924" s="24"/>
      <c r="D1924" s="27"/>
      <c r="E1924" s="24"/>
      <c r="F1924" s="24"/>
      <c r="G1924" s="24" t="s">
        <v>3379</v>
      </c>
      <c r="H1924" s="24" t="s">
        <v>3779</v>
      </c>
      <c r="I1924" s="24"/>
      <c r="J1924" s="28">
        <v>9</v>
      </c>
      <c r="K1924" s="24" t="s">
        <v>3133</v>
      </c>
      <c r="L1924" s="24" t="s">
        <v>7013</v>
      </c>
      <c r="M1924" s="24"/>
      <c r="N1924" s="24" t="s">
        <v>7017</v>
      </c>
      <c r="O1924" s="24" t="s">
        <v>3117</v>
      </c>
      <c r="P1924" s="24" t="s">
        <v>3136</v>
      </c>
      <c r="Q1924" s="24" t="s">
        <v>3422</v>
      </c>
      <c r="R1924" s="24" t="s">
        <v>3101</v>
      </c>
      <c r="S1924" s="24" t="s">
        <v>3206</v>
      </c>
      <c r="T1924" s="24"/>
      <c r="U1924" s="24" t="s">
        <v>3269</v>
      </c>
      <c r="V1924" s="24" t="s">
        <v>7014</v>
      </c>
      <c r="W1924" s="24" t="s">
        <v>7015</v>
      </c>
    </row>
    <row r="1925" spans="1:54" s="22" customFormat="1" x14ac:dyDescent="0.2">
      <c r="A1925" s="22" t="s">
        <v>2435</v>
      </c>
      <c r="B1925" s="22" t="str">
        <f>IF(OR($A1923=$A1925,ISBLANK($A1925)),"",IF(ISERR(SEARCH("cell-based",E1925)),IF(AND(ISERR(SEARCH("biochem",E1925)),ISERR(SEARCH("protein",E1925)),ISERR(SEARCH("nucleic",E1925))),"",IF(ISERR(SEARCH("target",G1925)),"Define a Target component","")),IF(ISERR(SEARCH("cell",G1925)),"Define a Cell component",""))&amp;IF(ISERR(SEARCH("small-molecule",E1925)),IF(ISBLANK(K1925), "Need a Detector Role",""),"")&amp;IF(ISERR(SEARCH("fluorescence",L1925)),"",IF(ISBLANK(S1925), "Need Emission",IF(ISBLANK(R1925), "Need Excitation","")))&amp;IF(ISERR(SEARCH("absorbance",L1925)),"",IF(ISBLANK(T1925), "Need Absorbance","")))</f>
        <v/>
      </c>
      <c r="C1925" s="24"/>
      <c r="D1925" s="24"/>
      <c r="E1925" s="24"/>
      <c r="F1925" s="24"/>
      <c r="G1925" s="24" t="s">
        <v>3074</v>
      </c>
      <c r="H1925" s="24" t="s">
        <v>3602</v>
      </c>
      <c r="I1925" s="24"/>
      <c r="J1925" s="28">
        <v>1</v>
      </c>
      <c r="K1925" s="24" t="s">
        <v>6575</v>
      </c>
      <c r="L1925" s="24" t="s">
        <v>6785</v>
      </c>
      <c r="M1925" s="24"/>
      <c r="N1925" s="24"/>
      <c r="O1925" s="24"/>
      <c r="P1925" s="24"/>
      <c r="Q1925" s="24"/>
      <c r="R1925" s="24"/>
      <c r="S1925" s="24"/>
      <c r="T1925" s="24"/>
      <c r="U1925" s="24"/>
      <c r="V1925" s="24"/>
      <c r="W1925" s="24"/>
    </row>
    <row r="1926" spans="1:54" s="22" customFormat="1" x14ac:dyDescent="0.2">
      <c r="A1926" s="22" t="s">
        <v>2435</v>
      </c>
      <c r="B1926" s="22" t="str">
        <f>IF(OR($A1924=$A1926,ISBLANK($A1926)),"",IF(ISERR(SEARCH("cell-based",E1926)),IF(AND(ISERR(SEARCH("biochem",E1926)),ISERR(SEARCH("protein",E1926)),ISERR(SEARCH("nucleic",E1926))),"",IF(ISERR(SEARCH("target",G1926)),"Define a Target component","")),IF(ISERR(SEARCH("cell",G1926)),"Define a Cell component",""))&amp;IF(ISERR(SEARCH("small-molecule",E1926)),IF(ISBLANK(K1926), "Need a Detector Role",""),"")&amp;IF(ISERR(SEARCH("fluorescence",L1926)),"",IF(ISBLANK(S1926), "Need Emission",IF(ISBLANK(R1926), "Need Excitation","")))&amp;IF(ISERR(SEARCH("absorbance",L1926)),"",IF(ISBLANK(T1926), "Need Absorbance","")))</f>
        <v/>
      </c>
      <c r="G1926" s="24" t="s">
        <v>3074</v>
      </c>
      <c r="H1926" s="24" t="s">
        <v>3602</v>
      </c>
      <c r="I1926" s="24"/>
      <c r="J1926" s="28">
        <v>37</v>
      </c>
      <c r="K1926" s="24" t="s">
        <v>6912</v>
      </c>
      <c r="L1926" s="24" t="s">
        <v>7016</v>
      </c>
    </row>
    <row r="1927" spans="1:54" s="22" customFormat="1" x14ac:dyDescent="0.2">
      <c r="J1927" s="26"/>
    </row>
    <row r="1928" spans="1:54" s="19" customFormat="1" x14ac:dyDescent="0.2">
      <c r="A1928" s="19" t="s">
        <v>2441</v>
      </c>
      <c r="B1928" s="19" t="str">
        <f>IF(OR($A1923=$A1928,ISBLANK($A1928)),"",IF(ISERR(SEARCH("cell-based",E1928)),IF(AND(ISERR(SEARCH("biochem",E1928)),ISERR(SEARCH("protein",E1928)),ISERR(SEARCH("nucleic",E1928))),"",IF(ISERR(SEARCH("target",G1928)),"Define a Target component","")),IF(ISERR(SEARCH("cell",G1928)),"Define a Cell component",""))&amp;IF(ISERR(SEARCH("small-molecule",E1928)),IF(ISBLANK(K1928), "Need a Detector Role",""),"")&amp;IF(ISERR(SEARCH("fluorescence",L1928)),"",IF(ISBLANK(S1928), "Need Emission",IF(ISBLANK(R1928), "Need Excitation","")))&amp;IF(ISERR(SEARCH("absorbance",L1928)),"",IF(ISBLANK(T1928), "Need Absorbance","")))</f>
        <v>Need a Detector Role</v>
      </c>
      <c r="C1928" s="19" t="s">
        <v>3224</v>
      </c>
      <c r="D1928" s="19" t="s">
        <v>5585</v>
      </c>
      <c r="J1928" s="21"/>
      <c r="AJ1928" s="19" t="s">
        <v>2436</v>
      </c>
      <c r="AK1928" s="19" t="s">
        <v>2437</v>
      </c>
      <c r="AL1928" s="19" t="s">
        <v>90</v>
      </c>
      <c r="AM1928" s="19" t="s">
        <v>91</v>
      </c>
      <c r="AN1928" s="19" t="s">
        <v>74</v>
      </c>
      <c r="AO1928" s="19" t="s">
        <v>74</v>
      </c>
      <c r="AP1928" s="19" t="s">
        <v>461</v>
      </c>
      <c r="AQ1928" s="19" t="s">
        <v>92</v>
      </c>
      <c r="AR1928" s="19" t="s">
        <v>462</v>
      </c>
      <c r="AS1928" s="19" t="s">
        <v>1024</v>
      </c>
      <c r="AT1928" s="19" t="s">
        <v>499</v>
      </c>
      <c r="AU1928" s="19" t="s">
        <v>75</v>
      </c>
      <c r="AV1928" s="19" t="s">
        <v>2438</v>
      </c>
      <c r="AW1928" s="19" t="s">
        <v>85</v>
      </c>
      <c r="AX1928" s="19" t="s">
        <v>467</v>
      </c>
      <c r="AY1928" s="19" t="s">
        <v>2439</v>
      </c>
      <c r="AZ1928" s="19" t="s">
        <v>2440</v>
      </c>
      <c r="BA1928" s="19" t="s">
        <v>1</v>
      </c>
      <c r="BB1928" s="19" t="s">
        <v>1</v>
      </c>
    </row>
    <row r="1929" spans="1:54" s="22" customFormat="1" x14ac:dyDescent="0.2">
      <c r="J1929" s="26"/>
    </row>
    <row r="1930" spans="1:54" s="24" customFormat="1" x14ac:dyDescent="0.2">
      <c r="A1930" s="24" t="s">
        <v>2889</v>
      </c>
      <c r="B1930" s="24" t="str">
        <f>IF(OR($A1928=$A1930,ISBLANK($A1930)),"",IF(ISERR(SEARCH("cell-based",E1930)),IF(AND(ISERR(SEARCH("biochem",E1930)),ISERR(SEARCH("protein",E1930)),ISERR(SEARCH("nucleic",E1930))),"",IF(ISERR(SEARCH("target",G1930)),"Define a Target component","")),IF(ISERR(SEARCH("cell",G1930)),"Define a Cell component",""))&amp;IF(ISERR(SEARCH("small-molecule",E1930)),IF(ISBLANK(K1930), "Need a Detector Role",""),"")&amp;IF(ISERR(SEARCH("fluorescence",L1930)),"",IF(ISBLANK(S1930), "Need Emission",IF(ISBLANK(R1930), "Need Excitation","")))&amp;IF(ISERR(SEARCH("absorbance",L1930)),"",IF(ISBLANK(T1930), "Need Absorbance","")))</f>
        <v/>
      </c>
      <c r="C1930" s="24" t="s">
        <v>3224</v>
      </c>
      <c r="D1930" s="27" t="s">
        <v>7009</v>
      </c>
      <c r="F1930" s="24" t="s">
        <v>3227</v>
      </c>
      <c r="G1930" s="24" t="s">
        <v>3627</v>
      </c>
      <c r="H1930" s="24" t="s">
        <v>3779</v>
      </c>
      <c r="J1930" s="28">
        <v>76</v>
      </c>
      <c r="K1930" s="24" t="s">
        <v>3217</v>
      </c>
      <c r="L1930" s="24" t="s">
        <v>7010</v>
      </c>
      <c r="M1930" s="24" t="s">
        <v>3310</v>
      </c>
      <c r="BA1930" s="24" t="s">
        <v>1</v>
      </c>
      <c r="BB1930" s="24" t="s">
        <v>1</v>
      </c>
    </row>
    <row r="1931" spans="1:54" s="24" customFormat="1" x14ac:dyDescent="0.2">
      <c r="A1931" s="24" t="s">
        <v>2889</v>
      </c>
      <c r="B1931" s="24" t="str">
        <f>IF(OR($A1929=$A1931,ISBLANK($A1931)),"",IF(ISERR(SEARCH("cell-based",E1931)),IF(AND(ISERR(SEARCH("biochem",E1931)),ISERR(SEARCH("protein",E1931)),ISERR(SEARCH("nucleic",E1931))),"",IF(ISERR(SEARCH("target",G1931)),"Define a Target component","")),IF(ISERR(SEARCH("cell",G1931)),"Define a Cell component",""))&amp;IF(ISERR(SEARCH("small-molecule",E1931)),IF(ISBLANK(K1931), "Need a Detector Role",""),"")&amp;IF(ISERR(SEARCH("fluorescence",L1931)),"",IF(ISBLANK(S1931), "Need Emission",IF(ISBLANK(R1931), "Need Excitation","")))&amp;IF(ISERR(SEARCH("absorbance",L1931)),"",IF(ISBLANK(T1931), "Need Absorbance","")))</f>
        <v/>
      </c>
      <c r="D1931" s="27"/>
      <c r="G1931" s="24" t="s">
        <v>3379</v>
      </c>
      <c r="H1931" s="24" t="s">
        <v>3779</v>
      </c>
      <c r="J1931" s="28">
        <v>50</v>
      </c>
      <c r="K1931" s="24" t="s">
        <v>3133</v>
      </c>
      <c r="L1931" s="24" t="s">
        <v>7012</v>
      </c>
    </row>
    <row r="1932" spans="1:54" s="24" customFormat="1" x14ac:dyDescent="0.2">
      <c r="A1932" s="24" t="s">
        <v>2889</v>
      </c>
      <c r="B1932" s="24" t="str">
        <f>IF(OR($A1930=$A1932,ISBLANK($A1932)),"",IF(ISERR(SEARCH("cell-based",E1932)),IF(AND(ISERR(SEARCH("biochem",E1932)),ISERR(SEARCH("protein",E1932)),ISERR(SEARCH("nucleic",E1932))),"",IF(ISERR(SEARCH("target",G1932)),"Define a Target component","")),IF(ISERR(SEARCH("cell",G1932)),"Define a Cell component",""))&amp;IF(ISERR(SEARCH("small-molecule",E1932)),IF(ISBLANK(K1932), "Need a Detector Role",""),"")&amp;IF(ISERR(SEARCH("fluorescence",#REF!)),"",IF(ISBLANK(S1932), "Need Emission",IF(ISBLANK(R1932), "Need Excitation","")))&amp;IF(ISERR(SEARCH("absorbance",#REF!)),"",IF(ISBLANK(T1932), "Need Absorbance","")))</f>
        <v/>
      </c>
      <c r="G1932" s="24" t="s">
        <v>3379</v>
      </c>
      <c r="H1932" s="24" t="s">
        <v>3075</v>
      </c>
      <c r="J1932" s="29" t="s">
        <v>6637</v>
      </c>
      <c r="K1932" s="24" t="s">
        <v>3652</v>
      </c>
      <c r="L1932" s="24" t="s">
        <v>7011</v>
      </c>
      <c r="N1932" s="24" t="s">
        <v>6712</v>
      </c>
      <c r="O1932" s="24" t="s">
        <v>3117</v>
      </c>
      <c r="P1932" s="24" t="s">
        <v>3136</v>
      </c>
      <c r="Q1932" s="24" t="s">
        <v>3422</v>
      </c>
      <c r="R1932" s="24" t="s">
        <v>3101</v>
      </c>
      <c r="S1932" s="24" t="s">
        <v>3206</v>
      </c>
      <c r="U1932" s="24" t="s">
        <v>3269</v>
      </c>
      <c r="V1932" s="24" t="s">
        <v>6660</v>
      </c>
      <c r="W1932" s="24" t="s">
        <v>6661</v>
      </c>
    </row>
    <row r="1933" spans="1:54" s="24" customFormat="1" x14ac:dyDescent="0.2">
      <c r="A1933" s="24" t="s">
        <v>2889</v>
      </c>
      <c r="B1933" s="24" t="str">
        <f>IF(OR($A1932=$A1933,ISBLANK($A1933)),"",IF(ISERR(SEARCH("cell-based",E1933)),IF(AND(ISERR(SEARCH("biochem",E1933)),ISERR(SEARCH("protein",E1933)),ISERR(SEARCH("nucleic",E1933))),"",IF(ISERR(SEARCH("target",G1933)),"Define a Target component","")),IF(ISERR(SEARCH("cell",G1933)),"Define a Cell component",""))&amp;IF(ISERR(SEARCH("small-molecule",E1933)),IF(ISBLANK(K1933), "Need a Detector Role",""),"")&amp;IF(ISERR(SEARCH("fluorescence",#REF!)),"",IF(ISBLANK(S1933), "Need Emission",IF(ISBLANK(R1933), "Need Excitation","")))&amp;IF(ISERR(SEARCH("absorbance",#REF!)),"",IF(ISBLANK(T1933), "Need Absorbance","")))</f>
        <v/>
      </c>
      <c r="G1933" s="24" t="s">
        <v>3074</v>
      </c>
      <c r="H1933" s="24" t="s">
        <v>3602</v>
      </c>
      <c r="J1933" s="28">
        <v>5</v>
      </c>
      <c r="K1933" s="24" t="s">
        <v>6575</v>
      </c>
      <c r="L1933" s="24" t="s">
        <v>6785</v>
      </c>
    </row>
    <row r="1934" spans="1:54" s="24" customFormat="1" x14ac:dyDescent="0.2">
      <c r="A1934" s="24" t="s">
        <v>2889</v>
      </c>
      <c r="B1934" s="24" t="str">
        <f>IF(OR($A1933=$A1934,ISBLANK($A1934)),"",IF(ISERR(SEARCH("cell-based",E1934)),IF(AND(ISERR(SEARCH("biochem",E1934)),ISERR(SEARCH("protein",E1934)),ISERR(SEARCH("nucleic",E1934))),"",IF(ISERR(SEARCH("target",G1934)),"Define a Target component","")),IF(ISERR(SEARCH("cell",G1934)),"Define a Cell component",""))&amp;IF(ISERR(SEARCH("small-molecule",E1934)),IF(ISBLANK(K1934), "Need a Detector Role",""),"")&amp;IF(ISERR(SEARCH("fluorescence",#REF!)),"",IF(ISBLANK(S1934), "Need Emission",IF(ISBLANK(R1934), "Need Excitation","")))&amp;IF(ISERR(SEARCH("absorbance",#REF!)),"",IF(ISBLANK(T1934), "Need Absorbance","")))</f>
        <v/>
      </c>
      <c r="C1934" s="22"/>
      <c r="D1934" s="22"/>
      <c r="E1934" s="22"/>
      <c r="F1934" s="22"/>
      <c r="G1934" s="24" t="s">
        <v>3074</v>
      </c>
      <c r="H1934" s="24" t="s">
        <v>3602</v>
      </c>
      <c r="J1934" s="28">
        <v>37</v>
      </c>
      <c r="K1934" s="24" t="s">
        <v>6912</v>
      </c>
      <c r="L1934" s="24" t="s">
        <v>7016</v>
      </c>
      <c r="M1934" s="22"/>
    </row>
    <row r="1935" spans="1:54" s="22" customFormat="1" x14ac:dyDescent="0.2">
      <c r="J1935" s="26"/>
    </row>
    <row r="1936" spans="1:54" s="15" customFormat="1" x14ac:dyDescent="0.2">
      <c r="A1936" s="15" t="s">
        <v>2387</v>
      </c>
      <c r="B1936" s="15" t="str">
        <f>IF(OR($A1928=$A1936,ISBLANK($A1936)),"",IF(ISERR(SEARCH("cell-based",E1936)),IF(AND(ISERR(SEARCH("biochem",E1936)),ISERR(SEARCH("protein",E1936)),ISERR(SEARCH("nucleic",E1936))),"",IF(ISERR(SEARCH("target",G1936)),"Define a Target component","")),IF(ISERR(SEARCH("cell",G1936)),"Define a Cell component",""))&amp;IF(ISERR(SEARCH("small-molecule",E1936)),IF(ISBLANK(K1936), "Need a Detector Role",""),"")&amp;IF(ISERR(SEARCH("fluorescence",L1936)),"",IF(ISBLANK(S1936), "Need Emission",IF(ISBLANK(R1936), "Need Excitation","")))&amp;IF(ISERR(SEARCH("absorbance",L1936)),"",IF(ISBLANK(T1936), "Need Absorbance","")))</f>
        <v>Need a Detector Role</v>
      </c>
      <c r="C1936" s="15" t="s">
        <v>3224</v>
      </c>
      <c r="D1936" s="15" t="s">
        <v>5577</v>
      </c>
      <c r="E1936" s="15" t="s">
        <v>3283</v>
      </c>
      <c r="J1936" s="17"/>
      <c r="AD1936" s="16" t="s">
        <v>6493</v>
      </c>
      <c r="AJ1936" s="15" t="s">
        <v>2388</v>
      </c>
      <c r="AK1936" s="15" t="s">
        <v>2389</v>
      </c>
      <c r="AL1936" s="15" t="s">
        <v>90</v>
      </c>
      <c r="AM1936" s="15" t="s">
        <v>409</v>
      </c>
      <c r="AN1936" s="15" t="s">
        <v>74</v>
      </c>
      <c r="AO1936" s="15" t="s">
        <v>74</v>
      </c>
      <c r="AP1936" s="15" t="s">
        <v>461</v>
      </c>
      <c r="AQ1936" s="15" t="s">
        <v>664</v>
      </c>
      <c r="AR1936" s="15" t="s">
        <v>965</v>
      </c>
      <c r="AS1936" s="15" t="s">
        <v>169</v>
      </c>
      <c r="AT1936" s="15" t="s">
        <v>1126</v>
      </c>
      <c r="AU1936" s="15" t="s">
        <v>75</v>
      </c>
      <c r="AV1936" s="15" t="s">
        <v>2390</v>
      </c>
      <c r="AW1936" s="15" t="s">
        <v>2391</v>
      </c>
      <c r="AX1936" s="15" t="s">
        <v>1754</v>
      </c>
      <c r="AY1936" s="15" t="s">
        <v>2392</v>
      </c>
      <c r="AZ1936" s="15" t="s">
        <v>2393</v>
      </c>
      <c r="BA1936" s="15" t="s">
        <v>1</v>
      </c>
      <c r="BB1936" s="15" t="s">
        <v>1</v>
      </c>
    </row>
    <row r="1937" spans="1:54" s="19" customFormat="1" x14ac:dyDescent="0.2">
      <c r="A1937" s="19" t="s">
        <v>2413</v>
      </c>
      <c r="B1937" s="19" t="str">
        <f>IF(OR($A1936=$A1937,ISBLANK($A1937)),"",IF(ISERR(SEARCH("cell-based",E1937)),IF(AND(ISERR(SEARCH("biochem",E1937)),ISERR(SEARCH("protein",E1937)),ISERR(SEARCH("nucleic",E1937))),"",IF(ISERR(SEARCH("target",G1937)),"Define a Target component","")),IF(ISERR(SEARCH("cell",G1937)),"Define a Cell component",""))&amp;IF(ISERR(SEARCH("small-molecule",E1937)),IF(ISBLANK(K1937), "Need a Detector Role",""),"")&amp;IF(ISERR(SEARCH("fluorescence",L1937)),"",IF(ISBLANK(S1937), "Need Emission",IF(ISBLANK(R1937), "Need Excitation","")))&amp;IF(ISERR(SEARCH("absorbance",L1937)),"",IF(ISBLANK(T1937), "Need Absorbance","")))</f>
        <v>Need a Detector Role</v>
      </c>
      <c r="C1937" s="19" t="s">
        <v>3224</v>
      </c>
      <c r="D1937" s="19" t="s">
        <v>5577</v>
      </c>
      <c r="J1937" s="21"/>
      <c r="AJ1937" s="19" t="s">
        <v>2388</v>
      </c>
      <c r="AK1937" s="19" t="s">
        <v>2389</v>
      </c>
      <c r="AL1937" s="19" t="s">
        <v>90</v>
      </c>
      <c r="AM1937" s="19" t="s">
        <v>409</v>
      </c>
      <c r="AN1937" s="19" t="s">
        <v>74</v>
      </c>
      <c r="AO1937" s="19" t="s">
        <v>74</v>
      </c>
      <c r="AP1937" s="19" t="s">
        <v>461</v>
      </c>
      <c r="AQ1937" s="19" t="s">
        <v>664</v>
      </c>
      <c r="AR1937" s="19" t="s">
        <v>965</v>
      </c>
      <c r="AS1937" s="19" t="s">
        <v>169</v>
      </c>
      <c r="AT1937" s="19" t="s">
        <v>1126</v>
      </c>
      <c r="AU1937" s="19" t="s">
        <v>75</v>
      </c>
      <c r="AV1937" s="19" t="s">
        <v>2390</v>
      </c>
      <c r="AW1937" s="19" t="s">
        <v>2391</v>
      </c>
      <c r="AX1937" s="19" t="s">
        <v>1754</v>
      </c>
      <c r="AY1937" s="19" t="s">
        <v>2392</v>
      </c>
      <c r="AZ1937" s="19" t="s">
        <v>2393</v>
      </c>
      <c r="BA1937" s="19" t="s">
        <v>1</v>
      </c>
      <c r="BB1937" s="19" t="s">
        <v>1</v>
      </c>
    </row>
    <row r="1938" spans="1:54" s="15" customFormat="1" x14ac:dyDescent="0.2">
      <c r="A1938" s="15" t="s">
        <v>2688</v>
      </c>
      <c r="B1938" s="15" t="str">
        <f>IF(OR($A1940=$A1938,ISBLANK($A1938)),"",IF(ISERR(SEARCH("cell-based",E1938)),IF(AND(ISERR(SEARCH("biochem",E1938)),ISERR(SEARCH("protein",E1938)),ISERR(SEARCH("nucleic",E1938))),"",IF(ISERR(SEARCH("target",G1938)),"Define a Target component","")),IF(ISERR(SEARCH("cell",G1938)),"Define a Cell component",""))&amp;IF(ISERR(SEARCH("small-molecule",E1938)),IF(ISBLANK(K1938), "Need a Detector Role",""),"")&amp;IF(ISERR(SEARCH("fluorescence",L1938)),"",IF(ISBLANK(S1938), "Need Emission",IF(ISBLANK(R1938), "Need Excitation","")))&amp;IF(ISERR(SEARCH("absorbance",L1938)),"",IF(ISBLANK(T1938), "Need Absorbance","")))</f>
        <v>Need a Detector Role</v>
      </c>
      <c r="C1938" s="15" t="s">
        <v>3224</v>
      </c>
      <c r="D1938" s="15" t="s">
        <v>5577</v>
      </c>
      <c r="E1938" s="15" t="s">
        <v>3283</v>
      </c>
      <c r="J1938" s="17"/>
      <c r="AD1938" s="16" t="s">
        <v>6493</v>
      </c>
      <c r="AJ1938" s="15" t="s">
        <v>2388</v>
      </c>
      <c r="AK1938" s="15" t="s">
        <v>2389</v>
      </c>
      <c r="AL1938" s="15" t="s">
        <v>90</v>
      </c>
      <c r="AM1938" s="15" t="s">
        <v>409</v>
      </c>
      <c r="AN1938" s="15" t="s">
        <v>74</v>
      </c>
      <c r="AO1938" s="15" t="s">
        <v>74</v>
      </c>
      <c r="AP1938" s="15" t="s">
        <v>461</v>
      </c>
      <c r="AQ1938" s="15" t="s">
        <v>664</v>
      </c>
      <c r="AR1938" s="15" t="s">
        <v>965</v>
      </c>
      <c r="AS1938" s="15" t="s">
        <v>169</v>
      </c>
      <c r="AT1938" s="15" t="s">
        <v>1126</v>
      </c>
      <c r="AU1938" s="15" t="s">
        <v>75</v>
      </c>
      <c r="AV1938" s="15" t="s">
        <v>2390</v>
      </c>
      <c r="AW1938" s="15" t="s">
        <v>2391</v>
      </c>
      <c r="AX1938" s="15" t="s">
        <v>1754</v>
      </c>
      <c r="AY1938" s="15" t="s">
        <v>2392</v>
      </c>
      <c r="AZ1938" s="15" t="s">
        <v>2393</v>
      </c>
      <c r="BA1938" s="15" t="s">
        <v>1</v>
      </c>
      <c r="BB1938" s="15" t="s">
        <v>1</v>
      </c>
    </row>
    <row r="1939" spans="1:54" s="22" customFormat="1" x14ac:dyDescent="0.2">
      <c r="J1939" s="26"/>
      <c r="AD1939" s="24"/>
    </row>
    <row r="1940" spans="1:54" s="22" customFormat="1" x14ac:dyDescent="0.2">
      <c r="A1940" s="22" t="s">
        <v>2985</v>
      </c>
      <c r="B1940" s="22" t="str">
        <f>IF(OR($A1937=$A1940,ISBLANK($A1940)),"",IF(ISERR(SEARCH("cell-based",E1940)),IF(AND(ISERR(SEARCH("biochem",E1940)),ISERR(SEARCH("protein",E1940)),ISERR(SEARCH("nucleic",E1940))),"",IF(ISERR(SEARCH("target",G1940)),"Define a Target component","")),IF(ISERR(SEARCH("cell",G1940)),"Define a Cell component",""))&amp;IF(ISERR(SEARCH("small-molecule",E1940)),IF(ISBLANK(K1940), "Need a Detector Role",""),"")&amp;IF(ISERR(SEARCH("fluorescence",L1940)),"",IF(ISBLANK(S1940), "Need Emission",IF(ISBLANK(R1940), "Need Excitation","")))&amp;IF(ISERR(SEARCH("absorbance",L1940)),"",IF(ISBLANK(T1940), "Need Absorbance","")))</f>
        <v/>
      </c>
      <c r="C1940" s="22" t="s">
        <v>3071</v>
      </c>
      <c r="D1940" s="23" t="s">
        <v>7018</v>
      </c>
      <c r="E1940" s="22" t="s">
        <v>3162</v>
      </c>
      <c r="F1940" s="22" t="s">
        <v>3600</v>
      </c>
      <c r="G1940" s="22" t="s">
        <v>3631</v>
      </c>
      <c r="H1940" s="22" t="s">
        <v>3597</v>
      </c>
      <c r="J1940" s="26">
        <v>200000</v>
      </c>
      <c r="K1940" s="22" t="s">
        <v>3372</v>
      </c>
      <c r="L1940" s="22" t="s">
        <v>7020</v>
      </c>
      <c r="M1940" s="22" t="s">
        <v>3310</v>
      </c>
      <c r="AD1940" s="24" t="s">
        <v>6493</v>
      </c>
      <c r="AJ1940" s="22" t="s">
        <v>2388</v>
      </c>
      <c r="AK1940" s="22" t="s">
        <v>2389</v>
      </c>
      <c r="AL1940" s="22" t="s">
        <v>90</v>
      </c>
      <c r="AM1940" s="22" t="s">
        <v>409</v>
      </c>
      <c r="AN1940" s="22" t="s">
        <v>74</v>
      </c>
      <c r="AO1940" s="22" t="s">
        <v>74</v>
      </c>
      <c r="AP1940" s="22" t="s">
        <v>461</v>
      </c>
      <c r="AQ1940" s="22" t="s">
        <v>664</v>
      </c>
      <c r="AR1940" s="22" t="s">
        <v>965</v>
      </c>
      <c r="AS1940" s="22" t="s">
        <v>169</v>
      </c>
      <c r="AT1940" s="22" t="s">
        <v>1126</v>
      </c>
      <c r="AU1940" s="22" t="s">
        <v>75</v>
      </c>
      <c r="AV1940" s="22" t="s">
        <v>2390</v>
      </c>
      <c r="AW1940" s="22" t="s">
        <v>2391</v>
      </c>
      <c r="AX1940" s="22" t="s">
        <v>1754</v>
      </c>
      <c r="AY1940" s="22" t="s">
        <v>2392</v>
      </c>
      <c r="AZ1940" s="22" t="s">
        <v>2393</v>
      </c>
      <c r="BA1940" s="22" t="s">
        <v>1</v>
      </c>
      <c r="BB1940" s="22" t="s">
        <v>1</v>
      </c>
    </row>
    <row r="1941" spans="1:54" s="22" customFormat="1" x14ac:dyDescent="0.2">
      <c r="A1941" s="22" t="s">
        <v>2985</v>
      </c>
      <c r="B1941" s="22" t="str">
        <f>IF(OR($A1938=$A1941,ISBLANK($A1941)),"",IF(ISERR(SEARCH("cell-based",E1941)),IF(AND(ISERR(SEARCH("biochem",E1941)),ISERR(SEARCH("protein",E1941)),ISERR(SEARCH("nucleic",E1941))),"",IF(ISERR(SEARCH("target",G1941)),"Define a Target component","")),IF(ISERR(SEARCH("cell",G1941)),"Define a Cell component",""))&amp;IF(ISERR(SEARCH("small-molecule",E1941)),IF(ISBLANK(K1941), "Need a Detector Role",""),"")&amp;IF(ISERR(SEARCH("fluorescence",L1941)),"",IF(ISBLANK(S1941), "Need Emission",IF(ISBLANK(R1941), "Need Excitation","")))&amp;IF(ISERR(SEARCH("absorbance",L1941)),"",IF(ISBLANK(T1941), "Need Absorbance","")))</f>
        <v/>
      </c>
      <c r="C1941" s="22" t="s">
        <v>3224</v>
      </c>
      <c r="D1941" s="23" t="s">
        <v>7019</v>
      </c>
      <c r="G1941" s="22" t="s">
        <v>3360</v>
      </c>
      <c r="H1941" s="22" t="s">
        <v>3718</v>
      </c>
      <c r="J1941" s="26">
        <v>200000</v>
      </c>
      <c r="K1941" s="22" t="s">
        <v>3372</v>
      </c>
      <c r="L1941" s="22" t="s">
        <v>7021</v>
      </c>
      <c r="M1941" s="22" t="s">
        <v>3310</v>
      </c>
      <c r="N1941" s="22" t="s">
        <v>6701</v>
      </c>
      <c r="O1941" s="22" t="s">
        <v>3169</v>
      </c>
      <c r="AD1941" s="24"/>
    </row>
    <row r="1942" spans="1:54" s="22" customFormat="1" x14ac:dyDescent="0.2">
      <c r="A1942" s="22" t="s">
        <v>2985</v>
      </c>
      <c r="B1942" s="22" t="str">
        <f>IF(OR($A1939=$A1942,ISBLANK($A1942)),"",IF(ISERR(SEARCH("cell-based",E1942)),IF(AND(ISERR(SEARCH("biochem",E1942)),ISERR(SEARCH("protein",E1942)),ISERR(SEARCH("nucleic",E1942))),"",IF(ISERR(SEARCH("target",G1942)),"Define a Target component","")),IF(ISERR(SEARCH("cell",G1942)),"Define a Cell component",""))&amp;IF(ISERR(SEARCH("small-molecule",E1942)),IF(ISBLANK(K1942), "Need a Detector Role",""),"")&amp;IF(ISERR(SEARCH("fluorescence",L1942)),"",IF(ISBLANK(S1942), "Need Emission",IF(ISBLANK(R1942), "Need Excitation","")))&amp;IF(ISERR(SEARCH("absorbance",L1942)),"",IF(ISBLANK(T1942), "Need Absorbance","")))</f>
        <v/>
      </c>
      <c r="G1942" s="24" t="s">
        <v>3074</v>
      </c>
      <c r="H1942" s="24" t="s">
        <v>3602</v>
      </c>
      <c r="I1942" s="24"/>
      <c r="J1942" s="28">
        <v>16</v>
      </c>
      <c r="K1942" s="24" t="s">
        <v>6575</v>
      </c>
      <c r="L1942" s="24" t="s">
        <v>6785</v>
      </c>
      <c r="M1942" s="24"/>
      <c r="AD1942" s="24"/>
    </row>
    <row r="1943" spans="1:54" s="22" customFormat="1" x14ac:dyDescent="0.2">
      <c r="A1943" s="22" t="s">
        <v>2985</v>
      </c>
      <c r="B1943" s="22" t="str">
        <f>IF(OR($A1940=$A1943,ISBLANK($A1943)),"",IF(ISERR(SEARCH("cell-based",E1943)),IF(AND(ISERR(SEARCH("biochem",E1943)),ISERR(SEARCH("protein",E1943)),ISERR(SEARCH("nucleic",E1943))),"",IF(ISERR(SEARCH("target",G1943)),"Define a Target component","")),IF(ISERR(SEARCH("cell",G1943)),"Define a Cell component",""))&amp;IF(ISERR(SEARCH("small-molecule",E1943)),IF(ISBLANK(K1943), "Need a Detector Role",""),"")&amp;IF(ISERR(SEARCH("fluorescence",L1943)),"",IF(ISBLANK(S1943), "Need Emission",IF(ISBLANK(R1943), "Need Excitation","")))&amp;IF(ISERR(SEARCH("absorbance",L1943)),"",IF(ISBLANK(T1943), "Need Absorbance","")))</f>
        <v/>
      </c>
      <c r="G1943" s="22" t="s">
        <v>3379</v>
      </c>
      <c r="H1943" s="22" t="s">
        <v>3229</v>
      </c>
      <c r="J1943" s="26">
        <v>0.5</v>
      </c>
      <c r="K1943" s="22" t="s">
        <v>6652</v>
      </c>
      <c r="L1943" s="22" t="s">
        <v>7022</v>
      </c>
      <c r="O1943" s="22" t="s">
        <v>3203</v>
      </c>
      <c r="P1943" s="22" t="s">
        <v>3625</v>
      </c>
      <c r="Q1943" s="22" t="s">
        <v>3439</v>
      </c>
      <c r="R1943" s="22" t="s">
        <v>3101</v>
      </c>
      <c r="S1943" s="22" t="s">
        <v>3206</v>
      </c>
      <c r="U1943" s="22" t="s">
        <v>3269</v>
      </c>
      <c r="AD1943" s="24"/>
    </row>
    <row r="1944" spans="1:54" s="22" customFormat="1" x14ac:dyDescent="0.2">
      <c r="J1944" s="26"/>
      <c r="AD1944" s="24"/>
    </row>
    <row r="1945" spans="1:54" s="22" customFormat="1" x14ac:dyDescent="0.2">
      <c r="A1945" s="22" t="s">
        <v>2992</v>
      </c>
      <c r="B1945" s="22" t="str">
        <f>IF(OR($A1940=$A1945,ISBLANK($A1945)),"",IF(ISERR(SEARCH("cell-based",E1945)),IF(AND(ISERR(SEARCH("biochem",E1945)),ISERR(SEARCH("protein",E1945)),ISERR(SEARCH("nucleic",E1945))),"",IF(ISERR(SEARCH("target",G1945)),"Define a Target component","")),IF(ISERR(SEARCH("cell",G1945)),"Define a Cell component",""))&amp;IF(ISERR(SEARCH("small-molecule",E1945)),IF(ISBLANK(K1945), "Need a Detector Role",""),"")&amp;IF(ISERR(SEARCH("fluorescence",L1945)),"",IF(ISBLANK(S1945), "Need Emission",IF(ISBLANK(R1945), "Need Excitation","")))&amp;IF(ISERR(SEARCH("absorbance",L1945)),"",IF(ISBLANK(T1945), "Need Absorbance","")))</f>
        <v/>
      </c>
      <c r="C1945" s="22" t="s">
        <v>3071</v>
      </c>
      <c r="D1945" s="23" t="s">
        <v>6778</v>
      </c>
      <c r="E1945" s="22" t="s">
        <v>3162</v>
      </c>
      <c r="F1945" s="22" t="s">
        <v>3638</v>
      </c>
      <c r="G1945" s="22" t="s">
        <v>3631</v>
      </c>
      <c r="H1945" s="22" t="s">
        <v>3597</v>
      </c>
      <c r="J1945" s="26">
        <v>200000</v>
      </c>
      <c r="K1945" s="22" t="s">
        <v>3372</v>
      </c>
      <c r="L1945" s="22" t="s">
        <v>7023</v>
      </c>
      <c r="M1945" s="22" t="s">
        <v>3310</v>
      </c>
      <c r="AD1945" s="24" t="s">
        <v>6493</v>
      </c>
      <c r="AJ1945" s="22" t="s">
        <v>2388</v>
      </c>
      <c r="AK1945" s="22" t="s">
        <v>2993</v>
      </c>
      <c r="AL1945" s="22" t="s">
        <v>83</v>
      </c>
      <c r="AM1945" s="22" t="s">
        <v>409</v>
      </c>
      <c r="AN1945" s="22" t="s">
        <v>74</v>
      </c>
      <c r="AO1945" s="22" t="s">
        <v>74</v>
      </c>
      <c r="AP1945" s="22" t="s">
        <v>461</v>
      </c>
      <c r="AQ1945" s="22" t="s">
        <v>664</v>
      </c>
      <c r="AR1945" s="22" t="s">
        <v>958</v>
      </c>
      <c r="AS1945" s="22" t="s">
        <v>169</v>
      </c>
      <c r="AT1945" s="22" t="s">
        <v>1126</v>
      </c>
      <c r="AU1945" s="22" t="s">
        <v>486</v>
      </c>
      <c r="AV1945" s="22" t="s">
        <v>2390</v>
      </c>
      <c r="AW1945" s="22" t="s">
        <v>2391</v>
      </c>
      <c r="AX1945" s="22" t="s">
        <v>1754</v>
      </c>
      <c r="AY1945" s="22" t="s">
        <v>2994</v>
      </c>
      <c r="AZ1945" s="22" t="s">
        <v>2393</v>
      </c>
      <c r="BA1945" s="22" t="s">
        <v>1</v>
      </c>
      <c r="BB1945" s="22" t="s">
        <v>1</v>
      </c>
    </row>
    <row r="1946" spans="1:54" s="22" customFormat="1" x14ac:dyDescent="0.2">
      <c r="A1946" s="22" t="s">
        <v>2992</v>
      </c>
      <c r="B1946" s="22" t="str">
        <f>IF(OR($A1941=$A1946,ISBLANK($A1946)),"",IF(ISERR(SEARCH("cell-based",E1946)),IF(AND(ISERR(SEARCH("biochem",E1946)),ISERR(SEARCH("protein",E1946)),ISERR(SEARCH("nucleic",E1946))),"",IF(ISERR(SEARCH("target",G1946)),"Define a Target component","")),IF(ISERR(SEARCH("cell",G1946)),"Define a Cell component",""))&amp;IF(ISERR(SEARCH("small-molecule",E1946)),IF(ISBLANK(K1946), "Need a Detector Role",""),"")&amp;IF(ISERR(SEARCH("fluorescence",L1946)),"",IF(ISBLANK(S1946), "Need Emission",IF(ISBLANK(R1946), "Need Excitation","")))&amp;IF(ISERR(SEARCH("absorbance",L1946)),"",IF(ISBLANK(T1946), "Need Absorbance","")))</f>
        <v/>
      </c>
      <c r="G1946" s="24" t="s">
        <v>3074</v>
      </c>
      <c r="H1946" s="24" t="s">
        <v>3602</v>
      </c>
      <c r="I1946" s="24"/>
      <c r="J1946" s="28">
        <v>72</v>
      </c>
      <c r="K1946" s="24" t="s">
        <v>6575</v>
      </c>
      <c r="L1946" s="24" t="s">
        <v>6785</v>
      </c>
      <c r="M1946" s="24"/>
      <c r="AD1946" s="24"/>
    </row>
    <row r="1947" spans="1:54" s="22" customFormat="1" x14ac:dyDescent="0.2">
      <c r="A1947" s="22" t="s">
        <v>2992</v>
      </c>
      <c r="B1947" s="22" t="str">
        <f>IF(OR($A1942=$A1947,ISBLANK($A1947)),"",IF(ISERR(SEARCH("cell-based",E1947)),IF(AND(ISERR(SEARCH("biochem",E1947)),ISERR(SEARCH("protein",E1947)),ISERR(SEARCH("nucleic",E1947))),"",IF(ISERR(SEARCH("target",G1947)),"Define a Target component","")),IF(ISERR(SEARCH("cell",G1947)),"Define a Cell component",""))&amp;IF(ISERR(SEARCH("small-molecule",E1947)),IF(ISBLANK(K1947), "Need a Detector Role",""),"")&amp;IF(ISERR(SEARCH("fluorescence",L1947)),"",IF(ISBLANK(S1947), "Need Emission",IF(ISBLANK(R1947), "Need Excitation","")))&amp;IF(ISERR(SEARCH("absorbance",L1947)),"",IF(ISBLANK(T1947), "Need Absorbance","")))</f>
        <v/>
      </c>
      <c r="G1947" s="22" t="s">
        <v>3379</v>
      </c>
      <c r="H1947" s="22" t="s">
        <v>3229</v>
      </c>
      <c r="J1947" s="26">
        <v>0.5</v>
      </c>
      <c r="K1947" s="22" t="s">
        <v>6652</v>
      </c>
      <c r="L1947" s="22" t="s">
        <v>7022</v>
      </c>
      <c r="O1947" s="22" t="s">
        <v>3203</v>
      </c>
      <c r="P1947" s="22" t="s">
        <v>3625</v>
      </c>
      <c r="Q1947" s="22" t="s">
        <v>3439</v>
      </c>
      <c r="R1947" s="22" t="s">
        <v>3101</v>
      </c>
      <c r="S1947" s="22" t="s">
        <v>3206</v>
      </c>
      <c r="U1947" s="22" t="s">
        <v>3269</v>
      </c>
      <c r="AD1947" s="24"/>
    </row>
    <row r="1948" spans="1:54" s="22" customFormat="1" x14ac:dyDescent="0.2">
      <c r="J1948" s="26"/>
      <c r="AD1948" s="24"/>
    </row>
    <row r="1949" spans="1:54" s="22" customFormat="1" x14ac:dyDescent="0.2">
      <c r="A1949" s="22" t="s">
        <v>2457</v>
      </c>
      <c r="B1949" s="22" t="str">
        <f>IF(OR($A1945=$A1949,ISBLANK($A1949)),"",IF(ISERR(SEARCH("cell-based",E1949)),IF(AND(ISERR(SEARCH("biochem",E1949)),ISERR(SEARCH("protein",E1949)),ISERR(SEARCH("nucleic",E1949))),"",IF(ISERR(SEARCH("target",G1949)),"Define a Target component","")),IF(ISERR(SEARCH("cell",G1949)),"Define a Cell component",""))&amp;IF(ISERR(SEARCH("small-molecule",E1949)),IF(ISBLANK(K1949), "Need a Detector Role",""),"")&amp;IF(ISERR(SEARCH("fluorescence",L1949)),"",IF(ISBLANK(S1949), "Need Emission",IF(ISBLANK(R1949), "Need Excitation","")))&amp;IF(ISERR(SEARCH("absorbance",L1949)),"",IF(ISBLANK(T1949), "Need Absorbance","")))</f>
        <v/>
      </c>
      <c r="C1949" s="22" t="s">
        <v>3071</v>
      </c>
      <c r="D1949" s="23" t="s">
        <v>6778</v>
      </c>
      <c r="E1949" s="22" t="s">
        <v>3294</v>
      </c>
      <c r="F1949" s="22" t="s">
        <v>3638</v>
      </c>
      <c r="G1949" s="22" t="s">
        <v>3631</v>
      </c>
      <c r="H1949" s="22" t="s">
        <v>3701</v>
      </c>
      <c r="J1949" s="26">
        <v>16000</v>
      </c>
      <c r="K1949" s="22" t="s">
        <v>3372</v>
      </c>
      <c r="L1949" s="22" t="s">
        <v>7024</v>
      </c>
      <c r="M1949" s="22" t="s">
        <v>6667</v>
      </c>
      <c r="AJ1949" s="22" t="s">
        <v>2458</v>
      </c>
      <c r="AK1949" s="22" t="s">
        <v>2459</v>
      </c>
      <c r="AL1949" s="22" t="s">
        <v>90</v>
      </c>
      <c r="AM1949" s="22" t="s">
        <v>2460</v>
      </c>
      <c r="AN1949" s="22" t="s">
        <v>74</v>
      </c>
      <c r="AO1949" s="22" t="s">
        <v>74</v>
      </c>
      <c r="AP1949" s="22" t="s">
        <v>325</v>
      </c>
      <c r="AQ1949" s="22" t="s">
        <v>664</v>
      </c>
      <c r="AR1949" s="22" t="s">
        <v>958</v>
      </c>
      <c r="AS1949" s="22" t="s">
        <v>169</v>
      </c>
      <c r="AT1949" s="22" t="s">
        <v>689</v>
      </c>
      <c r="AU1949" s="22" t="s">
        <v>75</v>
      </c>
      <c r="AV1949" s="22" t="s">
        <v>2461</v>
      </c>
      <c r="AW1949" s="22" t="s">
        <v>1437</v>
      </c>
      <c r="AX1949" s="22" t="s">
        <v>1850</v>
      </c>
      <c r="AY1949" s="22" t="s">
        <v>2462</v>
      </c>
      <c r="AZ1949" s="22" t="s">
        <v>2463</v>
      </c>
      <c r="BA1949" s="22" t="s">
        <v>1</v>
      </c>
      <c r="BB1949" s="22" t="s">
        <v>1</v>
      </c>
    </row>
    <row r="1950" spans="1:54" s="22" customFormat="1" x14ac:dyDescent="0.2">
      <c r="A1950" s="22" t="s">
        <v>2457</v>
      </c>
      <c r="B1950" s="22" t="str">
        <f>IF(OR($A1946=$A1950,ISBLANK($A1950)),"",IF(ISERR(SEARCH("cell-based",E1950)),IF(AND(ISERR(SEARCH("biochem",E1950)),ISERR(SEARCH("protein",E1950)),ISERR(SEARCH("nucleic",E1950))),"",IF(ISERR(SEARCH("target",G1950)),"Define a Target component","")),IF(ISERR(SEARCH("cell",G1950)),"Define a Cell component",""))&amp;IF(ISERR(SEARCH("small-molecule",E1950)),IF(ISBLANK(K1950), "Need a Detector Role",""),"")&amp;IF(ISERR(SEARCH("fluorescence",L1950)),"",IF(ISBLANK(S1950), "Need Emission",IF(ISBLANK(R1950), "Need Excitation","")))&amp;IF(ISERR(SEARCH("absorbance",L1950)),"",IF(ISBLANK(T1950), "Need Absorbance","")))</f>
        <v/>
      </c>
      <c r="G1950" s="24" t="s">
        <v>3074</v>
      </c>
      <c r="H1950" s="24" t="s">
        <v>3602</v>
      </c>
      <c r="I1950" s="24"/>
      <c r="J1950" s="28">
        <v>48</v>
      </c>
      <c r="K1950" s="24" t="s">
        <v>6575</v>
      </c>
      <c r="L1950" s="24" t="s">
        <v>6785</v>
      </c>
      <c r="M1950" s="24"/>
    </row>
    <row r="1951" spans="1:54" s="22" customFormat="1" x14ac:dyDescent="0.2">
      <c r="A1951" s="22" t="s">
        <v>2457</v>
      </c>
      <c r="B1951" s="22" t="str">
        <f>IF(OR($A1947=$A1951,ISBLANK($A1951)),"",IF(ISERR(SEARCH("cell-based",E1951)),IF(AND(ISERR(SEARCH("biochem",E1951)),ISERR(SEARCH("protein",E1951)),ISERR(SEARCH("nucleic",E1951))),"",IF(ISERR(SEARCH("target",G1951)),"Define a Target component","")),IF(ISERR(SEARCH("cell",G1951)),"Define a Cell component",""))&amp;IF(ISERR(SEARCH("small-molecule",E1951)),IF(ISBLANK(K1951), "Need a Detector Role",""),"")&amp;IF(ISERR(SEARCH("fluorescence",L1951)),"",IF(ISBLANK(S1951), "Need Emission",IF(ISBLANK(R1951), "Need Excitation","")))&amp;IF(ISERR(SEARCH("absorbance",L1951)),"",IF(ISBLANK(T1951), "Need Absorbance","")))</f>
        <v/>
      </c>
      <c r="G1951" s="24" t="s">
        <v>3074</v>
      </c>
      <c r="H1951" s="24" t="s">
        <v>3602</v>
      </c>
      <c r="I1951" s="24"/>
      <c r="J1951" s="28">
        <v>37</v>
      </c>
      <c r="K1951" s="24" t="s">
        <v>6912</v>
      </c>
      <c r="L1951" s="24" t="s">
        <v>7016</v>
      </c>
      <c r="M1951" s="24"/>
    </row>
    <row r="1952" spans="1:54" s="22" customFormat="1" x14ac:dyDescent="0.2">
      <c r="A1952" s="22" t="s">
        <v>2457</v>
      </c>
      <c r="B1952" s="22" t="str">
        <f>IF(OR($A1948=$A1952,ISBLANK($A1952)),"",IF(ISERR(SEARCH("cell-based",E1952)),IF(AND(ISERR(SEARCH("biochem",E1952)),ISERR(SEARCH("protein",E1952)),ISERR(SEARCH("nucleic",E1952))),"",IF(ISERR(SEARCH("target",G1952)),"Define a Target component","")),IF(ISERR(SEARCH("cell",G1952)),"Define a Cell component",""))&amp;IF(ISERR(SEARCH("small-molecule",E1952)),IF(ISBLANK(K1952), "Need a Detector Role",""),"")&amp;IF(ISERR(SEARCH("fluorescence",L1952)),"",IF(ISBLANK(S1952), "Need Emission",IF(ISBLANK(R1952), "Need Excitation","")))&amp;IF(ISERR(SEARCH("absorbance",L1952)),"",IF(ISBLANK(T1952), "Need Absorbance","")))</f>
        <v/>
      </c>
      <c r="G1952" s="24" t="s">
        <v>3074</v>
      </c>
      <c r="H1952" s="24" t="s">
        <v>3602</v>
      </c>
      <c r="I1952" s="24"/>
      <c r="J1952" s="28">
        <v>0</v>
      </c>
      <c r="K1952" s="24" t="s">
        <v>6689</v>
      </c>
      <c r="L1952" s="24" t="s">
        <v>7025</v>
      </c>
      <c r="M1952" s="24"/>
    </row>
    <row r="1953" spans="1:54" s="22" customFormat="1" x14ac:dyDescent="0.2">
      <c r="A1953" s="22" t="s">
        <v>2457</v>
      </c>
      <c r="B1953" s="22" t="str">
        <f>IF(OR($A1949=$A1953,ISBLANK($A1953)),"",IF(ISERR(SEARCH("cell-based",E1953)),IF(AND(ISERR(SEARCH("biochem",E1953)),ISERR(SEARCH("protein",E1953)),ISERR(SEARCH("nucleic",E1953))),"",IF(ISERR(SEARCH("target",G1953)),"Define a Target component","")),IF(ISERR(SEARCH("cell",G1953)),"Define a Cell component",""))&amp;IF(ISERR(SEARCH("small-molecule",E1953)),IF(ISBLANK(K1953), "Need a Detector Role",""),"")&amp;IF(ISERR(SEARCH("fluorescence",L1953)),"",IF(ISBLANK(S1953), "Need Emission",IF(ISBLANK(R1953), "Need Excitation","")))&amp;IF(ISERR(SEARCH("absorbance",L1953)),"",IF(ISBLANK(T1953), "Need Absorbance","")))</f>
        <v/>
      </c>
      <c r="G1953" s="24" t="s">
        <v>3379</v>
      </c>
      <c r="H1953" s="24" t="s">
        <v>3182</v>
      </c>
      <c r="I1953" s="24"/>
      <c r="J1953" s="28">
        <v>0.67</v>
      </c>
      <c r="K1953" s="24" t="s">
        <v>6652</v>
      </c>
      <c r="L1953" s="24" t="s">
        <v>7026</v>
      </c>
      <c r="M1953" s="24"/>
      <c r="N1953" s="22" t="s">
        <v>7027</v>
      </c>
      <c r="O1953" s="22" t="s">
        <v>3203</v>
      </c>
      <c r="P1953" s="22" t="s">
        <v>3625</v>
      </c>
      <c r="Q1953" s="22" t="s">
        <v>3439</v>
      </c>
      <c r="R1953" s="22" t="s">
        <v>3101</v>
      </c>
      <c r="S1953" s="22" t="s">
        <v>3206</v>
      </c>
      <c r="U1953" s="22" t="s">
        <v>3269</v>
      </c>
    </row>
    <row r="1954" spans="1:54" s="22" customFormat="1" x14ac:dyDescent="0.2">
      <c r="J1954" s="26"/>
    </row>
    <row r="1955" spans="1:54" s="19" customFormat="1" x14ac:dyDescent="0.2">
      <c r="A1955" s="19" t="s">
        <v>2464</v>
      </c>
      <c r="B1955" s="19" t="str">
        <f>IF(OR($A1949=$A1955,ISBLANK($A1955)),"",IF(ISERR(SEARCH("cell-based",E1955)),IF(AND(ISERR(SEARCH("biochem",E1955)),ISERR(SEARCH("protein",E1955)),ISERR(SEARCH("nucleic",E1955))),"",IF(ISERR(SEARCH("target",G1955)),"Define a Target component","")),IF(ISERR(SEARCH("cell",G1955)),"Define a Cell component",""))&amp;IF(ISERR(SEARCH("small-molecule",E1955)),IF(ISBLANK(K1955), "Need a Detector Role",""),"")&amp;IF(ISERR(SEARCH("fluorescence",L1955)),"",IF(ISBLANK(S1955), "Need Emission",IF(ISBLANK(R1955), "Need Excitation","")))&amp;IF(ISERR(SEARCH("absorbance",L1955)),"",IF(ISBLANK(T1955), "Need Absorbance","")))</f>
        <v>Need a Detector Role</v>
      </c>
      <c r="J1955" s="21"/>
      <c r="AJ1955" s="19" t="s">
        <v>2458</v>
      </c>
      <c r="AK1955" s="19" t="s">
        <v>2459</v>
      </c>
      <c r="AL1955" s="19" t="s">
        <v>90</v>
      </c>
      <c r="AM1955" s="19" t="s">
        <v>2460</v>
      </c>
      <c r="AN1955" s="19" t="s">
        <v>74</v>
      </c>
      <c r="AO1955" s="19" t="s">
        <v>74</v>
      </c>
      <c r="AP1955" s="19" t="s">
        <v>325</v>
      </c>
      <c r="AQ1955" s="19" t="s">
        <v>664</v>
      </c>
      <c r="AR1955" s="19" t="s">
        <v>958</v>
      </c>
      <c r="AS1955" s="19" t="s">
        <v>169</v>
      </c>
      <c r="AT1955" s="19" t="s">
        <v>689</v>
      </c>
      <c r="AU1955" s="19" t="s">
        <v>75</v>
      </c>
      <c r="AV1955" s="19" t="s">
        <v>2461</v>
      </c>
      <c r="AW1955" s="19" t="s">
        <v>1437</v>
      </c>
      <c r="AX1955" s="19" t="s">
        <v>1850</v>
      </c>
      <c r="AY1955" s="19" t="s">
        <v>2462</v>
      </c>
      <c r="AZ1955" s="19" t="s">
        <v>2463</v>
      </c>
      <c r="BA1955" s="19" t="s">
        <v>1</v>
      </c>
      <c r="BB1955" s="19" t="s">
        <v>1</v>
      </c>
    </row>
    <row r="1956" spans="1:54" s="22" customFormat="1" x14ac:dyDescent="0.2">
      <c r="J1956" s="26"/>
    </row>
    <row r="1957" spans="1:54" s="22" customFormat="1" x14ac:dyDescent="0.2">
      <c r="A1957" s="22" t="s">
        <v>2554</v>
      </c>
      <c r="B1957" s="22" t="str">
        <f>IF(OR($A1955=$A1957,ISBLANK($A1957)),"",IF(ISERR(SEARCH("cell-based",E1957)),IF(AND(ISERR(SEARCH("biochem",E1957)),ISERR(SEARCH("protein",E1957)),ISERR(SEARCH("nucleic",E1957))),"",IF(ISERR(SEARCH("target",G1957)),"Define a Target component","")),IF(ISERR(SEARCH("cell",G1957)),"Define a Cell component",""))&amp;IF(ISERR(SEARCH("small-molecule",E1957)),IF(ISBLANK(K1957), "Need a Detector Role",""),"")&amp;IF(ISERR(SEARCH("fluorescence",L1957)),"",IF(ISBLANK(S1957), "Need Emission",IF(ISBLANK(R1957), "Need Excitation","")))&amp;IF(ISERR(SEARCH("absorbance",L1957)),"",IF(ISBLANK(T1957), "Need Absorbance","")))</f>
        <v/>
      </c>
      <c r="C1957" s="22" t="s">
        <v>3071</v>
      </c>
      <c r="D1957" s="23" t="s">
        <v>6778</v>
      </c>
      <c r="E1957" s="22" t="s">
        <v>3162</v>
      </c>
      <c r="F1957" s="22" t="s">
        <v>3638</v>
      </c>
      <c r="G1957" s="22" t="s">
        <v>3631</v>
      </c>
      <c r="H1957" s="22" t="s">
        <v>3597</v>
      </c>
      <c r="J1957" s="26">
        <v>200000</v>
      </c>
      <c r="K1957" s="22" t="s">
        <v>3372</v>
      </c>
      <c r="L1957" s="22" t="s">
        <v>6758</v>
      </c>
      <c r="M1957" s="22" t="s">
        <v>3310</v>
      </c>
      <c r="AJ1957" s="22" t="s">
        <v>2458</v>
      </c>
      <c r="AK1957" s="22" t="s">
        <v>2555</v>
      </c>
      <c r="AL1957" s="22" t="s">
        <v>83</v>
      </c>
      <c r="AM1957" s="22" t="s">
        <v>2460</v>
      </c>
      <c r="AN1957" s="22" t="s">
        <v>74</v>
      </c>
      <c r="AO1957" s="22" t="s">
        <v>74</v>
      </c>
      <c r="AP1957" s="22" t="s">
        <v>325</v>
      </c>
      <c r="AQ1957" s="22" t="s">
        <v>664</v>
      </c>
      <c r="AR1957" s="22" t="s">
        <v>958</v>
      </c>
      <c r="AS1957" s="22" t="s">
        <v>169</v>
      </c>
      <c r="AT1957" s="22" t="s">
        <v>689</v>
      </c>
      <c r="AU1957" s="22" t="s">
        <v>909</v>
      </c>
      <c r="AV1957" s="22" t="s">
        <v>2461</v>
      </c>
      <c r="AW1957" s="22" t="s">
        <v>1437</v>
      </c>
      <c r="AX1957" s="22" t="s">
        <v>1850</v>
      </c>
      <c r="AY1957" s="22" t="s">
        <v>2556</v>
      </c>
      <c r="AZ1957" s="22" t="s">
        <v>2463</v>
      </c>
      <c r="BA1957" s="22" t="s">
        <v>1</v>
      </c>
      <c r="BB1957" s="22" t="s">
        <v>1</v>
      </c>
    </row>
    <row r="1958" spans="1:54" s="22" customFormat="1" x14ac:dyDescent="0.2">
      <c r="A1958" s="22" t="s">
        <v>2554</v>
      </c>
      <c r="B1958" s="22" t="str">
        <f>IF(OR($A1956=$A1958,ISBLANK($A1958)),"",IF(ISERR(SEARCH("cell-based",E1958)),IF(AND(ISERR(SEARCH("biochem",E1958)),ISERR(SEARCH("protein",E1958)),ISERR(SEARCH("nucleic",E1958))),"",IF(ISERR(SEARCH("target",G1958)),"Define a Target component","")),IF(ISERR(SEARCH("cell",G1958)),"Define a Cell component",""))&amp;IF(ISERR(SEARCH("small-molecule",E1958)),IF(ISBLANK(K1958), "Need a Detector Role",""),"")&amp;IF(ISERR(SEARCH("fluorescence",L1958)),"",IF(ISBLANK(S1958), "Need Emission",IF(ISBLANK(R1958), "Need Excitation","")))&amp;IF(ISERR(SEARCH("absorbance",L1958)),"",IF(ISBLANK(T1958), "Need Absorbance","")))</f>
        <v/>
      </c>
      <c r="G1958" s="24" t="s">
        <v>3074</v>
      </c>
      <c r="H1958" s="24" t="s">
        <v>3602</v>
      </c>
      <c r="I1958" s="24"/>
      <c r="J1958" s="28">
        <v>12</v>
      </c>
      <c r="K1958" s="24" t="s">
        <v>6575</v>
      </c>
      <c r="L1958" s="24" t="s">
        <v>6785</v>
      </c>
      <c r="M1958" s="24"/>
    </row>
    <row r="1959" spans="1:54" s="22" customFormat="1" x14ac:dyDescent="0.2">
      <c r="A1959" s="22" t="s">
        <v>2554</v>
      </c>
      <c r="B1959" s="22" t="str">
        <f>IF(OR($A1957=$A1959,ISBLANK($A1959)),"",IF(ISERR(SEARCH("cell-based",E1959)),IF(AND(ISERR(SEARCH("biochem",E1959)),ISERR(SEARCH("protein",E1959)),ISERR(SEARCH("nucleic",E1959))),"",IF(ISERR(SEARCH("target",G1959)),"Define a Target component","")),IF(ISERR(SEARCH("cell",G1959)),"Define a Cell component",""))&amp;IF(ISERR(SEARCH("small-molecule",E1959)),IF(ISBLANK(K1959), "Need a Detector Role",""),"")&amp;IF(ISERR(SEARCH("fluorescence",L1959)),"",IF(ISBLANK(S1959), "Need Emission",IF(ISBLANK(R1959), "Need Excitation","")))&amp;IF(ISERR(SEARCH("absorbance",L1959)),"",IF(ISBLANK(T1959), "Need Absorbance","")))</f>
        <v/>
      </c>
      <c r="G1959" s="22" t="s">
        <v>3379</v>
      </c>
      <c r="H1959" s="24" t="s">
        <v>3182</v>
      </c>
      <c r="J1959" s="26">
        <v>0.33</v>
      </c>
      <c r="K1959" s="22" t="s">
        <v>6652</v>
      </c>
      <c r="L1959" s="22" t="s">
        <v>7028</v>
      </c>
      <c r="N1959" s="22" t="s">
        <v>7027</v>
      </c>
      <c r="O1959" s="22" t="s">
        <v>3203</v>
      </c>
      <c r="P1959" s="22" t="s">
        <v>3625</v>
      </c>
      <c r="Q1959" s="22" t="s">
        <v>3439</v>
      </c>
      <c r="R1959" s="22" t="s">
        <v>3101</v>
      </c>
      <c r="S1959" s="22" t="s">
        <v>3206</v>
      </c>
      <c r="U1959" s="22" t="s">
        <v>3269</v>
      </c>
    </row>
    <row r="1960" spans="1:54" s="22" customFormat="1" x14ac:dyDescent="0.2">
      <c r="J1960" s="26"/>
    </row>
    <row r="1961" spans="1:54" s="22" customFormat="1" x14ac:dyDescent="0.2">
      <c r="A1961" s="22" t="s">
        <v>2557</v>
      </c>
      <c r="B1961" s="22" t="str">
        <f>IF(OR($A1957=$A1961,ISBLANK($A1961)),"",IF(ISERR(SEARCH("cell-based",E1961)),IF(AND(ISERR(SEARCH("biochem",E1961)),ISERR(SEARCH("protein",E1961)),ISERR(SEARCH("nucleic",E1961))),"",IF(ISERR(SEARCH("target",G1961)),"Define a Target component","")),IF(ISERR(SEARCH("cell",G1961)),"Define a Cell component",""))&amp;IF(ISERR(SEARCH("small-molecule",E1961)),IF(ISBLANK(K1961), "Need a Detector Role",""),"")&amp;IF(ISERR(SEARCH("fluorescence",L1961)),"",IF(ISBLANK(S1961), "Need Emission",IF(ISBLANK(R1961), "Need Excitation","")))&amp;IF(ISERR(SEARCH("absorbance",L1961)),"",IF(ISBLANK(T1961), "Need Absorbance","")))</f>
        <v/>
      </c>
      <c r="C1961" s="22" t="s">
        <v>3071</v>
      </c>
      <c r="D1961" s="23" t="s">
        <v>6778</v>
      </c>
      <c r="E1961" s="22" t="s">
        <v>3294</v>
      </c>
      <c r="F1961" s="22" t="s">
        <v>3638</v>
      </c>
      <c r="G1961" s="22" t="s">
        <v>3631</v>
      </c>
      <c r="H1961" s="22" t="s">
        <v>3701</v>
      </c>
      <c r="J1961" s="26">
        <v>16000</v>
      </c>
      <c r="K1961" s="22" t="s">
        <v>3372</v>
      </c>
      <c r="L1961" s="22" t="s">
        <v>7024</v>
      </c>
      <c r="M1961" s="22" t="s">
        <v>6667</v>
      </c>
      <c r="AJ1961" s="22" t="s">
        <v>2458</v>
      </c>
      <c r="AK1961" s="22" t="s">
        <v>2459</v>
      </c>
      <c r="AL1961" s="22" t="s">
        <v>90</v>
      </c>
      <c r="AM1961" s="22" t="s">
        <v>2460</v>
      </c>
      <c r="AN1961" s="22" t="s">
        <v>74</v>
      </c>
      <c r="AO1961" s="22" t="s">
        <v>74</v>
      </c>
      <c r="AP1961" s="22" t="s">
        <v>325</v>
      </c>
      <c r="AQ1961" s="22" t="s">
        <v>664</v>
      </c>
      <c r="AR1961" s="22" t="s">
        <v>958</v>
      </c>
      <c r="AS1961" s="22" t="s">
        <v>169</v>
      </c>
      <c r="AT1961" s="22" t="s">
        <v>689</v>
      </c>
      <c r="AU1961" s="22" t="s">
        <v>75</v>
      </c>
      <c r="AV1961" s="22" t="s">
        <v>2461</v>
      </c>
      <c r="AW1961" s="22" t="s">
        <v>1437</v>
      </c>
      <c r="AX1961" s="22" t="s">
        <v>1850</v>
      </c>
      <c r="AY1961" s="22" t="s">
        <v>2462</v>
      </c>
      <c r="AZ1961" s="22" t="s">
        <v>2463</v>
      </c>
      <c r="BA1961" s="22" t="s">
        <v>1</v>
      </c>
      <c r="BB1961" s="22" t="s">
        <v>1</v>
      </c>
    </row>
    <row r="1962" spans="1:54" s="22" customFormat="1" x14ac:dyDescent="0.2">
      <c r="A1962" s="22" t="s">
        <v>2557</v>
      </c>
      <c r="B1962" s="22" t="str">
        <f>IF(OR($A1958=$A1962,ISBLANK($A1962)),"",IF(ISERR(SEARCH("cell-based",E1962)),IF(AND(ISERR(SEARCH("biochem",E1962)),ISERR(SEARCH("protein",E1962)),ISERR(SEARCH("nucleic",E1962))),"",IF(ISERR(SEARCH("target",G1962)),"Define a Target component","")),IF(ISERR(SEARCH("cell",G1962)),"Define a Cell component",""))&amp;IF(ISERR(SEARCH("small-molecule",E1962)),IF(ISBLANK(K1962), "Need a Detector Role",""),"")&amp;IF(ISERR(SEARCH("fluorescence",L1962)),"",IF(ISBLANK(S1962), "Need Emission",IF(ISBLANK(R1962), "Need Excitation","")))&amp;IF(ISERR(SEARCH("absorbance",L1962)),"",IF(ISBLANK(T1962), "Need Absorbance","")))</f>
        <v/>
      </c>
      <c r="G1962" s="24" t="s">
        <v>3074</v>
      </c>
      <c r="H1962" s="24" t="s">
        <v>3602</v>
      </c>
      <c r="I1962" s="24"/>
      <c r="J1962" s="28">
        <v>48</v>
      </c>
      <c r="K1962" s="24" t="s">
        <v>6575</v>
      </c>
      <c r="L1962" s="24" t="s">
        <v>6785</v>
      </c>
      <c r="M1962" s="24"/>
    </row>
    <row r="1963" spans="1:54" s="22" customFormat="1" x14ac:dyDescent="0.2">
      <c r="A1963" s="22" t="s">
        <v>2557</v>
      </c>
      <c r="B1963" s="22" t="str">
        <f>IF(OR($A1959=$A1963,ISBLANK($A1963)),"",IF(ISERR(SEARCH("cell-based",E1963)),IF(AND(ISERR(SEARCH("biochem",E1963)),ISERR(SEARCH("protein",E1963)),ISERR(SEARCH("nucleic",E1963))),"",IF(ISERR(SEARCH("target",G1963)),"Define a Target component","")),IF(ISERR(SEARCH("cell",G1963)),"Define a Cell component",""))&amp;IF(ISERR(SEARCH("small-molecule",E1963)),IF(ISBLANK(K1963), "Need a Detector Role",""),"")&amp;IF(ISERR(SEARCH("fluorescence",L1963)),"",IF(ISBLANK(S1963), "Need Emission",IF(ISBLANK(R1963), "Need Excitation","")))&amp;IF(ISERR(SEARCH("absorbance",L1963)),"",IF(ISBLANK(T1963), "Need Absorbance","")))</f>
        <v/>
      </c>
      <c r="G1963" s="24" t="s">
        <v>3074</v>
      </c>
      <c r="H1963" s="24" t="s">
        <v>3602</v>
      </c>
      <c r="I1963" s="24"/>
      <c r="J1963" s="28">
        <v>37</v>
      </c>
      <c r="K1963" s="24" t="s">
        <v>6912</v>
      </c>
      <c r="L1963" s="24" t="s">
        <v>7016</v>
      </c>
      <c r="M1963" s="24"/>
    </row>
    <row r="1964" spans="1:54" s="22" customFormat="1" x14ac:dyDescent="0.2">
      <c r="A1964" s="22" t="s">
        <v>2557</v>
      </c>
      <c r="B1964" s="22" t="str">
        <f>IF(OR($A1960=$A1964,ISBLANK($A1964)),"",IF(ISERR(SEARCH("cell-based",E1964)),IF(AND(ISERR(SEARCH("biochem",E1964)),ISERR(SEARCH("protein",E1964)),ISERR(SEARCH("nucleic",E1964))),"",IF(ISERR(SEARCH("target",G1964)),"Define a Target component","")),IF(ISERR(SEARCH("cell",G1964)),"Define a Cell component",""))&amp;IF(ISERR(SEARCH("small-molecule",E1964)),IF(ISBLANK(K1964), "Need a Detector Role",""),"")&amp;IF(ISERR(SEARCH("fluorescence",L1964)),"",IF(ISBLANK(S1964), "Need Emission",IF(ISBLANK(R1964), "Need Excitation","")))&amp;IF(ISERR(SEARCH("absorbance",L1964)),"",IF(ISBLANK(T1964), "Need Absorbance","")))</f>
        <v/>
      </c>
      <c r="G1964" s="24" t="s">
        <v>3074</v>
      </c>
      <c r="H1964" s="24" t="s">
        <v>3602</v>
      </c>
      <c r="I1964" s="24"/>
      <c r="J1964" s="28">
        <v>0</v>
      </c>
      <c r="K1964" s="24" t="s">
        <v>6689</v>
      </c>
      <c r="L1964" s="24" t="s">
        <v>7025</v>
      </c>
      <c r="M1964" s="24"/>
    </row>
    <row r="1965" spans="1:54" s="22" customFormat="1" x14ac:dyDescent="0.2">
      <c r="A1965" s="22" t="s">
        <v>2557</v>
      </c>
      <c r="B1965" s="22" t="str">
        <f>IF(OR($A1961=$A1965,ISBLANK($A1965)),"",IF(ISERR(SEARCH("cell-based",E1965)),IF(AND(ISERR(SEARCH("biochem",E1965)),ISERR(SEARCH("protein",E1965)),ISERR(SEARCH("nucleic",E1965))),"",IF(ISERR(SEARCH("target",G1965)),"Define a Target component","")),IF(ISERR(SEARCH("cell",G1965)),"Define a Cell component",""))&amp;IF(ISERR(SEARCH("small-molecule",E1965)),IF(ISBLANK(K1965), "Need a Detector Role",""),"")&amp;IF(ISERR(SEARCH("fluorescence",L1965)),"",IF(ISBLANK(S1965), "Need Emission",IF(ISBLANK(R1965), "Need Excitation","")))&amp;IF(ISERR(SEARCH("absorbance",L1965)),"",IF(ISBLANK(T1965), "Need Absorbance","")))</f>
        <v/>
      </c>
      <c r="G1965" s="24" t="s">
        <v>3379</v>
      </c>
      <c r="H1965" s="24" t="s">
        <v>3182</v>
      </c>
      <c r="I1965" s="24"/>
      <c r="J1965" s="28">
        <v>0.67</v>
      </c>
      <c r="K1965" s="24" t="s">
        <v>6652</v>
      </c>
      <c r="L1965" s="24" t="s">
        <v>7026</v>
      </c>
      <c r="M1965" s="24"/>
      <c r="N1965" s="22" t="s">
        <v>7027</v>
      </c>
      <c r="O1965" s="22" t="s">
        <v>3203</v>
      </c>
      <c r="P1965" s="22" t="s">
        <v>3625</v>
      </c>
      <c r="Q1965" s="22" t="s">
        <v>3439</v>
      </c>
      <c r="R1965" s="22" t="s">
        <v>3101</v>
      </c>
      <c r="S1965" s="22" t="s">
        <v>3206</v>
      </c>
      <c r="U1965" s="22" t="s">
        <v>3269</v>
      </c>
    </row>
    <row r="1966" spans="1:54" s="22" customFormat="1" x14ac:dyDescent="0.2">
      <c r="J1966" s="26"/>
    </row>
    <row r="1967" spans="1:54" s="19" customFormat="1" x14ac:dyDescent="0.2">
      <c r="A1967" s="19" t="s">
        <v>2633</v>
      </c>
      <c r="B1967" s="19" t="str">
        <f>IF(OR($A1961=$A1967,ISBLANK($A1967)),"",IF(ISERR(SEARCH("cell-based",E1967)),IF(AND(ISERR(SEARCH("biochem",E1967)),ISERR(SEARCH("protein",E1967)),ISERR(SEARCH("nucleic",E1967))),"",IF(ISERR(SEARCH("target",G1967)),"Define a Target component","")),IF(ISERR(SEARCH("cell",G1967)),"Define a Cell component",""))&amp;IF(ISERR(SEARCH("small-molecule",E1967)),IF(ISBLANK(K1967), "Need a Detector Role",""),"")&amp;IF(ISERR(SEARCH("fluorescence",L1967)),"",IF(ISBLANK(S1967), "Need Emission",IF(ISBLANK(R1967), "Need Excitation","")))&amp;IF(ISERR(SEARCH("absorbance",L1967)),"",IF(ISBLANK(T1967), "Need Absorbance","")))</f>
        <v>Need a Detector Role</v>
      </c>
      <c r="C1967" s="19" t="s">
        <v>3224</v>
      </c>
      <c r="D1967" s="19" t="s">
        <v>5636</v>
      </c>
      <c r="E1967" s="19" t="s">
        <v>3072</v>
      </c>
      <c r="F1967" s="19" t="s">
        <v>3240</v>
      </c>
      <c r="G1967" s="19" t="s">
        <v>3627</v>
      </c>
      <c r="H1967" s="19" t="s">
        <v>3756</v>
      </c>
      <c r="J1967" s="21"/>
      <c r="AJ1967" s="19" t="s">
        <v>2634</v>
      </c>
      <c r="AK1967" s="19" t="s">
        <v>2635</v>
      </c>
      <c r="AL1967" s="19" t="s">
        <v>90</v>
      </c>
      <c r="AM1967" s="19" t="s">
        <v>91</v>
      </c>
      <c r="AN1967" s="19" t="s">
        <v>74</v>
      </c>
      <c r="AO1967" s="19" t="s">
        <v>74</v>
      </c>
      <c r="AP1967" s="19" t="s">
        <v>461</v>
      </c>
      <c r="AQ1967" s="19" t="s">
        <v>92</v>
      </c>
      <c r="AR1967" s="19" t="s">
        <v>462</v>
      </c>
      <c r="AS1967" s="19" t="s">
        <v>1742</v>
      </c>
      <c r="AT1967" s="19" t="s">
        <v>327</v>
      </c>
      <c r="AU1967" s="19" t="s">
        <v>75</v>
      </c>
      <c r="AV1967" s="19" t="s">
        <v>2636</v>
      </c>
      <c r="AW1967" s="19" t="s">
        <v>2637</v>
      </c>
      <c r="AX1967" s="19" t="s">
        <v>2051</v>
      </c>
      <c r="AY1967" s="19" t="s">
        <v>2638</v>
      </c>
      <c r="AZ1967" s="19" t="s">
        <v>2639</v>
      </c>
      <c r="BA1967" s="19" t="s">
        <v>1</v>
      </c>
      <c r="BB1967" s="19" t="s">
        <v>1</v>
      </c>
    </row>
    <row r="1968" spans="1:54" s="19" customFormat="1" x14ac:dyDescent="0.2">
      <c r="A1968" s="19" t="s">
        <v>2767</v>
      </c>
      <c r="B1968" s="19" t="str">
        <f t="shared" ref="B1968:B1991" si="56">IF(OR($A1967=$A1968,ISBLANK($A1968)),"",IF(ISERR(SEARCH("cell-based",E1968)),IF(AND(ISERR(SEARCH("biochem",E1968)),ISERR(SEARCH("protein",E1968)),ISERR(SEARCH("nucleic",E1968))),"",IF(ISERR(SEARCH("target",G1968)),"Define a Target component","")),IF(ISERR(SEARCH("cell",G1968)),"Define a Cell component",""))&amp;IF(ISERR(SEARCH("small-molecule",E1968)),IF(ISBLANK(K1968), "Need a Detector Role",""),"")&amp;IF(ISERR(SEARCH("fluorescence",L1968)),"",IF(ISBLANK(S1968), "Need Emission",IF(ISBLANK(R1968), "Need Excitation","")))&amp;IF(ISERR(SEARCH("absorbance",L1968)),"",IF(ISBLANK(T1968), "Need Absorbance","")))</f>
        <v>Need a Detector Role</v>
      </c>
      <c r="C1968" s="19" t="s">
        <v>3224</v>
      </c>
      <c r="D1968" s="19" t="s">
        <v>5636</v>
      </c>
      <c r="E1968" s="19" t="s">
        <v>3072</v>
      </c>
      <c r="F1968" s="19" t="s">
        <v>3240</v>
      </c>
      <c r="G1968" s="19" t="s">
        <v>3627</v>
      </c>
      <c r="J1968" s="21"/>
      <c r="AJ1968" s="19" t="s">
        <v>2634</v>
      </c>
      <c r="AK1968" s="19" t="s">
        <v>2768</v>
      </c>
      <c r="AL1968" s="19" t="s">
        <v>83</v>
      </c>
      <c r="AM1968" s="19" t="s">
        <v>91</v>
      </c>
      <c r="AN1968" s="19" t="s">
        <v>74</v>
      </c>
      <c r="AO1968" s="19" t="s">
        <v>74</v>
      </c>
      <c r="AP1968" s="19" t="s">
        <v>461</v>
      </c>
      <c r="AQ1968" s="19" t="s">
        <v>92</v>
      </c>
      <c r="AR1968" s="19" t="s">
        <v>75</v>
      </c>
      <c r="AS1968" s="19" t="s">
        <v>75</v>
      </c>
      <c r="AT1968" s="19" t="s">
        <v>327</v>
      </c>
      <c r="AU1968" s="19" t="s">
        <v>500</v>
      </c>
      <c r="AV1968" s="19" t="s">
        <v>2636</v>
      </c>
      <c r="AW1968" s="19" t="s">
        <v>2637</v>
      </c>
      <c r="AX1968" s="19" t="s">
        <v>2051</v>
      </c>
      <c r="AY1968" s="19" t="s">
        <v>2769</v>
      </c>
      <c r="AZ1968" s="19" t="s">
        <v>2639</v>
      </c>
      <c r="BA1968" s="19" t="s">
        <v>1</v>
      </c>
      <c r="BB1968" s="19" t="s">
        <v>1</v>
      </c>
    </row>
    <row r="1969" spans="1:54" s="19" customFormat="1" x14ac:dyDescent="0.2">
      <c r="A1969" s="19" t="s">
        <v>2770</v>
      </c>
      <c r="B1969" s="19" t="str">
        <f t="shared" si="56"/>
        <v>Need a Detector Role</v>
      </c>
      <c r="C1969" s="19" t="s">
        <v>3224</v>
      </c>
      <c r="D1969" s="19" t="s">
        <v>5636</v>
      </c>
      <c r="E1969" s="19" t="s">
        <v>3072</v>
      </c>
      <c r="F1969" s="19" t="s">
        <v>3240</v>
      </c>
      <c r="G1969" s="19" t="s">
        <v>3627</v>
      </c>
      <c r="H1969" s="19" t="s">
        <v>3757</v>
      </c>
      <c r="J1969" s="21"/>
      <c r="AJ1969" s="19" t="s">
        <v>2634</v>
      </c>
      <c r="AK1969" s="19" t="s">
        <v>2771</v>
      </c>
      <c r="AL1969" s="19" t="s">
        <v>83</v>
      </c>
      <c r="AM1969" s="19" t="s">
        <v>91</v>
      </c>
      <c r="AN1969" s="19" t="s">
        <v>74</v>
      </c>
      <c r="AO1969" s="19" t="s">
        <v>74</v>
      </c>
      <c r="AP1969" s="19" t="s">
        <v>461</v>
      </c>
      <c r="AQ1969" s="19" t="s">
        <v>92</v>
      </c>
      <c r="AR1969" s="19" t="s">
        <v>462</v>
      </c>
      <c r="AS1969" s="19" t="s">
        <v>1742</v>
      </c>
      <c r="AT1969" s="19" t="s">
        <v>327</v>
      </c>
      <c r="AU1969" s="19" t="s">
        <v>909</v>
      </c>
      <c r="AV1969" s="19" t="s">
        <v>2636</v>
      </c>
      <c r="AW1969" s="19" t="s">
        <v>2637</v>
      </c>
      <c r="AX1969" s="19" t="s">
        <v>2051</v>
      </c>
      <c r="AY1969" s="19" t="s">
        <v>2772</v>
      </c>
      <c r="AZ1969" s="19" t="s">
        <v>2639</v>
      </c>
      <c r="BA1969" s="19" t="s">
        <v>1</v>
      </c>
      <c r="BB1969" s="19" t="s">
        <v>1</v>
      </c>
    </row>
    <row r="1970" spans="1:54" s="19" customFormat="1" x14ac:dyDescent="0.2">
      <c r="A1970" s="19" t="s">
        <v>2776</v>
      </c>
      <c r="B1970" s="19" t="str">
        <f t="shared" si="56"/>
        <v>Need a Detector Role</v>
      </c>
      <c r="C1970" s="19" t="s">
        <v>3224</v>
      </c>
      <c r="D1970" s="19" t="s">
        <v>5636</v>
      </c>
      <c r="E1970" s="19" t="s">
        <v>3072</v>
      </c>
      <c r="G1970" s="19" t="s">
        <v>3627</v>
      </c>
      <c r="J1970" s="21"/>
      <c r="AJ1970" s="19" t="s">
        <v>2634</v>
      </c>
      <c r="AK1970" s="19" t="s">
        <v>2635</v>
      </c>
      <c r="AL1970" s="19" t="s">
        <v>90</v>
      </c>
      <c r="AM1970" s="19" t="s">
        <v>91</v>
      </c>
      <c r="AN1970" s="19" t="s">
        <v>74</v>
      </c>
      <c r="AO1970" s="19" t="s">
        <v>74</v>
      </c>
      <c r="AP1970" s="19" t="s">
        <v>461</v>
      </c>
      <c r="AQ1970" s="19" t="s">
        <v>92</v>
      </c>
      <c r="AR1970" s="19" t="s">
        <v>462</v>
      </c>
      <c r="AS1970" s="19" t="s">
        <v>1742</v>
      </c>
      <c r="AT1970" s="19" t="s">
        <v>327</v>
      </c>
      <c r="AU1970" s="19" t="s">
        <v>75</v>
      </c>
      <c r="AV1970" s="19" t="s">
        <v>2636</v>
      </c>
      <c r="AW1970" s="19" t="s">
        <v>2637</v>
      </c>
      <c r="AX1970" s="19" t="s">
        <v>2051</v>
      </c>
      <c r="AY1970" s="19" t="s">
        <v>2638</v>
      </c>
      <c r="AZ1970" s="19" t="s">
        <v>2639</v>
      </c>
      <c r="BA1970" s="19" t="s">
        <v>1</v>
      </c>
      <c r="BB1970" s="19" t="s">
        <v>1</v>
      </c>
    </row>
    <row r="1971" spans="1:54" s="19" customFormat="1" x14ac:dyDescent="0.2">
      <c r="A1971" s="19" t="s">
        <v>2640</v>
      </c>
      <c r="B1971" s="19" t="str">
        <f t="shared" si="56"/>
        <v>Need a Detector Role</v>
      </c>
      <c r="J1971" s="21"/>
      <c r="AJ1971" s="19" t="s">
        <v>2634</v>
      </c>
      <c r="AK1971" s="19" t="s">
        <v>2635</v>
      </c>
      <c r="AL1971" s="19" t="s">
        <v>90</v>
      </c>
      <c r="AM1971" s="19" t="s">
        <v>91</v>
      </c>
      <c r="AN1971" s="19" t="s">
        <v>74</v>
      </c>
      <c r="AO1971" s="19" t="s">
        <v>74</v>
      </c>
      <c r="AP1971" s="19" t="s">
        <v>461</v>
      </c>
      <c r="AQ1971" s="19" t="s">
        <v>92</v>
      </c>
      <c r="AR1971" s="19" t="s">
        <v>462</v>
      </c>
      <c r="AS1971" s="19" t="s">
        <v>1742</v>
      </c>
      <c r="AT1971" s="19" t="s">
        <v>327</v>
      </c>
      <c r="AU1971" s="19" t="s">
        <v>75</v>
      </c>
      <c r="AV1971" s="19" t="s">
        <v>2636</v>
      </c>
      <c r="AW1971" s="19" t="s">
        <v>2637</v>
      </c>
      <c r="AX1971" s="19" t="s">
        <v>2051</v>
      </c>
      <c r="AY1971" s="19" t="s">
        <v>2638</v>
      </c>
      <c r="AZ1971" s="19" t="s">
        <v>2639</v>
      </c>
      <c r="BA1971" s="19" t="s">
        <v>1</v>
      </c>
      <c r="BB1971" s="19" t="s">
        <v>1</v>
      </c>
    </row>
    <row r="1972" spans="1:54" s="19" customFormat="1" x14ac:dyDescent="0.2">
      <c r="A1972" s="19" t="s">
        <v>2778</v>
      </c>
      <c r="B1972" s="19" t="str">
        <f t="shared" si="56"/>
        <v>Need a Detector Role</v>
      </c>
      <c r="J1972" s="21"/>
      <c r="AJ1972" s="19" t="s">
        <v>2634</v>
      </c>
      <c r="AK1972" s="19" t="s">
        <v>2779</v>
      </c>
      <c r="AL1972" s="19" t="s">
        <v>83</v>
      </c>
      <c r="AM1972" s="19" t="s">
        <v>91</v>
      </c>
      <c r="AN1972" s="19" t="s">
        <v>74</v>
      </c>
      <c r="AO1972" s="19" t="s">
        <v>74</v>
      </c>
      <c r="AP1972" s="19" t="s">
        <v>461</v>
      </c>
      <c r="AQ1972" s="19" t="s">
        <v>168</v>
      </c>
      <c r="AR1972" s="19" t="s">
        <v>75</v>
      </c>
      <c r="AS1972" s="19" t="s">
        <v>1742</v>
      </c>
      <c r="AT1972" s="19" t="s">
        <v>75</v>
      </c>
      <c r="AU1972" s="19" t="s">
        <v>623</v>
      </c>
      <c r="AV1972" s="19" t="s">
        <v>2636</v>
      </c>
      <c r="AW1972" s="19" t="s">
        <v>2637</v>
      </c>
      <c r="AX1972" s="19" t="s">
        <v>2051</v>
      </c>
      <c r="AY1972" s="19" t="s">
        <v>2780</v>
      </c>
      <c r="AZ1972" s="19" t="s">
        <v>2639</v>
      </c>
      <c r="BA1972" s="19" t="s">
        <v>1</v>
      </c>
      <c r="BB1972" s="19" t="s">
        <v>1</v>
      </c>
    </row>
    <row r="1973" spans="1:54" s="19" customFormat="1" x14ac:dyDescent="0.2">
      <c r="A1973" s="19" t="s">
        <v>2781</v>
      </c>
      <c r="B1973" s="19" t="str">
        <f t="shared" si="56"/>
        <v>Need a Detector Role</v>
      </c>
      <c r="J1973" s="21"/>
      <c r="AJ1973" s="19" t="s">
        <v>2634</v>
      </c>
      <c r="AK1973" s="19" t="s">
        <v>2771</v>
      </c>
      <c r="AL1973" s="19" t="s">
        <v>83</v>
      </c>
      <c r="AM1973" s="19" t="s">
        <v>91</v>
      </c>
      <c r="AN1973" s="19" t="s">
        <v>74</v>
      </c>
      <c r="AO1973" s="19" t="s">
        <v>74</v>
      </c>
      <c r="AP1973" s="19" t="s">
        <v>461</v>
      </c>
      <c r="AQ1973" s="19" t="s">
        <v>92</v>
      </c>
      <c r="AR1973" s="19" t="s">
        <v>462</v>
      </c>
      <c r="AS1973" s="19" t="s">
        <v>1742</v>
      </c>
      <c r="AT1973" s="19" t="s">
        <v>327</v>
      </c>
      <c r="AU1973" s="19" t="s">
        <v>909</v>
      </c>
      <c r="AV1973" s="19" t="s">
        <v>2636</v>
      </c>
      <c r="AW1973" s="19" t="s">
        <v>2637</v>
      </c>
      <c r="AX1973" s="19" t="s">
        <v>2051</v>
      </c>
      <c r="AY1973" s="19" t="s">
        <v>2772</v>
      </c>
      <c r="AZ1973" s="19" t="s">
        <v>2639</v>
      </c>
      <c r="BA1973" s="19" t="s">
        <v>1</v>
      </c>
      <c r="BB1973" s="19" t="s">
        <v>1</v>
      </c>
    </row>
    <row r="1974" spans="1:54" s="19" customFormat="1" x14ac:dyDescent="0.2">
      <c r="A1974" s="19" t="s">
        <v>2782</v>
      </c>
      <c r="B1974" s="19" t="str">
        <f t="shared" si="56"/>
        <v>Need a Detector Role</v>
      </c>
      <c r="J1974" s="21"/>
      <c r="AJ1974" s="19" t="s">
        <v>2634</v>
      </c>
      <c r="AK1974" s="19" t="s">
        <v>2635</v>
      </c>
      <c r="AL1974" s="19" t="s">
        <v>90</v>
      </c>
      <c r="AM1974" s="19" t="s">
        <v>91</v>
      </c>
      <c r="AN1974" s="19" t="s">
        <v>74</v>
      </c>
      <c r="AO1974" s="19" t="s">
        <v>74</v>
      </c>
      <c r="AP1974" s="19" t="s">
        <v>461</v>
      </c>
      <c r="AQ1974" s="19" t="s">
        <v>92</v>
      </c>
      <c r="AR1974" s="19" t="s">
        <v>462</v>
      </c>
      <c r="AS1974" s="19" t="s">
        <v>1742</v>
      </c>
      <c r="AT1974" s="19" t="s">
        <v>327</v>
      </c>
      <c r="AU1974" s="19" t="s">
        <v>75</v>
      </c>
      <c r="AV1974" s="19" t="s">
        <v>2636</v>
      </c>
      <c r="AW1974" s="19" t="s">
        <v>2637</v>
      </c>
      <c r="AX1974" s="19" t="s">
        <v>2051</v>
      </c>
      <c r="AY1974" s="19" t="s">
        <v>2638</v>
      </c>
      <c r="AZ1974" s="19" t="s">
        <v>2639</v>
      </c>
      <c r="BA1974" s="19" t="s">
        <v>1</v>
      </c>
      <c r="BB1974" s="19" t="s">
        <v>1</v>
      </c>
    </row>
    <row r="1975" spans="1:54" s="19" customFormat="1" x14ac:dyDescent="0.2">
      <c r="A1975" s="19" t="s">
        <v>2802</v>
      </c>
      <c r="B1975" s="19" t="str">
        <f t="shared" si="56"/>
        <v>Need a Detector Role</v>
      </c>
      <c r="J1975" s="21"/>
      <c r="AJ1975" s="19" t="s">
        <v>2634</v>
      </c>
      <c r="AK1975" s="19" t="s">
        <v>2803</v>
      </c>
      <c r="AL1975" s="19" t="s">
        <v>83</v>
      </c>
      <c r="AM1975" s="19" t="s">
        <v>91</v>
      </c>
      <c r="AN1975" s="19" t="s">
        <v>74</v>
      </c>
      <c r="AO1975" s="19" t="s">
        <v>74</v>
      </c>
      <c r="AP1975" s="19" t="s">
        <v>461</v>
      </c>
      <c r="AQ1975" s="19" t="s">
        <v>664</v>
      </c>
      <c r="AR1975" s="19" t="s">
        <v>958</v>
      </c>
      <c r="AS1975" s="19" t="s">
        <v>75</v>
      </c>
      <c r="AT1975" s="19" t="s">
        <v>1126</v>
      </c>
      <c r="AU1975" s="19" t="s">
        <v>315</v>
      </c>
      <c r="AV1975" s="19" t="s">
        <v>2636</v>
      </c>
      <c r="AW1975" s="19" t="s">
        <v>2637</v>
      </c>
      <c r="AX1975" s="19" t="s">
        <v>2051</v>
      </c>
      <c r="AY1975" s="19" t="s">
        <v>2804</v>
      </c>
      <c r="AZ1975" s="19" t="s">
        <v>2639</v>
      </c>
      <c r="BA1975" s="19" t="s">
        <v>1</v>
      </c>
      <c r="BB1975" s="19" t="s">
        <v>1</v>
      </c>
    </row>
    <row r="1976" spans="1:54" s="19" customFormat="1" x14ac:dyDescent="0.2">
      <c r="A1976" s="19" t="s">
        <v>3030</v>
      </c>
      <c r="B1976" s="19" t="str">
        <f t="shared" si="56"/>
        <v>Need a Detector Role</v>
      </c>
      <c r="J1976" s="21"/>
      <c r="AJ1976" s="19" t="s">
        <v>2634</v>
      </c>
      <c r="AK1976" s="19" t="s">
        <v>3031</v>
      </c>
      <c r="AL1976" s="19" t="s">
        <v>83</v>
      </c>
      <c r="AM1976" s="19" t="s">
        <v>91</v>
      </c>
      <c r="AN1976" s="19" t="s">
        <v>74</v>
      </c>
      <c r="AO1976" s="19" t="s">
        <v>74</v>
      </c>
      <c r="AP1976" s="19" t="s">
        <v>75</v>
      </c>
      <c r="AQ1976" s="19" t="s">
        <v>1</v>
      </c>
      <c r="AR1976" s="19" t="s">
        <v>1</v>
      </c>
      <c r="AS1976" s="19" t="s">
        <v>1</v>
      </c>
      <c r="AT1976" s="19" t="s">
        <v>1</v>
      </c>
      <c r="AU1976" s="19" t="s">
        <v>1</v>
      </c>
      <c r="AV1976" s="19" t="s">
        <v>2636</v>
      </c>
      <c r="AW1976" s="19" t="s">
        <v>2637</v>
      </c>
      <c r="AX1976" s="19" t="s">
        <v>2051</v>
      </c>
      <c r="AY1976" s="19" t="s">
        <v>3032</v>
      </c>
      <c r="AZ1976" s="19" t="s">
        <v>2639</v>
      </c>
      <c r="BA1976" s="19" t="s">
        <v>1</v>
      </c>
      <c r="BB1976" s="19" t="s">
        <v>1</v>
      </c>
    </row>
    <row r="1977" spans="1:54" s="19" customFormat="1" x14ac:dyDescent="0.2">
      <c r="A1977" s="19" t="s">
        <v>2875</v>
      </c>
      <c r="B1977" s="19" t="str">
        <f t="shared" si="56"/>
        <v>Need a Detector Role</v>
      </c>
      <c r="J1977" s="21"/>
      <c r="AJ1977" s="19" t="s">
        <v>2876</v>
      </c>
      <c r="AK1977" s="19" t="s">
        <v>2877</v>
      </c>
      <c r="AL1977" s="19" t="s">
        <v>90</v>
      </c>
      <c r="AM1977" s="19" t="s">
        <v>409</v>
      </c>
      <c r="AN1977" s="19" t="s">
        <v>74</v>
      </c>
      <c r="AO1977" s="19" t="s">
        <v>1435</v>
      </c>
      <c r="AP1977" s="19" t="s">
        <v>461</v>
      </c>
      <c r="AQ1977" s="19" t="s">
        <v>664</v>
      </c>
      <c r="AR1977" s="19" t="s">
        <v>965</v>
      </c>
      <c r="AS1977" s="19" t="s">
        <v>1152</v>
      </c>
      <c r="AT1977" s="19" t="s">
        <v>1126</v>
      </c>
      <c r="AU1977" s="19" t="s">
        <v>75</v>
      </c>
      <c r="AV1977" s="19" t="s">
        <v>2878</v>
      </c>
      <c r="AW1977" s="19" t="s">
        <v>2879</v>
      </c>
      <c r="AX1977" s="19" t="s">
        <v>309</v>
      </c>
      <c r="AY1977" s="19" t="s">
        <v>2880</v>
      </c>
      <c r="AZ1977" s="19" t="s">
        <v>2881</v>
      </c>
      <c r="BA1977" s="19" t="s">
        <v>449</v>
      </c>
      <c r="BB1977" s="19" t="s">
        <v>1</v>
      </c>
    </row>
    <row r="1978" spans="1:54" s="19" customFormat="1" x14ac:dyDescent="0.2">
      <c r="A1978" s="19" t="s">
        <v>2890</v>
      </c>
      <c r="B1978" s="19" t="str">
        <f t="shared" si="56"/>
        <v>Need a Detector Role</v>
      </c>
      <c r="J1978" s="21"/>
      <c r="AJ1978" s="19" t="s">
        <v>2876</v>
      </c>
      <c r="AK1978" s="19" t="s">
        <v>2877</v>
      </c>
      <c r="AL1978" s="19" t="s">
        <v>90</v>
      </c>
      <c r="AM1978" s="19" t="s">
        <v>409</v>
      </c>
      <c r="AN1978" s="19" t="s">
        <v>74</v>
      </c>
      <c r="AO1978" s="19" t="s">
        <v>1435</v>
      </c>
      <c r="AP1978" s="19" t="s">
        <v>461</v>
      </c>
      <c r="AQ1978" s="19" t="s">
        <v>664</v>
      </c>
      <c r="AR1978" s="19" t="s">
        <v>965</v>
      </c>
      <c r="AS1978" s="19" t="s">
        <v>1152</v>
      </c>
      <c r="AT1978" s="19" t="s">
        <v>1126</v>
      </c>
      <c r="AU1978" s="19" t="s">
        <v>75</v>
      </c>
      <c r="AV1978" s="19" t="s">
        <v>2878</v>
      </c>
      <c r="AW1978" s="19" t="s">
        <v>2879</v>
      </c>
      <c r="AX1978" s="19" t="s">
        <v>309</v>
      </c>
      <c r="AY1978" s="19" t="s">
        <v>2880</v>
      </c>
      <c r="AZ1978" s="19" t="s">
        <v>2881</v>
      </c>
      <c r="BA1978" s="19" t="s">
        <v>449</v>
      </c>
      <c r="BB1978" s="19" t="s">
        <v>1</v>
      </c>
    </row>
    <row r="1979" spans="1:54" s="19" customFormat="1" x14ac:dyDescent="0.2">
      <c r="A1979" s="19" t="s">
        <v>2209</v>
      </c>
      <c r="B1979" s="19" t="str">
        <f t="shared" si="56"/>
        <v>Need a Detector Role</v>
      </c>
      <c r="C1979" s="19" t="s">
        <v>3224</v>
      </c>
      <c r="E1979" s="19" t="s">
        <v>3072</v>
      </c>
      <c r="F1979" s="19" t="s">
        <v>3240</v>
      </c>
      <c r="G1979" s="19" t="s">
        <v>3627</v>
      </c>
      <c r="H1979" s="19" t="s">
        <v>3434</v>
      </c>
      <c r="J1979" s="21"/>
      <c r="AJ1979" s="19" t="s">
        <v>2204</v>
      </c>
      <c r="AK1979" s="19" t="s">
        <v>2210</v>
      </c>
      <c r="AL1979" s="19" t="s">
        <v>90</v>
      </c>
      <c r="AM1979" s="19" t="s">
        <v>91</v>
      </c>
      <c r="AN1979" s="19" t="s">
        <v>74</v>
      </c>
      <c r="AO1979" s="19" t="s">
        <v>74</v>
      </c>
      <c r="AP1979" s="19" t="s">
        <v>461</v>
      </c>
      <c r="AQ1979" s="19" t="s">
        <v>92</v>
      </c>
      <c r="AR1979" s="19" t="s">
        <v>462</v>
      </c>
      <c r="AS1979" s="19" t="s">
        <v>75</v>
      </c>
      <c r="AT1979" s="19" t="s">
        <v>1126</v>
      </c>
      <c r="AU1979" s="19" t="s">
        <v>75</v>
      </c>
      <c r="AV1979" s="19" t="s">
        <v>2206</v>
      </c>
      <c r="AW1979" s="19" t="s">
        <v>691</v>
      </c>
      <c r="AX1979" s="19" t="s">
        <v>1850</v>
      </c>
      <c r="AY1979" s="19" t="s">
        <v>2211</v>
      </c>
      <c r="AZ1979" s="19" t="s">
        <v>2212</v>
      </c>
      <c r="BA1979" s="19" t="s">
        <v>1</v>
      </c>
      <c r="BB1979" s="19" t="s">
        <v>1</v>
      </c>
    </row>
    <row r="1980" spans="1:54" s="19" customFormat="1" x14ac:dyDescent="0.2">
      <c r="A1980" s="19" t="s">
        <v>2270</v>
      </c>
      <c r="B1980" s="19" t="str">
        <f t="shared" si="56"/>
        <v>Need a Detector Role</v>
      </c>
      <c r="J1980" s="21"/>
      <c r="AJ1980" s="19" t="s">
        <v>2204</v>
      </c>
      <c r="AK1980" s="19" t="s">
        <v>2210</v>
      </c>
      <c r="AL1980" s="19" t="s">
        <v>90</v>
      </c>
      <c r="AM1980" s="19" t="s">
        <v>91</v>
      </c>
      <c r="AN1980" s="19" t="s">
        <v>74</v>
      </c>
      <c r="AO1980" s="19" t="s">
        <v>74</v>
      </c>
      <c r="AP1980" s="19" t="s">
        <v>461</v>
      </c>
      <c r="AQ1980" s="19" t="s">
        <v>92</v>
      </c>
      <c r="AR1980" s="19" t="s">
        <v>462</v>
      </c>
      <c r="AS1980" s="19" t="s">
        <v>75</v>
      </c>
      <c r="AT1980" s="19" t="s">
        <v>1126</v>
      </c>
      <c r="AU1980" s="19" t="s">
        <v>75</v>
      </c>
      <c r="AV1980" s="19" t="s">
        <v>2206</v>
      </c>
      <c r="AW1980" s="19" t="s">
        <v>691</v>
      </c>
      <c r="AX1980" s="19" t="s">
        <v>1850</v>
      </c>
      <c r="AY1980" s="19" t="s">
        <v>2211</v>
      </c>
      <c r="AZ1980" s="19" t="s">
        <v>2212</v>
      </c>
      <c r="BA1980" s="19" t="s">
        <v>1</v>
      </c>
      <c r="BB1980" s="19" t="s">
        <v>1</v>
      </c>
    </row>
    <row r="1981" spans="1:54" s="19" customFormat="1" x14ac:dyDescent="0.2">
      <c r="A1981" s="19" t="s">
        <v>2203</v>
      </c>
      <c r="B1981" s="19" t="str">
        <f t="shared" si="56"/>
        <v>Need a Detector Role</v>
      </c>
      <c r="C1981" s="19" t="s">
        <v>3224</v>
      </c>
      <c r="E1981" s="19" t="s">
        <v>3072</v>
      </c>
      <c r="F1981" s="19" t="s">
        <v>3240</v>
      </c>
      <c r="G1981" s="19" t="s">
        <v>3627</v>
      </c>
      <c r="H1981" s="19" t="s">
        <v>3434</v>
      </c>
      <c r="J1981" s="21"/>
      <c r="AJ1981" s="19" t="s">
        <v>2204</v>
      </c>
      <c r="AK1981" s="19" t="s">
        <v>2205</v>
      </c>
      <c r="AL1981" s="19" t="s">
        <v>90</v>
      </c>
      <c r="AM1981" s="19" t="s">
        <v>91</v>
      </c>
      <c r="AN1981" s="19" t="s">
        <v>74</v>
      </c>
      <c r="AO1981" s="19" t="s">
        <v>74</v>
      </c>
      <c r="AP1981" s="19" t="s">
        <v>461</v>
      </c>
      <c r="AQ1981" s="19" t="s">
        <v>92</v>
      </c>
      <c r="AR1981" s="19" t="s">
        <v>462</v>
      </c>
      <c r="AS1981" s="19" t="s">
        <v>688</v>
      </c>
      <c r="AT1981" s="19" t="s">
        <v>1126</v>
      </c>
      <c r="AU1981" s="19" t="s">
        <v>75</v>
      </c>
      <c r="AV1981" s="19" t="s">
        <v>2206</v>
      </c>
      <c r="AW1981" s="19" t="s">
        <v>691</v>
      </c>
      <c r="AX1981" s="19" t="s">
        <v>1850</v>
      </c>
      <c r="AY1981" s="19" t="s">
        <v>2207</v>
      </c>
      <c r="AZ1981" s="19" t="s">
        <v>2208</v>
      </c>
      <c r="BA1981" s="19" t="s">
        <v>1</v>
      </c>
      <c r="BB1981" s="19" t="s">
        <v>1</v>
      </c>
    </row>
    <row r="1982" spans="1:54" s="19" customFormat="1" x14ac:dyDescent="0.2">
      <c r="A1982" s="19" t="s">
        <v>2262</v>
      </c>
      <c r="B1982" s="19" t="str">
        <f t="shared" si="56"/>
        <v>Need a Detector Role</v>
      </c>
      <c r="J1982" s="21"/>
      <c r="AJ1982" s="19" t="s">
        <v>2204</v>
      </c>
      <c r="AK1982" s="19" t="s">
        <v>2205</v>
      </c>
      <c r="AL1982" s="19" t="s">
        <v>90</v>
      </c>
      <c r="AM1982" s="19" t="s">
        <v>91</v>
      </c>
      <c r="AN1982" s="19" t="s">
        <v>74</v>
      </c>
      <c r="AO1982" s="19" t="s">
        <v>74</v>
      </c>
      <c r="AP1982" s="19" t="s">
        <v>461</v>
      </c>
      <c r="AQ1982" s="19" t="s">
        <v>92</v>
      </c>
      <c r="AR1982" s="19" t="s">
        <v>462</v>
      </c>
      <c r="AS1982" s="19" t="s">
        <v>688</v>
      </c>
      <c r="AT1982" s="19" t="s">
        <v>1126</v>
      </c>
      <c r="AU1982" s="19" t="s">
        <v>75</v>
      </c>
      <c r="AV1982" s="19" t="s">
        <v>2206</v>
      </c>
      <c r="AW1982" s="19" t="s">
        <v>691</v>
      </c>
      <c r="AX1982" s="19" t="s">
        <v>1850</v>
      </c>
      <c r="AY1982" s="19" t="s">
        <v>2207</v>
      </c>
      <c r="AZ1982" s="19" t="s">
        <v>2208</v>
      </c>
      <c r="BA1982" s="19" t="s">
        <v>1</v>
      </c>
      <c r="BB1982" s="19" t="s">
        <v>1</v>
      </c>
    </row>
    <row r="1983" spans="1:54" s="19" customFormat="1" x14ac:dyDescent="0.2">
      <c r="A1983" s="19" t="s">
        <v>2653</v>
      </c>
      <c r="B1983" s="19" t="str">
        <f t="shared" si="56"/>
        <v>Need a Detector Role</v>
      </c>
      <c r="E1983" s="19" t="s">
        <v>3072</v>
      </c>
      <c r="G1983" s="19" t="s">
        <v>3627</v>
      </c>
      <c r="J1983" s="21"/>
      <c r="AJ1983" s="19" t="s">
        <v>2204</v>
      </c>
      <c r="AK1983" s="19" t="s">
        <v>2205</v>
      </c>
      <c r="AL1983" s="19" t="s">
        <v>90</v>
      </c>
      <c r="AM1983" s="19" t="s">
        <v>91</v>
      </c>
      <c r="AN1983" s="19" t="s">
        <v>74</v>
      </c>
      <c r="AO1983" s="19" t="s">
        <v>74</v>
      </c>
      <c r="AP1983" s="19" t="s">
        <v>461</v>
      </c>
      <c r="AQ1983" s="19" t="s">
        <v>92</v>
      </c>
      <c r="AR1983" s="19" t="s">
        <v>462</v>
      </c>
      <c r="AS1983" s="19" t="s">
        <v>688</v>
      </c>
      <c r="AT1983" s="19" t="s">
        <v>1126</v>
      </c>
      <c r="AU1983" s="19" t="s">
        <v>75</v>
      </c>
      <c r="AV1983" s="19" t="s">
        <v>2206</v>
      </c>
      <c r="AW1983" s="19" t="s">
        <v>691</v>
      </c>
      <c r="AX1983" s="19" t="s">
        <v>1850</v>
      </c>
      <c r="AY1983" s="19" t="s">
        <v>2207</v>
      </c>
      <c r="AZ1983" s="19" t="s">
        <v>2208</v>
      </c>
      <c r="BA1983" s="19" t="s">
        <v>1</v>
      </c>
      <c r="BB1983" s="19" t="s">
        <v>1</v>
      </c>
    </row>
    <row r="1984" spans="1:54" s="19" customFormat="1" x14ac:dyDescent="0.2">
      <c r="A1984" s="19" t="s">
        <v>2545</v>
      </c>
      <c r="B1984" s="19" t="str">
        <f t="shared" si="56"/>
        <v>Define a Cell componentNeed a Detector Role</v>
      </c>
      <c r="C1984" s="19" t="s">
        <v>3224</v>
      </c>
      <c r="D1984" s="19" t="s">
        <v>5506</v>
      </c>
      <c r="E1984" s="19" t="s">
        <v>3162</v>
      </c>
      <c r="H1984" s="19" t="s">
        <v>3597</v>
      </c>
      <c r="J1984" s="21"/>
      <c r="AJ1984" s="19" t="s">
        <v>2546</v>
      </c>
      <c r="AK1984" s="19" t="s">
        <v>2547</v>
      </c>
      <c r="AL1984" s="19" t="s">
        <v>90</v>
      </c>
      <c r="AM1984" s="19" t="s">
        <v>91</v>
      </c>
      <c r="AN1984" s="19" t="s">
        <v>74</v>
      </c>
      <c r="AO1984" s="19" t="s">
        <v>74</v>
      </c>
      <c r="AP1984" s="19" t="s">
        <v>325</v>
      </c>
      <c r="AQ1984" s="19" t="s">
        <v>168</v>
      </c>
      <c r="AR1984" s="19" t="s">
        <v>1003</v>
      </c>
      <c r="AS1984" s="19" t="s">
        <v>306</v>
      </c>
      <c r="AT1984" s="19" t="s">
        <v>75</v>
      </c>
      <c r="AU1984" s="19" t="s">
        <v>75</v>
      </c>
      <c r="AV1984" s="19" t="s">
        <v>2548</v>
      </c>
      <c r="AW1984" s="19" t="s">
        <v>2549</v>
      </c>
      <c r="AX1984" s="19" t="s">
        <v>2550</v>
      </c>
      <c r="AY1984" s="19" t="s">
        <v>2551</v>
      </c>
      <c r="AZ1984" s="19" t="s">
        <v>2552</v>
      </c>
      <c r="BA1984" s="19" t="s">
        <v>1</v>
      </c>
      <c r="BB1984" s="19" t="s">
        <v>1</v>
      </c>
    </row>
    <row r="1985" spans="1:54" s="19" customFormat="1" x14ac:dyDescent="0.2">
      <c r="A1985" s="19" t="s">
        <v>2558</v>
      </c>
      <c r="B1985" s="19" t="str">
        <f t="shared" si="56"/>
        <v>Need a Detector Role</v>
      </c>
      <c r="C1985" s="19" t="s">
        <v>3224</v>
      </c>
      <c r="D1985" s="19" t="s">
        <v>5506</v>
      </c>
      <c r="J1985" s="21"/>
      <c r="AJ1985" s="19" t="s">
        <v>2546</v>
      </c>
      <c r="AK1985" s="19" t="s">
        <v>2547</v>
      </c>
      <c r="AL1985" s="19" t="s">
        <v>90</v>
      </c>
      <c r="AM1985" s="19" t="s">
        <v>91</v>
      </c>
      <c r="AN1985" s="19" t="s">
        <v>74</v>
      </c>
      <c r="AO1985" s="19" t="s">
        <v>74</v>
      </c>
      <c r="AP1985" s="19" t="s">
        <v>325</v>
      </c>
      <c r="AQ1985" s="19" t="s">
        <v>168</v>
      </c>
      <c r="AR1985" s="19" t="s">
        <v>1003</v>
      </c>
      <c r="AS1985" s="19" t="s">
        <v>306</v>
      </c>
      <c r="AT1985" s="19" t="s">
        <v>75</v>
      </c>
      <c r="AU1985" s="19" t="s">
        <v>75</v>
      </c>
      <c r="AV1985" s="19" t="s">
        <v>2548</v>
      </c>
      <c r="AW1985" s="19" t="s">
        <v>2549</v>
      </c>
      <c r="AX1985" s="19" t="s">
        <v>2550</v>
      </c>
      <c r="AY1985" s="19" t="s">
        <v>2551</v>
      </c>
      <c r="AZ1985" s="19" t="s">
        <v>2552</v>
      </c>
      <c r="BA1985" s="19" t="s">
        <v>1</v>
      </c>
      <c r="BB1985" s="19" t="s">
        <v>1</v>
      </c>
    </row>
    <row r="1986" spans="1:54" s="19" customFormat="1" x14ac:dyDescent="0.2">
      <c r="A1986" s="19" t="s">
        <v>2683</v>
      </c>
      <c r="B1986" s="19" t="str">
        <f t="shared" si="56"/>
        <v>Define a Cell componentNeed a Detector Role</v>
      </c>
      <c r="C1986" s="19" t="s">
        <v>3224</v>
      </c>
      <c r="D1986" s="19" t="s">
        <v>5506</v>
      </c>
      <c r="E1986" s="19" t="s">
        <v>3162</v>
      </c>
      <c r="H1986" s="19" t="s">
        <v>3597</v>
      </c>
      <c r="J1986" s="21"/>
      <c r="AJ1986" s="19" t="s">
        <v>2546</v>
      </c>
      <c r="AK1986" s="19" t="s">
        <v>2547</v>
      </c>
      <c r="AL1986" s="19" t="s">
        <v>90</v>
      </c>
      <c r="AM1986" s="19" t="s">
        <v>91</v>
      </c>
      <c r="AN1986" s="19" t="s">
        <v>74</v>
      </c>
      <c r="AO1986" s="19" t="s">
        <v>74</v>
      </c>
      <c r="AP1986" s="19" t="s">
        <v>325</v>
      </c>
      <c r="AQ1986" s="19" t="s">
        <v>168</v>
      </c>
      <c r="AR1986" s="19" t="s">
        <v>1003</v>
      </c>
      <c r="AS1986" s="19" t="s">
        <v>306</v>
      </c>
      <c r="AT1986" s="19" t="s">
        <v>75</v>
      </c>
      <c r="AU1986" s="19" t="s">
        <v>75</v>
      </c>
      <c r="AV1986" s="19" t="s">
        <v>2548</v>
      </c>
      <c r="AW1986" s="19" t="s">
        <v>2549</v>
      </c>
      <c r="AX1986" s="19" t="s">
        <v>2550</v>
      </c>
      <c r="AY1986" s="19" t="s">
        <v>2551</v>
      </c>
      <c r="AZ1986" s="19" t="s">
        <v>2552</v>
      </c>
      <c r="BA1986" s="19" t="s">
        <v>1</v>
      </c>
      <c r="BB1986" s="19" t="s">
        <v>1</v>
      </c>
    </row>
    <row r="1987" spans="1:54" s="19" customFormat="1" x14ac:dyDescent="0.2">
      <c r="A1987" s="19" t="s">
        <v>2684</v>
      </c>
      <c r="B1987" s="19" t="str">
        <f t="shared" si="56"/>
        <v>Define a Cell componentNeed a Detector Role</v>
      </c>
      <c r="C1987" s="19" t="s">
        <v>3224</v>
      </c>
      <c r="D1987" s="19" t="s">
        <v>5642</v>
      </c>
      <c r="E1987" s="19" t="s">
        <v>3162</v>
      </c>
      <c r="H1987" s="19" t="s">
        <v>3597</v>
      </c>
      <c r="J1987" s="21"/>
      <c r="AJ1987" s="19" t="s">
        <v>2546</v>
      </c>
      <c r="AK1987" s="19" t="s">
        <v>2547</v>
      </c>
      <c r="AL1987" s="19" t="s">
        <v>90</v>
      </c>
      <c r="AM1987" s="19" t="s">
        <v>91</v>
      </c>
      <c r="AN1987" s="19" t="s">
        <v>74</v>
      </c>
      <c r="AO1987" s="19" t="s">
        <v>74</v>
      </c>
      <c r="AP1987" s="19" t="s">
        <v>325</v>
      </c>
      <c r="AQ1987" s="19" t="s">
        <v>168</v>
      </c>
      <c r="AR1987" s="19" t="s">
        <v>965</v>
      </c>
      <c r="AS1987" s="19" t="s">
        <v>306</v>
      </c>
      <c r="AT1987" s="19" t="s">
        <v>75</v>
      </c>
      <c r="AU1987" s="19" t="s">
        <v>75</v>
      </c>
      <c r="AV1987" s="19" t="s">
        <v>2548</v>
      </c>
      <c r="AW1987" s="19" t="s">
        <v>2549</v>
      </c>
      <c r="AX1987" s="19" t="s">
        <v>2550</v>
      </c>
      <c r="AY1987" s="19" t="s">
        <v>2685</v>
      </c>
      <c r="AZ1987" s="19" t="s">
        <v>2686</v>
      </c>
      <c r="BA1987" s="19" t="s">
        <v>1</v>
      </c>
      <c r="BB1987" s="19" t="s">
        <v>1</v>
      </c>
    </row>
    <row r="1988" spans="1:54" s="19" customFormat="1" x14ac:dyDescent="0.2">
      <c r="A1988" s="19" t="s">
        <v>2687</v>
      </c>
      <c r="B1988" s="19" t="str">
        <f t="shared" si="56"/>
        <v>Need a Detector Role</v>
      </c>
      <c r="C1988" s="19" t="s">
        <v>3224</v>
      </c>
      <c r="D1988" s="19" t="s">
        <v>5642</v>
      </c>
      <c r="J1988" s="21"/>
      <c r="AJ1988" s="19" t="s">
        <v>2546</v>
      </c>
      <c r="AK1988" s="19" t="s">
        <v>2547</v>
      </c>
      <c r="AL1988" s="19" t="s">
        <v>90</v>
      </c>
      <c r="AM1988" s="19" t="s">
        <v>91</v>
      </c>
      <c r="AN1988" s="19" t="s">
        <v>74</v>
      </c>
      <c r="AO1988" s="19" t="s">
        <v>74</v>
      </c>
      <c r="AP1988" s="19" t="s">
        <v>325</v>
      </c>
      <c r="AQ1988" s="19" t="s">
        <v>168</v>
      </c>
      <c r="AR1988" s="19" t="s">
        <v>965</v>
      </c>
      <c r="AS1988" s="19" t="s">
        <v>306</v>
      </c>
      <c r="AT1988" s="19" t="s">
        <v>75</v>
      </c>
      <c r="AU1988" s="19" t="s">
        <v>75</v>
      </c>
      <c r="AV1988" s="19" t="s">
        <v>2548</v>
      </c>
      <c r="AW1988" s="19" t="s">
        <v>2549</v>
      </c>
      <c r="AX1988" s="19" t="s">
        <v>2550</v>
      </c>
      <c r="AY1988" s="19" t="s">
        <v>2685</v>
      </c>
      <c r="AZ1988" s="19" t="s">
        <v>2686</v>
      </c>
      <c r="BA1988" s="19" t="s">
        <v>1</v>
      </c>
      <c r="BB1988" s="19" t="s">
        <v>1</v>
      </c>
    </row>
    <row r="1989" spans="1:54" s="19" customFormat="1" x14ac:dyDescent="0.2">
      <c r="A1989" s="19" t="s">
        <v>2863</v>
      </c>
      <c r="B1989" s="19" t="str">
        <f t="shared" si="56"/>
        <v>Need a Detector Role</v>
      </c>
      <c r="E1989" s="19" t="s">
        <v>3283</v>
      </c>
      <c r="J1989" s="21"/>
      <c r="AJ1989" s="19" t="s">
        <v>2864</v>
      </c>
      <c r="AK1989" s="19" t="s">
        <v>2865</v>
      </c>
      <c r="AL1989" s="19" t="s">
        <v>90</v>
      </c>
      <c r="AM1989" s="19" t="s">
        <v>409</v>
      </c>
      <c r="AN1989" s="19" t="s">
        <v>74</v>
      </c>
      <c r="AO1989" s="19" t="s">
        <v>1435</v>
      </c>
      <c r="AP1989" s="19" t="s">
        <v>461</v>
      </c>
      <c r="AQ1989" s="19" t="s">
        <v>664</v>
      </c>
      <c r="AR1989" s="19" t="s">
        <v>1003</v>
      </c>
      <c r="AS1989" s="19" t="s">
        <v>2048</v>
      </c>
      <c r="AT1989" s="19" t="s">
        <v>1126</v>
      </c>
      <c r="AU1989" s="19" t="s">
        <v>75</v>
      </c>
      <c r="AV1989" s="19" t="s">
        <v>2866</v>
      </c>
      <c r="AW1989" s="19" t="s">
        <v>2867</v>
      </c>
      <c r="AX1989" s="19" t="s">
        <v>2868</v>
      </c>
      <c r="AY1989" s="19" t="s">
        <v>2869</v>
      </c>
      <c r="AZ1989" s="19" t="s">
        <v>2870</v>
      </c>
      <c r="BA1989" s="19" t="s">
        <v>1</v>
      </c>
      <c r="BB1989" s="19" t="s">
        <v>1</v>
      </c>
    </row>
    <row r="1990" spans="1:54" s="19" customFormat="1" x14ac:dyDescent="0.2">
      <c r="A1990" s="19" t="s">
        <v>2872</v>
      </c>
      <c r="B1990" s="19" t="str">
        <f t="shared" si="56"/>
        <v>Need a Detector Role</v>
      </c>
      <c r="J1990" s="21"/>
      <c r="AJ1990" s="19" t="s">
        <v>2864</v>
      </c>
      <c r="AK1990" s="19" t="s">
        <v>2865</v>
      </c>
      <c r="AL1990" s="19" t="s">
        <v>90</v>
      </c>
      <c r="AM1990" s="19" t="s">
        <v>409</v>
      </c>
      <c r="AN1990" s="19" t="s">
        <v>74</v>
      </c>
      <c r="AO1990" s="19" t="s">
        <v>1435</v>
      </c>
      <c r="AP1990" s="19" t="s">
        <v>461</v>
      </c>
      <c r="AQ1990" s="19" t="s">
        <v>664</v>
      </c>
      <c r="AR1990" s="19" t="s">
        <v>1003</v>
      </c>
      <c r="AS1990" s="19" t="s">
        <v>2048</v>
      </c>
      <c r="AT1990" s="19" t="s">
        <v>1126</v>
      </c>
      <c r="AU1990" s="19" t="s">
        <v>75</v>
      </c>
      <c r="AV1990" s="19" t="s">
        <v>2866</v>
      </c>
      <c r="AW1990" s="19" t="s">
        <v>2867</v>
      </c>
      <c r="AX1990" s="19" t="s">
        <v>2868</v>
      </c>
      <c r="AY1990" s="19" t="s">
        <v>2869</v>
      </c>
      <c r="AZ1990" s="19" t="s">
        <v>2870</v>
      </c>
      <c r="BA1990" s="19" t="s">
        <v>1</v>
      </c>
      <c r="BB1990" s="19" t="s">
        <v>1</v>
      </c>
    </row>
    <row r="1991" spans="1:54" s="19" customFormat="1" x14ac:dyDescent="0.2">
      <c r="A1991" s="19" t="s">
        <v>2886</v>
      </c>
      <c r="B1991" s="19" t="str">
        <f t="shared" si="56"/>
        <v>Need a Detector Role</v>
      </c>
      <c r="E1991" s="19" t="s">
        <v>3283</v>
      </c>
      <c r="J1991" s="21"/>
      <c r="AJ1991" s="19" t="s">
        <v>2864</v>
      </c>
      <c r="AK1991" s="19" t="s">
        <v>2865</v>
      </c>
      <c r="AL1991" s="19" t="s">
        <v>90</v>
      </c>
      <c r="AM1991" s="19" t="s">
        <v>409</v>
      </c>
      <c r="AN1991" s="19" t="s">
        <v>74</v>
      </c>
      <c r="AO1991" s="19" t="s">
        <v>1435</v>
      </c>
      <c r="AP1991" s="19" t="s">
        <v>461</v>
      </c>
      <c r="AQ1991" s="19" t="s">
        <v>664</v>
      </c>
      <c r="AR1991" s="19" t="s">
        <v>1003</v>
      </c>
      <c r="AS1991" s="19" t="s">
        <v>2048</v>
      </c>
      <c r="AT1991" s="19" t="s">
        <v>1126</v>
      </c>
      <c r="AU1991" s="19" t="s">
        <v>75</v>
      </c>
      <c r="AV1991" s="19" t="s">
        <v>2866</v>
      </c>
      <c r="AW1991" s="19" t="s">
        <v>2867</v>
      </c>
      <c r="AX1991" s="19" t="s">
        <v>2868</v>
      </c>
      <c r="AY1991" s="19" t="s">
        <v>2869</v>
      </c>
      <c r="AZ1991" s="19" t="s">
        <v>2870</v>
      </c>
      <c r="BA1991" s="19" t="s">
        <v>1</v>
      </c>
      <c r="BB1991" s="19" t="s">
        <v>1</v>
      </c>
    </row>
    <row r="1992" spans="1:54" s="22" customFormat="1" x14ac:dyDescent="0.2">
      <c r="J1992" s="26"/>
    </row>
    <row r="1993" spans="1:54" s="24" customFormat="1" x14ac:dyDescent="0.2">
      <c r="A1993" s="24" t="s">
        <v>2935</v>
      </c>
      <c r="B1993" s="24" t="str">
        <f>IF(OR($A1991=$A1993,ISBLANK($A1993)),"",IF(ISERR(SEARCH("cell-based",E1993)),IF(AND(ISERR(SEARCH("biochem",E1993)),ISERR(SEARCH("protein",E1993)),ISERR(SEARCH("nucleic",E1993))),"",IF(ISERR(SEARCH("target",G1993)),"Define a Target component","")),IF(ISERR(SEARCH("cell",G1993)),"Define a Cell component",""))&amp;IF(ISERR(SEARCH("small-molecule",E1993)),IF(ISBLANK(K1993), "Need a Detector Role",""),"")&amp;IF(ISERR(SEARCH("fluorescence",L1993)),"",IF(ISBLANK(S1993), "Need Emission",IF(ISBLANK(R1993), "Need Excitation","")))&amp;IF(ISERR(SEARCH("absorbance",L1993)),"",IF(ISBLANK(T1993), "Need Absorbance","")))</f>
        <v/>
      </c>
      <c r="C1993" s="24" t="s">
        <v>3224</v>
      </c>
      <c r="D1993" s="27" t="s">
        <v>7029</v>
      </c>
      <c r="E1993" s="24" t="s">
        <v>3162</v>
      </c>
      <c r="F1993" s="24" t="s">
        <v>3605</v>
      </c>
      <c r="G1993" s="24" t="s">
        <v>3631</v>
      </c>
      <c r="H1993" s="24" t="s">
        <v>3597</v>
      </c>
      <c r="J1993" s="28">
        <v>300000</v>
      </c>
      <c r="K1993" s="24" t="s">
        <v>3372</v>
      </c>
      <c r="L1993" s="24" t="s">
        <v>7094</v>
      </c>
      <c r="M1993" s="24" t="s">
        <v>3310</v>
      </c>
      <c r="AJ1993" s="24" t="s">
        <v>2936</v>
      </c>
      <c r="AK1993" s="24" t="s">
        <v>2937</v>
      </c>
      <c r="AL1993" s="24" t="s">
        <v>90</v>
      </c>
      <c r="AM1993" s="24" t="s">
        <v>635</v>
      </c>
      <c r="AN1993" s="24" t="s">
        <v>74</v>
      </c>
      <c r="AO1993" s="24" t="s">
        <v>74</v>
      </c>
      <c r="AP1993" s="24" t="s">
        <v>325</v>
      </c>
      <c r="AQ1993" s="24" t="s">
        <v>664</v>
      </c>
      <c r="AR1993" s="24" t="s">
        <v>665</v>
      </c>
      <c r="AS1993" s="24" t="s">
        <v>316</v>
      </c>
      <c r="AT1993" s="24" t="s">
        <v>545</v>
      </c>
      <c r="AU1993" s="24" t="s">
        <v>75</v>
      </c>
      <c r="AV1993" s="24" t="s">
        <v>2938</v>
      </c>
      <c r="AW1993" s="24" t="s">
        <v>2939</v>
      </c>
      <c r="AX1993" s="24" t="s">
        <v>2940</v>
      </c>
      <c r="AY1993" s="24" t="s">
        <v>2941</v>
      </c>
      <c r="AZ1993" s="24" t="s">
        <v>2942</v>
      </c>
      <c r="BA1993" s="24" t="s">
        <v>1</v>
      </c>
      <c r="BB1993" s="24" t="s">
        <v>1</v>
      </c>
    </row>
    <row r="1994" spans="1:54" s="24" customFormat="1" x14ac:dyDescent="0.2">
      <c r="A1994" s="24" t="s">
        <v>2935</v>
      </c>
      <c r="B1994" s="24" t="str">
        <f>IF(OR($A1993=$A1994,ISBLANK($A1994)),"",IF(ISERR(SEARCH("cell-based",E1994)),IF(AND(ISERR(SEARCH("biochem",E1994)),ISERR(SEARCH("protein",E1994)),ISERR(SEARCH("nucleic",E1994))),"",IF(ISERR(SEARCH("target",G1994)),"Define a Target component","")),IF(ISERR(SEARCH("cell",G1994)),"Define a Cell component",""))&amp;IF(ISERR(SEARCH("small-molecule",E1994)),IF(ISBLANK(K1994), "Need a Detector Role",""),"")&amp;IF(ISERR(SEARCH("fluorescence",L1994)),"",IF(ISBLANK(S1994), "Need Emission",IF(ISBLANK(R1994), "Need Excitation","")))&amp;IF(ISERR(SEARCH("absorbance",L1994)),"",IF(ISBLANK(T1994), "Need Absorbance","")))</f>
        <v/>
      </c>
      <c r="G1994" s="24" t="s">
        <v>3478</v>
      </c>
      <c r="H1994" s="24" t="s">
        <v>3784</v>
      </c>
      <c r="J1994" s="28">
        <v>100</v>
      </c>
      <c r="K1994" s="24" t="s">
        <v>3133</v>
      </c>
      <c r="L1994" s="24" t="s">
        <v>7031</v>
      </c>
    </row>
    <row r="1995" spans="1:54" s="24" customFormat="1" x14ac:dyDescent="0.2">
      <c r="A1995" s="24" t="s">
        <v>2935</v>
      </c>
      <c r="B1995" s="24" t="str">
        <f>IF(OR($A1994=$A1995,ISBLANK($A1995)),"",IF(ISERR(SEARCH("cell-based",E1995)),IF(AND(ISERR(SEARCH("biochem",E1995)),ISERR(SEARCH("protein",E1995)),ISERR(SEARCH("nucleic",E1995))),"",IF(ISERR(SEARCH("target",G1995)),"Define a Target component","")),IF(ISERR(SEARCH("cell",G1995)),"Define a Cell component",""))&amp;IF(ISERR(SEARCH("small-molecule",E1995)),IF(ISBLANK(K1995), "Need a Detector Role",""),"")&amp;IF(ISERR(SEARCH("fluorescence",L1995)),"",IF(ISBLANK(S1995), "Need Emission",IF(ISBLANK(R1995), "Need Excitation","")))&amp;IF(ISERR(SEARCH("absorbance",L1995)),"",IF(ISBLANK(T1995), "Need Absorbance","")))</f>
        <v/>
      </c>
      <c r="G1995" s="24" t="s">
        <v>3307</v>
      </c>
      <c r="H1995" s="24" t="s">
        <v>3370</v>
      </c>
      <c r="J1995" s="29" t="s">
        <v>6637</v>
      </c>
      <c r="K1995" s="24" t="s">
        <v>3652</v>
      </c>
      <c r="L1995" s="24" t="s">
        <v>7030</v>
      </c>
    </row>
    <row r="1996" spans="1:54" s="24" customFormat="1" x14ac:dyDescent="0.2">
      <c r="A1996" s="24" t="s">
        <v>2935</v>
      </c>
      <c r="B1996" s="24" t="str">
        <f>IF(OR($A1995=$A1996,ISBLANK($A1996)),"",IF(ISERR(SEARCH("cell-based",E1996)),IF(AND(ISERR(SEARCH("biochem",E1996)),ISERR(SEARCH("protein",E1996)),ISERR(SEARCH("nucleic",E1996))),"",IF(ISERR(SEARCH("target",G1996)),"Define a Target component","")),IF(ISERR(SEARCH("cell",G1996)),"Define a Cell component",""))&amp;IF(ISERR(SEARCH("small-molecule",E1996)),IF(ISBLANK(K1996), "Need a Detector Role",""),"")&amp;IF(ISERR(SEARCH("fluorescence",L1996)),"",IF(ISBLANK(S1996), "Need Emission",IF(ISBLANK(R1996), "Need Excitation","")))&amp;IF(ISERR(SEARCH("absorbance",L1996)),"",IF(ISBLANK(T1996), "Need Absorbance","")))</f>
        <v/>
      </c>
      <c r="G1996" s="24" t="s">
        <v>3360</v>
      </c>
      <c r="H1996" s="24" t="s">
        <v>3370</v>
      </c>
      <c r="J1996" s="29" t="s">
        <v>6637</v>
      </c>
      <c r="K1996" s="24" t="s">
        <v>3652</v>
      </c>
      <c r="L1996" s="24" t="s">
        <v>7032</v>
      </c>
      <c r="O1996" s="24" t="s">
        <v>3117</v>
      </c>
      <c r="P1996" s="24" t="s">
        <v>3187</v>
      </c>
      <c r="Q1996" s="24" t="s">
        <v>3439</v>
      </c>
      <c r="R1996" s="24" t="s">
        <v>3082</v>
      </c>
      <c r="S1996" s="24" t="s">
        <v>3155</v>
      </c>
      <c r="U1996" s="24" t="s">
        <v>3269</v>
      </c>
      <c r="V1996" s="24" t="s">
        <v>6844</v>
      </c>
      <c r="W1996" s="24" t="s">
        <v>7033</v>
      </c>
    </row>
    <row r="1997" spans="1:54" s="22" customFormat="1" x14ac:dyDescent="0.2">
      <c r="J1997" s="26"/>
    </row>
    <row r="1998" spans="1:54" s="19" customFormat="1" x14ac:dyDescent="0.2">
      <c r="A1998" s="19" t="s">
        <v>2954</v>
      </c>
      <c r="B1998" s="19" t="str">
        <f>IF(OR($A1993=$A1998,ISBLANK($A1998)),"",IF(ISERR(SEARCH("cell-based",E1998)),IF(AND(ISERR(SEARCH("biochem",E1998)),ISERR(SEARCH("protein",E1998)),ISERR(SEARCH("nucleic",E1998))),"",IF(ISERR(SEARCH("target",G1998)),"Define a Target component","")),IF(ISERR(SEARCH("cell",G1998)),"Define a Cell component",""))&amp;IF(ISERR(SEARCH("small-molecule",E1998)),IF(ISBLANK(K1998), "Need a Detector Role",""),"")&amp;IF(ISERR(SEARCH("fluorescence",L1998)),"",IF(ISBLANK(S1998), "Need Emission",IF(ISBLANK(R1998), "Need Excitation","")))&amp;IF(ISERR(SEARCH("absorbance",L1998)),"",IF(ISBLANK(T1998), "Need Absorbance","")))</f>
        <v>Need a Detector Role</v>
      </c>
      <c r="E1998" s="19" t="s">
        <v>3283</v>
      </c>
      <c r="J1998" s="21"/>
      <c r="AJ1998" s="19" t="s">
        <v>2936</v>
      </c>
      <c r="AK1998" s="19" t="s">
        <v>2937</v>
      </c>
      <c r="AL1998" s="19" t="s">
        <v>90</v>
      </c>
      <c r="AM1998" s="19" t="s">
        <v>635</v>
      </c>
      <c r="AN1998" s="19" t="s">
        <v>74</v>
      </c>
      <c r="AO1998" s="19" t="s">
        <v>74</v>
      </c>
      <c r="AP1998" s="19" t="s">
        <v>325</v>
      </c>
      <c r="AQ1998" s="19" t="s">
        <v>664</v>
      </c>
      <c r="AR1998" s="19" t="s">
        <v>665</v>
      </c>
      <c r="AS1998" s="19" t="s">
        <v>316</v>
      </c>
      <c r="AT1998" s="19" t="s">
        <v>545</v>
      </c>
      <c r="AU1998" s="19" t="s">
        <v>75</v>
      </c>
      <c r="AV1998" s="19" t="s">
        <v>2938</v>
      </c>
      <c r="AW1998" s="19" t="s">
        <v>2939</v>
      </c>
      <c r="AX1998" s="19" t="s">
        <v>2940</v>
      </c>
      <c r="AY1998" s="19" t="s">
        <v>2941</v>
      </c>
      <c r="AZ1998" s="19" t="s">
        <v>2942</v>
      </c>
      <c r="BA1998" s="19" t="s">
        <v>1</v>
      </c>
      <c r="BB1998" s="19" t="s">
        <v>1</v>
      </c>
    </row>
    <row r="1999" spans="1:54" s="22" customFormat="1" x14ac:dyDescent="0.2">
      <c r="J1999" s="26"/>
    </row>
    <row r="2000" spans="1:54" s="24" customFormat="1" x14ac:dyDescent="0.2">
      <c r="A2000" s="24" t="s">
        <v>2943</v>
      </c>
      <c r="B2000" s="24" t="str">
        <f>IF(OR($A1998=$A2000,ISBLANK($A2000)),"",IF(ISERR(SEARCH("cell-based",E2000)),IF(AND(ISERR(SEARCH("biochem",E2000)),ISERR(SEARCH("protein",E2000)),ISERR(SEARCH("nucleic",E2000))),"",IF(ISERR(SEARCH("target",G2000)),"Define a Target component","")),IF(ISERR(SEARCH("cell",G2000)),"Define a Cell component",""))&amp;IF(ISERR(SEARCH("small-molecule",E2000)),IF(ISBLANK(K2000), "Need a Detector Role",""),"")&amp;IF(ISERR(SEARCH("fluorescence",L2000)),"",IF(ISBLANK(S2000), "Need Emission",IF(ISBLANK(R2000), "Need Excitation","")))&amp;IF(ISERR(SEARCH("absorbance",L2000)),"",IF(ISBLANK(T2000), "Need Absorbance","")))</f>
        <v/>
      </c>
      <c r="C2000" s="24" t="s">
        <v>3224</v>
      </c>
      <c r="D2000" s="27" t="s">
        <v>7029</v>
      </c>
      <c r="E2000" s="24" t="s">
        <v>3162</v>
      </c>
      <c r="F2000" s="24" t="s">
        <v>3605</v>
      </c>
      <c r="G2000" s="24" t="s">
        <v>3631</v>
      </c>
      <c r="H2000" s="24" t="s">
        <v>3597</v>
      </c>
      <c r="J2000" s="28">
        <v>300000</v>
      </c>
      <c r="K2000" s="24" t="s">
        <v>3372</v>
      </c>
      <c r="L2000" s="24" t="s">
        <v>7095</v>
      </c>
      <c r="M2000" s="24" t="s">
        <v>3310</v>
      </c>
      <c r="AJ2000" s="24" t="s">
        <v>2936</v>
      </c>
      <c r="AK2000" s="24" t="s">
        <v>2937</v>
      </c>
      <c r="AL2000" s="24" t="s">
        <v>90</v>
      </c>
      <c r="AM2000" s="24" t="s">
        <v>629</v>
      </c>
      <c r="AN2000" s="24" t="s">
        <v>74</v>
      </c>
      <c r="AO2000" s="24" t="s">
        <v>74</v>
      </c>
      <c r="AP2000" s="24" t="s">
        <v>325</v>
      </c>
      <c r="AQ2000" s="24" t="s">
        <v>664</v>
      </c>
      <c r="AR2000" s="24" t="s">
        <v>665</v>
      </c>
      <c r="AS2000" s="24" t="s">
        <v>316</v>
      </c>
      <c r="AT2000" s="24" t="s">
        <v>545</v>
      </c>
      <c r="AU2000" s="24" t="s">
        <v>75</v>
      </c>
      <c r="AV2000" s="24" t="s">
        <v>2938</v>
      </c>
      <c r="AW2000" s="24" t="s">
        <v>2939</v>
      </c>
      <c r="AX2000" s="24" t="s">
        <v>2940</v>
      </c>
      <c r="AY2000" s="24" t="s">
        <v>2944</v>
      </c>
      <c r="AZ2000" s="24" t="s">
        <v>2945</v>
      </c>
      <c r="BA2000" s="24" t="s">
        <v>1</v>
      </c>
      <c r="BB2000" s="24" t="s">
        <v>1</v>
      </c>
    </row>
    <row r="2001" spans="1:54" s="24" customFormat="1" x14ac:dyDescent="0.2">
      <c r="A2001" s="24" t="s">
        <v>2943</v>
      </c>
      <c r="B2001" s="24" t="str">
        <f>IF(OR($A1999=$A2001,ISBLANK($A2001)),"",IF(ISERR(SEARCH("cell-based",E2001)),IF(AND(ISERR(SEARCH("biochem",E2001)),ISERR(SEARCH("protein",E2001)),ISERR(SEARCH("nucleic",E2001))),"",IF(ISERR(SEARCH("target",G2001)),"Define a Target component","")),IF(ISERR(SEARCH("cell",G2001)),"Define a Cell component",""))&amp;IF(ISERR(SEARCH("small-molecule",E2001)),IF(ISBLANK(K2001), "Need a Detector Role",""),"")&amp;IF(ISERR(SEARCH("fluorescence",L2001)),"",IF(ISBLANK(S2001), "Need Emission",IF(ISBLANK(R2001), "Need Excitation","")))&amp;IF(ISERR(SEARCH("absorbance",L2001)),"",IF(ISBLANK(T2001), "Need Absorbance","")))</f>
        <v/>
      </c>
      <c r="G2001" s="24" t="s">
        <v>3478</v>
      </c>
      <c r="H2001" s="24" t="s">
        <v>3784</v>
      </c>
      <c r="J2001" s="28">
        <v>100</v>
      </c>
      <c r="K2001" s="24" t="s">
        <v>3133</v>
      </c>
      <c r="L2001" s="24" t="s">
        <v>7031</v>
      </c>
    </row>
    <row r="2002" spans="1:54" s="24" customFormat="1" x14ac:dyDescent="0.2">
      <c r="A2002" s="24" t="s">
        <v>2943</v>
      </c>
      <c r="B2002" s="24" t="str">
        <f>IF(OR($A2000=$A2002,ISBLANK($A2002)),"",IF(ISERR(SEARCH("cell-based",E2002)),IF(AND(ISERR(SEARCH("biochem",E2002)),ISERR(SEARCH("protein",E2002)),ISERR(SEARCH("nucleic",E2002))),"",IF(ISERR(SEARCH("target",G2002)),"Define a Target component","")),IF(ISERR(SEARCH("cell",G2002)),"Define a Cell component",""))&amp;IF(ISERR(SEARCH("small-molecule",E2002)),IF(ISBLANK(K2002), "Need a Detector Role",""),"")&amp;IF(ISERR(SEARCH("fluorescence",L2002)),"",IF(ISBLANK(S2002), "Need Emission",IF(ISBLANK(R2002), "Need Excitation","")))&amp;IF(ISERR(SEARCH("absorbance",L2002)),"",IF(ISBLANK(T2002), "Need Absorbance","")))</f>
        <v/>
      </c>
      <c r="G2002" s="24" t="s">
        <v>3307</v>
      </c>
      <c r="H2002" s="24" t="s">
        <v>3370</v>
      </c>
      <c r="J2002" s="29" t="s">
        <v>6637</v>
      </c>
      <c r="K2002" s="24" t="s">
        <v>3652</v>
      </c>
      <c r="L2002" s="24" t="s">
        <v>7030</v>
      </c>
    </row>
    <row r="2003" spans="1:54" s="24" customFormat="1" x14ac:dyDescent="0.2">
      <c r="A2003" s="24" t="s">
        <v>2943</v>
      </c>
      <c r="B2003" s="24" t="str">
        <f>IF(OR($A2001=$A2003,ISBLANK($A2003)),"",IF(ISERR(SEARCH("cell-based",E2003)),IF(AND(ISERR(SEARCH("biochem",E2003)),ISERR(SEARCH("protein",E2003)),ISERR(SEARCH("nucleic",E2003))),"",IF(ISERR(SEARCH("target",G2003)),"Define a Target component","")),IF(ISERR(SEARCH("cell",G2003)),"Define a Cell component",""))&amp;IF(ISERR(SEARCH("small-molecule",E2003)),IF(ISBLANK(K2003), "Need a Detector Role",""),"")&amp;IF(ISERR(SEARCH("fluorescence",L2003)),"",IF(ISBLANK(S2003), "Need Emission",IF(ISBLANK(R2003), "Need Excitation","")))&amp;IF(ISERR(SEARCH("absorbance",L2003)),"",IF(ISBLANK(T2003), "Need Absorbance","")))</f>
        <v/>
      </c>
      <c r="G2003" s="24" t="s">
        <v>3360</v>
      </c>
      <c r="H2003" s="24" t="s">
        <v>3370</v>
      </c>
      <c r="J2003" s="29" t="s">
        <v>6637</v>
      </c>
      <c r="K2003" s="24" t="s">
        <v>3652</v>
      </c>
      <c r="L2003" s="24" t="s">
        <v>7032</v>
      </c>
      <c r="O2003" s="24" t="s">
        <v>3117</v>
      </c>
      <c r="P2003" s="24" t="s">
        <v>3187</v>
      </c>
      <c r="Q2003" s="24" t="s">
        <v>3439</v>
      </c>
      <c r="R2003" s="24" t="s">
        <v>3082</v>
      </c>
      <c r="S2003" s="24" t="s">
        <v>3155</v>
      </c>
      <c r="U2003" s="24" t="s">
        <v>3269</v>
      </c>
      <c r="V2003" s="24" t="s">
        <v>6844</v>
      </c>
      <c r="W2003" s="24" t="s">
        <v>7033</v>
      </c>
    </row>
    <row r="2004" spans="1:54" s="22" customFormat="1" x14ac:dyDescent="0.2">
      <c r="J2004" s="26"/>
    </row>
    <row r="2005" spans="1:54" s="19" customFormat="1" x14ac:dyDescent="0.2">
      <c r="A2005" s="19" t="s">
        <v>2955</v>
      </c>
      <c r="B2005" s="19" t="str">
        <f>IF(OR($A2000=$A2005,ISBLANK($A2005)),"",IF(ISERR(SEARCH("cell-based",E2005)),IF(AND(ISERR(SEARCH("biochem",E2005)),ISERR(SEARCH("protein",E2005)),ISERR(SEARCH("nucleic",E2005))),"",IF(ISERR(SEARCH("target",G2005)),"Define a Target component","")),IF(ISERR(SEARCH("cell",G2005)),"Define a Cell component",""))&amp;IF(ISERR(SEARCH("small-molecule",E2005)),IF(ISBLANK(K2005), "Need a Detector Role",""),"")&amp;IF(ISERR(SEARCH("fluorescence",L2005)),"",IF(ISBLANK(S2005), "Need Emission",IF(ISBLANK(R2005), "Need Excitation","")))&amp;IF(ISERR(SEARCH("absorbance",L2005)),"",IF(ISBLANK(T2005), "Need Absorbance","")))</f>
        <v>Need a Detector Role</v>
      </c>
      <c r="E2005" s="19" t="s">
        <v>3283</v>
      </c>
      <c r="J2005" s="21"/>
      <c r="AJ2005" s="19" t="s">
        <v>2936</v>
      </c>
      <c r="AK2005" s="19" t="s">
        <v>2937</v>
      </c>
      <c r="AL2005" s="19" t="s">
        <v>90</v>
      </c>
      <c r="AM2005" s="19" t="s">
        <v>629</v>
      </c>
      <c r="AN2005" s="19" t="s">
        <v>74</v>
      </c>
      <c r="AO2005" s="19" t="s">
        <v>74</v>
      </c>
      <c r="AP2005" s="19" t="s">
        <v>325</v>
      </c>
      <c r="AQ2005" s="19" t="s">
        <v>664</v>
      </c>
      <c r="AR2005" s="19" t="s">
        <v>665</v>
      </c>
      <c r="AS2005" s="19" t="s">
        <v>316</v>
      </c>
      <c r="AT2005" s="19" t="s">
        <v>545</v>
      </c>
      <c r="AU2005" s="19" t="s">
        <v>75</v>
      </c>
      <c r="AV2005" s="19" t="s">
        <v>2938</v>
      </c>
      <c r="AW2005" s="19" t="s">
        <v>2939</v>
      </c>
      <c r="AX2005" s="19" t="s">
        <v>2940</v>
      </c>
      <c r="AY2005" s="19" t="s">
        <v>2944</v>
      </c>
      <c r="AZ2005" s="19" t="s">
        <v>2945</v>
      </c>
      <c r="BA2005" s="19" t="s">
        <v>1</v>
      </c>
      <c r="BB2005" s="19" t="s">
        <v>1</v>
      </c>
    </row>
    <row r="2006" spans="1:54" s="19" customFormat="1" x14ac:dyDescent="0.2">
      <c r="A2006" s="19" t="s">
        <v>2594</v>
      </c>
      <c r="B2006" s="19" t="str">
        <f t="shared" ref="B2006:B2040" si="57">IF(OR($A2005=$A2006,ISBLANK($A2006)),"",IF(ISERR(SEARCH("cell-based",E2006)),IF(AND(ISERR(SEARCH("biochem",E2006)),ISERR(SEARCH("protein",E2006)),ISERR(SEARCH("nucleic",E2006))),"",IF(ISERR(SEARCH("target",G2006)),"Define a Target component","")),IF(ISERR(SEARCH("cell",G2006)),"Define a Cell component",""))&amp;IF(ISERR(SEARCH("small-molecule",E2006)),IF(ISBLANK(K2006), "Need a Detector Role",""),"")&amp;IF(ISERR(SEARCH("fluorescence",L2006)),"",IF(ISBLANK(S2006), "Need Emission",IF(ISBLANK(R2006), "Need Excitation","")))&amp;IF(ISERR(SEARCH("absorbance",L2006)),"",IF(ISBLANK(T2006), "Need Absorbance","")))</f>
        <v>Need a Detector Role</v>
      </c>
      <c r="C2006" s="19" t="s">
        <v>3224</v>
      </c>
      <c r="D2006" s="19" t="s">
        <v>5621</v>
      </c>
      <c r="J2006" s="21"/>
      <c r="AJ2006" s="19" t="s">
        <v>2588</v>
      </c>
      <c r="AK2006" s="19" t="s">
        <v>2595</v>
      </c>
      <c r="AL2006" s="19" t="s">
        <v>90</v>
      </c>
      <c r="AM2006" s="19" t="s">
        <v>91</v>
      </c>
      <c r="AN2006" s="19" t="s">
        <v>74</v>
      </c>
      <c r="AO2006" s="19" t="s">
        <v>74</v>
      </c>
      <c r="AP2006" s="19" t="s">
        <v>461</v>
      </c>
      <c r="AQ2006" s="19" t="s">
        <v>92</v>
      </c>
      <c r="AR2006" s="19" t="s">
        <v>462</v>
      </c>
      <c r="AS2006" s="19" t="s">
        <v>316</v>
      </c>
      <c r="AT2006" s="19" t="s">
        <v>327</v>
      </c>
      <c r="AU2006" s="19" t="s">
        <v>75</v>
      </c>
      <c r="AV2006" s="19" t="s">
        <v>2590</v>
      </c>
      <c r="AW2006" s="19" t="s">
        <v>2591</v>
      </c>
      <c r="AX2006" s="19" t="s">
        <v>1754</v>
      </c>
      <c r="AY2006" s="19" t="s">
        <v>2596</v>
      </c>
      <c r="AZ2006" s="19" t="s">
        <v>2597</v>
      </c>
      <c r="BA2006" s="19" t="s">
        <v>449</v>
      </c>
      <c r="BB2006" s="19" t="s">
        <v>1</v>
      </c>
    </row>
    <row r="2007" spans="1:54" s="19" customFormat="1" x14ac:dyDescent="0.2">
      <c r="A2007" s="19" t="s">
        <v>2599</v>
      </c>
      <c r="B2007" s="19" t="str">
        <f t="shared" si="57"/>
        <v>Need a Detector Role</v>
      </c>
      <c r="C2007" s="19" t="s">
        <v>3224</v>
      </c>
      <c r="D2007" s="19" t="s">
        <v>5621</v>
      </c>
      <c r="J2007" s="21"/>
      <c r="AJ2007" s="19" t="s">
        <v>2588</v>
      </c>
      <c r="AK2007" s="19" t="s">
        <v>2595</v>
      </c>
      <c r="AL2007" s="19" t="s">
        <v>90</v>
      </c>
      <c r="AM2007" s="19" t="s">
        <v>91</v>
      </c>
      <c r="AN2007" s="19" t="s">
        <v>74</v>
      </c>
      <c r="AO2007" s="19" t="s">
        <v>74</v>
      </c>
      <c r="AP2007" s="19" t="s">
        <v>461</v>
      </c>
      <c r="AQ2007" s="19" t="s">
        <v>92</v>
      </c>
      <c r="AR2007" s="19" t="s">
        <v>462</v>
      </c>
      <c r="AS2007" s="19" t="s">
        <v>316</v>
      </c>
      <c r="AT2007" s="19" t="s">
        <v>327</v>
      </c>
      <c r="AU2007" s="19" t="s">
        <v>75</v>
      </c>
      <c r="AV2007" s="19" t="s">
        <v>2590</v>
      </c>
      <c r="AW2007" s="19" t="s">
        <v>2591</v>
      </c>
      <c r="AX2007" s="19" t="s">
        <v>1754</v>
      </c>
      <c r="AY2007" s="19" t="s">
        <v>2596</v>
      </c>
      <c r="AZ2007" s="19" t="s">
        <v>2597</v>
      </c>
      <c r="BA2007" s="19" t="s">
        <v>449</v>
      </c>
      <c r="BB2007" s="19" t="s">
        <v>1</v>
      </c>
    </row>
    <row r="2008" spans="1:54" s="19" customFormat="1" x14ac:dyDescent="0.2">
      <c r="A2008" s="19" t="s">
        <v>2587</v>
      </c>
      <c r="B2008" s="19" t="str">
        <f t="shared" si="57"/>
        <v>Need a Detector Role</v>
      </c>
      <c r="C2008" s="19" t="s">
        <v>3224</v>
      </c>
      <c r="D2008" s="19" t="s">
        <v>5620</v>
      </c>
      <c r="J2008" s="21"/>
      <c r="AJ2008" s="19" t="s">
        <v>2588</v>
      </c>
      <c r="AK2008" s="19" t="s">
        <v>2589</v>
      </c>
      <c r="AL2008" s="19" t="s">
        <v>90</v>
      </c>
      <c r="AM2008" s="19" t="s">
        <v>91</v>
      </c>
      <c r="AN2008" s="19" t="s">
        <v>74</v>
      </c>
      <c r="AO2008" s="19" t="s">
        <v>74</v>
      </c>
      <c r="AP2008" s="19" t="s">
        <v>461</v>
      </c>
      <c r="AQ2008" s="19" t="s">
        <v>92</v>
      </c>
      <c r="AR2008" s="19" t="s">
        <v>462</v>
      </c>
      <c r="AS2008" s="19" t="s">
        <v>75</v>
      </c>
      <c r="AT2008" s="19" t="s">
        <v>327</v>
      </c>
      <c r="AU2008" s="19" t="s">
        <v>75</v>
      </c>
      <c r="AV2008" s="19" t="s">
        <v>2590</v>
      </c>
      <c r="AW2008" s="19" t="s">
        <v>2591</v>
      </c>
      <c r="AX2008" s="19" t="s">
        <v>1754</v>
      </c>
      <c r="AY2008" s="19" t="s">
        <v>2592</v>
      </c>
      <c r="AZ2008" s="19" t="s">
        <v>2593</v>
      </c>
      <c r="BA2008" s="19" t="s">
        <v>449</v>
      </c>
      <c r="BB2008" s="19" t="s">
        <v>1</v>
      </c>
    </row>
    <row r="2009" spans="1:54" s="19" customFormat="1" x14ac:dyDescent="0.2">
      <c r="A2009" s="19" t="s">
        <v>2598</v>
      </c>
      <c r="B2009" s="19" t="str">
        <f t="shared" si="57"/>
        <v>Need a Detector Role</v>
      </c>
      <c r="C2009" s="19" t="s">
        <v>3224</v>
      </c>
      <c r="D2009" s="19" t="s">
        <v>5620</v>
      </c>
      <c r="J2009" s="21"/>
      <c r="AJ2009" s="19" t="s">
        <v>2588</v>
      </c>
      <c r="AK2009" s="19" t="s">
        <v>2589</v>
      </c>
      <c r="AL2009" s="19" t="s">
        <v>90</v>
      </c>
      <c r="AM2009" s="19" t="s">
        <v>91</v>
      </c>
      <c r="AN2009" s="19" t="s">
        <v>74</v>
      </c>
      <c r="AO2009" s="19" t="s">
        <v>74</v>
      </c>
      <c r="AP2009" s="19" t="s">
        <v>461</v>
      </c>
      <c r="AQ2009" s="19" t="s">
        <v>92</v>
      </c>
      <c r="AR2009" s="19" t="s">
        <v>462</v>
      </c>
      <c r="AS2009" s="19" t="s">
        <v>75</v>
      </c>
      <c r="AT2009" s="19" t="s">
        <v>327</v>
      </c>
      <c r="AU2009" s="19" t="s">
        <v>75</v>
      </c>
      <c r="AV2009" s="19" t="s">
        <v>2590</v>
      </c>
      <c r="AW2009" s="19" t="s">
        <v>2591</v>
      </c>
      <c r="AX2009" s="19" t="s">
        <v>1754</v>
      </c>
      <c r="AY2009" s="19" t="s">
        <v>2592</v>
      </c>
      <c r="AZ2009" s="19" t="s">
        <v>2593</v>
      </c>
      <c r="BA2009" s="19" t="s">
        <v>449</v>
      </c>
      <c r="BB2009" s="19" t="s">
        <v>1</v>
      </c>
    </row>
    <row r="2010" spans="1:54" s="15" customFormat="1" x14ac:dyDescent="0.2">
      <c r="A2010" s="15" t="s">
        <v>2119</v>
      </c>
      <c r="B2010" s="15" t="str">
        <f t="shared" si="57"/>
        <v>Need a Detector Role</v>
      </c>
      <c r="C2010" s="15" t="s">
        <v>3224</v>
      </c>
      <c r="D2010" s="15" t="s">
        <v>5530</v>
      </c>
      <c r="E2010" s="15" t="s">
        <v>3072</v>
      </c>
      <c r="G2010" s="15" t="s">
        <v>3627</v>
      </c>
      <c r="J2010" s="17"/>
      <c r="AD2010" s="16" t="s">
        <v>6493</v>
      </c>
      <c r="AJ2010" s="15" t="s">
        <v>484</v>
      </c>
      <c r="AK2010" s="15" t="s">
        <v>2120</v>
      </c>
      <c r="AL2010" s="15" t="s">
        <v>90</v>
      </c>
      <c r="AM2010" s="15" t="s">
        <v>91</v>
      </c>
      <c r="AN2010" s="15" t="s">
        <v>74</v>
      </c>
      <c r="AO2010" s="15" t="s">
        <v>74</v>
      </c>
      <c r="AP2010" s="15" t="s">
        <v>461</v>
      </c>
      <c r="AQ2010" s="15" t="s">
        <v>92</v>
      </c>
      <c r="AR2010" s="15" t="s">
        <v>930</v>
      </c>
      <c r="AS2010" s="15" t="s">
        <v>306</v>
      </c>
      <c r="AT2010" s="15" t="s">
        <v>1047</v>
      </c>
      <c r="AU2010" s="15" t="s">
        <v>75</v>
      </c>
      <c r="AV2010" s="15" t="s">
        <v>487</v>
      </c>
      <c r="AW2010" s="15" t="s">
        <v>488</v>
      </c>
      <c r="AX2010" s="15" t="s">
        <v>489</v>
      </c>
      <c r="AY2010" s="15" t="s">
        <v>2121</v>
      </c>
      <c r="AZ2010" s="15" t="s">
        <v>2122</v>
      </c>
      <c r="BA2010" s="15" t="s">
        <v>1</v>
      </c>
      <c r="BB2010" s="15" t="s">
        <v>1</v>
      </c>
    </row>
    <row r="2011" spans="1:54" s="19" customFormat="1" x14ac:dyDescent="0.2">
      <c r="A2011" s="19" t="s">
        <v>2169</v>
      </c>
      <c r="B2011" s="19" t="str">
        <f t="shared" si="57"/>
        <v>Need a Detector Role</v>
      </c>
      <c r="C2011" s="19" t="s">
        <v>3224</v>
      </c>
      <c r="D2011" s="19" t="s">
        <v>5530</v>
      </c>
      <c r="J2011" s="21"/>
      <c r="AJ2011" s="19" t="s">
        <v>484</v>
      </c>
      <c r="AK2011" s="19" t="s">
        <v>2120</v>
      </c>
      <c r="AL2011" s="19" t="s">
        <v>90</v>
      </c>
      <c r="AM2011" s="19" t="s">
        <v>91</v>
      </c>
      <c r="AN2011" s="19" t="s">
        <v>74</v>
      </c>
      <c r="AO2011" s="19" t="s">
        <v>74</v>
      </c>
      <c r="AP2011" s="19" t="s">
        <v>461</v>
      </c>
      <c r="AQ2011" s="19" t="s">
        <v>92</v>
      </c>
      <c r="AR2011" s="19" t="s">
        <v>930</v>
      </c>
      <c r="AS2011" s="19" t="s">
        <v>306</v>
      </c>
      <c r="AT2011" s="19" t="s">
        <v>1047</v>
      </c>
      <c r="AU2011" s="19" t="s">
        <v>75</v>
      </c>
      <c r="AV2011" s="19" t="s">
        <v>487</v>
      </c>
      <c r="AW2011" s="19" t="s">
        <v>488</v>
      </c>
      <c r="AX2011" s="19" t="s">
        <v>489</v>
      </c>
      <c r="AY2011" s="19" t="s">
        <v>2121</v>
      </c>
      <c r="AZ2011" s="19" t="s">
        <v>2122</v>
      </c>
      <c r="BA2011" s="19" t="s">
        <v>1</v>
      </c>
      <c r="BB2011" s="19" t="s">
        <v>1</v>
      </c>
    </row>
    <row r="2012" spans="1:54" s="15" customFormat="1" x14ac:dyDescent="0.2">
      <c r="A2012" s="15" t="s">
        <v>2613</v>
      </c>
      <c r="B2012" s="15" t="str">
        <f t="shared" si="57"/>
        <v>Need a Detector Role</v>
      </c>
      <c r="C2012" s="15" t="s">
        <v>3224</v>
      </c>
      <c r="D2012" s="15" t="s">
        <v>5530</v>
      </c>
      <c r="E2012" s="15" t="s">
        <v>3072</v>
      </c>
      <c r="G2012" s="15" t="s">
        <v>3627</v>
      </c>
      <c r="J2012" s="17"/>
      <c r="AD2012" s="16" t="s">
        <v>6493</v>
      </c>
      <c r="AJ2012" s="15" t="s">
        <v>484</v>
      </c>
      <c r="AK2012" s="15" t="s">
        <v>2120</v>
      </c>
      <c r="AL2012" s="15" t="s">
        <v>90</v>
      </c>
      <c r="AM2012" s="15" t="s">
        <v>91</v>
      </c>
      <c r="AN2012" s="15" t="s">
        <v>74</v>
      </c>
      <c r="AO2012" s="15" t="s">
        <v>74</v>
      </c>
      <c r="AP2012" s="15" t="s">
        <v>461</v>
      </c>
      <c r="AQ2012" s="15" t="s">
        <v>92</v>
      </c>
      <c r="AR2012" s="15" t="s">
        <v>930</v>
      </c>
      <c r="AS2012" s="15" t="s">
        <v>306</v>
      </c>
      <c r="AT2012" s="15" t="s">
        <v>1047</v>
      </c>
      <c r="AU2012" s="15" t="s">
        <v>75</v>
      </c>
      <c r="AV2012" s="15" t="s">
        <v>487</v>
      </c>
      <c r="AW2012" s="15" t="s">
        <v>488</v>
      </c>
      <c r="AX2012" s="15" t="s">
        <v>489</v>
      </c>
      <c r="AY2012" s="15" t="s">
        <v>2121</v>
      </c>
      <c r="AZ2012" s="15" t="s">
        <v>2122</v>
      </c>
      <c r="BA2012" s="15" t="s">
        <v>1</v>
      </c>
      <c r="BB2012" s="15" t="s">
        <v>1</v>
      </c>
    </row>
    <row r="2013" spans="1:54" s="15" customFormat="1" x14ac:dyDescent="0.2">
      <c r="A2013" s="15" t="s">
        <v>2626</v>
      </c>
      <c r="B2013" s="15" t="str">
        <f t="shared" si="57"/>
        <v>Need a Detector Role</v>
      </c>
      <c r="C2013" s="15" t="s">
        <v>3224</v>
      </c>
      <c r="D2013" s="15" t="s">
        <v>5530</v>
      </c>
      <c r="E2013" s="15" t="s">
        <v>3072</v>
      </c>
      <c r="G2013" s="15" t="s">
        <v>3627</v>
      </c>
      <c r="J2013" s="17"/>
      <c r="AD2013" s="16" t="s">
        <v>6493</v>
      </c>
      <c r="AJ2013" s="15" t="s">
        <v>484</v>
      </c>
      <c r="AK2013" s="15" t="s">
        <v>2627</v>
      </c>
      <c r="AL2013" s="15" t="s">
        <v>83</v>
      </c>
      <c r="AM2013" s="15" t="s">
        <v>91</v>
      </c>
      <c r="AN2013" s="15" t="s">
        <v>74</v>
      </c>
      <c r="AO2013" s="15" t="s">
        <v>74</v>
      </c>
      <c r="AP2013" s="15" t="s">
        <v>461</v>
      </c>
      <c r="AQ2013" s="15" t="s">
        <v>92</v>
      </c>
      <c r="AR2013" s="15" t="s">
        <v>930</v>
      </c>
      <c r="AS2013" s="15" t="s">
        <v>306</v>
      </c>
      <c r="AT2013" s="15" t="s">
        <v>1047</v>
      </c>
      <c r="AU2013" s="15" t="s">
        <v>500</v>
      </c>
      <c r="AV2013" s="15" t="s">
        <v>487</v>
      </c>
      <c r="AW2013" s="15" t="s">
        <v>488</v>
      </c>
      <c r="AX2013" s="15" t="s">
        <v>489</v>
      </c>
      <c r="AY2013" s="15" t="s">
        <v>2628</v>
      </c>
      <c r="AZ2013" s="15" t="s">
        <v>2122</v>
      </c>
      <c r="BA2013" s="15" t="s">
        <v>1</v>
      </c>
      <c r="BB2013" s="15" t="s">
        <v>1</v>
      </c>
    </row>
    <row r="2014" spans="1:54" s="15" customFormat="1" x14ac:dyDescent="0.2">
      <c r="A2014" s="15" t="s">
        <v>2111</v>
      </c>
      <c r="B2014" s="15" t="str">
        <f t="shared" si="57"/>
        <v>Need a Detector Role</v>
      </c>
      <c r="C2014" s="15" t="s">
        <v>3224</v>
      </c>
      <c r="D2014" s="15" t="s">
        <v>5528</v>
      </c>
      <c r="E2014" s="15" t="s">
        <v>3072</v>
      </c>
      <c r="G2014" s="15" t="s">
        <v>3627</v>
      </c>
      <c r="J2014" s="17"/>
      <c r="AD2014" s="16" t="s">
        <v>6493</v>
      </c>
      <c r="AJ2014" s="15" t="s">
        <v>484</v>
      </c>
      <c r="AK2014" s="15" t="s">
        <v>2112</v>
      </c>
      <c r="AL2014" s="15" t="s">
        <v>90</v>
      </c>
      <c r="AM2014" s="15" t="s">
        <v>91</v>
      </c>
      <c r="AN2014" s="15" t="s">
        <v>74</v>
      </c>
      <c r="AO2014" s="15" t="s">
        <v>74</v>
      </c>
      <c r="AP2014" s="15" t="s">
        <v>461</v>
      </c>
      <c r="AQ2014" s="15" t="s">
        <v>92</v>
      </c>
      <c r="AR2014" s="15" t="s">
        <v>462</v>
      </c>
      <c r="AS2014" s="15" t="s">
        <v>335</v>
      </c>
      <c r="AT2014" s="15" t="s">
        <v>327</v>
      </c>
      <c r="AU2014" s="15" t="s">
        <v>75</v>
      </c>
      <c r="AV2014" s="15" t="s">
        <v>487</v>
      </c>
      <c r="AW2014" s="15" t="s">
        <v>488</v>
      </c>
      <c r="AX2014" s="15" t="s">
        <v>489</v>
      </c>
      <c r="AY2014" s="15" t="s">
        <v>2113</v>
      </c>
      <c r="AZ2014" s="15" t="s">
        <v>2114</v>
      </c>
      <c r="BA2014" s="15" t="s">
        <v>1</v>
      </c>
      <c r="BB2014" s="15" t="s">
        <v>1</v>
      </c>
    </row>
    <row r="2015" spans="1:54" s="19" customFormat="1" x14ac:dyDescent="0.2">
      <c r="A2015" s="19" t="s">
        <v>2170</v>
      </c>
      <c r="B2015" s="19" t="str">
        <f t="shared" si="57"/>
        <v>Need a Detector Role</v>
      </c>
      <c r="C2015" s="19" t="s">
        <v>3224</v>
      </c>
      <c r="D2015" s="19" t="s">
        <v>5528</v>
      </c>
      <c r="J2015" s="21"/>
      <c r="AJ2015" s="19" t="s">
        <v>484</v>
      </c>
      <c r="AK2015" s="19" t="s">
        <v>2112</v>
      </c>
      <c r="AL2015" s="19" t="s">
        <v>90</v>
      </c>
      <c r="AM2015" s="19" t="s">
        <v>91</v>
      </c>
      <c r="AN2015" s="19" t="s">
        <v>74</v>
      </c>
      <c r="AO2015" s="19" t="s">
        <v>74</v>
      </c>
      <c r="AP2015" s="19" t="s">
        <v>461</v>
      </c>
      <c r="AQ2015" s="19" t="s">
        <v>92</v>
      </c>
      <c r="AR2015" s="19" t="s">
        <v>462</v>
      </c>
      <c r="AS2015" s="19" t="s">
        <v>335</v>
      </c>
      <c r="AT2015" s="19" t="s">
        <v>327</v>
      </c>
      <c r="AU2015" s="19" t="s">
        <v>75</v>
      </c>
      <c r="AV2015" s="19" t="s">
        <v>487</v>
      </c>
      <c r="AW2015" s="19" t="s">
        <v>488</v>
      </c>
      <c r="AX2015" s="19" t="s">
        <v>489</v>
      </c>
      <c r="AY2015" s="19" t="s">
        <v>2113</v>
      </c>
      <c r="AZ2015" s="19" t="s">
        <v>2114</v>
      </c>
      <c r="BA2015" s="19" t="s">
        <v>1</v>
      </c>
      <c r="BB2015" s="19" t="s">
        <v>1</v>
      </c>
    </row>
    <row r="2016" spans="1:54" s="15" customFormat="1" x14ac:dyDescent="0.2">
      <c r="A2016" s="15" t="s">
        <v>2533</v>
      </c>
      <c r="B2016" s="15" t="str">
        <f t="shared" si="57"/>
        <v>Need a Detector Role</v>
      </c>
      <c r="C2016" s="15" t="s">
        <v>3224</v>
      </c>
      <c r="D2016" s="15" t="s">
        <v>5528</v>
      </c>
      <c r="E2016" s="15" t="s">
        <v>3072</v>
      </c>
      <c r="G2016" s="15" t="s">
        <v>3627</v>
      </c>
      <c r="J2016" s="17"/>
      <c r="AD2016" s="16" t="s">
        <v>6493</v>
      </c>
      <c r="AJ2016" s="15" t="s">
        <v>484</v>
      </c>
      <c r="AK2016" s="15" t="s">
        <v>2112</v>
      </c>
      <c r="AL2016" s="15" t="s">
        <v>90</v>
      </c>
      <c r="AM2016" s="15" t="s">
        <v>91</v>
      </c>
      <c r="AN2016" s="15" t="s">
        <v>74</v>
      </c>
      <c r="AO2016" s="15" t="s">
        <v>74</v>
      </c>
      <c r="AP2016" s="15" t="s">
        <v>461</v>
      </c>
      <c r="AQ2016" s="15" t="s">
        <v>92</v>
      </c>
      <c r="AR2016" s="15" t="s">
        <v>462</v>
      </c>
      <c r="AS2016" s="15" t="s">
        <v>335</v>
      </c>
      <c r="AT2016" s="15" t="s">
        <v>327</v>
      </c>
      <c r="AU2016" s="15" t="s">
        <v>75</v>
      </c>
      <c r="AV2016" s="15" t="s">
        <v>487</v>
      </c>
      <c r="AW2016" s="15" t="s">
        <v>488</v>
      </c>
      <c r="AX2016" s="15" t="s">
        <v>489</v>
      </c>
      <c r="AY2016" s="15" t="s">
        <v>2113</v>
      </c>
      <c r="AZ2016" s="15" t="s">
        <v>2114</v>
      </c>
      <c r="BA2016" s="15" t="s">
        <v>1</v>
      </c>
      <c r="BB2016" s="15" t="s">
        <v>1</v>
      </c>
    </row>
    <row r="2017" spans="1:54" s="15" customFormat="1" x14ac:dyDescent="0.2">
      <c r="A2017" s="15" t="s">
        <v>2123</v>
      </c>
      <c r="B2017" s="15" t="str">
        <f t="shared" si="57"/>
        <v>Need a Detector Role</v>
      </c>
      <c r="C2017" s="15" t="s">
        <v>3224</v>
      </c>
      <c r="D2017" s="15" t="s">
        <v>5481</v>
      </c>
      <c r="E2017" s="15" t="s">
        <v>3072</v>
      </c>
      <c r="G2017" s="15" t="s">
        <v>3627</v>
      </c>
      <c r="J2017" s="17"/>
      <c r="AD2017" s="16" t="s">
        <v>6493</v>
      </c>
      <c r="AJ2017" s="15" t="s">
        <v>484</v>
      </c>
      <c r="AK2017" s="15" t="s">
        <v>2124</v>
      </c>
      <c r="AL2017" s="15" t="s">
        <v>90</v>
      </c>
      <c r="AM2017" s="15" t="s">
        <v>91</v>
      </c>
      <c r="AN2017" s="15" t="s">
        <v>74</v>
      </c>
      <c r="AO2017" s="15" t="s">
        <v>74</v>
      </c>
      <c r="AP2017" s="15" t="s">
        <v>461</v>
      </c>
      <c r="AQ2017" s="15" t="s">
        <v>92</v>
      </c>
      <c r="AR2017" s="15" t="s">
        <v>930</v>
      </c>
      <c r="AS2017" s="15" t="s">
        <v>306</v>
      </c>
      <c r="AT2017" s="15" t="s">
        <v>1047</v>
      </c>
      <c r="AU2017" s="15" t="s">
        <v>75</v>
      </c>
      <c r="AV2017" s="15" t="s">
        <v>487</v>
      </c>
      <c r="AW2017" s="15" t="s">
        <v>488</v>
      </c>
      <c r="AX2017" s="15" t="s">
        <v>489</v>
      </c>
      <c r="AY2017" s="15" t="s">
        <v>2125</v>
      </c>
      <c r="AZ2017" s="15" t="s">
        <v>2126</v>
      </c>
      <c r="BA2017" s="15" t="s">
        <v>1</v>
      </c>
      <c r="BB2017" s="15" t="s">
        <v>1</v>
      </c>
    </row>
    <row r="2018" spans="1:54" s="19" customFormat="1" x14ac:dyDescent="0.2">
      <c r="A2018" s="19" t="s">
        <v>2171</v>
      </c>
      <c r="B2018" s="19" t="str">
        <f t="shared" si="57"/>
        <v>Need a Detector Role</v>
      </c>
      <c r="C2018" s="19" t="s">
        <v>3224</v>
      </c>
      <c r="D2018" s="19" t="s">
        <v>5481</v>
      </c>
      <c r="J2018" s="21"/>
      <c r="AJ2018" s="19" t="s">
        <v>484</v>
      </c>
      <c r="AK2018" s="19" t="s">
        <v>2124</v>
      </c>
      <c r="AL2018" s="19" t="s">
        <v>90</v>
      </c>
      <c r="AM2018" s="19" t="s">
        <v>91</v>
      </c>
      <c r="AN2018" s="19" t="s">
        <v>74</v>
      </c>
      <c r="AO2018" s="19" t="s">
        <v>74</v>
      </c>
      <c r="AP2018" s="19" t="s">
        <v>461</v>
      </c>
      <c r="AQ2018" s="19" t="s">
        <v>92</v>
      </c>
      <c r="AR2018" s="19" t="s">
        <v>930</v>
      </c>
      <c r="AS2018" s="19" t="s">
        <v>306</v>
      </c>
      <c r="AT2018" s="19" t="s">
        <v>1047</v>
      </c>
      <c r="AU2018" s="19" t="s">
        <v>75</v>
      </c>
      <c r="AV2018" s="19" t="s">
        <v>487</v>
      </c>
      <c r="AW2018" s="19" t="s">
        <v>488</v>
      </c>
      <c r="AX2018" s="19" t="s">
        <v>489</v>
      </c>
      <c r="AY2018" s="19" t="s">
        <v>2125</v>
      </c>
      <c r="AZ2018" s="19" t="s">
        <v>2126</v>
      </c>
      <c r="BA2018" s="19" t="s">
        <v>1</v>
      </c>
      <c r="BB2018" s="19" t="s">
        <v>1</v>
      </c>
    </row>
    <row r="2019" spans="1:54" s="15" customFormat="1" x14ac:dyDescent="0.2">
      <c r="A2019" s="15" t="s">
        <v>2115</v>
      </c>
      <c r="B2019" s="15" t="str">
        <f t="shared" si="57"/>
        <v>Need a Detector Role</v>
      </c>
      <c r="C2019" s="15" t="s">
        <v>3224</v>
      </c>
      <c r="D2019" s="15" t="s">
        <v>5529</v>
      </c>
      <c r="E2019" s="15" t="s">
        <v>3072</v>
      </c>
      <c r="G2019" s="15" t="s">
        <v>3627</v>
      </c>
      <c r="J2019" s="17"/>
      <c r="AD2019" s="16" t="s">
        <v>6493</v>
      </c>
      <c r="AJ2019" s="15" t="s">
        <v>484</v>
      </c>
      <c r="AK2019" s="15" t="s">
        <v>2116</v>
      </c>
      <c r="AL2019" s="15" t="s">
        <v>90</v>
      </c>
      <c r="AM2019" s="15" t="s">
        <v>91</v>
      </c>
      <c r="AN2019" s="15" t="s">
        <v>74</v>
      </c>
      <c r="AO2019" s="15" t="s">
        <v>74</v>
      </c>
      <c r="AP2019" s="15" t="s">
        <v>461</v>
      </c>
      <c r="AQ2019" s="15" t="s">
        <v>92</v>
      </c>
      <c r="AR2019" s="15" t="s">
        <v>462</v>
      </c>
      <c r="AS2019" s="15" t="s">
        <v>335</v>
      </c>
      <c r="AT2019" s="15" t="s">
        <v>1047</v>
      </c>
      <c r="AU2019" s="15" t="s">
        <v>75</v>
      </c>
      <c r="AV2019" s="15" t="s">
        <v>487</v>
      </c>
      <c r="AW2019" s="15" t="s">
        <v>488</v>
      </c>
      <c r="AX2019" s="15" t="s">
        <v>489</v>
      </c>
      <c r="AY2019" s="15" t="s">
        <v>2117</v>
      </c>
      <c r="AZ2019" s="15" t="s">
        <v>2118</v>
      </c>
      <c r="BA2019" s="15" t="s">
        <v>1</v>
      </c>
      <c r="BB2019" s="15" t="s">
        <v>1</v>
      </c>
    </row>
    <row r="2020" spans="1:54" s="19" customFormat="1" x14ac:dyDescent="0.2">
      <c r="A2020" s="19" t="s">
        <v>2172</v>
      </c>
      <c r="B2020" s="19" t="str">
        <f t="shared" si="57"/>
        <v>Need a Detector Role</v>
      </c>
      <c r="C2020" s="19" t="s">
        <v>3224</v>
      </c>
      <c r="D2020" s="19" t="s">
        <v>5529</v>
      </c>
      <c r="J2020" s="21"/>
      <c r="AJ2020" s="19" t="s">
        <v>484</v>
      </c>
      <c r="AK2020" s="19" t="s">
        <v>2116</v>
      </c>
      <c r="AL2020" s="19" t="s">
        <v>90</v>
      </c>
      <c r="AM2020" s="19" t="s">
        <v>91</v>
      </c>
      <c r="AN2020" s="19" t="s">
        <v>74</v>
      </c>
      <c r="AO2020" s="19" t="s">
        <v>74</v>
      </c>
      <c r="AP2020" s="19" t="s">
        <v>461</v>
      </c>
      <c r="AQ2020" s="19" t="s">
        <v>92</v>
      </c>
      <c r="AR2020" s="19" t="s">
        <v>462</v>
      </c>
      <c r="AS2020" s="19" t="s">
        <v>335</v>
      </c>
      <c r="AT2020" s="19" t="s">
        <v>1047</v>
      </c>
      <c r="AU2020" s="19" t="s">
        <v>75</v>
      </c>
      <c r="AV2020" s="19" t="s">
        <v>487</v>
      </c>
      <c r="AW2020" s="19" t="s">
        <v>488</v>
      </c>
      <c r="AX2020" s="19" t="s">
        <v>489</v>
      </c>
      <c r="AY2020" s="19" t="s">
        <v>2117</v>
      </c>
      <c r="AZ2020" s="19" t="s">
        <v>2118</v>
      </c>
      <c r="BA2020" s="19" t="s">
        <v>1</v>
      </c>
      <c r="BB2020" s="19" t="s">
        <v>1</v>
      </c>
    </row>
    <row r="2021" spans="1:54" s="15" customFormat="1" x14ac:dyDescent="0.2">
      <c r="A2021" s="15" t="s">
        <v>2529</v>
      </c>
      <c r="B2021" s="15" t="str">
        <f t="shared" si="57"/>
        <v>Need a Detector Role</v>
      </c>
      <c r="C2021" s="15" t="s">
        <v>3224</v>
      </c>
      <c r="D2021" s="15" t="s">
        <v>5529</v>
      </c>
      <c r="E2021" s="15" t="s">
        <v>3072</v>
      </c>
      <c r="G2021" s="15" t="s">
        <v>3627</v>
      </c>
      <c r="J2021" s="17"/>
      <c r="AD2021" s="16" t="s">
        <v>6493</v>
      </c>
      <c r="AJ2021" s="15" t="s">
        <v>484</v>
      </c>
      <c r="AK2021" s="15" t="s">
        <v>2116</v>
      </c>
      <c r="AL2021" s="15" t="s">
        <v>90</v>
      </c>
      <c r="AM2021" s="15" t="s">
        <v>91</v>
      </c>
      <c r="AN2021" s="15" t="s">
        <v>74</v>
      </c>
      <c r="AO2021" s="15" t="s">
        <v>74</v>
      </c>
      <c r="AP2021" s="15" t="s">
        <v>461</v>
      </c>
      <c r="AQ2021" s="15" t="s">
        <v>92</v>
      </c>
      <c r="AR2021" s="15" t="s">
        <v>462</v>
      </c>
      <c r="AS2021" s="15" t="s">
        <v>335</v>
      </c>
      <c r="AT2021" s="15" t="s">
        <v>1047</v>
      </c>
      <c r="AU2021" s="15" t="s">
        <v>75</v>
      </c>
      <c r="AV2021" s="15" t="s">
        <v>487</v>
      </c>
      <c r="AW2021" s="15" t="s">
        <v>488</v>
      </c>
      <c r="AX2021" s="15" t="s">
        <v>489</v>
      </c>
      <c r="AY2021" s="15" t="s">
        <v>2117</v>
      </c>
      <c r="AZ2021" s="15" t="s">
        <v>2118</v>
      </c>
      <c r="BA2021" s="15" t="s">
        <v>1</v>
      </c>
      <c r="BB2021" s="15" t="s">
        <v>1</v>
      </c>
    </row>
    <row r="2022" spans="1:54" s="15" customFormat="1" x14ac:dyDescent="0.2">
      <c r="A2022" s="15" t="s">
        <v>2530</v>
      </c>
      <c r="B2022" s="15" t="str">
        <f t="shared" si="57"/>
        <v>Need a Detector Role</v>
      </c>
      <c r="C2022" s="15" t="s">
        <v>3224</v>
      </c>
      <c r="D2022" s="15" t="s">
        <v>5529</v>
      </c>
      <c r="E2022" s="15" t="s">
        <v>3072</v>
      </c>
      <c r="G2022" s="15" t="s">
        <v>3627</v>
      </c>
      <c r="J2022" s="17"/>
      <c r="AD2022" s="16" t="s">
        <v>6493</v>
      </c>
      <c r="AJ2022" s="15" t="s">
        <v>484</v>
      </c>
      <c r="AK2022" s="15" t="s">
        <v>2531</v>
      </c>
      <c r="AL2022" s="15" t="s">
        <v>83</v>
      </c>
      <c r="AM2022" s="15" t="s">
        <v>75</v>
      </c>
      <c r="AN2022" s="15" t="s">
        <v>74</v>
      </c>
      <c r="AO2022" s="15" t="s">
        <v>74</v>
      </c>
      <c r="AP2022" s="15" t="s">
        <v>461</v>
      </c>
      <c r="AQ2022" s="15" t="s">
        <v>92</v>
      </c>
      <c r="AR2022" s="15" t="s">
        <v>930</v>
      </c>
      <c r="AS2022" s="15" t="s">
        <v>75</v>
      </c>
      <c r="AT2022" s="15" t="s">
        <v>1047</v>
      </c>
      <c r="AU2022" s="15" t="s">
        <v>500</v>
      </c>
      <c r="AV2022" s="15" t="s">
        <v>487</v>
      </c>
      <c r="AW2022" s="15" t="s">
        <v>488</v>
      </c>
      <c r="AX2022" s="15" t="s">
        <v>489</v>
      </c>
      <c r="AY2022" s="15" t="s">
        <v>2532</v>
      </c>
      <c r="AZ2022" s="15" t="s">
        <v>2118</v>
      </c>
      <c r="BA2022" s="15" t="s">
        <v>1</v>
      </c>
      <c r="BB2022" s="15" t="s">
        <v>1</v>
      </c>
    </row>
    <row r="2023" spans="1:54" s="15" customFormat="1" x14ac:dyDescent="0.2">
      <c r="A2023" s="15" t="s">
        <v>2534</v>
      </c>
      <c r="B2023" s="15" t="str">
        <f t="shared" si="57"/>
        <v>Need a Detector Role</v>
      </c>
      <c r="C2023" s="15" t="s">
        <v>3224</v>
      </c>
      <c r="D2023" s="15" t="s">
        <v>5600</v>
      </c>
      <c r="E2023" s="15" t="s">
        <v>3072</v>
      </c>
      <c r="G2023" s="15" t="s">
        <v>3627</v>
      </c>
      <c r="J2023" s="17"/>
      <c r="AD2023" s="16" t="s">
        <v>6493</v>
      </c>
      <c r="AJ2023" s="15" t="s">
        <v>2535</v>
      </c>
      <c r="AK2023" s="15" t="s">
        <v>2536</v>
      </c>
      <c r="AL2023" s="15" t="s">
        <v>83</v>
      </c>
      <c r="AM2023" s="15" t="s">
        <v>91</v>
      </c>
      <c r="AN2023" s="15" t="s">
        <v>74</v>
      </c>
      <c r="AO2023" s="15" t="s">
        <v>74</v>
      </c>
      <c r="AP2023" s="15" t="s">
        <v>461</v>
      </c>
      <c r="AQ2023" s="15" t="s">
        <v>92</v>
      </c>
      <c r="AR2023" s="15" t="s">
        <v>462</v>
      </c>
      <c r="AS2023" s="15" t="s">
        <v>75</v>
      </c>
      <c r="AT2023" s="15" t="s">
        <v>1126</v>
      </c>
      <c r="AU2023" s="15" t="s">
        <v>500</v>
      </c>
      <c r="AV2023" s="15" t="s">
        <v>2537</v>
      </c>
      <c r="AW2023" s="15" t="s">
        <v>2538</v>
      </c>
      <c r="AX2023" s="15" t="s">
        <v>2539</v>
      </c>
      <c r="AY2023" s="15" t="s">
        <v>2540</v>
      </c>
      <c r="AZ2023" s="15" t="s">
        <v>2541</v>
      </c>
      <c r="BA2023" s="15" t="s">
        <v>1</v>
      </c>
      <c r="BB2023" s="15" t="s">
        <v>1</v>
      </c>
    </row>
    <row r="2024" spans="1:54" s="15" customFormat="1" x14ac:dyDescent="0.2">
      <c r="A2024" s="15" t="s">
        <v>2542</v>
      </c>
      <c r="B2024" s="15" t="str">
        <f t="shared" si="57"/>
        <v>Need a Detector Role</v>
      </c>
      <c r="C2024" s="15" t="s">
        <v>3224</v>
      </c>
      <c r="D2024" s="15" t="s">
        <v>5600</v>
      </c>
      <c r="E2024" s="15" t="s">
        <v>3283</v>
      </c>
      <c r="J2024" s="17"/>
      <c r="AD2024" s="16" t="s">
        <v>6493</v>
      </c>
      <c r="AJ2024" s="15" t="s">
        <v>2535</v>
      </c>
      <c r="AK2024" s="15" t="s">
        <v>2543</v>
      </c>
      <c r="AL2024" s="15" t="s">
        <v>90</v>
      </c>
      <c r="AM2024" s="15" t="s">
        <v>91</v>
      </c>
      <c r="AN2024" s="15" t="s">
        <v>74</v>
      </c>
      <c r="AO2024" s="15" t="s">
        <v>74</v>
      </c>
      <c r="AP2024" s="15" t="s">
        <v>461</v>
      </c>
      <c r="AQ2024" s="15" t="s">
        <v>664</v>
      </c>
      <c r="AR2024" s="15" t="s">
        <v>958</v>
      </c>
      <c r="AS2024" s="15" t="s">
        <v>316</v>
      </c>
      <c r="AT2024" s="15" t="s">
        <v>327</v>
      </c>
      <c r="AU2024" s="15" t="s">
        <v>75</v>
      </c>
      <c r="AV2024" s="15" t="s">
        <v>2537</v>
      </c>
      <c r="AW2024" s="15" t="s">
        <v>2538</v>
      </c>
      <c r="AX2024" s="15" t="s">
        <v>2539</v>
      </c>
      <c r="AY2024" s="15" t="s">
        <v>2544</v>
      </c>
      <c r="AZ2024" s="15" t="s">
        <v>2541</v>
      </c>
      <c r="BA2024" s="15" t="s">
        <v>1</v>
      </c>
      <c r="BB2024" s="15" t="s">
        <v>1</v>
      </c>
    </row>
    <row r="2025" spans="1:54" s="19" customFormat="1" x14ac:dyDescent="0.2">
      <c r="A2025" s="19" t="s">
        <v>2553</v>
      </c>
      <c r="B2025" s="19" t="str">
        <f t="shared" si="57"/>
        <v>Need a Detector Role</v>
      </c>
      <c r="C2025" s="19" t="s">
        <v>3224</v>
      </c>
      <c r="D2025" s="19" t="s">
        <v>5600</v>
      </c>
      <c r="J2025" s="21"/>
      <c r="AJ2025" s="19" t="s">
        <v>2535</v>
      </c>
      <c r="AK2025" s="19" t="s">
        <v>2543</v>
      </c>
      <c r="AL2025" s="19" t="s">
        <v>90</v>
      </c>
      <c r="AM2025" s="19" t="s">
        <v>91</v>
      </c>
      <c r="AN2025" s="19" t="s">
        <v>74</v>
      </c>
      <c r="AO2025" s="19" t="s">
        <v>74</v>
      </c>
      <c r="AP2025" s="19" t="s">
        <v>461</v>
      </c>
      <c r="AQ2025" s="19" t="s">
        <v>664</v>
      </c>
      <c r="AR2025" s="19" t="s">
        <v>958</v>
      </c>
      <c r="AS2025" s="19" t="s">
        <v>316</v>
      </c>
      <c r="AT2025" s="19" t="s">
        <v>327</v>
      </c>
      <c r="AU2025" s="19" t="s">
        <v>75</v>
      </c>
      <c r="AV2025" s="19" t="s">
        <v>2537</v>
      </c>
      <c r="AW2025" s="19" t="s">
        <v>2538</v>
      </c>
      <c r="AX2025" s="19" t="s">
        <v>2539</v>
      </c>
      <c r="AY2025" s="19" t="s">
        <v>2544</v>
      </c>
      <c r="AZ2025" s="19" t="s">
        <v>2541</v>
      </c>
      <c r="BA2025" s="19" t="s">
        <v>1</v>
      </c>
      <c r="BB2025" s="19" t="s">
        <v>1</v>
      </c>
    </row>
    <row r="2026" spans="1:54" s="19" customFormat="1" x14ac:dyDescent="0.2">
      <c r="A2026" s="19" t="s">
        <v>2580</v>
      </c>
      <c r="B2026" s="19" t="str">
        <f t="shared" si="57"/>
        <v>Need a Detector Role</v>
      </c>
      <c r="C2026" s="19" t="s">
        <v>3224</v>
      </c>
      <c r="D2026" s="19" t="s">
        <v>5619</v>
      </c>
      <c r="J2026" s="21"/>
      <c r="AJ2026" s="19" t="s">
        <v>2581</v>
      </c>
      <c r="AK2026" s="19" t="s">
        <v>2582</v>
      </c>
      <c r="AL2026" s="19" t="s">
        <v>90</v>
      </c>
      <c r="AM2026" s="19" t="s">
        <v>91</v>
      </c>
      <c r="AN2026" s="19" t="s">
        <v>74</v>
      </c>
      <c r="AO2026" s="19" t="s">
        <v>74</v>
      </c>
      <c r="AP2026" s="19" t="s">
        <v>461</v>
      </c>
      <c r="AQ2026" s="19" t="s">
        <v>92</v>
      </c>
      <c r="AR2026" s="19" t="s">
        <v>462</v>
      </c>
      <c r="AS2026" s="19" t="s">
        <v>75</v>
      </c>
      <c r="AT2026" s="19" t="s">
        <v>327</v>
      </c>
      <c r="AU2026" s="19" t="s">
        <v>75</v>
      </c>
      <c r="AV2026" s="19" t="s">
        <v>2583</v>
      </c>
      <c r="AW2026" s="19" t="s">
        <v>2584</v>
      </c>
      <c r="AX2026" s="19" t="s">
        <v>2051</v>
      </c>
      <c r="AY2026" s="19" t="s">
        <v>2585</v>
      </c>
      <c r="AZ2026" s="19" t="s">
        <v>2586</v>
      </c>
      <c r="BA2026" s="19" t="s">
        <v>449</v>
      </c>
      <c r="BB2026" s="19" t="s">
        <v>1</v>
      </c>
    </row>
    <row r="2027" spans="1:54" s="19" customFormat="1" x14ac:dyDescent="0.2">
      <c r="A2027" s="19" t="s">
        <v>2600</v>
      </c>
      <c r="B2027" s="19" t="str">
        <f t="shared" si="57"/>
        <v>Need a Detector Role</v>
      </c>
      <c r="C2027" s="19" t="s">
        <v>3224</v>
      </c>
      <c r="D2027" s="19" t="s">
        <v>5619</v>
      </c>
      <c r="J2027" s="21"/>
      <c r="AJ2027" s="19" t="s">
        <v>2581</v>
      </c>
      <c r="AK2027" s="19" t="s">
        <v>2582</v>
      </c>
      <c r="AL2027" s="19" t="s">
        <v>90</v>
      </c>
      <c r="AM2027" s="19" t="s">
        <v>91</v>
      </c>
      <c r="AN2027" s="19" t="s">
        <v>74</v>
      </c>
      <c r="AO2027" s="19" t="s">
        <v>74</v>
      </c>
      <c r="AP2027" s="19" t="s">
        <v>461</v>
      </c>
      <c r="AQ2027" s="19" t="s">
        <v>92</v>
      </c>
      <c r="AR2027" s="19" t="s">
        <v>462</v>
      </c>
      <c r="AS2027" s="19" t="s">
        <v>75</v>
      </c>
      <c r="AT2027" s="19" t="s">
        <v>327</v>
      </c>
      <c r="AU2027" s="19" t="s">
        <v>75</v>
      </c>
      <c r="AV2027" s="19" t="s">
        <v>2583</v>
      </c>
      <c r="AW2027" s="19" t="s">
        <v>2584</v>
      </c>
      <c r="AX2027" s="19" t="s">
        <v>2051</v>
      </c>
      <c r="AY2027" s="19" t="s">
        <v>2585</v>
      </c>
      <c r="AZ2027" s="19" t="s">
        <v>2586</v>
      </c>
      <c r="BA2027" s="19" t="s">
        <v>449</v>
      </c>
      <c r="BB2027" s="19" t="s">
        <v>1</v>
      </c>
    </row>
    <row r="2028" spans="1:54" s="19" customFormat="1" x14ac:dyDescent="0.2">
      <c r="A2028" s="19" t="s">
        <v>2842</v>
      </c>
      <c r="B2028" s="19" t="str">
        <f t="shared" si="57"/>
        <v>Need a Detector Role</v>
      </c>
      <c r="E2028" s="19" t="s">
        <v>3072</v>
      </c>
      <c r="G2028" s="19" t="s">
        <v>3627</v>
      </c>
      <c r="J2028" s="21"/>
      <c r="AJ2028" s="19" t="s">
        <v>2843</v>
      </c>
      <c r="AK2028" s="19" t="s">
        <v>2844</v>
      </c>
      <c r="AL2028" s="19" t="s">
        <v>90</v>
      </c>
      <c r="AM2028" s="19" t="s">
        <v>91</v>
      </c>
      <c r="AN2028" s="19" t="s">
        <v>74</v>
      </c>
      <c r="AO2028" s="19" t="s">
        <v>74</v>
      </c>
      <c r="AP2028" s="19" t="s">
        <v>461</v>
      </c>
      <c r="AQ2028" s="19" t="s">
        <v>92</v>
      </c>
      <c r="AR2028" s="19" t="s">
        <v>462</v>
      </c>
      <c r="AS2028" s="19" t="s">
        <v>169</v>
      </c>
      <c r="AT2028" s="19" t="s">
        <v>499</v>
      </c>
      <c r="AU2028" s="19" t="s">
        <v>75</v>
      </c>
      <c r="AV2028" s="19" t="s">
        <v>2845</v>
      </c>
      <c r="AW2028" s="19" t="s">
        <v>2846</v>
      </c>
      <c r="AX2028" s="19" t="s">
        <v>932</v>
      </c>
      <c r="AY2028" s="19" t="s">
        <v>2847</v>
      </c>
      <c r="AZ2028" s="19" t="s">
        <v>2848</v>
      </c>
      <c r="BA2028" s="19" t="s">
        <v>1</v>
      </c>
      <c r="BB2028" s="19" t="s">
        <v>1</v>
      </c>
    </row>
    <row r="2029" spans="1:54" s="19" customFormat="1" x14ac:dyDescent="0.2">
      <c r="A2029" s="19" t="s">
        <v>2873</v>
      </c>
      <c r="B2029" s="19" t="str">
        <f t="shared" si="57"/>
        <v>Need a Detector Role</v>
      </c>
      <c r="J2029" s="21"/>
      <c r="AJ2029" s="19" t="s">
        <v>2843</v>
      </c>
      <c r="AK2029" s="19" t="s">
        <v>2844</v>
      </c>
      <c r="AL2029" s="19" t="s">
        <v>90</v>
      </c>
      <c r="AM2029" s="19" t="s">
        <v>91</v>
      </c>
      <c r="AN2029" s="19" t="s">
        <v>74</v>
      </c>
      <c r="AO2029" s="19" t="s">
        <v>74</v>
      </c>
      <c r="AP2029" s="19" t="s">
        <v>461</v>
      </c>
      <c r="AQ2029" s="19" t="s">
        <v>92</v>
      </c>
      <c r="AR2029" s="19" t="s">
        <v>462</v>
      </c>
      <c r="AS2029" s="19" t="s">
        <v>169</v>
      </c>
      <c r="AT2029" s="19" t="s">
        <v>499</v>
      </c>
      <c r="AU2029" s="19" t="s">
        <v>75</v>
      </c>
      <c r="AV2029" s="19" t="s">
        <v>2845</v>
      </c>
      <c r="AW2029" s="19" t="s">
        <v>2846</v>
      </c>
      <c r="AX2029" s="19" t="s">
        <v>932</v>
      </c>
      <c r="AY2029" s="19" t="s">
        <v>2847</v>
      </c>
      <c r="AZ2029" s="19" t="s">
        <v>2848</v>
      </c>
      <c r="BA2029" s="19" t="s">
        <v>1</v>
      </c>
      <c r="BB2029" s="19" t="s">
        <v>1</v>
      </c>
    </row>
    <row r="2030" spans="1:54" s="19" customFormat="1" x14ac:dyDescent="0.2">
      <c r="A2030" s="19" t="s">
        <v>2885</v>
      </c>
      <c r="B2030" s="19" t="str">
        <f t="shared" si="57"/>
        <v>Need a Detector Role</v>
      </c>
      <c r="E2030" s="19" t="s">
        <v>3072</v>
      </c>
      <c r="G2030" s="19" t="s">
        <v>3627</v>
      </c>
      <c r="J2030" s="21"/>
      <c r="AJ2030" s="19" t="s">
        <v>2843</v>
      </c>
      <c r="AK2030" s="19" t="s">
        <v>2844</v>
      </c>
      <c r="AL2030" s="19" t="s">
        <v>90</v>
      </c>
      <c r="AM2030" s="19" t="s">
        <v>91</v>
      </c>
      <c r="AN2030" s="19" t="s">
        <v>74</v>
      </c>
      <c r="AO2030" s="19" t="s">
        <v>74</v>
      </c>
      <c r="AP2030" s="19" t="s">
        <v>461</v>
      </c>
      <c r="AQ2030" s="19" t="s">
        <v>92</v>
      </c>
      <c r="AR2030" s="19" t="s">
        <v>462</v>
      </c>
      <c r="AS2030" s="19" t="s">
        <v>169</v>
      </c>
      <c r="AT2030" s="19" t="s">
        <v>499</v>
      </c>
      <c r="AU2030" s="19" t="s">
        <v>75</v>
      </c>
      <c r="AV2030" s="19" t="s">
        <v>2845</v>
      </c>
      <c r="AW2030" s="19" t="s">
        <v>2846</v>
      </c>
      <c r="AX2030" s="19" t="s">
        <v>932</v>
      </c>
      <c r="AY2030" s="19" t="s">
        <v>2847</v>
      </c>
      <c r="AZ2030" s="19" t="s">
        <v>2848</v>
      </c>
      <c r="BA2030" s="19" t="s">
        <v>1</v>
      </c>
      <c r="BB2030" s="19" t="s">
        <v>1</v>
      </c>
    </row>
    <row r="2031" spans="1:54" s="19" customFormat="1" x14ac:dyDescent="0.2">
      <c r="A2031" s="19" t="s">
        <v>2919</v>
      </c>
      <c r="B2031" s="19" t="str">
        <f t="shared" si="57"/>
        <v>Need a Detector Role</v>
      </c>
      <c r="E2031" s="19" t="s">
        <v>3072</v>
      </c>
      <c r="G2031" s="19" t="s">
        <v>3627</v>
      </c>
      <c r="J2031" s="21"/>
      <c r="AJ2031" s="19" t="s">
        <v>2843</v>
      </c>
      <c r="AK2031" s="19" t="s">
        <v>2844</v>
      </c>
      <c r="AL2031" s="19" t="s">
        <v>90</v>
      </c>
      <c r="AM2031" s="19" t="s">
        <v>91</v>
      </c>
      <c r="AN2031" s="19" t="s">
        <v>74</v>
      </c>
      <c r="AO2031" s="19" t="s">
        <v>74</v>
      </c>
      <c r="AP2031" s="19" t="s">
        <v>461</v>
      </c>
      <c r="AQ2031" s="19" t="s">
        <v>92</v>
      </c>
      <c r="AR2031" s="19" t="s">
        <v>462</v>
      </c>
      <c r="AS2031" s="19" t="s">
        <v>169</v>
      </c>
      <c r="AT2031" s="19" t="s">
        <v>499</v>
      </c>
      <c r="AU2031" s="19" t="s">
        <v>75</v>
      </c>
      <c r="AV2031" s="19" t="s">
        <v>2845</v>
      </c>
      <c r="AW2031" s="19" t="s">
        <v>2846</v>
      </c>
      <c r="AX2031" s="19" t="s">
        <v>932</v>
      </c>
      <c r="AY2031" s="19" t="s">
        <v>2847</v>
      </c>
      <c r="AZ2031" s="19" t="s">
        <v>2848</v>
      </c>
      <c r="BA2031" s="19" t="s">
        <v>1</v>
      </c>
      <c r="BB2031" s="19" t="s">
        <v>1</v>
      </c>
    </row>
    <row r="2032" spans="1:54" s="19" customFormat="1" x14ac:dyDescent="0.2">
      <c r="A2032" s="19" t="s">
        <v>2920</v>
      </c>
      <c r="B2032" s="19" t="str">
        <f t="shared" si="57"/>
        <v>Need a Detector Role</v>
      </c>
      <c r="E2032" s="19" t="s">
        <v>3072</v>
      </c>
      <c r="G2032" s="19" t="s">
        <v>3627</v>
      </c>
      <c r="J2032" s="21"/>
      <c r="AJ2032" s="19" t="s">
        <v>2843</v>
      </c>
      <c r="AK2032" s="19" t="s">
        <v>2921</v>
      </c>
      <c r="AL2032" s="19" t="s">
        <v>83</v>
      </c>
      <c r="AM2032" s="19" t="s">
        <v>91</v>
      </c>
      <c r="AN2032" s="19" t="s">
        <v>74</v>
      </c>
      <c r="AO2032" s="19" t="s">
        <v>74</v>
      </c>
      <c r="AP2032" s="19" t="s">
        <v>461</v>
      </c>
      <c r="AQ2032" s="19" t="s">
        <v>92</v>
      </c>
      <c r="AR2032" s="19" t="s">
        <v>462</v>
      </c>
      <c r="AS2032" s="19" t="s">
        <v>169</v>
      </c>
      <c r="AT2032" s="19" t="s">
        <v>499</v>
      </c>
      <c r="AU2032" s="19" t="s">
        <v>500</v>
      </c>
      <c r="AV2032" s="19" t="s">
        <v>2845</v>
      </c>
      <c r="AW2032" s="19" t="s">
        <v>2846</v>
      </c>
      <c r="AX2032" s="19" t="s">
        <v>932</v>
      </c>
      <c r="AY2032" s="19" t="s">
        <v>2922</v>
      </c>
      <c r="AZ2032" s="19" t="s">
        <v>2848</v>
      </c>
      <c r="BA2032" s="19" t="s">
        <v>1</v>
      </c>
      <c r="BB2032" s="19" t="s">
        <v>1</v>
      </c>
    </row>
    <row r="2033" spans="1:54" s="19" customFormat="1" x14ac:dyDescent="0.2">
      <c r="A2033" s="19" t="s">
        <v>2930</v>
      </c>
      <c r="B2033" s="19" t="str">
        <f t="shared" si="57"/>
        <v>Need a Detector Role</v>
      </c>
      <c r="E2033" s="19" t="s">
        <v>3283</v>
      </c>
      <c r="J2033" s="21"/>
      <c r="AJ2033" s="19" t="s">
        <v>2843</v>
      </c>
      <c r="AK2033" s="19" t="s">
        <v>2931</v>
      </c>
      <c r="AL2033" s="19" t="s">
        <v>83</v>
      </c>
      <c r="AM2033" s="19" t="s">
        <v>91</v>
      </c>
      <c r="AN2033" s="19" t="s">
        <v>74</v>
      </c>
      <c r="AO2033" s="19" t="s">
        <v>74</v>
      </c>
      <c r="AP2033" s="19" t="s">
        <v>461</v>
      </c>
      <c r="AQ2033" s="19" t="s">
        <v>664</v>
      </c>
      <c r="AR2033" s="19" t="s">
        <v>958</v>
      </c>
      <c r="AS2033" s="19" t="s">
        <v>169</v>
      </c>
      <c r="AT2033" s="19" t="s">
        <v>689</v>
      </c>
      <c r="AU2033" s="19" t="s">
        <v>500</v>
      </c>
      <c r="AV2033" s="19" t="s">
        <v>2845</v>
      </c>
      <c r="AW2033" s="19" t="s">
        <v>2846</v>
      </c>
      <c r="AX2033" s="19" t="s">
        <v>932</v>
      </c>
      <c r="AY2033" s="19" t="s">
        <v>2932</v>
      </c>
      <c r="AZ2033" s="19" t="s">
        <v>2848</v>
      </c>
      <c r="BA2033" s="19" t="s">
        <v>1</v>
      </c>
      <c r="BB2033" s="19" t="s">
        <v>1</v>
      </c>
    </row>
    <row r="2034" spans="1:54" s="19" customFormat="1" x14ac:dyDescent="0.2">
      <c r="A2034" s="19" t="s">
        <v>2443</v>
      </c>
      <c r="B2034" s="19" t="str">
        <f t="shared" si="57"/>
        <v>Need a Detector Role</v>
      </c>
      <c r="C2034" s="19" t="s">
        <v>3224</v>
      </c>
      <c r="D2034" s="19" t="s">
        <v>5586</v>
      </c>
      <c r="E2034" s="19" t="s">
        <v>3072</v>
      </c>
      <c r="F2034" s="19" t="s">
        <v>3111</v>
      </c>
      <c r="G2034" s="19" t="s">
        <v>3627</v>
      </c>
      <c r="J2034" s="21"/>
      <c r="AJ2034" s="19" t="s">
        <v>2444</v>
      </c>
      <c r="AK2034" s="19" t="s">
        <v>2445</v>
      </c>
      <c r="AL2034" s="19" t="s">
        <v>90</v>
      </c>
      <c r="AM2034" s="19" t="s">
        <v>91</v>
      </c>
      <c r="AN2034" s="19" t="s">
        <v>74</v>
      </c>
      <c r="AO2034" s="19" t="s">
        <v>74</v>
      </c>
      <c r="AP2034" s="19" t="s">
        <v>461</v>
      </c>
      <c r="AQ2034" s="19" t="s">
        <v>92</v>
      </c>
      <c r="AR2034" s="19" t="s">
        <v>930</v>
      </c>
      <c r="AS2034" s="19" t="s">
        <v>2446</v>
      </c>
      <c r="AT2034" s="19" t="s">
        <v>1670</v>
      </c>
      <c r="AU2034" s="19" t="s">
        <v>75</v>
      </c>
      <c r="AV2034" s="19" t="s">
        <v>2447</v>
      </c>
      <c r="AW2034" s="19" t="s">
        <v>2448</v>
      </c>
      <c r="AX2034" s="19" t="s">
        <v>1754</v>
      </c>
      <c r="AY2034" s="19" t="s">
        <v>2449</v>
      </c>
      <c r="AZ2034" s="19" t="s">
        <v>2450</v>
      </c>
      <c r="BA2034" s="19" t="s">
        <v>1</v>
      </c>
      <c r="BB2034" s="19" t="s">
        <v>1</v>
      </c>
    </row>
    <row r="2035" spans="1:54" s="19" customFormat="1" x14ac:dyDescent="0.2">
      <c r="A2035" s="19" t="s">
        <v>2452</v>
      </c>
      <c r="B2035" s="19" t="str">
        <f t="shared" si="57"/>
        <v>Need a Detector Role</v>
      </c>
      <c r="C2035" s="19" t="s">
        <v>3224</v>
      </c>
      <c r="D2035" s="19" t="s">
        <v>5586</v>
      </c>
      <c r="J2035" s="21"/>
      <c r="AJ2035" s="19" t="s">
        <v>2444</v>
      </c>
      <c r="AK2035" s="19" t="s">
        <v>2445</v>
      </c>
      <c r="AL2035" s="19" t="s">
        <v>90</v>
      </c>
      <c r="AM2035" s="19" t="s">
        <v>91</v>
      </c>
      <c r="AN2035" s="19" t="s">
        <v>74</v>
      </c>
      <c r="AO2035" s="19" t="s">
        <v>74</v>
      </c>
      <c r="AP2035" s="19" t="s">
        <v>461</v>
      </c>
      <c r="AQ2035" s="19" t="s">
        <v>92</v>
      </c>
      <c r="AR2035" s="19" t="s">
        <v>930</v>
      </c>
      <c r="AS2035" s="19" t="s">
        <v>2446</v>
      </c>
      <c r="AT2035" s="19" t="s">
        <v>1670</v>
      </c>
      <c r="AU2035" s="19" t="s">
        <v>75</v>
      </c>
      <c r="AV2035" s="19" t="s">
        <v>2447</v>
      </c>
      <c r="AW2035" s="19" t="s">
        <v>2448</v>
      </c>
      <c r="AX2035" s="19" t="s">
        <v>1754</v>
      </c>
      <c r="AY2035" s="19" t="s">
        <v>2449</v>
      </c>
      <c r="AZ2035" s="19" t="s">
        <v>2450</v>
      </c>
      <c r="BA2035" s="19" t="s">
        <v>1</v>
      </c>
      <c r="BB2035" s="19" t="s">
        <v>1</v>
      </c>
    </row>
    <row r="2036" spans="1:54" s="22" customFormat="1" x14ac:dyDescent="0.2">
      <c r="A2036" s="22" t="s">
        <v>3043</v>
      </c>
      <c r="B2036" s="22" t="str">
        <f t="shared" si="57"/>
        <v/>
      </c>
      <c r="C2036" s="22" t="s">
        <v>3224</v>
      </c>
      <c r="D2036" s="23" t="s">
        <v>6950</v>
      </c>
      <c r="E2036" s="22" t="s">
        <v>3162</v>
      </c>
      <c r="G2036" s="22" t="s">
        <v>3631</v>
      </c>
      <c r="H2036" s="22" t="s">
        <v>3597</v>
      </c>
      <c r="J2036" s="26">
        <v>700000</v>
      </c>
      <c r="K2036" s="22" t="s">
        <v>3372</v>
      </c>
      <c r="L2036" s="22" t="s">
        <v>6510</v>
      </c>
      <c r="M2036" s="22" t="s">
        <v>3310</v>
      </c>
      <c r="AJ2036" s="22" t="s">
        <v>3034</v>
      </c>
      <c r="AK2036" s="22" t="s">
        <v>3044</v>
      </c>
      <c r="AL2036" s="22" t="s">
        <v>90</v>
      </c>
      <c r="AM2036" s="22" t="s">
        <v>635</v>
      </c>
      <c r="AN2036" s="22" t="s">
        <v>74</v>
      </c>
      <c r="AO2036" s="22" t="s">
        <v>74</v>
      </c>
      <c r="AP2036" s="22" t="s">
        <v>461</v>
      </c>
      <c r="AQ2036" s="22" t="s">
        <v>168</v>
      </c>
      <c r="AR2036" s="22" t="s">
        <v>75</v>
      </c>
      <c r="AS2036" s="22" t="s">
        <v>637</v>
      </c>
      <c r="AT2036" s="22" t="s">
        <v>689</v>
      </c>
      <c r="AU2036" s="22" t="s">
        <v>75</v>
      </c>
      <c r="AV2036" s="22" t="s">
        <v>3036</v>
      </c>
      <c r="AW2036" s="22" t="s">
        <v>1790</v>
      </c>
      <c r="AX2036" s="22" t="s">
        <v>1843</v>
      </c>
      <c r="AY2036" s="22" t="s">
        <v>3045</v>
      </c>
      <c r="AZ2036" s="22" t="s">
        <v>3046</v>
      </c>
      <c r="BA2036" s="22" t="s">
        <v>1</v>
      </c>
      <c r="BB2036" s="22" t="s">
        <v>1</v>
      </c>
    </row>
    <row r="2037" spans="1:54" s="22" customFormat="1" x14ac:dyDescent="0.2">
      <c r="A2037" s="22" t="s">
        <v>3043</v>
      </c>
      <c r="B2037" s="22" t="str">
        <f t="shared" si="57"/>
        <v/>
      </c>
      <c r="G2037" s="22" t="s">
        <v>3198</v>
      </c>
      <c r="H2037" s="22" t="s">
        <v>3784</v>
      </c>
      <c r="J2037" s="26">
        <v>57</v>
      </c>
      <c r="K2037" s="22" t="s">
        <v>3133</v>
      </c>
      <c r="L2037" s="22" t="s">
        <v>7034</v>
      </c>
    </row>
    <row r="2038" spans="1:54" s="22" customFormat="1" x14ac:dyDescent="0.2">
      <c r="A2038" s="22" t="s">
        <v>3043</v>
      </c>
      <c r="B2038" s="22" t="str">
        <f t="shared" si="57"/>
        <v/>
      </c>
      <c r="G2038" s="22" t="s">
        <v>3581</v>
      </c>
      <c r="H2038" s="22" t="s">
        <v>3576</v>
      </c>
      <c r="J2038" s="26">
        <v>0.2</v>
      </c>
      <c r="K2038" s="22" t="s">
        <v>6652</v>
      </c>
      <c r="L2038" s="22" t="s">
        <v>7035</v>
      </c>
      <c r="N2038" s="22" t="s">
        <v>7037</v>
      </c>
      <c r="O2038" s="22" t="s">
        <v>7187</v>
      </c>
    </row>
    <row r="2039" spans="1:54" s="22" customFormat="1" x14ac:dyDescent="0.2">
      <c r="A2039" s="22" t="s">
        <v>3043</v>
      </c>
      <c r="B2039" s="22" t="str">
        <f t="shared" si="57"/>
        <v/>
      </c>
      <c r="G2039" s="22" t="s">
        <v>3360</v>
      </c>
      <c r="H2039" s="22" t="s">
        <v>3521</v>
      </c>
      <c r="J2039" s="26">
        <v>0.5</v>
      </c>
      <c r="K2039" s="22" t="s">
        <v>6652</v>
      </c>
      <c r="L2039" s="22" t="s">
        <v>7036</v>
      </c>
      <c r="N2039" s="22" t="s">
        <v>7037</v>
      </c>
      <c r="O2039" s="22" t="s">
        <v>3169</v>
      </c>
      <c r="P2039" s="22" t="s">
        <v>3625</v>
      </c>
      <c r="Q2039" s="22" t="s">
        <v>3439</v>
      </c>
      <c r="R2039" s="22" t="s">
        <v>3101</v>
      </c>
      <c r="S2039" s="22" t="s">
        <v>3206</v>
      </c>
      <c r="U2039" s="22" t="s">
        <v>3269</v>
      </c>
    </row>
    <row r="2040" spans="1:54" s="22" customFormat="1" x14ac:dyDescent="0.2">
      <c r="A2040" s="22" t="s">
        <v>3043</v>
      </c>
      <c r="B2040" s="22" t="str">
        <f t="shared" si="57"/>
        <v/>
      </c>
      <c r="G2040" s="24" t="s">
        <v>3074</v>
      </c>
      <c r="H2040" s="24" t="s">
        <v>3602</v>
      </c>
      <c r="I2040" s="24"/>
      <c r="J2040" s="28">
        <v>1.5</v>
      </c>
      <c r="K2040" s="24" t="s">
        <v>6575</v>
      </c>
      <c r="L2040" s="24" t="s">
        <v>6785</v>
      </c>
      <c r="M2040" s="24"/>
    </row>
    <row r="2041" spans="1:54" s="22" customFormat="1" x14ac:dyDescent="0.2">
      <c r="F2041" s="24"/>
      <c r="I2041" s="24"/>
      <c r="J2041" s="26"/>
      <c r="K2041" s="24"/>
      <c r="L2041" s="24"/>
    </row>
    <row r="2042" spans="1:54" s="19" customFormat="1" x14ac:dyDescent="0.2">
      <c r="A2042" s="19" t="s">
        <v>3049</v>
      </c>
      <c r="B2042" s="19" t="str">
        <f>IF(OR($A2036=$A2042,ISBLANK($A2042)),"",IF(ISERR(SEARCH("cell-based",E2042)),IF(AND(ISERR(SEARCH("biochem",E2042)),ISERR(SEARCH("protein",E2042)),ISERR(SEARCH("nucleic",E2042))),"",IF(ISERR(SEARCH("target",G2042)),"Define a Target component","")),IF(ISERR(SEARCH("cell",G2042)),"Define a Cell component",""))&amp;IF(ISERR(SEARCH("small-molecule",E2042)),IF(ISBLANK(K2042), "Need a Detector Role",""),"")&amp;IF(ISERR(SEARCH("fluorescence",L2042)),"",IF(ISBLANK(S2042), "Need Emission",IF(ISBLANK(R2042), "Need Excitation","")))&amp;IF(ISERR(SEARCH("absorbance",L2042)),"",IF(ISBLANK(T2042), "Need Absorbance","")))</f>
        <v>Define a Cell componentNeed a Detector Role</v>
      </c>
      <c r="E2042" s="19" t="s">
        <v>3162</v>
      </c>
      <c r="H2042" s="19" t="s">
        <v>3597</v>
      </c>
      <c r="J2042" s="21"/>
      <c r="AJ2042" s="19" t="s">
        <v>3034</v>
      </c>
      <c r="AK2042" s="19" t="s">
        <v>3044</v>
      </c>
      <c r="AL2042" s="19" t="s">
        <v>90</v>
      </c>
      <c r="AM2042" s="19" t="s">
        <v>635</v>
      </c>
      <c r="AN2042" s="19" t="s">
        <v>74</v>
      </c>
      <c r="AO2042" s="19" t="s">
        <v>74</v>
      </c>
      <c r="AP2042" s="19" t="s">
        <v>461</v>
      </c>
      <c r="AQ2042" s="19" t="s">
        <v>168</v>
      </c>
      <c r="AR2042" s="19" t="s">
        <v>75</v>
      </c>
      <c r="AS2042" s="19" t="s">
        <v>637</v>
      </c>
      <c r="AT2042" s="19" t="s">
        <v>689</v>
      </c>
      <c r="AU2042" s="19" t="s">
        <v>75</v>
      </c>
      <c r="AV2042" s="19" t="s">
        <v>3036</v>
      </c>
      <c r="AW2042" s="19" t="s">
        <v>1790</v>
      </c>
      <c r="AX2042" s="19" t="s">
        <v>1843</v>
      </c>
      <c r="AY2042" s="19" t="s">
        <v>3045</v>
      </c>
      <c r="AZ2042" s="19" t="s">
        <v>3046</v>
      </c>
      <c r="BA2042" s="19" t="s">
        <v>1</v>
      </c>
      <c r="BB2042" s="19" t="s">
        <v>1</v>
      </c>
    </row>
    <row r="2043" spans="1:54" s="22" customFormat="1" x14ac:dyDescent="0.2">
      <c r="J2043" s="26"/>
    </row>
    <row r="2044" spans="1:54" s="22" customFormat="1" x14ac:dyDescent="0.2">
      <c r="A2044" s="22" t="s">
        <v>3033</v>
      </c>
      <c r="B2044" s="22" t="str">
        <f>IF(OR($A2042=$A2044,ISBLANK($A2044)),"",IF(ISERR(SEARCH("cell-based",E2044)),IF(AND(ISERR(SEARCH("biochem",E2044)),ISERR(SEARCH("protein",E2044)),ISERR(SEARCH("nucleic",E2044))),"",IF(ISERR(SEARCH("target",G2044)),"Define a Target component","")),IF(ISERR(SEARCH("cell",G2044)),"Define a Cell component",""))&amp;IF(ISERR(SEARCH("small-molecule",E2044)),IF(ISBLANK(K2044), "Need a Detector Role",""),"")&amp;IF(ISERR(SEARCH("fluorescence",L2044)),"",IF(ISBLANK(S2044), "Need Emission",IF(ISBLANK(R2044), "Need Excitation","")))&amp;IF(ISERR(SEARCH("absorbance",L2044)),"",IF(ISBLANK(T2044), "Need Absorbance","")))</f>
        <v/>
      </c>
      <c r="C2044" s="22" t="s">
        <v>3224</v>
      </c>
      <c r="D2044" s="23" t="s">
        <v>6950</v>
      </c>
      <c r="E2044" s="22" t="s">
        <v>3162</v>
      </c>
      <c r="G2044" s="22" t="s">
        <v>3631</v>
      </c>
      <c r="H2044" s="22" t="s">
        <v>3597</v>
      </c>
      <c r="J2044" s="26">
        <v>700000</v>
      </c>
      <c r="K2044" s="22" t="s">
        <v>3372</v>
      </c>
      <c r="L2044" s="22" t="s">
        <v>6510</v>
      </c>
      <c r="M2044" s="22" t="s">
        <v>3310</v>
      </c>
      <c r="AJ2044" s="22" t="s">
        <v>3034</v>
      </c>
      <c r="AK2044" s="22" t="s">
        <v>3035</v>
      </c>
      <c r="AL2044" s="22" t="s">
        <v>90</v>
      </c>
      <c r="AM2044" s="22" t="s">
        <v>629</v>
      </c>
      <c r="AN2044" s="22" t="s">
        <v>74</v>
      </c>
      <c r="AO2044" s="22" t="s">
        <v>74</v>
      </c>
      <c r="AP2044" s="22" t="s">
        <v>461</v>
      </c>
      <c r="AQ2044" s="22" t="s">
        <v>168</v>
      </c>
      <c r="AR2044" s="22" t="s">
        <v>75</v>
      </c>
      <c r="AS2044" s="22" t="s">
        <v>637</v>
      </c>
      <c r="AT2044" s="22" t="s">
        <v>689</v>
      </c>
      <c r="AU2044" s="22" t="s">
        <v>75</v>
      </c>
      <c r="AV2044" s="22" t="s">
        <v>3036</v>
      </c>
      <c r="AW2044" s="22" t="s">
        <v>1790</v>
      </c>
      <c r="AX2044" s="22" t="s">
        <v>1843</v>
      </c>
      <c r="AY2044" s="22" t="s">
        <v>3037</v>
      </c>
      <c r="AZ2044" s="22" t="s">
        <v>3038</v>
      </c>
      <c r="BA2044" s="22" t="s">
        <v>1</v>
      </c>
      <c r="BB2044" s="22" t="s">
        <v>1</v>
      </c>
    </row>
    <row r="2045" spans="1:54" s="22" customFormat="1" x14ac:dyDescent="0.2">
      <c r="A2045" s="22" t="s">
        <v>3033</v>
      </c>
      <c r="B2045" s="22" t="str">
        <f>IF(OR($A2043=$A2045,ISBLANK($A2045)),"",IF(ISERR(SEARCH("cell-based",E2045)),IF(AND(ISERR(SEARCH("biochem",E2045)),ISERR(SEARCH("protein",E2045)),ISERR(SEARCH("nucleic",E2045))),"",IF(ISERR(SEARCH("target",G2045)),"Define a Target component","")),IF(ISERR(SEARCH("cell",G2045)),"Define a Cell component",""))&amp;IF(ISERR(SEARCH("small-molecule",E2045)),IF(ISBLANK(K2045), "Need a Detector Role",""),"")&amp;IF(ISERR(SEARCH("fluorescence",L2045)),"",IF(ISBLANK(S2045), "Need Emission",IF(ISBLANK(R2045), "Need Excitation","")))&amp;IF(ISERR(SEARCH("absorbance",L2045)),"",IF(ISBLANK(T2045), "Need Absorbance","")))</f>
        <v/>
      </c>
      <c r="G2045" s="22" t="s">
        <v>3398</v>
      </c>
      <c r="H2045" s="22" t="s">
        <v>3784</v>
      </c>
      <c r="J2045" s="26">
        <v>2</v>
      </c>
      <c r="K2045" s="22" t="s">
        <v>3133</v>
      </c>
      <c r="L2045" s="22" t="s">
        <v>7034</v>
      </c>
    </row>
    <row r="2046" spans="1:54" s="22" customFormat="1" x14ac:dyDescent="0.2">
      <c r="A2046" s="22" t="s">
        <v>3033</v>
      </c>
      <c r="B2046" s="22" t="str">
        <f>IF(OR($A2044=$A2046,ISBLANK($A2046)),"",IF(ISERR(SEARCH("cell-based",E2046)),IF(AND(ISERR(SEARCH("biochem",E2046)),ISERR(SEARCH("protein",E2046)),ISERR(SEARCH("nucleic",E2046))),"",IF(ISERR(SEARCH("target",G2046)),"Define a Target component","")),IF(ISERR(SEARCH("cell",G2046)),"Define a Cell component",""))&amp;IF(ISERR(SEARCH("small-molecule",E2046)),IF(ISBLANK(K2046), "Need a Detector Role",""),"")&amp;IF(ISERR(SEARCH("fluorescence",L2046)),"",IF(ISBLANK(S2046), "Need Emission",IF(ISBLANK(R2046), "Need Excitation","")))&amp;IF(ISERR(SEARCH("absorbance",L2046)),"",IF(ISBLANK(T2046), "Need Absorbance","")))</f>
        <v/>
      </c>
      <c r="G2046" s="22" t="s">
        <v>3581</v>
      </c>
      <c r="H2046" s="22" t="s">
        <v>3576</v>
      </c>
      <c r="J2046" s="26">
        <v>0.2</v>
      </c>
      <c r="K2046" s="22" t="s">
        <v>6652</v>
      </c>
      <c r="L2046" s="22" t="s">
        <v>7035</v>
      </c>
      <c r="N2046" s="22" t="s">
        <v>7037</v>
      </c>
      <c r="O2046" s="22" t="s">
        <v>7187</v>
      </c>
    </row>
    <row r="2047" spans="1:54" s="22" customFormat="1" x14ac:dyDescent="0.2">
      <c r="A2047" s="22" t="s">
        <v>3033</v>
      </c>
      <c r="B2047" s="22" t="str">
        <f>IF(OR($A2045=$A2047,ISBLANK($A2047)),"",IF(ISERR(SEARCH("cell-based",E2047)),IF(AND(ISERR(SEARCH("biochem",E2047)),ISERR(SEARCH("protein",E2047)),ISERR(SEARCH("nucleic",E2047))),"",IF(ISERR(SEARCH("target",G2047)),"Define a Target component","")),IF(ISERR(SEARCH("cell",G2047)),"Define a Cell component",""))&amp;IF(ISERR(SEARCH("small-molecule",E2047)),IF(ISBLANK(K2047), "Need a Detector Role",""),"")&amp;IF(ISERR(SEARCH("fluorescence",L2047)),"",IF(ISBLANK(S2047), "Need Emission",IF(ISBLANK(R2047), "Need Excitation","")))&amp;IF(ISERR(SEARCH("absorbance",L2047)),"",IF(ISBLANK(T2047), "Need Absorbance","")))</f>
        <v/>
      </c>
      <c r="G2047" s="22" t="s">
        <v>3360</v>
      </c>
      <c r="H2047" s="22" t="s">
        <v>3521</v>
      </c>
      <c r="J2047" s="26">
        <v>0.5</v>
      </c>
      <c r="K2047" s="22" t="s">
        <v>6652</v>
      </c>
      <c r="L2047" s="22" t="s">
        <v>7036</v>
      </c>
      <c r="N2047" s="22" t="s">
        <v>7037</v>
      </c>
      <c r="O2047" s="22" t="s">
        <v>3169</v>
      </c>
      <c r="P2047" s="22" t="s">
        <v>3625</v>
      </c>
      <c r="Q2047" s="22" t="s">
        <v>3439</v>
      </c>
      <c r="R2047" s="22" t="s">
        <v>3101</v>
      </c>
      <c r="S2047" s="22" t="s">
        <v>3206</v>
      </c>
      <c r="U2047" s="22" t="s">
        <v>3269</v>
      </c>
    </row>
    <row r="2048" spans="1:54" s="22" customFormat="1" x14ac:dyDescent="0.2">
      <c r="A2048" s="22" t="s">
        <v>3033</v>
      </c>
      <c r="B2048" s="22" t="str">
        <f>IF(OR($A2046=$A2048,ISBLANK($A2048)),"",IF(ISERR(SEARCH("cell-based",E2048)),IF(AND(ISERR(SEARCH("biochem",E2048)),ISERR(SEARCH("protein",E2048)),ISERR(SEARCH("nucleic",E2048))),"",IF(ISERR(SEARCH("target",G2048)),"Define a Target component","")),IF(ISERR(SEARCH("cell",G2048)),"Define a Cell component",""))&amp;IF(ISERR(SEARCH("small-molecule",E2048)),IF(ISBLANK(K2048), "Need a Detector Role",""),"")&amp;IF(ISERR(SEARCH("fluorescence",L2048)),"",IF(ISBLANK(S2048), "Need Emission",IF(ISBLANK(R2048), "Need Excitation","")))&amp;IF(ISERR(SEARCH("absorbance",L2048)),"",IF(ISBLANK(T2048), "Need Absorbance","")))</f>
        <v/>
      </c>
      <c r="G2048" s="24" t="s">
        <v>3074</v>
      </c>
      <c r="H2048" s="24" t="s">
        <v>3602</v>
      </c>
      <c r="I2048" s="24"/>
      <c r="J2048" s="28">
        <v>1.5</v>
      </c>
      <c r="K2048" s="24" t="s">
        <v>6575</v>
      </c>
      <c r="L2048" s="24" t="s">
        <v>6785</v>
      </c>
      <c r="M2048" s="24"/>
    </row>
    <row r="2049" spans="1:54" s="22" customFormat="1" x14ac:dyDescent="0.2">
      <c r="G2049" s="22" t="s">
        <v>7039</v>
      </c>
      <c r="J2049" s="26"/>
    </row>
    <row r="2050" spans="1:54" s="19" customFormat="1" x14ac:dyDescent="0.2">
      <c r="A2050" s="19" t="s">
        <v>3047</v>
      </c>
      <c r="B2050" s="19" t="str">
        <f>IF(OR($A2044=$A2050,ISBLANK($A2050)),"",IF(ISERR(SEARCH("cell-based",E2050)),IF(AND(ISERR(SEARCH("biochem",E2050)),ISERR(SEARCH("protein",E2050)),ISERR(SEARCH("nucleic",E2050))),"",IF(ISERR(SEARCH("target",G2050)),"Define a Target component","")),IF(ISERR(SEARCH("cell",G2050)),"Define a Cell component",""))&amp;IF(ISERR(SEARCH("small-molecule",E2050)),IF(ISBLANK(K2050), "Need a Detector Role",""),"")&amp;IF(ISERR(SEARCH("fluorescence",L2050)),"",IF(ISBLANK(S2050), "Need Emission",IF(ISBLANK(R2050), "Need Excitation","")))&amp;IF(ISERR(SEARCH("absorbance",L2050)),"",IF(ISBLANK(T2050), "Need Absorbance","")))</f>
        <v>Define a Cell componentNeed a Detector Role</v>
      </c>
      <c r="E2050" s="19" t="s">
        <v>3162</v>
      </c>
      <c r="H2050" s="19" t="s">
        <v>3597</v>
      </c>
      <c r="J2050" s="21"/>
      <c r="AJ2050" s="19" t="s">
        <v>3034</v>
      </c>
      <c r="AK2050" s="19" t="s">
        <v>3035</v>
      </c>
      <c r="AL2050" s="19" t="s">
        <v>90</v>
      </c>
      <c r="AM2050" s="19" t="s">
        <v>629</v>
      </c>
      <c r="AN2050" s="19" t="s">
        <v>74</v>
      </c>
      <c r="AO2050" s="19" t="s">
        <v>74</v>
      </c>
      <c r="AP2050" s="19" t="s">
        <v>461</v>
      </c>
      <c r="AQ2050" s="19" t="s">
        <v>168</v>
      </c>
      <c r="AR2050" s="19" t="s">
        <v>75</v>
      </c>
      <c r="AS2050" s="19" t="s">
        <v>637</v>
      </c>
      <c r="AT2050" s="19" t="s">
        <v>689</v>
      </c>
      <c r="AU2050" s="19" t="s">
        <v>75</v>
      </c>
      <c r="AV2050" s="19" t="s">
        <v>3036</v>
      </c>
      <c r="AW2050" s="19" t="s">
        <v>1790</v>
      </c>
      <c r="AX2050" s="19" t="s">
        <v>1843</v>
      </c>
      <c r="AY2050" s="19" t="s">
        <v>3037</v>
      </c>
      <c r="AZ2050" s="19" t="s">
        <v>3038</v>
      </c>
      <c r="BA2050" s="19" t="s">
        <v>1</v>
      </c>
      <c r="BB2050" s="19" t="s">
        <v>1</v>
      </c>
    </row>
    <row r="2051" spans="1:54" s="22" customFormat="1" x14ac:dyDescent="0.2">
      <c r="J2051" s="26"/>
    </row>
    <row r="2052" spans="1:54" s="22" customFormat="1" x14ac:dyDescent="0.2">
      <c r="A2052" s="22" t="s">
        <v>3039</v>
      </c>
      <c r="B2052" s="22" t="str">
        <f>IF(OR($A2050=$A2052,ISBLANK($A2052)),"",IF(ISERR(SEARCH("cell-based",E2052)),IF(AND(ISERR(SEARCH("biochem",E2052)),ISERR(SEARCH("protein",E2052)),ISERR(SEARCH("nucleic",E2052))),"",IF(ISERR(SEARCH("target",G2052)),"Define a Target component","")),IF(ISERR(SEARCH("cell",G2052)),"Define a Cell component",""))&amp;IF(ISERR(SEARCH("small-molecule",E2052)),IF(ISBLANK(K2052), "Need a Detector Role",""),"")&amp;IF(ISERR(SEARCH("fluorescence",L2052)),"",IF(ISBLANK(S2052), "Need Emission",IF(ISBLANK(R2052), "Need Excitation","")))&amp;IF(ISERR(SEARCH("absorbance",L2052)),"",IF(ISBLANK(T2052), "Need Absorbance","")))</f>
        <v/>
      </c>
      <c r="C2052" s="22" t="s">
        <v>3224</v>
      </c>
      <c r="D2052" s="23" t="s">
        <v>6950</v>
      </c>
      <c r="E2052" s="22" t="s">
        <v>3162</v>
      </c>
      <c r="G2052" s="22" t="s">
        <v>3631</v>
      </c>
      <c r="H2052" s="22" t="s">
        <v>3597</v>
      </c>
      <c r="J2052" s="26">
        <v>700000</v>
      </c>
      <c r="K2052" s="22" t="s">
        <v>3372</v>
      </c>
      <c r="L2052" s="22" t="s">
        <v>6510</v>
      </c>
      <c r="M2052" s="22" t="s">
        <v>3310</v>
      </c>
      <c r="AJ2052" s="22" t="s">
        <v>3034</v>
      </c>
      <c r="AK2052" s="22" t="s">
        <v>3040</v>
      </c>
      <c r="AL2052" s="22" t="s">
        <v>90</v>
      </c>
      <c r="AM2052" s="22" t="s">
        <v>1803</v>
      </c>
      <c r="AN2052" s="22" t="s">
        <v>74</v>
      </c>
      <c r="AO2052" s="22" t="s">
        <v>74</v>
      </c>
      <c r="AP2052" s="22" t="s">
        <v>461</v>
      </c>
      <c r="AQ2052" s="22" t="s">
        <v>168</v>
      </c>
      <c r="AR2052" s="22" t="s">
        <v>75</v>
      </c>
      <c r="AS2052" s="22" t="s">
        <v>637</v>
      </c>
      <c r="AT2052" s="22" t="s">
        <v>689</v>
      </c>
      <c r="AU2052" s="22" t="s">
        <v>75</v>
      </c>
      <c r="AV2052" s="22" t="s">
        <v>3036</v>
      </c>
      <c r="AW2052" s="22" t="s">
        <v>1790</v>
      </c>
      <c r="AX2052" s="22" t="s">
        <v>1843</v>
      </c>
      <c r="AY2052" s="22" t="s">
        <v>3041</v>
      </c>
      <c r="AZ2052" s="22" t="s">
        <v>3042</v>
      </c>
      <c r="BA2052" s="22" t="s">
        <v>1</v>
      </c>
      <c r="BB2052" s="22" t="s">
        <v>1</v>
      </c>
    </row>
    <row r="2053" spans="1:54" s="22" customFormat="1" x14ac:dyDescent="0.2">
      <c r="A2053" s="22" t="s">
        <v>3039</v>
      </c>
      <c r="B2053" s="22" t="str">
        <f>IF(OR($A2051=$A2053,ISBLANK($A2053)),"",IF(ISERR(SEARCH("cell-based",E2053)),IF(AND(ISERR(SEARCH("biochem",E2053)),ISERR(SEARCH("protein",E2053)),ISERR(SEARCH("nucleic",E2053))),"",IF(ISERR(SEARCH("target",G2053)),"Define a Target component","")),IF(ISERR(SEARCH("cell",G2053)),"Define a Cell component",""))&amp;IF(ISERR(SEARCH("small-molecule",E2053)),IF(ISBLANK(K2053), "Need a Detector Role",""),"")&amp;IF(ISERR(SEARCH("fluorescence",L2053)),"",IF(ISBLANK(S2053), "Need Emission",IF(ISBLANK(R2053), "Need Excitation","")))&amp;IF(ISERR(SEARCH("absorbance",L2053)),"",IF(ISBLANK(T2053), "Need Absorbance","")))</f>
        <v/>
      </c>
      <c r="G2053" s="22" t="s">
        <v>3505</v>
      </c>
      <c r="H2053" s="22" t="s">
        <v>3784</v>
      </c>
      <c r="J2053" s="26">
        <v>50</v>
      </c>
      <c r="K2053" s="22" t="s">
        <v>3217</v>
      </c>
      <c r="L2053" s="22" t="s">
        <v>7034</v>
      </c>
    </row>
    <row r="2054" spans="1:54" s="22" customFormat="1" x14ac:dyDescent="0.2">
      <c r="A2054" s="22" t="s">
        <v>3039</v>
      </c>
      <c r="B2054" s="22" t="str">
        <f>IF(OR($A2052=$A2054,ISBLANK($A2054)),"",IF(ISERR(SEARCH("cell-based",E2054)),IF(AND(ISERR(SEARCH("biochem",E2054)),ISERR(SEARCH("protein",E2054)),ISERR(SEARCH("nucleic",E2054))),"",IF(ISERR(SEARCH("target",G2054)),"Define a Target component","")),IF(ISERR(SEARCH("cell",G2054)),"Define a Cell component",""))&amp;IF(ISERR(SEARCH("small-molecule",E2054)),IF(ISBLANK(K2054), "Need a Detector Role",""),"")&amp;IF(ISERR(SEARCH("fluorescence",L2054)),"",IF(ISBLANK(S2054), "Need Emission",IF(ISBLANK(R2054), "Need Excitation","")))&amp;IF(ISERR(SEARCH("absorbance",L2054)),"",IF(ISBLANK(T2054), "Need Absorbance","")))</f>
        <v/>
      </c>
      <c r="G2054" s="22" t="s">
        <v>3198</v>
      </c>
      <c r="H2054" s="22" t="s">
        <v>3784</v>
      </c>
      <c r="J2054" s="26">
        <v>57</v>
      </c>
      <c r="K2054" s="22" t="s">
        <v>3133</v>
      </c>
      <c r="L2054" s="22" t="s">
        <v>7034</v>
      </c>
    </row>
    <row r="2055" spans="1:54" s="22" customFormat="1" x14ac:dyDescent="0.2">
      <c r="A2055" s="22" t="s">
        <v>3039</v>
      </c>
      <c r="B2055" s="22" t="str">
        <f>IF(OR($A2052=$A2055,ISBLANK($A2055)),"",IF(ISERR(SEARCH("cell-based",E2055)),IF(AND(ISERR(SEARCH("biochem",E2055)),ISERR(SEARCH("protein",E2055)),ISERR(SEARCH("nucleic",E2055))),"",IF(ISERR(SEARCH("target",G2055)),"Define a Target component","")),IF(ISERR(SEARCH("cell",G2055)),"Define a Cell component",""))&amp;IF(ISERR(SEARCH("small-molecule",E2055)),IF(ISBLANK(K2055), "Need a Detector Role",""),"")&amp;IF(ISERR(SEARCH("fluorescence",L2055)),"",IF(ISBLANK(S2055), "Need Emission",IF(ISBLANK(R2055), "Need Excitation","")))&amp;IF(ISERR(SEARCH("absorbance",L2055)),"",IF(ISBLANK(T2055), "Need Absorbance","")))</f>
        <v/>
      </c>
      <c r="G2055" s="22" t="s">
        <v>3581</v>
      </c>
      <c r="H2055" s="22" t="s">
        <v>3576</v>
      </c>
      <c r="J2055" s="26">
        <v>0.2</v>
      </c>
      <c r="K2055" s="22" t="s">
        <v>6652</v>
      </c>
      <c r="L2055" s="22" t="s">
        <v>7035</v>
      </c>
      <c r="N2055" s="22" t="s">
        <v>7037</v>
      </c>
      <c r="O2055" s="22" t="s">
        <v>7187</v>
      </c>
    </row>
    <row r="2056" spans="1:54" s="22" customFormat="1" x14ac:dyDescent="0.2">
      <c r="A2056" s="22" t="s">
        <v>3039</v>
      </c>
      <c r="B2056" s="22" t="str">
        <f>IF(OR($A2053=$A2056,ISBLANK($A2056)),"",IF(ISERR(SEARCH("cell-based",E2056)),IF(AND(ISERR(SEARCH("biochem",E2056)),ISERR(SEARCH("protein",E2056)),ISERR(SEARCH("nucleic",E2056))),"",IF(ISERR(SEARCH("target",G2056)),"Define a Target component","")),IF(ISERR(SEARCH("cell",G2056)),"Define a Cell component",""))&amp;IF(ISERR(SEARCH("small-molecule",E2056)),IF(ISBLANK(K2056), "Need a Detector Role",""),"")&amp;IF(ISERR(SEARCH("fluorescence",L2056)),"",IF(ISBLANK(S2056), "Need Emission",IF(ISBLANK(R2056), "Need Excitation","")))&amp;IF(ISERR(SEARCH("absorbance",L2056)),"",IF(ISBLANK(T2056), "Need Absorbance","")))</f>
        <v/>
      </c>
      <c r="G2056" s="22" t="s">
        <v>3360</v>
      </c>
      <c r="H2056" s="22" t="s">
        <v>3521</v>
      </c>
      <c r="J2056" s="26">
        <v>0.5</v>
      </c>
      <c r="K2056" s="22" t="s">
        <v>6652</v>
      </c>
      <c r="L2056" s="22" t="s">
        <v>7036</v>
      </c>
      <c r="N2056" s="22" t="s">
        <v>7037</v>
      </c>
      <c r="O2056" s="22" t="s">
        <v>3169</v>
      </c>
      <c r="P2056" s="22" t="s">
        <v>3625</v>
      </c>
      <c r="Q2056" s="22" t="s">
        <v>3439</v>
      </c>
      <c r="R2056" s="22" t="s">
        <v>3101</v>
      </c>
      <c r="S2056" s="22" t="s">
        <v>3206</v>
      </c>
      <c r="U2056" s="22" t="s">
        <v>3269</v>
      </c>
    </row>
    <row r="2057" spans="1:54" s="22" customFormat="1" x14ac:dyDescent="0.2">
      <c r="A2057" s="22" t="s">
        <v>3039</v>
      </c>
      <c r="B2057" s="22" t="str">
        <f>IF(OR($A2055=$A2057,ISBLANK($A2057)),"",IF(ISERR(SEARCH("cell-based",E2057)),IF(AND(ISERR(SEARCH("biochem",E2057)),ISERR(SEARCH("protein",E2057)),ISERR(SEARCH("nucleic",E2057))),"",IF(ISERR(SEARCH("target",G2057)),"Define a Target component","")),IF(ISERR(SEARCH("cell",G2057)),"Define a Cell component",""))&amp;IF(ISERR(SEARCH("small-molecule",E2057)),IF(ISBLANK(K2057), "Need a Detector Role",""),"")&amp;IF(ISERR(SEARCH("fluorescence",L2057)),"",IF(ISBLANK(S2057), "Need Emission",IF(ISBLANK(R2057), "Need Excitation","")))&amp;IF(ISERR(SEARCH("absorbance",L2057)),"",IF(ISBLANK(T2057), "Need Absorbance","")))</f>
        <v/>
      </c>
      <c r="G2057" s="24" t="s">
        <v>3074</v>
      </c>
      <c r="H2057" s="24" t="s">
        <v>3602</v>
      </c>
      <c r="I2057" s="24"/>
      <c r="J2057" s="28">
        <v>1.5</v>
      </c>
      <c r="K2057" s="24" t="s">
        <v>6575</v>
      </c>
      <c r="L2057" s="24" t="s">
        <v>6785</v>
      </c>
      <c r="M2057" s="24"/>
    </row>
    <row r="2058" spans="1:54" s="22" customFormat="1" x14ac:dyDescent="0.2">
      <c r="J2058" s="26"/>
    </row>
    <row r="2059" spans="1:54" s="19" customFormat="1" x14ac:dyDescent="0.2">
      <c r="A2059" s="19" t="s">
        <v>3048</v>
      </c>
      <c r="B2059" s="19" t="str">
        <f>IF(OR($A2052=$A2059,ISBLANK($A2059)),"",IF(ISERR(SEARCH("cell-based",E2059)),IF(AND(ISERR(SEARCH("biochem",E2059)),ISERR(SEARCH("protein",E2059)),ISERR(SEARCH("nucleic",E2059))),"",IF(ISERR(SEARCH("target",G2059)),"Define a Target component","")),IF(ISERR(SEARCH("cell",G2059)),"Define a Cell component",""))&amp;IF(ISERR(SEARCH("small-molecule",E2059)),IF(ISBLANK(K2059), "Need a Detector Role",""),"")&amp;IF(ISERR(SEARCH("fluorescence",L2059)),"",IF(ISBLANK(S2059), "Need Emission",IF(ISBLANK(R2059), "Need Excitation","")))&amp;IF(ISERR(SEARCH("absorbance",L2059)),"",IF(ISBLANK(T2059), "Need Absorbance","")))</f>
        <v>Define a Cell componentNeed a Detector Role</v>
      </c>
      <c r="E2059" s="19" t="s">
        <v>3162</v>
      </c>
      <c r="H2059" s="19" t="s">
        <v>3597</v>
      </c>
      <c r="J2059" s="21"/>
      <c r="AJ2059" s="19" t="s">
        <v>3034</v>
      </c>
      <c r="AK2059" s="19" t="s">
        <v>3040</v>
      </c>
      <c r="AL2059" s="19" t="s">
        <v>90</v>
      </c>
      <c r="AM2059" s="19" t="s">
        <v>1803</v>
      </c>
      <c r="AN2059" s="19" t="s">
        <v>74</v>
      </c>
      <c r="AO2059" s="19" t="s">
        <v>74</v>
      </c>
      <c r="AP2059" s="19" t="s">
        <v>461</v>
      </c>
      <c r="AQ2059" s="19" t="s">
        <v>168</v>
      </c>
      <c r="AR2059" s="19" t="s">
        <v>75</v>
      </c>
      <c r="AS2059" s="19" t="s">
        <v>637</v>
      </c>
      <c r="AT2059" s="19" t="s">
        <v>689</v>
      </c>
      <c r="AU2059" s="19" t="s">
        <v>75</v>
      </c>
      <c r="AV2059" s="19" t="s">
        <v>3036</v>
      </c>
      <c r="AW2059" s="19" t="s">
        <v>1790</v>
      </c>
      <c r="AX2059" s="19" t="s">
        <v>1843</v>
      </c>
      <c r="AY2059" s="19" t="s">
        <v>3041</v>
      </c>
      <c r="AZ2059" s="19" t="s">
        <v>3042</v>
      </c>
      <c r="BA2059" s="19" t="s">
        <v>1</v>
      </c>
      <c r="BB2059" s="19" t="s">
        <v>1</v>
      </c>
    </row>
    <row r="2060" spans="1:54" s="22" customFormat="1" x14ac:dyDescent="0.2">
      <c r="J2060" s="26"/>
    </row>
    <row r="2061" spans="1:54" s="22" customFormat="1" x14ac:dyDescent="0.2">
      <c r="A2061" s="22" t="s">
        <v>1856</v>
      </c>
      <c r="B2061" s="22" t="str">
        <f>IF(OR($A2050=$A2061,ISBLANK($A2061)),"",IF(ISERR(SEARCH("cell-based",E2061)),IF(AND(ISERR(SEARCH("biochem",E2061)),ISERR(SEARCH("protein",E2061)),ISERR(SEARCH("nucleic",E2061))),"",IF(ISERR(SEARCH("target",G2061)),"Define a Target component","")),IF(ISERR(SEARCH("cell",G2061)),"Define a Cell component",""))&amp;IF(ISERR(SEARCH("small-molecule",E2061)),IF(ISBLANK(K2061), "Need a Detector Role",""),"")&amp;IF(ISERR(SEARCH("fluorescence",L2061)),"",IF(ISBLANK(S2061), "Need Emission",IF(ISBLANK(R2061), "Need Excitation","")))&amp;IF(ISERR(SEARCH("absorbance",L2061)),"",IF(ISBLANK(T2061), "Need Absorbance","")))</f>
        <v/>
      </c>
      <c r="C2061" s="22" t="s">
        <v>3071</v>
      </c>
      <c r="D2061" s="23" t="s">
        <v>7038</v>
      </c>
      <c r="E2061" s="22" t="s">
        <v>3162</v>
      </c>
      <c r="F2061" s="22" t="s">
        <v>3574</v>
      </c>
      <c r="G2061" s="22" t="s">
        <v>3631</v>
      </c>
      <c r="H2061" s="22" t="s">
        <v>3597</v>
      </c>
      <c r="J2061" s="26">
        <v>200000</v>
      </c>
      <c r="K2061" s="22" t="s">
        <v>3372</v>
      </c>
      <c r="L2061" s="22" t="s">
        <v>7041</v>
      </c>
      <c r="M2061" s="22" t="s">
        <v>3310</v>
      </c>
      <c r="AD2061" s="24" t="s">
        <v>6493</v>
      </c>
      <c r="AJ2061" s="22" t="s">
        <v>1857</v>
      </c>
      <c r="AK2061" s="22" t="s">
        <v>1858</v>
      </c>
      <c r="AL2061" s="22" t="s">
        <v>90</v>
      </c>
      <c r="AM2061" s="22" t="s">
        <v>91</v>
      </c>
      <c r="AN2061" s="22" t="s">
        <v>74</v>
      </c>
      <c r="AO2061" s="22" t="s">
        <v>1487</v>
      </c>
      <c r="AP2061" s="22" t="s">
        <v>461</v>
      </c>
      <c r="AQ2061" s="22" t="s">
        <v>168</v>
      </c>
      <c r="AR2061" s="22" t="s">
        <v>958</v>
      </c>
      <c r="AS2061" s="22" t="s">
        <v>316</v>
      </c>
      <c r="AT2061" s="22" t="s">
        <v>1047</v>
      </c>
      <c r="AU2061" s="22" t="s">
        <v>75</v>
      </c>
      <c r="AV2061" s="22" t="s">
        <v>1858</v>
      </c>
      <c r="AW2061" s="22" t="s">
        <v>1859</v>
      </c>
      <c r="AX2061" s="22" t="s">
        <v>692</v>
      </c>
      <c r="AY2061" s="22" t="s">
        <v>1860</v>
      </c>
      <c r="AZ2061" s="22" t="s">
        <v>1861</v>
      </c>
      <c r="BA2061" s="22" t="s">
        <v>1</v>
      </c>
      <c r="BB2061" s="22" t="s">
        <v>79</v>
      </c>
    </row>
    <row r="2062" spans="1:54" s="22" customFormat="1" x14ac:dyDescent="0.2">
      <c r="A2062" s="22" t="s">
        <v>1856</v>
      </c>
      <c r="B2062" s="22" t="str">
        <f>IF(OR($A2051=$A2062,ISBLANK($A2062)),"",IF(ISERR(SEARCH("cell-based",E2062)),IF(AND(ISERR(SEARCH("biochem",E2062)),ISERR(SEARCH("protein",E2062)),ISERR(SEARCH("nucleic",E2062))),"",IF(ISERR(SEARCH("target",G2062)),"Define a Target component","")),IF(ISERR(SEARCH("cell",G2062)),"Define a Cell component",""))&amp;IF(ISERR(SEARCH("small-molecule",E2062)),IF(ISBLANK(K2062), "Need a Detector Role",""),"")&amp;IF(ISERR(SEARCH("fluorescence",L2062)),"",IF(ISBLANK(S2062), "Need Emission",IF(ISBLANK(R2062), "Need Excitation","")))&amp;IF(ISERR(SEARCH("absorbance",L2062)),"",IF(ISBLANK(T2062), "Need Absorbance","")))</f>
        <v/>
      </c>
      <c r="G2062" s="22" t="s">
        <v>3627</v>
      </c>
      <c r="H2062" s="22" t="s">
        <v>3666</v>
      </c>
      <c r="J2062" s="26">
        <v>0.05</v>
      </c>
      <c r="K2062" s="22" t="s">
        <v>6689</v>
      </c>
      <c r="L2062" s="22" t="s">
        <v>7040</v>
      </c>
      <c r="M2062" s="22" t="s">
        <v>3428</v>
      </c>
      <c r="AD2062" s="24"/>
    </row>
    <row r="2063" spans="1:54" s="22" customFormat="1" x14ac:dyDescent="0.2">
      <c r="A2063" s="22" t="s">
        <v>1856</v>
      </c>
      <c r="B2063" s="22" t="str">
        <f>IF(OR($A2052=$A2063,ISBLANK($A2063)),"",IF(ISERR(SEARCH("cell-based",E2063)),IF(AND(ISERR(SEARCH("biochem",E2063)),ISERR(SEARCH("protein",E2063)),ISERR(SEARCH("nucleic",E2063))),"",IF(ISERR(SEARCH("target",G2063)),"Define a Target component","")),IF(ISERR(SEARCH("cell",G2063)),"Define a Cell component",""))&amp;IF(ISERR(SEARCH("small-molecule",E2063)),IF(ISBLANK(K2063), "Need a Detector Role",""),"")&amp;IF(ISERR(SEARCH("fluorescence",L2063)),"",IF(ISBLANK(S2063), "Need Emission",IF(ISBLANK(R2063), "Need Excitation","")))&amp;IF(ISERR(SEARCH("absorbance",L2063)),"",IF(ISBLANK(T2063), "Need Absorbance","")))</f>
        <v/>
      </c>
      <c r="G2063" s="24" t="s">
        <v>3074</v>
      </c>
      <c r="H2063" s="24" t="s">
        <v>3602</v>
      </c>
      <c r="I2063" s="24"/>
      <c r="J2063" s="28">
        <v>96</v>
      </c>
      <c r="K2063" s="24" t="s">
        <v>6575</v>
      </c>
      <c r="L2063" s="24" t="s">
        <v>6785</v>
      </c>
      <c r="AD2063" s="24"/>
    </row>
    <row r="2064" spans="1:54" s="22" customFormat="1" x14ac:dyDescent="0.2">
      <c r="A2064" s="22" t="s">
        <v>1856</v>
      </c>
      <c r="B2064" s="22" t="str">
        <f>IF(OR($A2053=$A2064,ISBLANK($A2064)),"",IF(ISERR(SEARCH("cell-based",E2064)),IF(AND(ISERR(SEARCH("biochem",E2064)),ISERR(SEARCH("protein",E2064)),ISERR(SEARCH("nucleic",E2064))),"",IF(ISERR(SEARCH("target",G2064)),"Define a Target component","")),IF(ISERR(SEARCH("cell",G2064)),"Define a Cell component",""))&amp;IF(ISERR(SEARCH("small-molecule",E2064)),IF(ISBLANK(K2064), "Need a Detector Role",""),"")&amp;IF(ISERR(SEARCH("fluorescence",L2064)),"",IF(ISBLANK(S2064), "Need Emission",IF(ISBLANK(R2064), "Need Excitation","")))&amp;IF(ISERR(SEARCH("absorbance",L2064)),"",IF(ISBLANK(T2064), "Need Absorbance","")))</f>
        <v/>
      </c>
      <c r="G2064" s="22" t="s">
        <v>3379</v>
      </c>
      <c r="H2064" s="22" t="s">
        <v>3551</v>
      </c>
      <c r="J2064" s="26">
        <v>0.5</v>
      </c>
      <c r="K2064" s="22" t="s">
        <v>7042</v>
      </c>
      <c r="L2064" s="22" t="s">
        <v>7043</v>
      </c>
      <c r="N2064" s="22" t="s">
        <v>7044</v>
      </c>
      <c r="O2064" s="22" t="s">
        <v>3117</v>
      </c>
      <c r="P2064" s="22" t="s">
        <v>3625</v>
      </c>
      <c r="Q2064" s="22" t="s">
        <v>3439</v>
      </c>
      <c r="R2064" s="22" t="s">
        <v>3101</v>
      </c>
      <c r="S2064" s="22" t="s">
        <v>3206</v>
      </c>
      <c r="U2064" s="22" t="s">
        <v>3269</v>
      </c>
      <c r="AD2064" s="24"/>
    </row>
    <row r="2065" spans="1:54" s="22" customFormat="1" x14ac:dyDescent="0.2">
      <c r="J2065" s="26"/>
      <c r="AD2065" s="24"/>
    </row>
    <row r="2066" spans="1:54" s="22" customFormat="1" x14ac:dyDescent="0.2">
      <c r="A2066" s="22" t="s">
        <v>1862</v>
      </c>
      <c r="B2066" s="22" t="str">
        <f>IF(OR($A2061=$A2066,ISBLANK($A2066)),"",IF(ISERR(SEARCH("cell-based",E2066)),IF(AND(ISERR(SEARCH("biochem",E2066)),ISERR(SEARCH("protein",E2066)),ISERR(SEARCH("nucleic",E2066))),"",IF(ISERR(SEARCH("target",G2066)),"Define a Target component","")),IF(ISERR(SEARCH("cell",G2066)),"Define a Cell component",""))&amp;IF(ISERR(SEARCH("small-molecule",E2066)),IF(ISBLANK(K2066), "Need a Detector Role",""),"")&amp;IF(ISERR(SEARCH("fluorescence",L2066)),"",IF(ISBLANK(S2066), "Need Emission",IF(ISBLANK(R2066), "Need Excitation","")))&amp;IF(ISERR(SEARCH("absorbance",L2066)),"",IF(ISBLANK(T2066), "Need Absorbance","")))</f>
        <v/>
      </c>
      <c r="C2066" s="22" t="s">
        <v>3071</v>
      </c>
      <c r="D2066" s="23" t="s">
        <v>7038</v>
      </c>
      <c r="E2066" s="22" t="s">
        <v>3162</v>
      </c>
      <c r="F2066" s="22" t="s">
        <v>3574</v>
      </c>
      <c r="G2066" s="22" t="s">
        <v>3631</v>
      </c>
      <c r="H2066" s="22" t="s">
        <v>3597</v>
      </c>
      <c r="J2066" s="26">
        <v>200000</v>
      </c>
      <c r="K2066" s="22" t="s">
        <v>3372</v>
      </c>
      <c r="L2066" s="22" t="s">
        <v>7041</v>
      </c>
      <c r="M2066" s="22" t="s">
        <v>3310</v>
      </c>
      <c r="AD2066" s="24" t="s">
        <v>6493</v>
      </c>
      <c r="AJ2066" s="22" t="s">
        <v>1857</v>
      </c>
      <c r="AK2066" s="22" t="s">
        <v>1858</v>
      </c>
      <c r="AL2066" s="22" t="s">
        <v>90</v>
      </c>
      <c r="AM2066" s="22" t="s">
        <v>91</v>
      </c>
      <c r="AN2066" s="22" t="s">
        <v>74</v>
      </c>
      <c r="AO2066" s="22" t="s">
        <v>1487</v>
      </c>
      <c r="AP2066" s="22" t="s">
        <v>461</v>
      </c>
      <c r="AQ2066" s="22" t="s">
        <v>168</v>
      </c>
      <c r="AR2066" s="22" t="s">
        <v>958</v>
      </c>
      <c r="AS2066" s="22" t="s">
        <v>316</v>
      </c>
      <c r="AT2066" s="22" t="s">
        <v>1047</v>
      </c>
      <c r="AU2066" s="22" t="s">
        <v>75</v>
      </c>
      <c r="AV2066" s="22" t="s">
        <v>1858</v>
      </c>
      <c r="AW2066" s="22" t="s">
        <v>1859</v>
      </c>
      <c r="AX2066" s="22" t="s">
        <v>692</v>
      </c>
      <c r="AY2066" s="22" t="s">
        <v>1860</v>
      </c>
      <c r="AZ2066" s="22" t="s">
        <v>1861</v>
      </c>
      <c r="BA2066" s="22" t="s">
        <v>1</v>
      </c>
      <c r="BB2066" s="22" t="s">
        <v>79</v>
      </c>
    </row>
    <row r="2067" spans="1:54" s="22" customFormat="1" x14ac:dyDescent="0.2">
      <c r="A2067" s="22" t="s">
        <v>1862</v>
      </c>
      <c r="B2067" s="22" t="str">
        <f>IF(OR($A2062=$A2067,ISBLANK($A2067)),"",IF(ISERR(SEARCH("cell-based",E2067)),IF(AND(ISERR(SEARCH("biochem",E2067)),ISERR(SEARCH("protein",E2067)),ISERR(SEARCH("nucleic",E2067))),"",IF(ISERR(SEARCH("target",G2067)),"Define a Target component","")),IF(ISERR(SEARCH("cell",G2067)),"Define a Cell component",""))&amp;IF(ISERR(SEARCH("small-molecule",E2067)),IF(ISBLANK(K2067), "Need a Detector Role",""),"")&amp;IF(ISERR(SEARCH("fluorescence",L2067)),"",IF(ISBLANK(S2067), "Need Emission",IF(ISBLANK(R2067), "Need Excitation","")))&amp;IF(ISERR(SEARCH("absorbance",L2067)),"",IF(ISBLANK(T2067), "Need Absorbance","")))</f>
        <v/>
      </c>
      <c r="G2067" s="22" t="s">
        <v>3627</v>
      </c>
      <c r="H2067" s="22" t="s">
        <v>3666</v>
      </c>
      <c r="J2067" s="26">
        <v>0.1</v>
      </c>
      <c r="K2067" s="22" t="s">
        <v>6689</v>
      </c>
      <c r="L2067" s="22" t="s">
        <v>7040</v>
      </c>
      <c r="M2067" s="22" t="s">
        <v>3428</v>
      </c>
      <c r="AD2067" s="24"/>
    </row>
    <row r="2068" spans="1:54" s="22" customFormat="1" x14ac:dyDescent="0.2">
      <c r="A2068" s="22" t="s">
        <v>1862</v>
      </c>
      <c r="B2068" s="22" t="str">
        <f>IF(OR($A2063=$A2068,ISBLANK($A2068)),"",IF(ISERR(SEARCH("cell-based",E2068)),IF(AND(ISERR(SEARCH("biochem",E2068)),ISERR(SEARCH("protein",E2068)),ISERR(SEARCH("nucleic",E2068))),"",IF(ISERR(SEARCH("target",G2068)),"Define a Target component","")),IF(ISERR(SEARCH("cell",G2068)),"Define a Cell component",""))&amp;IF(ISERR(SEARCH("small-molecule",E2068)),IF(ISBLANK(K2068), "Need a Detector Role",""),"")&amp;IF(ISERR(SEARCH("fluorescence",L2068)),"",IF(ISBLANK(S2068), "Need Emission",IF(ISBLANK(R2068), "Need Excitation","")))&amp;IF(ISERR(SEARCH("absorbance",L2068)),"",IF(ISBLANK(T2068), "Need Absorbance","")))</f>
        <v/>
      </c>
      <c r="G2068" s="24" t="s">
        <v>3074</v>
      </c>
      <c r="H2068" s="24" t="s">
        <v>3602</v>
      </c>
      <c r="I2068" s="24"/>
      <c r="J2068" s="28">
        <v>48</v>
      </c>
      <c r="K2068" s="24" t="s">
        <v>6575</v>
      </c>
      <c r="L2068" s="24" t="s">
        <v>6785</v>
      </c>
      <c r="AD2068" s="24"/>
    </row>
    <row r="2069" spans="1:54" s="22" customFormat="1" x14ac:dyDescent="0.2">
      <c r="A2069" s="22" t="s">
        <v>1862</v>
      </c>
      <c r="B2069" s="22" t="str">
        <f>IF(OR($A2064=$A2069,ISBLANK($A2069)),"",IF(ISERR(SEARCH("cell-based",E2069)),IF(AND(ISERR(SEARCH("biochem",E2069)),ISERR(SEARCH("protein",E2069)),ISERR(SEARCH("nucleic",E2069))),"",IF(ISERR(SEARCH("target",G2069)),"Define a Target component","")),IF(ISERR(SEARCH("cell",G2069)),"Define a Cell component",""))&amp;IF(ISERR(SEARCH("small-molecule",E2069)),IF(ISBLANK(K2069), "Need a Detector Role",""),"")&amp;IF(ISERR(SEARCH("fluorescence",L2069)),"",IF(ISBLANK(S2069), "Need Emission",IF(ISBLANK(R2069), "Need Excitation","")))&amp;IF(ISERR(SEARCH("absorbance",L2069)),"",IF(ISBLANK(T2069), "Need Absorbance","")))</f>
        <v/>
      </c>
      <c r="G2069" s="22" t="s">
        <v>3379</v>
      </c>
      <c r="H2069" s="22" t="s">
        <v>3551</v>
      </c>
      <c r="J2069" s="26">
        <v>0.5</v>
      </c>
      <c r="K2069" s="22" t="s">
        <v>7042</v>
      </c>
      <c r="L2069" s="22" t="s">
        <v>7043</v>
      </c>
      <c r="N2069" s="22" t="s">
        <v>7044</v>
      </c>
      <c r="O2069" s="22" t="s">
        <v>3117</v>
      </c>
      <c r="P2069" s="22" t="s">
        <v>3625</v>
      </c>
      <c r="Q2069" s="22" t="s">
        <v>3439</v>
      </c>
      <c r="R2069" s="22" t="s">
        <v>3101</v>
      </c>
      <c r="S2069" s="22" t="s">
        <v>3206</v>
      </c>
      <c r="U2069" s="22" t="s">
        <v>3269</v>
      </c>
      <c r="AD2069" s="24"/>
    </row>
    <row r="2070" spans="1:54" s="22" customFormat="1" x14ac:dyDescent="0.2">
      <c r="J2070" s="26"/>
      <c r="AD2070" s="24"/>
    </row>
    <row r="2071" spans="1:54" s="19" customFormat="1" x14ac:dyDescent="0.2">
      <c r="A2071" s="19" t="s">
        <v>1876</v>
      </c>
      <c r="B2071" s="19" t="str">
        <f>IF(OR($A2066=$A2071,ISBLANK($A2071)),"",IF(ISERR(SEARCH("cell-based",E2071)),IF(AND(ISERR(SEARCH("biochem",E2071)),ISERR(SEARCH("protein",E2071)),ISERR(SEARCH("nucleic",E2071))),"",IF(ISERR(SEARCH("target",G2071)),"Define a Target component","")),IF(ISERR(SEARCH("cell",G2071)),"Define a Cell component",""))&amp;IF(ISERR(SEARCH("small-molecule",E2071)),IF(ISBLANK(K2071), "Need a Detector Role",""),"")&amp;IF(ISERR(SEARCH("fluorescence",L2071)),"",IF(ISBLANK(S2071), "Need Emission",IF(ISBLANK(R2071), "Need Excitation","")))&amp;IF(ISERR(SEARCH("absorbance",L2071)),"",IF(ISBLANK(T2071), "Need Absorbance","")))</f>
        <v>Need a Detector Role</v>
      </c>
      <c r="J2071" s="21"/>
      <c r="AJ2071" s="19" t="s">
        <v>1857</v>
      </c>
      <c r="AK2071" s="19" t="s">
        <v>1858</v>
      </c>
      <c r="AL2071" s="19" t="s">
        <v>90</v>
      </c>
      <c r="AM2071" s="19" t="s">
        <v>91</v>
      </c>
      <c r="AN2071" s="19" t="s">
        <v>74</v>
      </c>
      <c r="AO2071" s="19" t="s">
        <v>1487</v>
      </c>
      <c r="AP2071" s="19" t="s">
        <v>461</v>
      </c>
      <c r="AQ2071" s="19" t="s">
        <v>168</v>
      </c>
      <c r="AR2071" s="19" t="s">
        <v>958</v>
      </c>
      <c r="AS2071" s="19" t="s">
        <v>316</v>
      </c>
      <c r="AT2071" s="19" t="s">
        <v>1047</v>
      </c>
      <c r="AU2071" s="19" t="s">
        <v>75</v>
      </c>
      <c r="AV2071" s="19" t="s">
        <v>1858</v>
      </c>
      <c r="AW2071" s="19" t="s">
        <v>1859</v>
      </c>
      <c r="AX2071" s="19" t="s">
        <v>692</v>
      </c>
      <c r="AY2071" s="19" t="s">
        <v>1860</v>
      </c>
      <c r="AZ2071" s="19" t="s">
        <v>1861</v>
      </c>
      <c r="BA2071" s="19" t="s">
        <v>1</v>
      </c>
      <c r="BB2071" s="19" t="s">
        <v>1</v>
      </c>
    </row>
    <row r="2072" spans="1:54" s="22" customFormat="1" x14ac:dyDescent="0.2">
      <c r="J2072" s="26"/>
    </row>
    <row r="2073" spans="1:54" s="22" customFormat="1" x14ac:dyDescent="0.2">
      <c r="A2073" s="22" t="s">
        <v>2226</v>
      </c>
      <c r="B2073" s="22" t="str">
        <f>IF(OR($A2071=$A2073,ISBLANK($A2073)),"",IF(ISERR(SEARCH("cell-based",E2073)),IF(AND(ISERR(SEARCH("biochem",E2073)),ISERR(SEARCH("protein",E2073)),ISERR(SEARCH("nucleic",E2073))),"",IF(ISERR(SEARCH("target",G2073)),"Define a Target component","")),IF(ISERR(SEARCH("cell",G2073)),"Define a Cell component",""))&amp;IF(ISERR(SEARCH("small-molecule",E2073)),IF(ISBLANK(K2073), "Need a Detector Role",""),"")&amp;IF(ISERR(SEARCH("fluorescence",L2073)),"",IF(ISBLANK(S2073), "Need Emission",IF(ISBLANK(R2073), "Need Excitation","")))&amp;IF(ISERR(SEARCH("absorbance",L2073)),"",IF(ISBLANK(T2073), "Need Absorbance","")))</f>
        <v/>
      </c>
      <c r="C2073" s="22" t="s">
        <v>3071</v>
      </c>
      <c r="D2073" s="23" t="s">
        <v>7038</v>
      </c>
      <c r="E2073" s="22" t="s">
        <v>3162</v>
      </c>
      <c r="F2073" s="22" t="s">
        <v>3574</v>
      </c>
      <c r="G2073" s="22" t="s">
        <v>3631</v>
      </c>
      <c r="H2073" s="22" t="s">
        <v>3597</v>
      </c>
      <c r="J2073" s="26">
        <v>200000</v>
      </c>
      <c r="K2073" s="22" t="s">
        <v>3372</v>
      </c>
      <c r="L2073" s="22" t="s">
        <v>7041</v>
      </c>
      <c r="M2073" s="22" t="s">
        <v>3310</v>
      </c>
      <c r="AD2073" s="24" t="s">
        <v>6493</v>
      </c>
      <c r="AJ2073" s="22" t="s">
        <v>1857</v>
      </c>
      <c r="AK2073" s="22" t="s">
        <v>1858</v>
      </c>
      <c r="AL2073" s="22" t="s">
        <v>90</v>
      </c>
      <c r="AM2073" s="22" t="s">
        <v>91</v>
      </c>
      <c r="AN2073" s="22" t="s">
        <v>74</v>
      </c>
      <c r="AO2073" s="22" t="s">
        <v>1487</v>
      </c>
      <c r="AP2073" s="22" t="s">
        <v>461</v>
      </c>
      <c r="AQ2073" s="22" t="s">
        <v>168</v>
      </c>
      <c r="AR2073" s="22" t="s">
        <v>958</v>
      </c>
      <c r="AS2073" s="22" t="s">
        <v>316</v>
      </c>
      <c r="AT2073" s="22" t="s">
        <v>1047</v>
      </c>
      <c r="AU2073" s="22" t="s">
        <v>75</v>
      </c>
      <c r="AV2073" s="22" t="s">
        <v>1858</v>
      </c>
      <c r="AW2073" s="22" t="s">
        <v>1859</v>
      </c>
      <c r="AX2073" s="22" t="s">
        <v>692</v>
      </c>
      <c r="AY2073" s="22" t="s">
        <v>1860</v>
      </c>
      <c r="AZ2073" s="22" t="s">
        <v>1861</v>
      </c>
      <c r="BA2073" s="22" t="s">
        <v>1</v>
      </c>
      <c r="BB2073" s="22" t="s">
        <v>79</v>
      </c>
    </row>
    <row r="2074" spans="1:54" s="22" customFormat="1" x14ac:dyDescent="0.2">
      <c r="A2074" s="22" t="s">
        <v>2226</v>
      </c>
      <c r="B2074" s="22" t="str">
        <f>IF(OR($A2072=$A2074,ISBLANK($A2074)),"",IF(ISERR(SEARCH("cell-based",E2074)),IF(AND(ISERR(SEARCH("biochem",E2074)),ISERR(SEARCH("protein",E2074)),ISERR(SEARCH("nucleic",E2074))),"",IF(ISERR(SEARCH("target",G2074)),"Define a Target component","")),IF(ISERR(SEARCH("cell",G2074)),"Define a Cell component",""))&amp;IF(ISERR(SEARCH("small-molecule",E2074)),IF(ISBLANK(K2074), "Need a Detector Role",""),"")&amp;IF(ISERR(SEARCH("fluorescence",L2074)),"",IF(ISBLANK(S2074), "Need Emission",IF(ISBLANK(R2074), "Need Excitation","")))&amp;IF(ISERR(SEARCH("absorbance",L2074)),"",IF(ISBLANK(T2074), "Need Absorbance","")))</f>
        <v/>
      </c>
      <c r="G2074" s="22" t="s">
        <v>3627</v>
      </c>
      <c r="H2074" s="22" t="s">
        <v>3666</v>
      </c>
      <c r="J2074" s="26">
        <v>0.05</v>
      </c>
      <c r="K2074" s="22" t="s">
        <v>6689</v>
      </c>
      <c r="L2074" s="22" t="s">
        <v>7040</v>
      </c>
      <c r="M2074" s="22" t="s">
        <v>3428</v>
      </c>
      <c r="AD2074" s="24"/>
    </row>
    <row r="2075" spans="1:54" s="22" customFormat="1" x14ac:dyDescent="0.2">
      <c r="A2075" s="22" t="s">
        <v>2226</v>
      </c>
      <c r="B2075" s="22" t="str">
        <f>IF(OR($A2073=$A2075,ISBLANK($A2075)),"",IF(ISERR(SEARCH("cell-based",E2075)),IF(AND(ISERR(SEARCH("biochem",E2075)),ISERR(SEARCH("protein",E2075)),ISERR(SEARCH("nucleic",E2075))),"",IF(ISERR(SEARCH("target",G2075)),"Define a Target component","")),IF(ISERR(SEARCH("cell",G2075)),"Define a Cell component",""))&amp;IF(ISERR(SEARCH("small-molecule",E2075)),IF(ISBLANK(K2075), "Need a Detector Role",""),"")&amp;IF(ISERR(SEARCH("fluorescence",L2075)),"",IF(ISBLANK(S2075), "Need Emission",IF(ISBLANK(R2075), "Need Excitation","")))&amp;IF(ISERR(SEARCH("absorbance",L2075)),"",IF(ISBLANK(T2075), "Need Absorbance","")))</f>
        <v/>
      </c>
      <c r="G2075" s="24" t="s">
        <v>3074</v>
      </c>
      <c r="H2075" s="24" t="s">
        <v>3602</v>
      </c>
      <c r="I2075" s="24"/>
      <c r="J2075" s="28">
        <v>96</v>
      </c>
      <c r="K2075" s="24" t="s">
        <v>6575</v>
      </c>
      <c r="L2075" s="24" t="s">
        <v>6785</v>
      </c>
      <c r="AD2075" s="24"/>
    </row>
    <row r="2076" spans="1:54" s="22" customFormat="1" x14ac:dyDescent="0.2">
      <c r="A2076" s="22" t="s">
        <v>2226</v>
      </c>
      <c r="B2076" s="22" t="str">
        <f>IF(OR($A2074=$A2076,ISBLANK($A2076)),"",IF(ISERR(SEARCH("cell-based",E2076)),IF(AND(ISERR(SEARCH("biochem",E2076)),ISERR(SEARCH("protein",E2076)),ISERR(SEARCH("nucleic",E2076))),"",IF(ISERR(SEARCH("target",G2076)),"Define a Target component","")),IF(ISERR(SEARCH("cell",G2076)),"Define a Cell component",""))&amp;IF(ISERR(SEARCH("small-molecule",E2076)),IF(ISBLANK(K2076), "Need a Detector Role",""),"")&amp;IF(ISERR(SEARCH("fluorescence",L2076)),"",IF(ISBLANK(S2076), "Need Emission",IF(ISBLANK(R2076), "Need Excitation","")))&amp;IF(ISERR(SEARCH("absorbance",L2076)),"",IF(ISBLANK(T2076), "Need Absorbance","")))</f>
        <v/>
      </c>
      <c r="G2076" s="22" t="s">
        <v>3379</v>
      </c>
      <c r="H2076" s="22" t="s">
        <v>3551</v>
      </c>
      <c r="J2076" s="26">
        <v>0.5</v>
      </c>
      <c r="K2076" s="22" t="s">
        <v>7042</v>
      </c>
      <c r="L2076" s="22" t="s">
        <v>7043</v>
      </c>
      <c r="N2076" s="22" t="s">
        <v>7044</v>
      </c>
      <c r="O2076" s="22" t="s">
        <v>3117</v>
      </c>
      <c r="P2076" s="22" t="s">
        <v>3625</v>
      </c>
      <c r="Q2076" s="22" t="s">
        <v>3439</v>
      </c>
      <c r="R2076" s="22" t="s">
        <v>3101</v>
      </c>
      <c r="S2076" s="22" t="s">
        <v>3206</v>
      </c>
      <c r="U2076" s="22" t="s">
        <v>3269</v>
      </c>
      <c r="AD2076" s="24"/>
    </row>
    <row r="2077" spans="1:54" s="22" customFormat="1" x14ac:dyDescent="0.2">
      <c r="J2077" s="26"/>
      <c r="AD2077" s="24"/>
    </row>
    <row r="2078" spans="1:54" s="24" customFormat="1" x14ac:dyDescent="0.2">
      <c r="A2078" s="24" t="s">
        <v>2227</v>
      </c>
      <c r="B2078" s="24" t="str">
        <f>IF(OR($A2052=$A2078,ISBLANK($A2078)),"",IF(ISERR(SEARCH("cell-based",E2078)),IF(AND(ISERR(SEARCH("biochem",E2078)),ISERR(SEARCH("protein",E2078)),ISERR(SEARCH("nucleic",E2078))),"",IF(ISERR(SEARCH("target",G2078)),"Define a Target component","")),IF(ISERR(SEARCH("cell",G2078)),"Define a Cell component",""))&amp;IF(ISERR(SEARCH("small-molecule",E2078)),IF(ISBLANK(K2078), "Need a Detector Role",""),"")&amp;IF(ISERR(SEARCH("fluorescence",L2078)),"",IF(ISBLANK(S2078), "Need Emission",IF(ISBLANK(R2078), "Need Excitation","")))&amp;IF(ISERR(SEARCH("absorbance",L2078)),"",IF(ISBLANK(T2078), "Need Absorbance","")))</f>
        <v/>
      </c>
      <c r="C2078" s="24" t="s">
        <v>3071</v>
      </c>
      <c r="D2078" s="27" t="s">
        <v>6778</v>
      </c>
      <c r="E2078" s="24" t="s">
        <v>3162</v>
      </c>
      <c r="F2078" s="24" t="s">
        <v>3638</v>
      </c>
      <c r="G2078" s="24" t="s">
        <v>3631</v>
      </c>
      <c r="H2078" s="24" t="s">
        <v>3597</v>
      </c>
      <c r="I2078" s="24" t="s">
        <v>3362</v>
      </c>
      <c r="J2078" s="28">
        <v>400000</v>
      </c>
      <c r="K2078" s="24" t="s">
        <v>3372</v>
      </c>
      <c r="L2078" s="24" t="s">
        <v>7046</v>
      </c>
      <c r="M2078" s="24" t="s">
        <v>3310</v>
      </c>
      <c r="AD2078" s="24" t="s">
        <v>6493</v>
      </c>
      <c r="AJ2078" s="24" t="s">
        <v>1857</v>
      </c>
      <c r="AK2078" s="24" t="s">
        <v>2228</v>
      </c>
      <c r="AL2078" s="24" t="s">
        <v>83</v>
      </c>
      <c r="AM2078" s="24" t="s">
        <v>75</v>
      </c>
      <c r="AN2078" s="24" t="s">
        <v>74</v>
      </c>
      <c r="AO2078" s="24" t="s">
        <v>1487</v>
      </c>
      <c r="AP2078" s="24" t="s">
        <v>325</v>
      </c>
      <c r="AQ2078" s="24" t="s">
        <v>168</v>
      </c>
      <c r="AR2078" s="24" t="s">
        <v>958</v>
      </c>
      <c r="AS2078" s="24" t="s">
        <v>169</v>
      </c>
      <c r="AT2078" s="24" t="s">
        <v>1047</v>
      </c>
      <c r="AU2078" s="24" t="s">
        <v>75</v>
      </c>
      <c r="AV2078" s="24" t="s">
        <v>1858</v>
      </c>
      <c r="AW2078" s="24" t="s">
        <v>1859</v>
      </c>
      <c r="AX2078" s="24" t="s">
        <v>692</v>
      </c>
      <c r="AY2078" s="24" t="s">
        <v>2229</v>
      </c>
      <c r="AZ2078" s="24" t="s">
        <v>1861</v>
      </c>
      <c r="BA2078" s="24" t="s">
        <v>1</v>
      </c>
      <c r="BB2078" s="24" t="s">
        <v>79</v>
      </c>
    </row>
    <row r="2079" spans="1:54" s="24" customFormat="1" x14ac:dyDescent="0.2">
      <c r="A2079" s="24" t="s">
        <v>2227</v>
      </c>
      <c r="B2079" s="24" t="str">
        <f>IF(OR($A2053=$A2079,ISBLANK($A2079)),"",IF(ISERR(SEARCH("cell-based",E2079)),IF(AND(ISERR(SEARCH("biochem",E2079)),ISERR(SEARCH("protein",E2079)),ISERR(SEARCH("nucleic",E2079))),"",IF(ISERR(SEARCH("target",G2079)),"Define a Target component","")),IF(ISERR(SEARCH("cell",G2079)),"Define a Cell component",""))&amp;IF(ISERR(SEARCH("small-molecule",E2079)),IF(ISBLANK(K2079), "Need a Detector Role",""),"")&amp;IF(ISERR(SEARCH("fluorescence",L2079)),"",IF(ISBLANK(S2079), "Need Emission",IF(ISBLANK(R2079), "Need Excitation","")))&amp;IF(ISERR(SEARCH("absorbance",L2079)),"",IF(ISBLANK(T2079), "Need Absorbance","")))</f>
        <v/>
      </c>
      <c r="G2079" s="24" t="s">
        <v>3074</v>
      </c>
      <c r="H2079" s="24" t="s">
        <v>3602</v>
      </c>
      <c r="J2079" s="28">
        <v>48</v>
      </c>
      <c r="K2079" s="24" t="s">
        <v>6575</v>
      </c>
      <c r="L2079" s="24" t="s">
        <v>6785</v>
      </c>
    </row>
    <row r="2080" spans="1:54" s="24" customFormat="1" x14ac:dyDescent="0.2">
      <c r="A2080" s="24" t="s">
        <v>2227</v>
      </c>
      <c r="B2080" s="24" t="str">
        <f>IF(OR($A2054=$A2080,ISBLANK($A2080)),"",IF(ISERR(SEARCH("cell-based",E2080)),IF(AND(ISERR(SEARCH("biochem",E2080)),ISERR(SEARCH("protein",E2080)),ISERR(SEARCH("nucleic",E2080))),"",IF(ISERR(SEARCH("target",G2080)),"Define a Target component","")),IF(ISERR(SEARCH("cell",G2080)),"Define a Cell component",""))&amp;IF(ISERR(SEARCH("small-molecule",E2080)),IF(ISBLANK(K2080), "Need a Detector Role",""),"")&amp;IF(ISERR(SEARCH("fluorescence",L2080)),"",IF(ISBLANK(S2080), "Need Emission",IF(ISBLANK(R2080), "Need Excitation","")))&amp;IF(ISERR(SEARCH("absorbance",L2080)),"",IF(ISBLANK(T2080), "Need Absorbance","")))</f>
        <v/>
      </c>
      <c r="G2080" s="24" t="s">
        <v>3379</v>
      </c>
      <c r="H2080" s="24" t="s">
        <v>3286</v>
      </c>
      <c r="J2080" s="28">
        <v>0.5</v>
      </c>
      <c r="K2080" s="24" t="s">
        <v>7042</v>
      </c>
      <c r="L2080" s="24" t="s">
        <v>7045</v>
      </c>
      <c r="N2080" s="24" t="s">
        <v>6712</v>
      </c>
      <c r="O2080" s="24" t="s">
        <v>3203</v>
      </c>
      <c r="P2080" s="24" t="s">
        <v>3625</v>
      </c>
      <c r="Q2080" s="24" t="s">
        <v>3439</v>
      </c>
      <c r="R2080" s="24" t="s">
        <v>3101</v>
      </c>
      <c r="S2080" s="24" t="s">
        <v>3206</v>
      </c>
      <c r="U2080" s="24" t="s">
        <v>3269</v>
      </c>
    </row>
    <row r="2081" spans="1:54" s="24" customFormat="1" x14ac:dyDescent="0.2">
      <c r="A2081" s="24" t="s">
        <v>2227</v>
      </c>
      <c r="B2081" s="24" t="str">
        <f>IF(OR($A2055=$A2081,ISBLANK($A2081)),"",IF(ISERR(SEARCH("cell-based",E2081)),IF(AND(ISERR(SEARCH("biochem",E2081)),ISERR(SEARCH("protein",E2081)),ISERR(SEARCH("nucleic",E2081))),"",IF(ISERR(SEARCH("target",G2081)),"Define a Target component","")),IF(ISERR(SEARCH("cell",G2081)),"Define a Cell component",""))&amp;IF(ISERR(SEARCH("small-molecule",E2081)),IF(ISBLANK(K2081), "Need a Detector Role",""),"")&amp;IF(ISERR(SEARCH("fluorescence",L2081)),"",IF(ISBLANK(S2081), "Need Emission",IF(ISBLANK(R2081), "Need Excitation","")))&amp;IF(ISERR(SEARCH("absorbance",L2081)),"",IF(ISBLANK(T2081), "Need Absorbance","")))</f>
        <v/>
      </c>
      <c r="G2081" s="24" t="s">
        <v>3198</v>
      </c>
      <c r="H2081" s="24" t="s">
        <v>3784</v>
      </c>
      <c r="J2081" s="28">
        <v>40</v>
      </c>
      <c r="K2081" s="24" t="s">
        <v>3133</v>
      </c>
      <c r="L2081" s="24" t="s">
        <v>6861</v>
      </c>
    </row>
    <row r="2082" spans="1:54" s="22" customFormat="1" x14ac:dyDescent="0.2">
      <c r="J2082" s="26"/>
      <c r="AD2082" s="24"/>
    </row>
    <row r="2083" spans="1:54" s="22" customFormat="1" x14ac:dyDescent="0.2">
      <c r="A2083" s="22" t="s">
        <v>2233</v>
      </c>
      <c r="B2083" s="22" t="str">
        <f>IF(OR($A2078=$A2083,ISBLANK($A2083)),"",IF(ISERR(SEARCH("cell-based",E2083)),IF(AND(ISERR(SEARCH("biochem",E2083)),ISERR(SEARCH("protein",E2083)),ISERR(SEARCH("nucleic",E2083))),"",IF(ISERR(SEARCH("target",G2083)),"Define a Target component","")),IF(ISERR(SEARCH("cell",G2083)),"Define a Cell component",""))&amp;IF(ISERR(SEARCH("small-molecule",E2083)),IF(ISBLANK(K2083), "Need a Detector Role",""),"")&amp;IF(ISERR(SEARCH("fluorescence",L2083)),"",IF(ISBLANK(S2083), "Need Emission",IF(ISBLANK(R2083), "Need Excitation","")))&amp;IF(ISERR(SEARCH("absorbance",L2083)),"",IF(ISBLANK(T2083), "Need Absorbance","")))</f>
        <v/>
      </c>
      <c r="C2083" s="22" t="s">
        <v>3071</v>
      </c>
      <c r="D2083" s="23" t="s">
        <v>7038</v>
      </c>
      <c r="E2083" s="22" t="s">
        <v>3162</v>
      </c>
      <c r="F2083" s="22" t="s">
        <v>3574</v>
      </c>
      <c r="G2083" s="22" t="s">
        <v>3631</v>
      </c>
      <c r="H2083" s="22" t="s">
        <v>3597</v>
      </c>
      <c r="J2083" s="26">
        <v>200000</v>
      </c>
      <c r="K2083" s="22" t="s">
        <v>3372</v>
      </c>
      <c r="L2083" s="22" t="s">
        <v>7041</v>
      </c>
      <c r="M2083" s="22" t="s">
        <v>3310</v>
      </c>
      <c r="AD2083" s="24" t="s">
        <v>6493</v>
      </c>
      <c r="AJ2083" s="22" t="s">
        <v>1857</v>
      </c>
      <c r="AK2083" s="22" t="s">
        <v>1858</v>
      </c>
      <c r="AL2083" s="22" t="s">
        <v>90</v>
      </c>
      <c r="AM2083" s="22" t="s">
        <v>91</v>
      </c>
      <c r="AN2083" s="22" t="s">
        <v>74</v>
      </c>
      <c r="AO2083" s="22" t="s">
        <v>1487</v>
      </c>
      <c r="AP2083" s="22" t="s">
        <v>461</v>
      </c>
      <c r="AQ2083" s="22" t="s">
        <v>168</v>
      </c>
      <c r="AR2083" s="22" t="s">
        <v>958</v>
      </c>
      <c r="AS2083" s="22" t="s">
        <v>316</v>
      </c>
      <c r="AT2083" s="22" t="s">
        <v>1047</v>
      </c>
      <c r="AU2083" s="22" t="s">
        <v>75</v>
      </c>
      <c r="AV2083" s="22" t="s">
        <v>1858</v>
      </c>
      <c r="AW2083" s="22" t="s">
        <v>1859</v>
      </c>
      <c r="AX2083" s="22" t="s">
        <v>692</v>
      </c>
      <c r="AY2083" s="22" t="s">
        <v>1860</v>
      </c>
      <c r="AZ2083" s="22" t="s">
        <v>1861</v>
      </c>
      <c r="BA2083" s="22" t="s">
        <v>1</v>
      </c>
      <c r="BB2083" s="22" t="s">
        <v>79</v>
      </c>
    </row>
    <row r="2084" spans="1:54" s="22" customFormat="1" x14ac:dyDescent="0.2">
      <c r="A2084" s="22" t="s">
        <v>2233</v>
      </c>
      <c r="B2084" s="22" t="str">
        <f>IF(OR($A2079=$A2084,ISBLANK($A2084)),"",IF(ISERR(SEARCH("cell-based",E2084)),IF(AND(ISERR(SEARCH("biochem",E2084)),ISERR(SEARCH("protein",E2084)),ISERR(SEARCH("nucleic",E2084))),"",IF(ISERR(SEARCH("target",G2084)),"Define a Target component","")),IF(ISERR(SEARCH("cell",G2084)),"Define a Cell component",""))&amp;IF(ISERR(SEARCH("small-molecule",E2084)),IF(ISBLANK(K2084), "Need a Detector Role",""),"")&amp;IF(ISERR(SEARCH("fluorescence",L2084)),"",IF(ISBLANK(S2084), "Need Emission",IF(ISBLANK(R2084), "Need Excitation","")))&amp;IF(ISERR(SEARCH("absorbance",L2084)),"",IF(ISBLANK(T2084), "Need Absorbance","")))</f>
        <v/>
      </c>
      <c r="G2084" s="22" t="s">
        <v>3627</v>
      </c>
      <c r="H2084" s="22" t="s">
        <v>3666</v>
      </c>
      <c r="J2084" s="26">
        <v>0.3</v>
      </c>
      <c r="K2084" s="22" t="s">
        <v>6689</v>
      </c>
      <c r="L2084" s="22" t="s">
        <v>7047</v>
      </c>
      <c r="M2084" s="22" t="s">
        <v>3428</v>
      </c>
      <c r="AD2084" s="24"/>
    </row>
    <row r="2085" spans="1:54" s="22" customFormat="1" x14ac:dyDescent="0.2">
      <c r="A2085" s="22" t="s">
        <v>2233</v>
      </c>
      <c r="B2085" s="22" t="str">
        <f>IF(OR($A2080=$A2085,ISBLANK($A2085)),"",IF(ISERR(SEARCH("cell-based",E2085)),IF(AND(ISERR(SEARCH("biochem",E2085)),ISERR(SEARCH("protein",E2085)),ISERR(SEARCH("nucleic",E2085))),"",IF(ISERR(SEARCH("target",G2085)),"Define a Target component","")),IF(ISERR(SEARCH("cell",G2085)),"Define a Cell component",""))&amp;IF(ISERR(SEARCH("small-molecule",E2085)),IF(ISBLANK(K2085), "Need a Detector Role",""),"")&amp;IF(ISERR(SEARCH("fluorescence",L2085)),"",IF(ISBLANK(S2085), "Need Emission",IF(ISBLANK(R2085), "Need Excitation","")))&amp;IF(ISERR(SEARCH("absorbance",L2085)),"",IF(ISBLANK(T2085), "Need Absorbance","")))</f>
        <v/>
      </c>
      <c r="G2085" s="24" t="s">
        <v>3074</v>
      </c>
      <c r="H2085" s="24" t="s">
        <v>3602</v>
      </c>
      <c r="I2085" s="24"/>
      <c r="J2085" s="28">
        <v>72</v>
      </c>
      <c r="K2085" s="24" t="s">
        <v>6575</v>
      </c>
      <c r="L2085" s="24" t="s">
        <v>6785</v>
      </c>
      <c r="AD2085" s="24"/>
    </row>
    <row r="2086" spans="1:54" s="22" customFormat="1" x14ac:dyDescent="0.2">
      <c r="A2086" s="22" t="s">
        <v>2233</v>
      </c>
      <c r="B2086" s="22" t="str">
        <f>IF(OR($A2081=$A2086,ISBLANK($A2086)),"",IF(ISERR(SEARCH("cell-based",E2086)),IF(AND(ISERR(SEARCH("biochem",E2086)),ISERR(SEARCH("protein",E2086)),ISERR(SEARCH("nucleic",E2086))),"",IF(ISERR(SEARCH("target",G2086)),"Define a Target component","")),IF(ISERR(SEARCH("cell",G2086)),"Define a Cell component",""))&amp;IF(ISERR(SEARCH("small-molecule",E2086)),IF(ISBLANK(K2086), "Need a Detector Role",""),"")&amp;IF(ISERR(SEARCH("fluorescence",L2086)),"",IF(ISBLANK(S2086), "Need Emission",IF(ISBLANK(R2086), "Need Excitation","")))&amp;IF(ISERR(SEARCH("absorbance",L2086)),"",IF(ISBLANK(T2086), "Need Absorbance","")))</f>
        <v/>
      </c>
      <c r="G2086" s="22" t="s">
        <v>3318</v>
      </c>
      <c r="H2086" s="22" t="s">
        <v>3576</v>
      </c>
      <c r="J2086" s="26">
        <v>0.5</v>
      </c>
      <c r="K2086" s="22" t="s">
        <v>7042</v>
      </c>
      <c r="L2086" s="22" t="s">
        <v>7048</v>
      </c>
      <c r="N2086" s="22" t="s">
        <v>7044</v>
      </c>
      <c r="O2086" s="22" t="s">
        <v>3117</v>
      </c>
      <c r="P2086" s="22" t="s">
        <v>3136</v>
      </c>
      <c r="Q2086" s="22" t="s">
        <v>3422</v>
      </c>
      <c r="R2086" s="22" t="s">
        <v>3101</v>
      </c>
      <c r="S2086" s="22" t="s">
        <v>3206</v>
      </c>
      <c r="U2086" s="22" t="s">
        <v>3269</v>
      </c>
      <c r="V2086" s="22" t="s">
        <v>6569</v>
      </c>
      <c r="W2086" s="22" t="s">
        <v>6570</v>
      </c>
      <c r="AD2086" s="24"/>
    </row>
    <row r="2087" spans="1:54" s="22" customFormat="1" x14ac:dyDescent="0.2">
      <c r="A2087" s="22" t="s">
        <v>2233</v>
      </c>
      <c r="B2087" s="22" t="str">
        <f>IF(OR($A2082=$A2087,ISBLANK($A2087)),"",IF(ISERR(SEARCH("cell-based",E2087)),IF(AND(ISERR(SEARCH("biochem",E2087)),ISERR(SEARCH("protein",E2087)),ISERR(SEARCH("nucleic",E2087))),"",IF(ISERR(SEARCH("target",G2087)),"Define a Target component","")),IF(ISERR(SEARCH("cell",G2087)),"Define a Cell component",""))&amp;IF(ISERR(SEARCH("small-molecule",E2087)),IF(ISBLANK(K2087), "Need a Detector Role",""),"")&amp;IF(ISERR(SEARCH("fluorescence",L2087)),"",IF(ISBLANK(S2087), "Need Emission",IF(ISBLANK(R2087), "Need Excitation","")))&amp;IF(ISERR(SEARCH("absorbance",L2087)),"",IF(ISBLANK(T2087), "Need Absorbance","")))</f>
        <v/>
      </c>
      <c r="G2087" s="22" t="s">
        <v>3198</v>
      </c>
      <c r="H2087" s="22" t="s">
        <v>3784</v>
      </c>
      <c r="J2087" s="26">
        <v>1</v>
      </c>
      <c r="K2087" s="22" t="s">
        <v>3201</v>
      </c>
      <c r="L2087" s="22" t="s">
        <v>6692</v>
      </c>
      <c r="AD2087" s="24"/>
    </row>
    <row r="2088" spans="1:54" s="22" customFormat="1" x14ac:dyDescent="0.2">
      <c r="J2088" s="26"/>
      <c r="AD2088" s="24"/>
    </row>
    <row r="2089" spans="1:54" s="22" customFormat="1" x14ac:dyDescent="0.2">
      <c r="A2089" s="22" t="s">
        <v>2240</v>
      </c>
      <c r="B2089" s="22" t="str">
        <f>IF(OR($A2114=$A2089,ISBLANK($A2089)),"",IF(ISERR(SEARCH("cell-based",E2089)),IF(AND(ISERR(SEARCH("biochem",E2089)),ISERR(SEARCH("protein",E2089)),ISERR(SEARCH("nucleic",E2089))),"",IF(ISERR(SEARCH("target",G2089)),"Define a Target component","")),IF(ISERR(SEARCH("cell",G2089)),"Define a Cell component",""))&amp;IF(ISERR(SEARCH("small-molecule",E2089)),IF(ISBLANK(K2089), "Need a Detector Role",""),"")&amp;IF(ISERR(SEARCH("fluorescence",L2089)),"",IF(ISBLANK(S2089), "Need Emission",IF(ISBLANK(R2089), "Need Excitation","")))&amp;IF(ISERR(SEARCH("absorbance",L2089)),"",IF(ISBLANK(T2089), "Need Absorbance","")))</f>
        <v/>
      </c>
      <c r="C2089" s="22" t="s">
        <v>3071</v>
      </c>
      <c r="D2089" s="23" t="s">
        <v>7038</v>
      </c>
      <c r="E2089" s="22" t="s">
        <v>3162</v>
      </c>
      <c r="F2089" s="22" t="s">
        <v>3574</v>
      </c>
      <c r="G2089" s="22" t="s">
        <v>3631</v>
      </c>
      <c r="H2089" s="22" t="s">
        <v>3597</v>
      </c>
      <c r="J2089" s="26">
        <v>200000</v>
      </c>
      <c r="K2089" s="22" t="s">
        <v>3372</v>
      </c>
      <c r="L2089" s="22" t="s">
        <v>7041</v>
      </c>
      <c r="M2089" s="22" t="s">
        <v>3310</v>
      </c>
      <c r="AD2089" s="24" t="s">
        <v>6493</v>
      </c>
      <c r="AJ2089" s="22" t="s">
        <v>1857</v>
      </c>
      <c r="AK2089" s="22" t="s">
        <v>1858</v>
      </c>
      <c r="AL2089" s="22" t="s">
        <v>90</v>
      </c>
      <c r="AM2089" s="22" t="s">
        <v>91</v>
      </c>
      <c r="AN2089" s="22" t="s">
        <v>74</v>
      </c>
      <c r="AO2089" s="22" t="s">
        <v>1487</v>
      </c>
      <c r="AP2089" s="22" t="s">
        <v>461</v>
      </c>
      <c r="AQ2089" s="22" t="s">
        <v>168</v>
      </c>
      <c r="AR2089" s="22" t="s">
        <v>958</v>
      </c>
      <c r="AS2089" s="22" t="s">
        <v>316</v>
      </c>
      <c r="AT2089" s="22" t="s">
        <v>1047</v>
      </c>
      <c r="AU2089" s="22" t="s">
        <v>75</v>
      </c>
      <c r="AV2089" s="22" t="s">
        <v>1858</v>
      </c>
      <c r="AW2089" s="22" t="s">
        <v>1859</v>
      </c>
      <c r="AX2089" s="22" t="s">
        <v>692</v>
      </c>
      <c r="AY2089" s="22" t="s">
        <v>1860</v>
      </c>
      <c r="AZ2089" s="22" t="s">
        <v>1861</v>
      </c>
      <c r="BA2089" s="22" t="s">
        <v>1</v>
      </c>
      <c r="BB2089" s="22" t="s">
        <v>79</v>
      </c>
    </row>
    <row r="2090" spans="1:54" s="22" customFormat="1" x14ac:dyDescent="0.2">
      <c r="A2090" s="22" t="s">
        <v>2240</v>
      </c>
      <c r="B2090" s="22" t="str">
        <f>IF(OR($A2120=$A2090,ISBLANK($A2090)),"",IF(ISERR(SEARCH("cell-based",E2090)),IF(AND(ISERR(SEARCH("biochem",E2090)),ISERR(SEARCH("protein",E2090)),ISERR(SEARCH("nucleic",E2090))),"",IF(ISERR(SEARCH("target",G2090)),"Define a Target component","")),IF(ISERR(SEARCH("cell",G2090)),"Define a Cell component",""))&amp;IF(ISERR(SEARCH("small-molecule",E2090)),IF(ISBLANK(K2090), "Need a Detector Role",""),"")&amp;IF(ISERR(SEARCH("fluorescence",L2090)),"",IF(ISBLANK(S2090), "Need Emission",IF(ISBLANK(R2090), "Need Excitation","")))&amp;IF(ISERR(SEARCH("absorbance",L2090)),"",IF(ISBLANK(T2090), "Need Absorbance","")))</f>
        <v/>
      </c>
      <c r="G2090" s="22" t="s">
        <v>3627</v>
      </c>
      <c r="H2090" s="22" t="s">
        <v>3666</v>
      </c>
      <c r="J2090" s="26">
        <v>0.1</v>
      </c>
      <c r="K2090" s="22" t="s">
        <v>6689</v>
      </c>
      <c r="L2090" s="22" t="s">
        <v>7040</v>
      </c>
      <c r="M2090" s="22" t="s">
        <v>3428</v>
      </c>
      <c r="AD2090" s="24"/>
    </row>
    <row r="2091" spans="1:54" s="22" customFormat="1" x14ac:dyDescent="0.2">
      <c r="A2091" s="22" t="s">
        <v>2240</v>
      </c>
      <c r="B2091" s="22" t="str">
        <f>IF(OR($A2125=$A2091,ISBLANK($A2091)),"",IF(ISERR(SEARCH("cell-based",E2091)),IF(AND(ISERR(SEARCH("biochem",E2091)),ISERR(SEARCH("protein",E2091)),ISERR(SEARCH("nucleic",E2091))),"",IF(ISERR(SEARCH("target",G2091)),"Define a Target component","")),IF(ISERR(SEARCH("cell",G2091)),"Define a Cell component",""))&amp;IF(ISERR(SEARCH("small-molecule",E2091)),IF(ISBLANK(K2091), "Need a Detector Role",""),"")&amp;IF(ISERR(SEARCH("fluorescence",L2091)),"",IF(ISBLANK(S2091), "Need Emission",IF(ISBLANK(R2091), "Need Excitation","")))&amp;IF(ISERR(SEARCH("absorbance",L2091)),"",IF(ISBLANK(T2091), "Need Absorbance","")))</f>
        <v/>
      </c>
      <c r="G2091" s="24" t="s">
        <v>3074</v>
      </c>
      <c r="H2091" s="24" t="s">
        <v>3602</v>
      </c>
      <c r="I2091" s="24"/>
      <c r="J2091" s="28">
        <v>48</v>
      </c>
      <c r="K2091" s="24" t="s">
        <v>6575</v>
      </c>
      <c r="L2091" s="24" t="s">
        <v>6785</v>
      </c>
      <c r="AD2091" s="24"/>
    </row>
    <row r="2092" spans="1:54" s="22" customFormat="1" x14ac:dyDescent="0.2">
      <c r="A2092" s="22" t="s">
        <v>2240</v>
      </c>
      <c r="B2092" s="22" t="str">
        <f>IF(OR($A2131=$A2092,ISBLANK($A2092)),"",IF(ISERR(SEARCH("cell-based",E2092)),IF(AND(ISERR(SEARCH("biochem",E2092)),ISERR(SEARCH("protein",E2092)),ISERR(SEARCH("nucleic",E2092))),"",IF(ISERR(SEARCH("target",G2092)),"Define a Target component","")),IF(ISERR(SEARCH("cell",G2092)),"Define a Cell component",""))&amp;IF(ISERR(SEARCH("small-molecule",E2092)),IF(ISBLANK(K2092), "Need a Detector Role",""),"")&amp;IF(ISERR(SEARCH("fluorescence",L2092)),"",IF(ISBLANK(S2092), "Need Emission",IF(ISBLANK(R2092), "Need Excitation","")))&amp;IF(ISERR(SEARCH("absorbance",L2092)),"",IF(ISBLANK(T2092), "Need Absorbance","")))</f>
        <v/>
      </c>
      <c r="G2092" s="22" t="s">
        <v>3379</v>
      </c>
      <c r="H2092" s="22" t="s">
        <v>3551</v>
      </c>
      <c r="J2092" s="26">
        <v>0.5</v>
      </c>
      <c r="K2092" s="22" t="s">
        <v>7042</v>
      </c>
      <c r="L2092" s="22" t="s">
        <v>7043</v>
      </c>
      <c r="N2092" s="22" t="s">
        <v>7044</v>
      </c>
      <c r="O2092" s="22" t="s">
        <v>3117</v>
      </c>
      <c r="P2092" s="22" t="s">
        <v>3625</v>
      </c>
      <c r="Q2092" s="22" t="s">
        <v>3439</v>
      </c>
      <c r="R2092" s="22" t="s">
        <v>3101</v>
      </c>
      <c r="S2092" s="22" t="s">
        <v>3206</v>
      </c>
      <c r="U2092" s="22" t="s">
        <v>3269</v>
      </c>
      <c r="AD2092" s="24"/>
    </row>
    <row r="2093" spans="1:54" s="22" customFormat="1" x14ac:dyDescent="0.2">
      <c r="J2093" s="26"/>
      <c r="AD2093" s="24"/>
    </row>
    <row r="2094" spans="1:54" s="22" customFormat="1" x14ac:dyDescent="0.2">
      <c r="A2094" s="22">
        <v>504832</v>
      </c>
      <c r="B2094" s="22" t="str">
        <f>IF(OR($A2125=$A2094,ISBLANK($A2094)),"",IF(ISERR(SEARCH("cell-based",E2094)),IF(AND(ISERR(SEARCH("biochem",E2094)),ISERR(SEARCH("protein",E2094)),ISERR(SEARCH("nucleic",E2094))),"",IF(ISERR(SEARCH("target",G2094)),"Define a Target component","")),IF(ISERR(SEARCH("cell",G2094)),"Define a Cell component",""))&amp;IF(ISERR(SEARCH("small-molecule",E2094)),IF(ISBLANK(K2094), "Need a Detector Role",""),"")&amp;IF(ISERR(SEARCH("fluorescence",L2094)),"",IF(ISBLANK(S2094), "Need Emission",IF(ISBLANK(R2094), "Need Excitation","")))&amp;IF(ISERR(SEARCH("absorbance",L2094)),"",IF(ISBLANK(T2094), "Need Absorbance","")))</f>
        <v/>
      </c>
      <c r="C2094" s="22" t="s">
        <v>3071</v>
      </c>
      <c r="D2094" s="23" t="s">
        <v>7038</v>
      </c>
      <c r="E2094" s="22" t="s">
        <v>3162</v>
      </c>
      <c r="F2094" s="22" t="s">
        <v>3574</v>
      </c>
      <c r="G2094" s="22" t="s">
        <v>3631</v>
      </c>
      <c r="H2094" s="22" t="s">
        <v>3597</v>
      </c>
      <c r="J2094" s="26">
        <v>200000</v>
      </c>
      <c r="K2094" s="22" t="s">
        <v>3372</v>
      </c>
      <c r="L2094" s="22" t="s">
        <v>7041</v>
      </c>
      <c r="M2094" s="22" t="s">
        <v>3310</v>
      </c>
      <c r="AD2094" s="24" t="s">
        <v>6493</v>
      </c>
      <c r="AJ2094" s="22" t="s">
        <v>1857</v>
      </c>
      <c r="AK2094" s="22" t="s">
        <v>1877</v>
      </c>
      <c r="AL2094" s="22" t="s">
        <v>90</v>
      </c>
      <c r="AM2094" s="22" t="s">
        <v>91</v>
      </c>
      <c r="AN2094" s="22" t="s">
        <v>74</v>
      </c>
      <c r="AO2094" s="22" t="s">
        <v>1487</v>
      </c>
      <c r="AP2094" s="22" t="s">
        <v>325</v>
      </c>
      <c r="AQ2094" s="22" t="s">
        <v>168</v>
      </c>
      <c r="AR2094" s="22" t="s">
        <v>958</v>
      </c>
      <c r="AS2094" s="22" t="s">
        <v>75</v>
      </c>
      <c r="AT2094" s="22" t="s">
        <v>1047</v>
      </c>
      <c r="AU2094" s="22" t="s">
        <v>75</v>
      </c>
      <c r="AV2094" s="22" t="s">
        <v>1858</v>
      </c>
      <c r="AW2094" s="22" t="s">
        <v>1859</v>
      </c>
      <c r="AX2094" s="22" t="s">
        <v>692</v>
      </c>
      <c r="AY2094" s="22" t="s">
        <v>1878</v>
      </c>
      <c r="AZ2094" s="22" t="s">
        <v>1879</v>
      </c>
      <c r="BA2094" s="22" t="s">
        <v>1</v>
      </c>
      <c r="BB2094" s="22" t="s">
        <v>79</v>
      </c>
    </row>
    <row r="2095" spans="1:54" s="22" customFormat="1" x14ac:dyDescent="0.2">
      <c r="A2095" s="22">
        <v>504832</v>
      </c>
      <c r="B2095" s="22" t="str">
        <f>IF(OR($A2126=$A2095,ISBLANK($A2095)),"",IF(ISERR(SEARCH("cell-based",E2095)),IF(AND(ISERR(SEARCH("biochem",E2095)),ISERR(SEARCH("protein",E2095)),ISERR(SEARCH("nucleic",E2095))),"",IF(ISERR(SEARCH("target",G2095)),"Define a Target component","")),IF(ISERR(SEARCH("cell",G2095)),"Define a Cell component",""))&amp;IF(ISERR(SEARCH("small-molecule",E2095)),IF(ISBLANK(K2095), "Need a Detector Role",""),"")&amp;IF(ISERR(SEARCH("fluorescence",L2095)),"",IF(ISBLANK(S2095), "Need Emission",IF(ISBLANK(R2095), "Need Excitation","")))&amp;IF(ISERR(SEARCH("absorbance",L2095)),"",IF(ISBLANK(T2095), "Need Absorbance","")))</f>
        <v/>
      </c>
      <c r="G2095" s="22" t="s">
        <v>3627</v>
      </c>
      <c r="H2095" s="22" t="s">
        <v>3666</v>
      </c>
      <c r="J2095" s="26">
        <v>0.1</v>
      </c>
      <c r="K2095" s="22" t="s">
        <v>6689</v>
      </c>
      <c r="L2095" s="22" t="s">
        <v>7040</v>
      </c>
      <c r="M2095" s="22" t="s">
        <v>3428</v>
      </c>
      <c r="AD2095" s="24"/>
    </row>
    <row r="2096" spans="1:54" s="22" customFormat="1" x14ac:dyDescent="0.2">
      <c r="A2096" s="22">
        <v>504832</v>
      </c>
      <c r="B2096" s="22" t="str">
        <f>IF(OR($A2127=$A2096,ISBLANK($A2096)),"",IF(ISERR(SEARCH("cell-based",E2096)),IF(AND(ISERR(SEARCH("biochem",E2096)),ISERR(SEARCH("protein",E2096)),ISERR(SEARCH("nucleic",E2096))),"",IF(ISERR(SEARCH("target",G2096)),"Define a Target component","")),IF(ISERR(SEARCH("cell",G2096)),"Define a Cell component",""))&amp;IF(ISERR(SEARCH("small-molecule",E2096)),IF(ISBLANK(K2096), "Need a Detector Role",""),"")&amp;IF(ISERR(SEARCH("fluorescence",L2096)),"",IF(ISBLANK(S2096), "Need Emission",IF(ISBLANK(R2096), "Need Excitation","")))&amp;IF(ISERR(SEARCH("absorbance",L2096)),"",IF(ISBLANK(T2096), "Need Absorbance","")))</f>
        <v/>
      </c>
      <c r="G2096" s="24" t="s">
        <v>3074</v>
      </c>
      <c r="H2096" s="24" t="s">
        <v>3602</v>
      </c>
      <c r="I2096" s="24"/>
      <c r="J2096" s="28">
        <v>48</v>
      </c>
      <c r="K2096" s="24" t="s">
        <v>6575</v>
      </c>
      <c r="L2096" s="24" t="s">
        <v>6785</v>
      </c>
      <c r="AD2096" s="24"/>
    </row>
    <row r="2097" spans="1:54" s="22" customFormat="1" x14ac:dyDescent="0.2">
      <c r="A2097" s="22">
        <v>504832</v>
      </c>
      <c r="B2097" s="22" t="str">
        <f>IF(OR($A2128=$A2097,ISBLANK($A2097)),"",IF(ISERR(SEARCH("cell-based",E2097)),IF(AND(ISERR(SEARCH("biochem",E2097)),ISERR(SEARCH("protein",E2097)),ISERR(SEARCH("nucleic",E2097))),"",IF(ISERR(SEARCH("target",G2097)),"Define a Target component","")),IF(ISERR(SEARCH("cell",G2097)),"Define a Cell component",""))&amp;IF(ISERR(SEARCH("small-molecule",E2097)),IF(ISBLANK(K2097), "Need a Detector Role",""),"")&amp;IF(ISERR(SEARCH("fluorescence",L2097)),"",IF(ISBLANK(S2097), "Need Emission",IF(ISBLANK(R2097), "Need Excitation","")))&amp;IF(ISERR(SEARCH("absorbance",L2097)),"",IF(ISBLANK(T2097), "Need Absorbance","")))</f>
        <v/>
      </c>
      <c r="G2097" s="22" t="s">
        <v>3379</v>
      </c>
      <c r="H2097" s="22" t="s">
        <v>3551</v>
      </c>
      <c r="J2097" s="26">
        <v>0.5</v>
      </c>
      <c r="K2097" s="22" t="s">
        <v>7042</v>
      </c>
      <c r="L2097" s="22" t="s">
        <v>7043</v>
      </c>
      <c r="N2097" s="22" t="s">
        <v>7044</v>
      </c>
      <c r="O2097" s="22" t="s">
        <v>3117</v>
      </c>
      <c r="P2097" s="22" t="s">
        <v>3625</v>
      </c>
      <c r="Q2097" s="22" t="s">
        <v>3439</v>
      </c>
      <c r="R2097" s="22" t="s">
        <v>3101</v>
      </c>
      <c r="S2097" s="22" t="s">
        <v>3206</v>
      </c>
      <c r="U2097" s="22" t="s">
        <v>3269</v>
      </c>
      <c r="AD2097" s="24"/>
    </row>
    <row r="2098" spans="1:54" s="22" customFormat="1" x14ac:dyDescent="0.2">
      <c r="J2098" s="26"/>
      <c r="AD2098" s="24"/>
    </row>
    <row r="2099" spans="1:54" s="22" customFormat="1" x14ac:dyDescent="0.2">
      <c r="A2099" s="22" t="s">
        <v>2381</v>
      </c>
      <c r="B2099" s="22" t="str">
        <f>IF(OR($A2094=$A2099,ISBLANK($A2099)),"",IF(ISERR(SEARCH("cell-based",E2099)),IF(AND(ISERR(SEARCH("biochem",E2099)),ISERR(SEARCH("protein",E2099)),ISERR(SEARCH("nucleic",E2099))),"",IF(ISERR(SEARCH("target",G2099)),"Define a Target component","")),IF(ISERR(SEARCH("cell",G2099)),"Define a Cell component",""))&amp;IF(ISERR(SEARCH("small-molecule",E2099)),IF(ISBLANK(K2099), "Need a Detector Role",""),"")&amp;IF(ISERR(SEARCH("fluorescence",L2099)),"",IF(ISBLANK(S2099), "Need Emission",IF(ISBLANK(R2099), "Need Excitation","")))&amp;IF(ISERR(SEARCH("absorbance",L2099)),"",IF(ISBLANK(T2099), "Need Absorbance","")))</f>
        <v/>
      </c>
      <c r="C2099" s="22" t="s">
        <v>3071</v>
      </c>
      <c r="D2099" s="23" t="s">
        <v>7038</v>
      </c>
      <c r="E2099" s="22" t="s">
        <v>3162</v>
      </c>
      <c r="F2099" s="22" t="s">
        <v>3574</v>
      </c>
      <c r="G2099" s="22" t="s">
        <v>3631</v>
      </c>
      <c r="H2099" s="22" t="s">
        <v>3597</v>
      </c>
      <c r="J2099" s="26">
        <v>200000</v>
      </c>
      <c r="K2099" s="22" t="s">
        <v>3372</v>
      </c>
      <c r="L2099" s="22" t="s">
        <v>7041</v>
      </c>
      <c r="M2099" s="22" t="s">
        <v>3310</v>
      </c>
      <c r="AD2099" s="24" t="s">
        <v>6493</v>
      </c>
      <c r="AJ2099" s="22" t="s">
        <v>1857</v>
      </c>
      <c r="AK2099" s="22" t="s">
        <v>2382</v>
      </c>
      <c r="AL2099" s="22" t="s">
        <v>90</v>
      </c>
      <c r="AM2099" s="22" t="s">
        <v>91</v>
      </c>
      <c r="AN2099" s="22" t="s">
        <v>74</v>
      </c>
      <c r="AO2099" s="22" t="s">
        <v>1487</v>
      </c>
      <c r="AP2099" s="22" t="s">
        <v>325</v>
      </c>
      <c r="AQ2099" s="22" t="s">
        <v>168</v>
      </c>
      <c r="AR2099" s="22" t="s">
        <v>958</v>
      </c>
      <c r="AS2099" s="22" t="s">
        <v>75</v>
      </c>
      <c r="AT2099" s="22" t="s">
        <v>1047</v>
      </c>
      <c r="AU2099" s="22" t="s">
        <v>75</v>
      </c>
      <c r="AV2099" s="22" t="s">
        <v>1858</v>
      </c>
      <c r="AW2099" s="22" t="s">
        <v>1859</v>
      </c>
      <c r="AX2099" s="22" t="s">
        <v>692</v>
      </c>
      <c r="AY2099" s="22" t="s">
        <v>2383</v>
      </c>
      <c r="AZ2099" s="22" t="s">
        <v>1879</v>
      </c>
      <c r="BA2099" s="22" t="s">
        <v>1</v>
      </c>
      <c r="BB2099" s="22" t="s">
        <v>79</v>
      </c>
    </row>
    <row r="2100" spans="1:54" s="22" customFormat="1" x14ac:dyDescent="0.2">
      <c r="A2100" s="22" t="s">
        <v>2381</v>
      </c>
      <c r="B2100" s="22" t="str">
        <f>IF(OR($A2095=$A2100,ISBLANK($A2100)),"",IF(ISERR(SEARCH("cell-based",E2100)),IF(AND(ISERR(SEARCH("biochem",E2100)),ISERR(SEARCH("protein",E2100)),ISERR(SEARCH("nucleic",E2100))),"",IF(ISERR(SEARCH("target",G2100)),"Define a Target component","")),IF(ISERR(SEARCH("cell",G2100)),"Define a Cell component",""))&amp;IF(ISERR(SEARCH("small-molecule",E2100)),IF(ISBLANK(K2100), "Need a Detector Role",""),"")&amp;IF(ISERR(SEARCH("fluorescence",L2100)),"",IF(ISBLANK(S2100), "Need Emission",IF(ISBLANK(R2100), "Need Excitation","")))&amp;IF(ISERR(SEARCH("absorbance",L2100)),"",IF(ISBLANK(T2100), "Need Absorbance","")))</f>
        <v/>
      </c>
      <c r="G2100" s="22" t="s">
        <v>3627</v>
      </c>
      <c r="H2100" s="22" t="s">
        <v>3666</v>
      </c>
      <c r="J2100" s="26">
        <v>0.05</v>
      </c>
      <c r="K2100" s="22" t="s">
        <v>6689</v>
      </c>
      <c r="L2100" s="22" t="s">
        <v>7040</v>
      </c>
      <c r="M2100" s="22" t="s">
        <v>3428</v>
      </c>
      <c r="AD2100" s="24"/>
    </row>
    <row r="2101" spans="1:54" s="22" customFormat="1" x14ac:dyDescent="0.2">
      <c r="A2101" s="22" t="s">
        <v>2381</v>
      </c>
      <c r="B2101" s="22" t="str">
        <f>IF(OR($A2096=$A2101,ISBLANK($A2101)),"",IF(ISERR(SEARCH("cell-based",E2101)),IF(AND(ISERR(SEARCH("biochem",E2101)),ISERR(SEARCH("protein",E2101)),ISERR(SEARCH("nucleic",E2101))),"",IF(ISERR(SEARCH("target",G2101)),"Define a Target component","")),IF(ISERR(SEARCH("cell",G2101)),"Define a Cell component",""))&amp;IF(ISERR(SEARCH("small-molecule",E2101)),IF(ISBLANK(K2101), "Need a Detector Role",""),"")&amp;IF(ISERR(SEARCH("fluorescence",L2101)),"",IF(ISBLANK(S2101), "Need Emission",IF(ISBLANK(R2101), "Need Excitation","")))&amp;IF(ISERR(SEARCH("absorbance",L2101)),"",IF(ISBLANK(T2101), "Need Absorbance","")))</f>
        <v/>
      </c>
      <c r="G2101" s="24" t="s">
        <v>3074</v>
      </c>
      <c r="H2101" s="24" t="s">
        <v>3602</v>
      </c>
      <c r="I2101" s="24"/>
      <c r="J2101" s="28">
        <v>96</v>
      </c>
      <c r="K2101" s="24" t="s">
        <v>6575</v>
      </c>
      <c r="L2101" s="24" t="s">
        <v>6785</v>
      </c>
      <c r="AD2101" s="24"/>
    </row>
    <row r="2102" spans="1:54" s="22" customFormat="1" x14ac:dyDescent="0.2">
      <c r="A2102" s="22" t="s">
        <v>2381</v>
      </c>
      <c r="B2102" s="22" t="str">
        <f>IF(OR($A2097=$A2102,ISBLANK($A2102)),"",IF(ISERR(SEARCH("cell-based",E2102)),IF(AND(ISERR(SEARCH("biochem",E2102)),ISERR(SEARCH("protein",E2102)),ISERR(SEARCH("nucleic",E2102))),"",IF(ISERR(SEARCH("target",G2102)),"Define a Target component","")),IF(ISERR(SEARCH("cell",G2102)),"Define a Cell component",""))&amp;IF(ISERR(SEARCH("small-molecule",E2102)),IF(ISBLANK(K2102), "Need a Detector Role",""),"")&amp;IF(ISERR(SEARCH("fluorescence",L2102)),"",IF(ISBLANK(S2102), "Need Emission",IF(ISBLANK(R2102), "Need Excitation","")))&amp;IF(ISERR(SEARCH("absorbance",L2102)),"",IF(ISBLANK(T2102), "Need Absorbance","")))</f>
        <v/>
      </c>
      <c r="G2102" s="22" t="s">
        <v>3379</v>
      </c>
      <c r="H2102" s="22" t="s">
        <v>3551</v>
      </c>
      <c r="J2102" s="26">
        <v>0.5</v>
      </c>
      <c r="K2102" s="22" t="s">
        <v>7042</v>
      </c>
      <c r="L2102" s="22" t="s">
        <v>7043</v>
      </c>
      <c r="N2102" s="22" t="s">
        <v>7044</v>
      </c>
      <c r="O2102" s="22" t="s">
        <v>3117</v>
      </c>
      <c r="P2102" s="22" t="s">
        <v>3625</v>
      </c>
      <c r="Q2102" s="22" t="s">
        <v>3439</v>
      </c>
      <c r="R2102" s="22" t="s">
        <v>3101</v>
      </c>
      <c r="S2102" s="22" t="s">
        <v>3206</v>
      </c>
      <c r="U2102" s="22" t="s">
        <v>3269</v>
      </c>
      <c r="AD2102" s="24"/>
    </row>
    <row r="2103" spans="1:54" s="22" customFormat="1" x14ac:dyDescent="0.2">
      <c r="J2103" s="26"/>
      <c r="AD2103" s="24"/>
    </row>
    <row r="2104" spans="1:54" s="24" customFormat="1" x14ac:dyDescent="0.2">
      <c r="A2104" s="24" t="s">
        <v>2891</v>
      </c>
      <c r="B2104" s="24" t="str">
        <f>IF(OR($A2052=$A2104,ISBLANK($A2104)),"",IF(ISERR(SEARCH("cell-based",E2104)),IF(AND(ISERR(SEARCH("biochem",E2104)),ISERR(SEARCH("protein",E2104)),ISERR(SEARCH("nucleic",E2104))),"",IF(ISERR(SEARCH("target",G2104)),"Define a Target component","")),IF(ISERR(SEARCH("cell",G2104)),"Define a Cell component",""))&amp;IF(ISERR(SEARCH("small-molecule",E2104)),IF(ISBLANK(K2104), "Need a Detector Role",""),"")&amp;IF(ISERR(SEARCH("fluorescence",L2104)),"",IF(ISBLANK(S2104), "Need Emission",IF(ISBLANK(R2104), "Need Excitation","")))&amp;IF(ISERR(SEARCH("absorbance",L2104)),"",IF(ISBLANK(T2104), "Need Absorbance","")))</f>
        <v/>
      </c>
      <c r="C2104" s="24" t="s">
        <v>3071</v>
      </c>
      <c r="D2104" s="27" t="s">
        <v>6778</v>
      </c>
      <c r="E2104" s="24" t="s">
        <v>3162</v>
      </c>
      <c r="F2104" s="24" t="s">
        <v>3638</v>
      </c>
      <c r="G2104" s="24" t="s">
        <v>3631</v>
      </c>
      <c r="H2104" s="24" t="s">
        <v>3597</v>
      </c>
      <c r="I2104" s="24" t="s">
        <v>3362</v>
      </c>
      <c r="J2104" s="28">
        <v>400000</v>
      </c>
      <c r="K2104" s="24" t="s">
        <v>3372</v>
      </c>
      <c r="L2104" s="24" t="s">
        <v>7046</v>
      </c>
      <c r="M2104" s="24" t="s">
        <v>3310</v>
      </c>
      <c r="AD2104" s="24" t="s">
        <v>6493</v>
      </c>
      <c r="AJ2104" s="24" t="s">
        <v>1857</v>
      </c>
      <c r="AK2104" s="24" t="s">
        <v>2892</v>
      </c>
      <c r="AL2104" s="24" t="s">
        <v>83</v>
      </c>
      <c r="AM2104" s="24" t="s">
        <v>91</v>
      </c>
      <c r="AN2104" s="24" t="s">
        <v>74</v>
      </c>
      <c r="AO2104" s="24" t="s">
        <v>1487</v>
      </c>
      <c r="AP2104" s="24" t="s">
        <v>325</v>
      </c>
      <c r="AQ2104" s="24" t="s">
        <v>664</v>
      </c>
      <c r="AR2104" s="24" t="s">
        <v>958</v>
      </c>
      <c r="AS2104" s="24" t="s">
        <v>169</v>
      </c>
      <c r="AT2104" s="24" t="s">
        <v>689</v>
      </c>
      <c r="AU2104" s="24" t="s">
        <v>909</v>
      </c>
      <c r="AV2104" s="24" t="s">
        <v>1858</v>
      </c>
      <c r="AW2104" s="24" t="s">
        <v>1859</v>
      </c>
      <c r="AX2104" s="24" t="s">
        <v>692</v>
      </c>
      <c r="AY2104" s="24" t="s">
        <v>2893</v>
      </c>
      <c r="AZ2104" s="24" t="s">
        <v>1879</v>
      </c>
      <c r="BA2104" s="24" t="s">
        <v>1</v>
      </c>
      <c r="BB2104" s="24" t="s">
        <v>1</v>
      </c>
    </row>
    <row r="2105" spans="1:54" s="24" customFormat="1" x14ac:dyDescent="0.2">
      <c r="A2105" s="24" t="s">
        <v>2891</v>
      </c>
      <c r="B2105" s="24" t="str">
        <f>IF(OR($A2053=$A2105,ISBLANK($A2105)),"",IF(ISERR(SEARCH("cell-based",E2105)),IF(AND(ISERR(SEARCH("biochem",E2105)),ISERR(SEARCH("protein",E2105)),ISERR(SEARCH("nucleic",E2105))),"",IF(ISERR(SEARCH("target",G2105)),"Define a Target component","")),IF(ISERR(SEARCH("cell",G2105)),"Define a Cell component",""))&amp;IF(ISERR(SEARCH("small-molecule",E2105)),IF(ISBLANK(K2105), "Need a Detector Role",""),"")&amp;IF(ISERR(SEARCH("fluorescence",L2105)),"",IF(ISBLANK(S2105), "Need Emission",IF(ISBLANK(R2105), "Need Excitation","")))&amp;IF(ISERR(SEARCH("absorbance",L2105)),"",IF(ISBLANK(T2105), "Need Absorbance","")))</f>
        <v/>
      </c>
      <c r="G2105" s="24" t="s">
        <v>3074</v>
      </c>
      <c r="H2105" s="24" t="s">
        <v>3602</v>
      </c>
      <c r="J2105" s="28">
        <v>48</v>
      </c>
      <c r="K2105" s="24" t="s">
        <v>6575</v>
      </c>
      <c r="L2105" s="24" t="s">
        <v>6785</v>
      </c>
    </row>
    <row r="2106" spans="1:54" s="24" customFormat="1" x14ac:dyDescent="0.2">
      <c r="A2106" s="24" t="s">
        <v>2891</v>
      </c>
      <c r="B2106" s="24" t="str">
        <f>IF(OR($A2054=$A2106,ISBLANK($A2106)),"",IF(ISERR(SEARCH("cell-based",E2106)),IF(AND(ISERR(SEARCH("biochem",E2106)),ISERR(SEARCH("protein",E2106)),ISERR(SEARCH("nucleic",E2106))),"",IF(ISERR(SEARCH("target",G2106)),"Define a Target component","")),IF(ISERR(SEARCH("cell",G2106)),"Define a Cell component",""))&amp;IF(ISERR(SEARCH("small-molecule",E2106)),IF(ISBLANK(K2106), "Need a Detector Role",""),"")&amp;IF(ISERR(SEARCH("fluorescence",L2106)),"",IF(ISBLANK(S2106), "Need Emission",IF(ISBLANK(R2106), "Need Excitation","")))&amp;IF(ISERR(SEARCH("absorbance",L2106)),"",IF(ISBLANK(T2106), "Need Absorbance","")))</f>
        <v/>
      </c>
      <c r="G2106" s="24" t="s">
        <v>3379</v>
      </c>
      <c r="H2106" s="24" t="s">
        <v>3286</v>
      </c>
      <c r="J2106" s="28">
        <v>0.5</v>
      </c>
      <c r="K2106" s="24" t="s">
        <v>7042</v>
      </c>
      <c r="L2106" s="24" t="s">
        <v>7045</v>
      </c>
      <c r="N2106" s="24" t="s">
        <v>6712</v>
      </c>
      <c r="O2106" s="24" t="s">
        <v>3203</v>
      </c>
      <c r="P2106" s="24" t="s">
        <v>3625</v>
      </c>
      <c r="Q2106" s="24" t="s">
        <v>3439</v>
      </c>
      <c r="R2106" s="24" t="s">
        <v>3101</v>
      </c>
      <c r="S2106" s="24" t="s">
        <v>3206</v>
      </c>
      <c r="U2106" s="24" t="s">
        <v>3269</v>
      </c>
    </row>
    <row r="2107" spans="1:54" s="24" customFormat="1" x14ac:dyDescent="0.2">
      <c r="A2107" s="24" t="s">
        <v>2891</v>
      </c>
      <c r="B2107" s="24" t="str">
        <f>IF(OR($A2055=$A2107,ISBLANK($A2107)),"",IF(ISERR(SEARCH("cell-based",E2107)),IF(AND(ISERR(SEARCH("biochem",E2107)),ISERR(SEARCH("protein",E2107)),ISERR(SEARCH("nucleic",E2107))),"",IF(ISERR(SEARCH("target",G2107)),"Define a Target component","")),IF(ISERR(SEARCH("cell",G2107)),"Define a Cell component",""))&amp;IF(ISERR(SEARCH("small-molecule",E2107)),IF(ISBLANK(K2107), "Need a Detector Role",""),"")&amp;IF(ISERR(SEARCH("fluorescence",L2107)),"",IF(ISBLANK(S2107), "Need Emission",IF(ISBLANK(R2107), "Need Excitation","")))&amp;IF(ISERR(SEARCH("absorbance",L2107)),"",IF(ISBLANK(T2107), "Need Absorbance","")))</f>
        <v/>
      </c>
      <c r="G2107" s="24" t="s">
        <v>3198</v>
      </c>
      <c r="H2107" s="24" t="s">
        <v>3784</v>
      </c>
      <c r="J2107" s="28">
        <v>40</v>
      </c>
      <c r="K2107" s="24" t="s">
        <v>3133</v>
      </c>
      <c r="L2107" s="24" t="s">
        <v>6861</v>
      </c>
    </row>
    <row r="2108" spans="1:54" s="22" customFormat="1" x14ac:dyDescent="0.2">
      <c r="J2108" s="26"/>
      <c r="AD2108" s="24"/>
    </row>
    <row r="2109" spans="1:54" s="22" customFormat="1" x14ac:dyDescent="0.2">
      <c r="A2109" s="22" t="s">
        <v>2965</v>
      </c>
      <c r="B2109" s="22" t="str">
        <f>IF(OR($A2137=$A2109,ISBLANK($A2109)),"",IF(ISERR(SEARCH("cell-based",E2109)),IF(AND(ISERR(SEARCH("biochem",E2109)),ISERR(SEARCH("protein",E2109)),ISERR(SEARCH("nucleic",E2109))),"",IF(ISERR(SEARCH("target",G2109)),"Define a Target component","")),IF(ISERR(SEARCH("cell",G2109)),"Define a Cell component",""))&amp;IF(ISERR(SEARCH("small-molecule",E2109)),IF(ISBLANK(K2109), "Need a Detector Role",""),"")&amp;IF(ISERR(SEARCH("fluorescence",L2109)),"",IF(ISBLANK(S2109), "Need Emission",IF(ISBLANK(R2109), "Need Excitation","")))&amp;IF(ISERR(SEARCH("absorbance",L2109)),"",IF(ISBLANK(T2109), "Need Absorbance","")))</f>
        <v/>
      </c>
      <c r="C2109" s="22" t="s">
        <v>3071</v>
      </c>
      <c r="D2109" s="23" t="s">
        <v>7038</v>
      </c>
      <c r="E2109" s="22" t="s">
        <v>3162</v>
      </c>
      <c r="F2109" s="22" t="s">
        <v>3574</v>
      </c>
      <c r="G2109" s="22" t="s">
        <v>3631</v>
      </c>
      <c r="H2109" s="22" t="s">
        <v>3597</v>
      </c>
      <c r="J2109" s="26">
        <v>200000</v>
      </c>
      <c r="K2109" s="22" t="s">
        <v>3372</v>
      </c>
      <c r="L2109" s="22" t="s">
        <v>7041</v>
      </c>
      <c r="M2109" s="22" t="s">
        <v>3310</v>
      </c>
      <c r="AD2109" s="24" t="s">
        <v>6493</v>
      </c>
      <c r="AJ2109" s="22" t="s">
        <v>1857</v>
      </c>
      <c r="AK2109" s="22" t="s">
        <v>1877</v>
      </c>
      <c r="AL2109" s="22" t="s">
        <v>90</v>
      </c>
      <c r="AM2109" s="22" t="s">
        <v>91</v>
      </c>
      <c r="AN2109" s="22" t="s">
        <v>74</v>
      </c>
      <c r="AO2109" s="22" t="s">
        <v>1487</v>
      </c>
      <c r="AP2109" s="22" t="s">
        <v>325</v>
      </c>
      <c r="AQ2109" s="22" t="s">
        <v>168</v>
      </c>
      <c r="AR2109" s="22" t="s">
        <v>958</v>
      </c>
      <c r="AS2109" s="22" t="s">
        <v>75</v>
      </c>
      <c r="AT2109" s="22" t="s">
        <v>1047</v>
      </c>
      <c r="AU2109" s="22" t="s">
        <v>75</v>
      </c>
      <c r="AV2109" s="22" t="s">
        <v>1858</v>
      </c>
      <c r="AW2109" s="22" t="s">
        <v>1859</v>
      </c>
      <c r="AX2109" s="22" t="s">
        <v>692</v>
      </c>
      <c r="AY2109" s="22" t="s">
        <v>1878</v>
      </c>
      <c r="AZ2109" s="22" t="s">
        <v>1879</v>
      </c>
      <c r="BA2109" s="22" t="s">
        <v>1</v>
      </c>
      <c r="BB2109" s="22" t="s">
        <v>1</v>
      </c>
    </row>
    <row r="2110" spans="1:54" s="22" customFormat="1" x14ac:dyDescent="0.2">
      <c r="A2110" s="22" t="s">
        <v>2965</v>
      </c>
      <c r="B2110" s="22" t="str">
        <f>IF(OR($A2141=$A2110,ISBLANK($A2110)),"",IF(ISERR(SEARCH("cell-based",E2110)),IF(AND(ISERR(SEARCH("biochem",E2110)),ISERR(SEARCH("protein",E2110)),ISERR(SEARCH("nucleic",E2110))),"",IF(ISERR(SEARCH("target",G2110)),"Define a Target component","")),IF(ISERR(SEARCH("cell",G2110)),"Define a Cell component",""))&amp;IF(ISERR(SEARCH("small-molecule",E2110)),IF(ISBLANK(K2110), "Need a Detector Role",""),"")&amp;IF(ISERR(SEARCH("fluorescence",L2110)),"",IF(ISBLANK(S2110), "Need Emission",IF(ISBLANK(R2110), "Need Excitation","")))&amp;IF(ISERR(SEARCH("absorbance",L2110)),"",IF(ISBLANK(T2110), "Need Absorbance","")))</f>
        <v/>
      </c>
      <c r="G2110" s="22" t="s">
        <v>3627</v>
      </c>
      <c r="H2110" s="22" t="s">
        <v>3666</v>
      </c>
      <c r="J2110" s="26">
        <v>0.1</v>
      </c>
      <c r="K2110" s="22" t="s">
        <v>6689</v>
      </c>
      <c r="L2110" s="22" t="s">
        <v>7040</v>
      </c>
      <c r="M2110" s="22" t="s">
        <v>3428</v>
      </c>
      <c r="AD2110" s="24"/>
    </row>
    <row r="2111" spans="1:54" s="22" customFormat="1" x14ac:dyDescent="0.2">
      <c r="A2111" s="22" t="s">
        <v>2965</v>
      </c>
      <c r="B2111" s="22" t="str">
        <f>IF(OR($A2142=$A2111,ISBLANK($A2111)),"",IF(ISERR(SEARCH("cell-based",E2111)),IF(AND(ISERR(SEARCH("biochem",E2111)),ISERR(SEARCH("protein",E2111)),ISERR(SEARCH("nucleic",E2111))),"",IF(ISERR(SEARCH("target",G2111)),"Define a Target component","")),IF(ISERR(SEARCH("cell",G2111)),"Define a Cell component",""))&amp;IF(ISERR(SEARCH("small-molecule",E2111)),IF(ISBLANK(K2111), "Need a Detector Role",""),"")&amp;IF(ISERR(SEARCH("fluorescence",L2111)),"",IF(ISBLANK(S2111), "Need Emission",IF(ISBLANK(R2111), "Need Excitation","")))&amp;IF(ISERR(SEARCH("absorbance",L2111)),"",IF(ISBLANK(T2111), "Need Absorbance","")))</f>
        <v/>
      </c>
      <c r="G2111" s="24" t="s">
        <v>3074</v>
      </c>
      <c r="H2111" s="24" t="s">
        <v>3602</v>
      </c>
      <c r="I2111" s="24"/>
      <c r="J2111" s="28">
        <v>48</v>
      </c>
      <c r="K2111" s="24" t="s">
        <v>6575</v>
      </c>
      <c r="L2111" s="24" t="s">
        <v>6785</v>
      </c>
      <c r="AD2111" s="24"/>
    </row>
    <row r="2112" spans="1:54" s="22" customFormat="1" x14ac:dyDescent="0.2">
      <c r="A2112" s="22" t="s">
        <v>2965</v>
      </c>
      <c r="B2112" s="22" t="str">
        <f>IF(OR($A2143=$A2112,ISBLANK($A2112)),"",IF(ISERR(SEARCH("cell-based",E2112)),IF(AND(ISERR(SEARCH("biochem",E2112)),ISERR(SEARCH("protein",E2112)),ISERR(SEARCH("nucleic",E2112))),"",IF(ISERR(SEARCH("target",G2112)),"Define a Target component","")),IF(ISERR(SEARCH("cell",G2112)),"Define a Cell component",""))&amp;IF(ISERR(SEARCH("small-molecule",E2112)),IF(ISBLANK(K2112), "Need a Detector Role",""),"")&amp;IF(ISERR(SEARCH("fluorescence",L2112)),"",IF(ISBLANK(S2112), "Need Emission",IF(ISBLANK(R2112), "Need Excitation","")))&amp;IF(ISERR(SEARCH("absorbance",L2112)),"",IF(ISBLANK(T2112), "Need Absorbance","")))</f>
        <v/>
      </c>
      <c r="G2112" s="22" t="s">
        <v>3379</v>
      </c>
      <c r="H2112" s="22" t="s">
        <v>3551</v>
      </c>
      <c r="J2112" s="26">
        <v>0.5</v>
      </c>
      <c r="K2112" s="22" t="s">
        <v>7042</v>
      </c>
      <c r="L2112" s="22" t="s">
        <v>7043</v>
      </c>
      <c r="N2112" s="22" t="s">
        <v>7044</v>
      </c>
      <c r="O2112" s="22" t="s">
        <v>3117</v>
      </c>
      <c r="P2112" s="22" t="s">
        <v>3625</v>
      </c>
      <c r="Q2112" s="22" t="s">
        <v>3439</v>
      </c>
      <c r="R2112" s="22" t="s">
        <v>3101</v>
      </c>
      <c r="S2112" s="22" t="s">
        <v>3206</v>
      </c>
      <c r="U2112" s="22" t="s">
        <v>3269</v>
      </c>
      <c r="AD2112" s="24"/>
    </row>
    <row r="2113" spans="1:54" s="22" customFormat="1" x14ac:dyDescent="0.2">
      <c r="J2113" s="26"/>
      <c r="AD2113" s="24"/>
    </row>
    <row r="2114" spans="1:54" s="22" customFormat="1" x14ac:dyDescent="0.2">
      <c r="A2114" s="22" t="s">
        <v>2966</v>
      </c>
      <c r="B2114" s="22" t="str">
        <f>IF(OR($A2083=$A2114,ISBLANK($A2114)),"",IF(ISERR(SEARCH("cell-based",E2114)),IF(AND(ISERR(SEARCH("biochem",E2114)),ISERR(SEARCH("protein",E2114)),ISERR(SEARCH("nucleic",E2114))),"",IF(ISERR(SEARCH("target",G2114)),"Define a Target component","")),IF(ISERR(SEARCH("cell",G2114)),"Define a Cell component",""))&amp;IF(ISERR(SEARCH("small-molecule",E2114)),IF(ISBLANK(K2114), "Need a Detector Role",""),"")&amp;IF(ISERR(SEARCH("fluorescence",L2114)),"",IF(ISBLANK(S2114), "Need Emission",IF(ISBLANK(R2114), "Need Excitation","")))&amp;IF(ISERR(SEARCH("absorbance",L2114)),"",IF(ISBLANK(T2114), "Need Absorbance","")))</f>
        <v/>
      </c>
      <c r="C2114" s="22" t="s">
        <v>3071</v>
      </c>
      <c r="D2114" s="23" t="s">
        <v>7052</v>
      </c>
      <c r="E2114" s="22" t="s">
        <v>3162</v>
      </c>
      <c r="F2114" s="22" t="s">
        <v>3574</v>
      </c>
      <c r="G2114" s="22" t="s">
        <v>3631</v>
      </c>
      <c r="H2114" s="22" t="s">
        <v>3597</v>
      </c>
      <c r="J2114" s="26">
        <v>200000</v>
      </c>
      <c r="K2114" s="22" t="s">
        <v>3372</v>
      </c>
      <c r="L2114" s="22" t="s">
        <v>7041</v>
      </c>
      <c r="M2114" s="22" t="s">
        <v>3310</v>
      </c>
      <c r="AD2114" s="24" t="s">
        <v>6493</v>
      </c>
      <c r="AJ2114" s="22" t="s">
        <v>1857</v>
      </c>
      <c r="AK2114" s="22" t="s">
        <v>2967</v>
      </c>
      <c r="AL2114" s="22" t="s">
        <v>83</v>
      </c>
      <c r="AM2114" s="22" t="s">
        <v>91</v>
      </c>
      <c r="AN2114" s="22" t="s">
        <v>74</v>
      </c>
      <c r="AO2114" s="22" t="s">
        <v>1487</v>
      </c>
      <c r="AP2114" s="22" t="s">
        <v>325</v>
      </c>
      <c r="AQ2114" s="22" t="s">
        <v>168</v>
      </c>
      <c r="AR2114" s="22" t="s">
        <v>958</v>
      </c>
      <c r="AS2114" s="22" t="s">
        <v>75</v>
      </c>
      <c r="AT2114" s="22" t="s">
        <v>327</v>
      </c>
      <c r="AU2114" s="22" t="s">
        <v>486</v>
      </c>
      <c r="AV2114" s="22" t="s">
        <v>1858</v>
      </c>
      <c r="AW2114" s="22" t="s">
        <v>1859</v>
      </c>
      <c r="AX2114" s="22" t="s">
        <v>692</v>
      </c>
      <c r="AY2114" s="22" t="s">
        <v>2968</v>
      </c>
      <c r="AZ2114" s="22" t="s">
        <v>1879</v>
      </c>
      <c r="BA2114" s="22" t="s">
        <v>1</v>
      </c>
      <c r="BB2114" s="22" t="s">
        <v>1</v>
      </c>
    </row>
    <row r="2115" spans="1:54" s="22" customFormat="1" x14ac:dyDescent="0.2">
      <c r="A2115" s="22" t="s">
        <v>2966</v>
      </c>
      <c r="B2115" s="22" t="str">
        <f>IF(OR($A2084=$A2115,ISBLANK($A2115)),"",IF(ISERR(SEARCH("cell-based",E2115)),IF(AND(ISERR(SEARCH("biochem",E2115)),ISERR(SEARCH("protein",E2115)),ISERR(SEARCH("nucleic",E2115))),"",IF(ISERR(SEARCH("target",G2115)),"Define a Target component","")),IF(ISERR(SEARCH("cell",G2115)),"Define a Cell component",""))&amp;IF(ISERR(SEARCH("small-molecule",E2115)),IF(ISBLANK(K2115), "Need a Detector Role",""),"")&amp;IF(ISERR(SEARCH("fluorescence",L2115)),"",IF(ISBLANK(S2115), "Need Emission",IF(ISBLANK(R2115), "Need Excitation","")))&amp;IF(ISERR(SEARCH("absorbance",L2115)),"",IF(ISBLANK(T2115), "Need Absorbance","")))</f>
        <v/>
      </c>
      <c r="G2115" s="22" t="s">
        <v>3627</v>
      </c>
      <c r="H2115" s="22" t="s">
        <v>3666</v>
      </c>
      <c r="J2115" s="26">
        <v>0.2</v>
      </c>
      <c r="K2115" s="22" t="s">
        <v>6689</v>
      </c>
      <c r="L2115" s="24" t="s">
        <v>7050</v>
      </c>
      <c r="M2115" s="22" t="s">
        <v>3428</v>
      </c>
      <c r="AD2115" s="24"/>
    </row>
    <row r="2116" spans="1:54" s="22" customFormat="1" x14ac:dyDescent="0.2">
      <c r="A2116" s="22" t="s">
        <v>2966</v>
      </c>
      <c r="B2116" s="22" t="str">
        <f>IF(OR($A2085=$A2116,ISBLANK($A2116)),"",IF(ISERR(SEARCH("cell-based",E2116)),IF(AND(ISERR(SEARCH("biochem",E2116)),ISERR(SEARCH("protein",E2116)),ISERR(SEARCH("nucleic",E2116))),"",IF(ISERR(SEARCH("target",G2116)),"Define a Target component","")),IF(ISERR(SEARCH("cell",G2116)),"Define a Cell component",""))&amp;IF(ISERR(SEARCH("small-molecule",E2116)),IF(ISBLANK(K2116), "Need a Detector Role",""),"")&amp;IF(ISERR(SEARCH("fluorescence",L2116)),"",IF(ISBLANK(S2116), "Need Emission",IF(ISBLANK(R2116), "Need Excitation","")))&amp;IF(ISERR(SEARCH("absorbance",L2116)),"",IF(ISBLANK(T2116), "Need Absorbance","")))</f>
        <v/>
      </c>
      <c r="G2116" s="24" t="s">
        <v>3074</v>
      </c>
      <c r="H2116" s="24" t="s">
        <v>3602</v>
      </c>
      <c r="I2116" s="24"/>
      <c r="J2116" s="28">
        <v>48</v>
      </c>
      <c r="K2116" s="24" t="s">
        <v>6575</v>
      </c>
      <c r="L2116" s="24" t="s">
        <v>6785</v>
      </c>
      <c r="AD2116" s="24"/>
    </row>
    <row r="2117" spans="1:54" s="22" customFormat="1" x14ac:dyDescent="0.2">
      <c r="A2117" s="22" t="s">
        <v>2966</v>
      </c>
      <c r="B2117" s="22" t="str">
        <f>IF(OR($A2086=$A2117,ISBLANK($A2117)),"",IF(ISERR(SEARCH("cell-based",E2117)),IF(AND(ISERR(SEARCH("biochem",E2117)),ISERR(SEARCH("protein",E2117)),ISERR(SEARCH("nucleic",E2117))),"",IF(ISERR(SEARCH("target",G2117)),"Define a Target component","")),IF(ISERR(SEARCH("cell",G2117)),"Define a Cell component",""))&amp;IF(ISERR(SEARCH("small-molecule",E2117)),IF(ISBLANK(K2117), "Need a Detector Role",""),"")&amp;IF(ISERR(SEARCH("fluorescence",L2117)),"",IF(ISBLANK(S2117), "Need Emission",IF(ISBLANK(R2117), "Need Excitation","")))&amp;IF(ISERR(SEARCH("absorbance",L2117)),"",IF(ISBLANK(T2117), "Need Absorbance","")))</f>
        <v/>
      </c>
      <c r="G2117" s="22" t="s">
        <v>3318</v>
      </c>
      <c r="H2117" s="22" t="s">
        <v>3576</v>
      </c>
      <c r="J2117" s="26">
        <v>0.5</v>
      </c>
      <c r="K2117" s="22" t="s">
        <v>7042</v>
      </c>
      <c r="L2117" s="22" t="s">
        <v>7048</v>
      </c>
      <c r="N2117" s="22" t="s">
        <v>7044</v>
      </c>
      <c r="O2117" s="22" t="s">
        <v>3117</v>
      </c>
      <c r="P2117" s="22" t="s">
        <v>3136</v>
      </c>
      <c r="Q2117" s="36" t="s">
        <v>7181</v>
      </c>
      <c r="R2117" s="22" t="s">
        <v>3101</v>
      </c>
      <c r="S2117" s="22" t="s">
        <v>3206</v>
      </c>
      <c r="U2117" s="22" t="s">
        <v>3302</v>
      </c>
      <c r="V2117" s="22" t="s">
        <v>6569</v>
      </c>
      <c r="W2117" s="22" t="s">
        <v>6570</v>
      </c>
      <c r="AD2117" s="24"/>
    </row>
    <row r="2118" spans="1:54" s="22" customFormat="1" x14ac:dyDescent="0.2">
      <c r="A2118" s="22" t="s">
        <v>2966</v>
      </c>
      <c r="B2118" s="22" t="str">
        <f>IF(OR($A2087=$A2118,ISBLANK($A2118)),"",IF(ISERR(SEARCH("cell-based",E2118)),IF(AND(ISERR(SEARCH("biochem",E2118)),ISERR(SEARCH("protein",E2118)),ISERR(SEARCH("nucleic",E2118))),"",IF(ISERR(SEARCH("target",G2118)),"Define a Target component","")),IF(ISERR(SEARCH("cell",G2118)),"Define a Cell component",""))&amp;IF(ISERR(SEARCH("small-molecule",E2118)),IF(ISBLANK(K2118), "Need a Detector Role",""),"")&amp;IF(ISERR(SEARCH("fluorescence",L2118)),"",IF(ISBLANK(S2118), "Need Emission",IF(ISBLANK(R2118), "Need Excitation","")))&amp;IF(ISERR(SEARCH("absorbance",L2118)),"",IF(ISBLANK(T2118), "Need Absorbance","")))</f>
        <v/>
      </c>
      <c r="G2118" s="22" t="s">
        <v>3318</v>
      </c>
      <c r="H2118" s="22" t="s">
        <v>3576</v>
      </c>
      <c r="J2118" s="26">
        <v>150</v>
      </c>
      <c r="K2118" s="22" t="s">
        <v>3217</v>
      </c>
      <c r="L2118" s="24" t="s">
        <v>7049</v>
      </c>
      <c r="N2118" s="22" t="s">
        <v>7044</v>
      </c>
      <c r="O2118" s="22" t="s">
        <v>3117</v>
      </c>
      <c r="P2118" s="22" t="s">
        <v>3136</v>
      </c>
      <c r="Q2118" s="36" t="s">
        <v>7181</v>
      </c>
      <c r="R2118" s="22" t="s">
        <v>3101</v>
      </c>
      <c r="S2118" s="22" t="s">
        <v>3206</v>
      </c>
      <c r="U2118" s="22" t="s">
        <v>3302</v>
      </c>
      <c r="V2118" s="24" t="s">
        <v>7051</v>
      </c>
      <c r="W2118" s="24" t="s">
        <v>6678</v>
      </c>
      <c r="AD2118" s="24"/>
    </row>
    <row r="2119" spans="1:54" s="22" customFormat="1" x14ac:dyDescent="0.2">
      <c r="J2119" s="26"/>
      <c r="AD2119" s="24"/>
    </row>
    <row r="2120" spans="1:54" s="22" customFormat="1" x14ac:dyDescent="0.2">
      <c r="A2120" s="22" t="s">
        <v>2972</v>
      </c>
      <c r="B2120" s="22" t="str">
        <f>IF(OR($A2155=$A2120,ISBLANK($A2120)),"",IF(ISERR(SEARCH("cell-based",E2120)),IF(AND(ISERR(SEARCH("biochem",E2120)),ISERR(SEARCH("protein",E2120)),ISERR(SEARCH("nucleic",E2120))),"",IF(ISERR(SEARCH("target",G2120)),"Define a Target component","")),IF(ISERR(SEARCH("cell",G2120)),"Define a Cell component",""))&amp;IF(ISERR(SEARCH("small-molecule",E2120)),IF(ISBLANK(K2120), "Need a Detector Role",""),"")&amp;IF(ISERR(SEARCH("fluorescence",L2120)),"",IF(ISBLANK(S2120), "Need Emission",IF(ISBLANK(R2120), "Need Excitation","")))&amp;IF(ISERR(SEARCH("absorbance",L2120)),"",IF(ISBLANK(T2120), "Need Absorbance","")))</f>
        <v/>
      </c>
      <c r="C2120" s="22" t="s">
        <v>3071</v>
      </c>
      <c r="D2120" s="23" t="s">
        <v>7038</v>
      </c>
      <c r="E2120" s="22" t="s">
        <v>3162</v>
      </c>
      <c r="F2120" s="22" t="s">
        <v>3574</v>
      </c>
      <c r="G2120" s="22" t="s">
        <v>3631</v>
      </c>
      <c r="H2120" s="22" t="s">
        <v>3597</v>
      </c>
      <c r="J2120" s="26">
        <v>200000</v>
      </c>
      <c r="K2120" s="22" t="s">
        <v>3372</v>
      </c>
      <c r="L2120" s="22" t="s">
        <v>7041</v>
      </c>
      <c r="M2120" s="22" t="s">
        <v>3310</v>
      </c>
      <c r="AD2120" s="24" t="s">
        <v>6493</v>
      </c>
      <c r="AJ2120" s="22" t="s">
        <v>1857</v>
      </c>
      <c r="AK2120" s="22" t="s">
        <v>2382</v>
      </c>
      <c r="AL2120" s="22" t="s">
        <v>90</v>
      </c>
      <c r="AM2120" s="22" t="s">
        <v>91</v>
      </c>
      <c r="AN2120" s="22" t="s">
        <v>74</v>
      </c>
      <c r="AO2120" s="22" t="s">
        <v>1487</v>
      </c>
      <c r="AP2120" s="22" t="s">
        <v>325</v>
      </c>
      <c r="AQ2120" s="22" t="s">
        <v>168</v>
      </c>
      <c r="AR2120" s="22" t="s">
        <v>958</v>
      </c>
      <c r="AS2120" s="22" t="s">
        <v>75</v>
      </c>
      <c r="AT2120" s="22" t="s">
        <v>1047</v>
      </c>
      <c r="AU2120" s="22" t="s">
        <v>75</v>
      </c>
      <c r="AV2120" s="22" t="s">
        <v>1858</v>
      </c>
      <c r="AW2120" s="22" t="s">
        <v>1859</v>
      </c>
      <c r="AX2120" s="22" t="s">
        <v>692</v>
      </c>
      <c r="AY2120" s="22" t="s">
        <v>2383</v>
      </c>
      <c r="AZ2120" s="22" t="s">
        <v>1879</v>
      </c>
      <c r="BA2120" s="22" t="s">
        <v>1</v>
      </c>
      <c r="BB2120" s="22" t="s">
        <v>1</v>
      </c>
    </row>
    <row r="2121" spans="1:54" s="22" customFormat="1" x14ac:dyDescent="0.2">
      <c r="A2121" s="22" t="s">
        <v>2972</v>
      </c>
      <c r="B2121" s="22" t="str">
        <f>IF(OR($A2160=$A2121,ISBLANK($A2121)),"",IF(ISERR(SEARCH("cell-based",E2121)),IF(AND(ISERR(SEARCH("biochem",E2121)),ISERR(SEARCH("protein",E2121)),ISERR(SEARCH("nucleic",E2121))),"",IF(ISERR(SEARCH("target",G2121)),"Define a Target component","")),IF(ISERR(SEARCH("cell",G2121)),"Define a Cell component",""))&amp;IF(ISERR(SEARCH("small-molecule",E2121)),IF(ISBLANK(K2121), "Need a Detector Role",""),"")&amp;IF(ISERR(SEARCH("fluorescence",L2121)),"",IF(ISBLANK(S2121), "Need Emission",IF(ISBLANK(R2121), "Need Excitation","")))&amp;IF(ISERR(SEARCH("absorbance",L2121)),"",IF(ISBLANK(T2121), "Need Absorbance","")))</f>
        <v/>
      </c>
      <c r="G2121" s="22" t="s">
        <v>3627</v>
      </c>
      <c r="H2121" s="22" t="s">
        <v>3666</v>
      </c>
      <c r="J2121" s="26">
        <v>0.05</v>
      </c>
      <c r="K2121" s="22" t="s">
        <v>6689</v>
      </c>
      <c r="L2121" s="22" t="s">
        <v>7040</v>
      </c>
      <c r="M2121" s="22" t="s">
        <v>3428</v>
      </c>
      <c r="AD2121" s="24"/>
    </row>
    <row r="2122" spans="1:54" s="22" customFormat="1" x14ac:dyDescent="0.2">
      <c r="A2122" s="22" t="s">
        <v>2972</v>
      </c>
      <c r="B2122" s="22" t="str">
        <f>IF(OR($A2161=$A2122,ISBLANK($A2122)),"",IF(ISERR(SEARCH("cell-based",E2122)),IF(AND(ISERR(SEARCH("biochem",E2122)),ISERR(SEARCH("protein",E2122)),ISERR(SEARCH("nucleic",E2122))),"",IF(ISERR(SEARCH("target",G2122)),"Define a Target component","")),IF(ISERR(SEARCH("cell",G2122)),"Define a Cell component",""))&amp;IF(ISERR(SEARCH("small-molecule",E2122)),IF(ISBLANK(K2122), "Need a Detector Role",""),"")&amp;IF(ISERR(SEARCH("fluorescence",L2122)),"",IF(ISBLANK(S2122), "Need Emission",IF(ISBLANK(R2122), "Need Excitation","")))&amp;IF(ISERR(SEARCH("absorbance",L2122)),"",IF(ISBLANK(T2122), "Need Absorbance","")))</f>
        <v/>
      </c>
      <c r="G2122" s="24" t="s">
        <v>3074</v>
      </c>
      <c r="H2122" s="24" t="s">
        <v>3602</v>
      </c>
      <c r="I2122" s="24"/>
      <c r="J2122" s="28">
        <v>96</v>
      </c>
      <c r="K2122" s="24" t="s">
        <v>6575</v>
      </c>
      <c r="L2122" s="24" t="s">
        <v>6785</v>
      </c>
      <c r="AD2122" s="24"/>
    </row>
    <row r="2123" spans="1:54" s="22" customFormat="1" x14ac:dyDescent="0.2">
      <c r="A2123" s="22" t="s">
        <v>2972</v>
      </c>
      <c r="B2123" s="22" t="str">
        <f>IF(OR($A2162=$A2123,ISBLANK($A2123)),"",IF(ISERR(SEARCH("cell-based",E2123)),IF(AND(ISERR(SEARCH("biochem",E2123)),ISERR(SEARCH("protein",E2123)),ISERR(SEARCH("nucleic",E2123))),"",IF(ISERR(SEARCH("target",G2123)),"Define a Target component","")),IF(ISERR(SEARCH("cell",G2123)),"Define a Cell component",""))&amp;IF(ISERR(SEARCH("small-molecule",E2123)),IF(ISBLANK(K2123), "Need a Detector Role",""),"")&amp;IF(ISERR(SEARCH("fluorescence",L2123)),"",IF(ISBLANK(S2123), "Need Emission",IF(ISBLANK(R2123), "Need Excitation","")))&amp;IF(ISERR(SEARCH("absorbance",L2123)),"",IF(ISBLANK(T2123), "Need Absorbance","")))</f>
        <v/>
      </c>
      <c r="G2123" s="22" t="s">
        <v>3379</v>
      </c>
      <c r="H2123" s="22" t="s">
        <v>3551</v>
      </c>
      <c r="J2123" s="26">
        <v>0.5</v>
      </c>
      <c r="K2123" s="22" t="s">
        <v>7042</v>
      </c>
      <c r="L2123" s="22" t="s">
        <v>7043</v>
      </c>
      <c r="N2123" s="22" t="s">
        <v>7044</v>
      </c>
      <c r="O2123" s="22" t="s">
        <v>3117</v>
      </c>
      <c r="P2123" s="22" t="s">
        <v>3625</v>
      </c>
      <c r="Q2123" s="22" t="s">
        <v>3439</v>
      </c>
      <c r="R2123" s="22" t="s">
        <v>3101</v>
      </c>
      <c r="S2123" s="22" t="s">
        <v>3206</v>
      </c>
      <c r="U2123" s="22" t="s">
        <v>3269</v>
      </c>
      <c r="AD2123" s="24"/>
    </row>
    <row r="2124" spans="1:54" s="22" customFormat="1" x14ac:dyDescent="0.2">
      <c r="J2124" s="26"/>
      <c r="AD2124" s="24"/>
    </row>
    <row r="2125" spans="1:54" s="22" customFormat="1" x14ac:dyDescent="0.2">
      <c r="A2125" s="22" t="s">
        <v>2973</v>
      </c>
      <c r="B2125" s="22" t="str">
        <f>IF(OR($A2078=$A2125,ISBLANK($A2125)),"",IF(ISERR(SEARCH("cell-based",E2125)),IF(AND(ISERR(SEARCH("biochem",E2125)),ISERR(SEARCH("protein",E2125)),ISERR(SEARCH("nucleic",E2125))),"",IF(ISERR(SEARCH("target",G2125)),"Define a Target component","")),IF(ISERR(SEARCH("cell",G2125)),"Define a Cell component",""))&amp;IF(ISERR(SEARCH("small-molecule",E2125)),IF(ISBLANK(K2125), "Need a Detector Role",""),"")&amp;IF(ISERR(SEARCH("fluorescence",L2125)),"",IF(ISBLANK(S2125), "Need Emission",IF(ISBLANK(R2125), "Need Excitation","")))&amp;IF(ISERR(SEARCH("absorbance",L2125)),"",IF(ISBLANK(T2125), "Need Absorbance","")))</f>
        <v/>
      </c>
      <c r="C2125" s="22" t="s">
        <v>3071</v>
      </c>
      <c r="D2125" s="23" t="s">
        <v>7052</v>
      </c>
      <c r="E2125" s="22" t="s">
        <v>3162</v>
      </c>
      <c r="F2125" s="22" t="s">
        <v>3574</v>
      </c>
      <c r="G2125" s="22" t="s">
        <v>3631</v>
      </c>
      <c r="H2125" s="22" t="s">
        <v>3597</v>
      </c>
      <c r="J2125" s="26">
        <v>200000</v>
      </c>
      <c r="K2125" s="22" t="s">
        <v>3372</v>
      </c>
      <c r="L2125" s="22" t="s">
        <v>7041</v>
      </c>
      <c r="M2125" s="22" t="s">
        <v>3310</v>
      </c>
      <c r="AD2125" s="24" t="s">
        <v>6493</v>
      </c>
      <c r="AJ2125" s="22" t="s">
        <v>1857</v>
      </c>
      <c r="AK2125" s="22" t="s">
        <v>2974</v>
      </c>
      <c r="AL2125" s="22" t="s">
        <v>83</v>
      </c>
      <c r="AM2125" s="22" t="s">
        <v>91</v>
      </c>
      <c r="AN2125" s="22" t="s">
        <v>74</v>
      </c>
      <c r="AO2125" s="22" t="s">
        <v>1487</v>
      </c>
      <c r="AP2125" s="22" t="s">
        <v>325</v>
      </c>
      <c r="AQ2125" s="22" t="s">
        <v>168</v>
      </c>
      <c r="AR2125" s="22" t="s">
        <v>958</v>
      </c>
      <c r="AS2125" s="22" t="s">
        <v>75</v>
      </c>
      <c r="AT2125" s="22" t="s">
        <v>327</v>
      </c>
      <c r="AU2125" s="22" t="s">
        <v>315</v>
      </c>
      <c r="AV2125" s="22" t="s">
        <v>1858</v>
      </c>
      <c r="AW2125" s="22" t="s">
        <v>1859</v>
      </c>
      <c r="AX2125" s="22" t="s">
        <v>692</v>
      </c>
      <c r="AY2125" s="22" t="s">
        <v>2975</v>
      </c>
      <c r="AZ2125" s="22" t="s">
        <v>1879</v>
      </c>
      <c r="BA2125" s="22" t="s">
        <v>1</v>
      </c>
      <c r="BB2125" s="22" t="s">
        <v>1</v>
      </c>
    </row>
    <row r="2126" spans="1:54" s="22" customFormat="1" x14ac:dyDescent="0.2">
      <c r="A2126" s="22" t="s">
        <v>2973</v>
      </c>
      <c r="B2126" s="22" t="str">
        <f>IF(OR($A2079=$A2126,ISBLANK($A2126)),"",IF(ISERR(SEARCH("cell-based",E2126)),IF(AND(ISERR(SEARCH("biochem",E2126)),ISERR(SEARCH("protein",E2126)),ISERR(SEARCH("nucleic",E2126))),"",IF(ISERR(SEARCH("target",G2126)),"Define a Target component","")),IF(ISERR(SEARCH("cell",G2126)),"Define a Cell component",""))&amp;IF(ISERR(SEARCH("small-molecule",E2126)),IF(ISBLANK(K2126), "Need a Detector Role",""),"")&amp;IF(ISERR(SEARCH("fluorescence",L2126)),"",IF(ISBLANK(S2126), "Need Emission",IF(ISBLANK(R2126), "Need Excitation","")))&amp;IF(ISERR(SEARCH("absorbance",L2126)),"",IF(ISBLANK(T2126), "Need Absorbance","")))</f>
        <v/>
      </c>
      <c r="G2126" s="22" t="s">
        <v>3627</v>
      </c>
      <c r="H2126" s="22" t="s">
        <v>3666</v>
      </c>
      <c r="J2126" s="26">
        <v>0.1</v>
      </c>
      <c r="K2126" s="22" t="s">
        <v>6689</v>
      </c>
      <c r="L2126" s="24" t="s">
        <v>7050</v>
      </c>
      <c r="M2126" s="22" t="s">
        <v>3428</v>
      </c>
      <c r="AD2126" s="24"/>
    </row>
    <row r="2127" spans="1:54" s="22" customFormat="1" x14ac:dyDescent="0.2">
      <c r="A2127" s="22" t="s">
        <v>2973</v>
      </c>
      <c r="B2127" s="22" t="str">
        <f>IF(OR($A2080=$A2127,ISBLANK($A2127)),"",IF(ISERR(SEARCH("cell-based",E2127)),IF(AND(ISERR(SEARCH("biochem",E2127)),ISERR(SEARCH("protein",E2127)),ISERR(SEARCH("nucleic",E2127))),"",IF(ISERR(SEARCH("target",G2127)),"Define a Target component","")),IF(ISERR(SEARCH("cell",G2127)),"Define a Cell component",""))&amp;IF(ISERR(SEARCH("small-molecule",E2127)),IF(ISBLANK(K2127), "Need a Detector Role",""),"")&amp;IF(ISERR(SEARCH("fluorescence",L2127)),"",IF(ISBLANK(S2127), "Need Emission",IF(ISBLANK(R2127), "Need Excitation","")))&amp;IF(ISERR(SEARCH("absorbance",L2127)),"",IF(ISBLANK(T2127), "Need Absorbance","")))</f>
        <v/>
      </c>
      <c r="G2127" s="24" t="s">
        <v>3074</v>
      </c>
      <c r="H2127" s="24" t="s">
        <v>3602</v>
      </c>
      <c r="I2127" s="24"/>
      <c r="J2127" s="28">
        <v>96</v>
      </c>
      <c r="K2127" s="24" t="s">
        <v>6575</v>
      </c>
      <c r="L2127" s="24" t="s">
        <v>6785</v>
      </c>
      <c r="AD2127" s="24"/>
    </row>
    <row r="2128" spans="1:54" s="22" customFormat="1" x14ac:dyDescent="0.2">
      <c r="A2128" s="22" t="s">
        <v>2973</v>
      </c>
      <c r="B2128" s="22" t="str">
        <f>IF(OR($A2081=$A2128,ISBLANK($A2128)),"",IF(ISERR(SEARCH("cell-based",E2128)),IF(AND(ISERR(SEARCH("biochem",E2128)),ISERR(SEARCH("protein",E2128)),ISERR(SEARCH("nucleic",E2128))),"",IF(ISERR(SEARCH("target",G2128)),"Define a Target component","")),IF(ISERR(SEARCH("cell",G2128)),"Define a Cell component",""))&amp;IF(ISERR(SEARCH("small-molecule",E2128)),IF(ISBLANK(K2128), "Need a Detector Role",""),"")&amp;IF(ISERR(SEARCH("fluorescence",L2128)),"",IF(ISBLANK(S2128), "Need Emission",IF(ISBLANK(R2128), "Need Excitation","")))&amp;IF(ISERR(SEARCH("absorbance",L2128)),"",IF(ISBLANK(T2128), "Need Absorbance","")))</f>
        <v/>
      </c>
      <c r="G2128" s="22" t="s">
        <v>3318</v>
      </c>
      <c r="H2128" s="22" t="s">
        <v>3576</v>
      </c>
      <c r="J2128" s="26">
        <v>0.5</v>
      </c>
      <c r="K2128" s="22" t="s">
        <v>7042</v>
      </c>
      <c r="L2128" s="22" t="s">
        <v>7048</v>
      </c>
      <c r="N2128" s="22" t="s">
        <v>7044</v>
      </c>
      <c r="O2128" s="22" t="s">
        <v>3117</v>
      </c>
      <c r="P2128" s="22" t="s">
        <v>3136</v>
      </c>
      <c r="Q2128" s="36" t="s">
        <v>7181</v>
      </c>
      <c r="R2128" s="22" t="s">
        <v>3101</v>
      </c>
      <c r="S2128" s="22" t="s">
        <v>3206</v>
      </c>
      <c r="U2128" s="22" t="s">
        <v>3302</v>
      </c>
      <c r="V2128" s="22" t="s">
        <v>6569</v>
      </c>
      <c r="W2128" s="22" t="s">
        <v>6570</v>
      </c>
      <c r="AD2128" s="24"/>
    </row>
    <row r="2129" spans="1:54" s="22" customFormat="1" x14ac:dyDescent="0.2">
      <c r="A2129" s="22" t="s">
        <v>2973</v>
      </c>
      <c r="B2129" s="22" t="str">
        <f>IF(OR($A2082=$A2129,ISBLANK($A2129)),"",IF(ISERR(SEARCH("cell-based",E2129)),IF(AND(ISERR(SEARCH("biochem",E2129)),ISERR(SEARCH("protein",E2129)),ISERR(SEARCH("nucleic",E2129))),"",IF(ISERR(SEARCH("target",G2129)),"Define a Target component","")),IF(ISERR(SEARCH("cell",G2129)),"Define a Cell component",""))&amp;IF(ISERR(SEARCH("small-molecule",E2129)),IF(ISBLANK(K2129), "Need a Detector Role",""),"")&amp;IF(ISERR(SEARCH("fluorescence",L2129)),"",IF(ISBLANK(S2129), "Need Emission",IF(ISBLANK(R2129), "Need Excitation","")))&amp;IF(ISERR(SEARCH("absorbance",L2129)),"",IF(ISBLANK(T2129), "Need Absorbance","")))</f>
        <v/>
      </c>
      <c r="G2129" s="22" t="s">
        <v>3318</v>
      </c>
      <c r="H2129" s="22" t="s">
        <v>3576</v>
      </c>
      <c r="J2129" s="26">
        <v>150</v>
      </c>
      <c r="K2129" s="22" t="s">
        <v>3217</v>
      </c>
      <c r="L2129" s="24" t="s">
        <v>7049</v>
      </c>
      <c r="N2129" s="22" t="s">
        <v>7044</v>
      </c>
      <c r="O2129" s="22" t="s">
        <v>3117</v>
      </c>
      <c r="P2129" s="22" t="s">
        <v>3136</v>
      </c>
      <c r="Q2129" s="36" t="s">
        <v>7181</v>
      </c>
      <c r="R2129" s="22" t="s">
        <v>3101</v>
      </c>
      <c r="S2129" s="22" t="s">
        <v>3206</v>
      </c>
      <c r="U2129" s="22" t="s">
        <v>3302</v>
      </c>
      <c r="V2129" s="24" t="s">
        <v>7051</v>
      </c>
      <c r="W2129" s="24" t="s">
        <v>6678</v>
      </c>
      <c r="AD2129" s="24"/>
    </row>
    <row r="2130" spans="1:54" s="22" customFormat="1" x14ac:dyDescent="0.2">
      <c r="J2130" s="26"/>
      <c r="AD2130" s="24"/>
    </row>
    <row r="2131" spans="1:54" s="22" customFormat="1" x14ac:dyDescent="0.2">
      <c r="A2131" s="22" t="s">
        <v>2976</v>
      </c>
      <c r="B2131" s="22" t="str">
        <f>IF(OR($A2125=$A2131,ISBLANK($A2131)),"",IF(ISERR(SEARCH("cell-based",E2131)),IF(AND(ISERR(SEARCH("biochem",E2131)),ISERR(SEARCH("protein",E2131)),ISERR(SEARCH("nucleic",E2131))),"",IF(ISERR(SEARCH("target",G2131)),"Define a Target component","")),IF(ISERR(SEARCH("cell",G2131)),"Define a Cell component",""))&amp;IF(ISERR(SEARCH("small-molecule",E2131)),IF(ISBLANK(K2131), "Need a Detector Role",""),"")&amp;IF(ISERR(SEARCH("fluorescence",L2131)),"",IF(ISBLANK(S2131), "Need Emission",IF(ISBLANK(R2131), "Need Excitation","")))&amp;IF(ISERR(SEARCH("absorbance",L2131)),"",IF(ISBLANK(T2131), "Need Absorbance","")))</f>
        <v/>
      </c>
      <c r="C2131" s="22" t="s">
        <v>3071</v>
      </c>
      <c r="D2131" s="23" t="s">
        <v>7052</v>
      </c>
      <c r="E2131" s="22" t="s">
        <v>3162</v>
      </c>
      <c r="F2131" s="22" t="s">
        <v>3574</v>
      </c>
      <c r="G2131" s="22" t="s">
        <v>3631</v>
      </c>
      <c r="H2131" s="22" t="s">
        <v>3597</v>
      </c>
      <c r="J2131" s="26">
        <v>200000</v>
      </c>
      <c r="K2131" s="22" t="s">
        <v>3372</v>
      </c>
      <c r="L2131" s="22" t="s">
        <v>7041</v>
      </c>
      <c r="M2131" s="22" t="s">
        <v>3310</v>
      </c>
      <c r="AD2131" s="24" t="s">
        <v>6493</v>
      </c>
      <c r="AJ2131" s="22" t="s">
        <v>1857</v>
      </c>
      <c r="AK2131" s="22" t="s">
        <v>2977</v>
      </c>
      <c r="AL2131" s="22" t="s">
        <v>83</v>
      </c>
      <c r="AM2131" s="22" t="s">
        <v>91</v>
      </c>
      <c r="AN2131" s="22" t="s">
        <v>74</v>
      </c>
      <c r="AO2131" s="22" t="s">
        <v>1487</v>
      </c>
      <c r="AP2131" s="22" t="s">
        <v>325</v>
      </c>
      <c r="AQ2131" s="22" t="s">
        <v>168</v>
      </c>
      <c r="AR2131" s="22" t="s">
        <v>958</v>
      </c>
      <c r="AS2131" s="22" t="s">
        <v>75</v>
      </c>
      <c r="AT2131" s="22" t="s">
        <v>327</v>
      </c>
      <c r="AU2131" s="22" t="s">
        <v>315</v>
      </c>
      <c r="AV2131" s="22" t="s">
        <v>1858</v>
      </c>
      <c r="AW2131" s="22" t="s">
        <v>1859</v>
      </c>
      <c r="AX2131" s="22" t="s">
        <v>692</v>
      </c>
      <c r="AY2131" s="22" t="s">
        <v>2978</v>
      </c>
      <c r="AZ2131" s="22" t="s">
        <v>1879</v>
      </c>
      <c r="BA2131" s="22" t="s">
        <v>1</v>
      </c>
      <c r="BB2131" s="22" t="s">
        <v>1</v>
      </c>
    </row>
    <row r="2132" spans="1:54" s="22" customFormat="1" x14ac:dyDescent="0.2">
      <c r="A2132" s="22" t="s">
        <v>2976</v>
      </c>
      <c r="B2132" s="22" t="str">
        <f>IF(OR($A2126=$A2132,ISBLANK($A2132)),"",IF(ISERR(SEARCH("cell-based",E2132)),IF(AND(ISERR(SEARCH("biochem",E2132)),ISERR(SEARCH("protein",E2132)),ISERR(SEARCH("nucleic",E2132))),"",IF(ISERR(SEARCH("target",G2132)),"Define a Target component","")),IF(ISERR(SEARCH("cell",G2132)),"Define a Cell component",""))&amp;IF(ISERR(SEARCH("small-molecule",E2132)),IF(ISBLANK(K2132), "Need a Detector Role",""),"")&amp;IF(ISERR(SEARCH("fluorescence",L2132)),"",IF(ISBLANK(S2132), "Need Emission",IF(ISBLANK(R2132), "Need Excitation","")))&amp;IF(ISERR(SEARCH("absorbance",L2132)),"",IF(ISBLANK(T2132), "Need Absorbance","")))</f>
        <v/>
      </c>
      <c r="G2132" s="22" t="s">
        <v>3627</v>
      </c>
      <c r="H2132" s="22" t="s">
        <v>3666</v>
      </c>
      <c r="J2132" s="26">
        <v>0.2</v>
      </c>
      <c r="K2132" s="22" t="s">
        <v>6689</v>
      </c>
      <c r="L2132" s="24" t="s">
        <v>7053</v>
      </c>
      <c r="M2132" s="22" t="s">
        <v>3428</v>
      </c>
      <c r="AD2132" s="24"/>
    </row>
    <row r="2133" spans="1:54" s="22" customFormat="1" x14ac:dyDescent="0.2">
      <c r="A2133" s="22" t="s">
        <v>2976</v>
      </c>
      <c r="B2133" s="22" t="str">
        <f>IF(OR($A2127=$A2133,ISBLANK($A2133)),"",IF(ISERR(SEARCH("cell-based",E2133)),IF(AND(ISERR(SEARCH("biochem",E2133)),ISERR(SEARCH("protein",E2133)),ISERR(SEARCH("nucleic",E2133))),"",IF(ISERR(SEARCH("target",G2133)),"Define a Target component","")),IF(ISERR(SEARCH("cell",G2133)),"Define a Cell component",""))&amp;IF(ISERR(SEARCH("small-molecule",E2133)),IF(ISBLANK(K2133), "Need a Detector Role",""),"")&amp;IF(ISERR(SEARCH("fluorescence",L2133)),"",IF(ISBLANK(S2133), "Need Emission",IF(ISBLANK(R2133), "Need Excitation","")))&amp;IF(ISERR(SEARCH("absorbance",L2133)),"",IF(ISBLANK(T2133), "Need Absorbance","")))</f>
        <v/>
      </c>
      <c r="G2133" s="24" t="s">
        <v>3074</v>
      </c>
      <c r="H2133" s="24" t="s">
        <v>3602</v>
      </c>
      <c r="I2133" s="24"/>
      <c r="J2133" s="28">
        <v>48</v>
      </c>
      <c r="K2133" s="24" t="s">
        <v>6575</v>
      </c>
      <c r="L2133" s="24" t="s">
        <v>6785</v>
      </c>
      <c r="AD2133" s="24"/>
    </row>
    <row r="2134" spans="1:54" s="22" customFormat="1" x14ac:dyDescent="0.2">
      <c r="A2134" s="22" t="s">
        <v>2976</v>
      </c>
      <c r="B2134" s="22" t="str">
        <f>IF(OR($A2128=$A2134,ISBLANK($A2134)),"",IF(ISERR(SEARCH("cell-based",E2134)),IF(AND(ISERR(SEARCH("biochem",E2134)),ISERR(SEARCH("protein",E2134)),ISERR(SEARCH("nucleic",E2134))),"",IF(ISERR(SEARCH("target",G2134)),"Define a Target component","")),IF(ISERR(SEARCH("cell",G2134)),"Define a Cell component",""))&amp;IF(ISERR(SEARCH("small-molecule",E2134)),IF(ISBLANK(K2134), "Need a Detector Role",""),"")&amp;IF(ISERR(SEARCH("fluorescence",L2134)),"",IF(ISBLANK(S2134), "Need Emission",IF(ISBLANK(R2134), "Need Excitation","")))&amp;IF(ISERR(SEARCH("absorbance",L2134)),"",IF(ISBLANK(T2134), "Need Absorbance","")))</f>
        <v/>
      </c>
      <c r="G2134" s="22" t="s">
        <v>3318</v>
      </c>
      <c r="H2134" s="22" t="s">
        <v>3576</v>
      </c>
      <c r="J2134" s="26">
        <v>0.5</v>
      </c>
      <c r="K2134" s="22" t="s">
        <v>7042</v>
      </c>
      <c r="L2134" s="22" t="s">
        <v>7048</v>
      </c>
      <c r="N2134" s="22" t="s">
        <v>7044</v>
      </c>
      <c r="O2134" s="22" t="s">
        <v>3117</v>
      </c>
      <c r="P2134" s="22" t="s">
        <v>3136</v>
      </c>
      <c r="Q2134" s="36" t="s">
        <v>7181</v>
      </c>
      <c r="R2134" s="22" t="s">
        <v>3101</v>
      </c>
      <c r="S2134" s="22" t="s">
        <v>3206</v>
      </c>
      <c r="U2134" s="22" t="s">
        <v>3302</v>
      </c>
      <c r="V2134" s="22" t="s">
        <v>6569</v>
      </c>
      <c r="W2134" s="22" t="s">
        <v>6570</v>
      </c>
      <c r="AD2134" s="24"/>
    </row>
    <row r="2135" spans="1:54" s="22" customFormat="1" x14ac:dyDescent="0.2">
      <c r="A2135" s="22" t="s">
        <v>2976</v>
      </c>
      <c r="B2135" s="22" t="str">
        <f>IF(OR($A2129=$A2135,ISBLANK($A2135)),"",IF(ISERR(SEARCH("cell-based",E2135)),IF(AND(ISERR(SEARCH("biochem",E2135)),ISERR(SEARCH("protein",E2135)),ISERR(SEARCH("nucleic",E2135))),"",IF(ISERR(SEARCH("target",G2135)),"Define a Target component","")),IF(ISERR(SEARCH("cell",G2135)),"Define a Cell component",""))&amp;IF(ISERR(SEARCH("small-molecule",E2135)),IF(ISBLANK(K2135), "Need a Detector Role",""),"")&amp;IF(ISERR(SEARCH("fluorescence",L2135)),"",IF(ISBLANK(S2135), "Need Emission",IF(ISBLANK(R2135), "Need Excitation","")))&amp;IF(ISERR(SEARCH("absorbance",L2135)),"",IF(ISBLANK(T2135), "Need Absorbance","")))</f>
        <v/>
      </c>
      <c r="G2135" s="22" t="s">
        <v>3318</v>
      </c>
      <c r="H2135" s="22" t="s">
        <v>3576</v>
      </c>
      <c r="J2135" s="26">
        <v>150</v>
      </c>
      <c r="K2135" s="22" t="s">
        <v>3217</v>
      </c>
      <c r="L2135" s="24" t="s">
        <v>7049</v>
      </c>
      <c r="N2135" s="22" t="s">
        <v>7044</v>
      </c>
      <c r="O2135" s="22" t="s">
        <v>3117</v>
      </c>
      <c r="P2135" s="22" t="s">
        <v>3136</v>
      </c>
      <c r="Q2135" s="36" t="s">
        <v>7181</v>
      </c>
      <c r="R2135" s="22" t="s">
        <v>3101</v>
      </c>
      <c r="S2135" s="22" t="s">
        <v>3206</v>
      </c>
      <c r="U2135" s="22" t="s">
        <v>3302</v>
      </c>
      <c r="V2135" s="24" t="s">
        <v>7051</v>
      </c>
      <c r="W2135" s="24" t="s">
        <v>6678</v>
      </c>
      <c r="AD2135" s="24"/>
    </row>
    <row r="2136" spans="1:54" s="22" customFormat="1" x14ac:dyDescent="0.2">
      <c r="J2136" s="26"/>
      <c r="AD2136" s="24"/>
    </row>
    <row r="2137" spans="1:54" s="22" customFormat="1" x14ac:dyDescent="0.2">
      <c r="A2137" s="22" t="s">
        <v>2979</v>
      </c>
      <c r="B2137" s="22" t="str">
        <f>IF(OR($A2131=$A2137,ISBLANK($A2137)),"",IF(ISERR(SEARCH("cell-based",E2137)),IF(AND(ISERR(SEARCH("biochem",E2137)),ISERR(SEARCH("protein",E2137)),ISERR(SEARCH("nucleic",E2137))),"",IF(ISERR(SEARCH("target",G2137)),"Define a Target component","")),IF(ISERR(SEARCH("cell",G2137)),"Define a Cell component",""))&amp;IF(ISERR(SEARCH("small-molecule",E2137)),IF(ISBLANK(K2137), "Need a Detector Role",""),"")&amp;IF(ISERR(SEARCH("fluorescence",L2137)),"",IF(ISBLANK(S2137), "Need Emission",IF(ISBLANK(R2137), "Need Excitation","")))&amp;IF(ISERR(SEARCH("absorbance",L2137)),"",IF(ISBLANK(T2137), "Need Absorbance","")))</f>
        <v/>
      </c>
      <c r="C2137" s="22" t="s">
        <v>3071</v>
      </c>
      <c r="D2137" s="23" t="s">
        <v>7052</v>
      </c>
      <c r="E2137" s="22" t="s">
        <v>3162</v>
      </c>
      <c r="F2137" s="22" t="s">
        <v>3574</v>
      </c>
      <c r="G2137" s="22" t="s">
        <v>3631</v>
      </c>
      <c r="H2137" s="22" t="s">
        <v>3597</v>
      </c>
      <c r="J2137" s="26">
        <v>200000</v>
      </c>
      <c r="K2137" s="22" t="s">
        <v>3372</v>
      </c>
      <c r="L2137" s="22" t="s">
        <v>7041</v>
      </c>
      <c r="M2137" s="22" t="s">
        <v>3310</v>
      </c>
      <c r="AD2137" s="24" t="s">
        <v>6493</v>
      </c>
      <c r="AJ2137" s="22" t="s">
        <v>1857</v>
      </c>
      <c r="AK2137" s="22" t="s">
        <v>2980</v>
      </c>
      <c r="AL2137" s="22" t="s">
        <v>83</v>
      </c>
      <c r="AM2137" s="22" t="s">
        <v>91</v>
      </c>
      <c r="AN2137" s="22" t="s">
        <v>74</v>
      </c>
      <c r="AO2137" s="22" t="s">
        <v>1487</v>
      </c>
      <c r="AP2137" s="22" t="s">
        <v>325</v>
      </c>
      <c r="AQ2137" s="22" t="s">
        <v>168</v>
      </c>
      <c r="AR2137" s="22" t="s">
        <v>958</v>
      </c>
      <c r="AS2137" s="22" t="s">
        <v>75</v>
      </c>
      <c r="AT2137" s="22" t="s">
        <v>327</v>
      </c>
      <c r="AU2137" s="22" t="s">
        <v>315</v>
      </c>
      <c r="AV2137" s="22" t="s">
        <v>1858</v>
      </c>
      <c r="AW2137" s="22" t="s">
        <v>1859</v>
      </c>
      <c r="AX2137" s="22" t="s">
        <v>692</v>
      </c>
      <c r="AY2137" s="22" t="s">
        <v>2981</v>
      </c>
      <c r="AZ2137" s="22" t="s">
        <v>1879</v>
      </c>
      <c r="BA2137" s="22" t="s">
        <v>1</v>
      </c>
      <c r="BB2137" s="22" t="s">
        <v>1</v>
      </c>
    </row>
    <row r="2138" spans="1:54" s="22" customFormat="1" x14ac:dyDescent="0.2">
      <c r="A2138" s="22" t="s">
        <v>2979</v>
      </c>
      <c r="B2138" s="22" t="str">
        <f>IF(OR($A2132=$A2138,ISBLANK($A2138)),"",IF(ISERR(SEARCH("cell-based",E2138)),IF(AND(ISERR(SEARCH("biochem",E2138)),ISERR(SEARCH("protein",E2138)),ISERR(SEARCH("nucleic",E2138))),"",IF(ISERR(SEARCH("target",G2138)),"Define a Target component","")),IF(ISERR(SEARCH("cell",G2138)),"Define a Cell component",""))&amp;IF(ISERR(SEARCH("small-molecule",E2138)),IF(ISBLANK(K2138), "Need a Detector Role",""),"")&amp;IF(ISERR(SEARCH("fluorescence",L2138)),"",IF(ISBLANK(S2138), "Need Emission",IF(ISBLANK(R2138), "Need Excitation","")))&amp;IF(ISERR(SEARCH("absorbance",L2138)),"",IF(ISBLANK(T2138), "Need Absorbance","")))</f>
        <v/>
      </c>
      <c r="G2138" s="22" t="s">
        <v>3627</v>
      </c>
      <c r="H2138" s="22" t="s">
        <v>3666</v>
      </c>
      <c r="J2138" s="26">
        <v>0.1</v>
      </c>
      <c r="K2138" s="22" t="s">
        <v>6689</v>
      </c>
      <c r="L2138" s="24" t="s">
        <v>7053</v>
      </c>
      <c r="M2138" s="22" t="s">
        <v>3428</v>
      </c>
      <c r="AD2138" s="24"/>
    </row>
    <row r="2139" spans="1:54" s="22" customFormat="1" x14ac:dyDescent="0.2">
      <c r="A2139" s="22" t="s">
        <v>2979</v>
      </c>
      <c r="B2139" s="22" t="str">
        <f>IF(OR($A2133=$A2139,ISBLANK($A2139)),"",IF(ISERR(SEARCH("cell-based",E2139)),IF(AND(ISERR(SEARCH("biochem",E2139)),ISERR(SEARCH("protein",E2139)),ISERR(SEARCH("nucleic",E2139))),"",IF(ISERR(SEARCH("target",G2139)),"Define a Target component","")),IF(ISERR(SEARCH("cell",G2139)),"Define a Cell component",""))&amp;IF(ISERR(SEARCH("small-molecule",E2139)),IF(ISBLANK(K2139), "Need a Detector Role",""),"")&amp;IF(ISERR(SEARCH("fluorescence",L2139)),"",IF(ISBLANK(S2139), "Need Emission",IF(ISBLANK(R2139), "Need Excitation","")))&amp;IF(ISERR(SEARCH("absorbance",L2139)),"",IF(ISBLANK(T2139), "Need Absorbance","")))</f>
        <v/>
      </c>
      <c r="G2139" s="24" t="s">
        <v>3074</v>
      </c>
      <c r="H2139" s="24" t="s">
        <v>3602</v>
      </c>
      <c r="I2139" s="24"/>
      <c r="J2139" s="28">
        <v>96</v>
      </c>
      <c r="K2139" s="24" t="s">
        <v>6575</v>
      </c>
      <c r="L2139" s="24" t="s">
        <v>6785</v>
      </c>
      <c r="AD2139" s="24"/>
    </row>
    <row r="2140" spans="1:54" s="22" customFormat="1" x14ac:dyDescent="0.2">
      <c r="A2140" s="22" t="s">
        <v>2979</v>
      </c>
      <c r="B2140" s="22" t="str">
        <f>IF(OR($A2134=$A2140,ISBLANK($A2140)),"",IF(ISERR(SEARCH("cell-based",E2140)),IF(AND(ISERR(SEARCH("biochem",E2140)),ISERR(SEARCH("protein",E2140)),ISERR(SEARCH("nucleic",E2140))),"",IF(ISERR(SEARCH("target",G2140)),"Define a Target component","")),IF(ISERR(SEARCH("cell",G2140)),"Define a Cell component",""))&amp;IF(ISERR(SEARCH("small-molecule",E2140)),IF(ISBLANK(K2140), "Need a Detector Role",""),"")&amp;IF(ISERR(SEARCH("fluorescence",L2140)),"",IF(ISBLANK(S2140), "Need Emission",IF(ISBLANK(R2140), "Need Excitation","")))&amp;IF(ISERR(SEARCH("absorbance",L2140)),"",IF(ISBLANK(T2140), "Need Absorbance","")))</f>
        <v/>
      </c>
      <c r="G2140" s="22" t="s">
        <v>3318</v>
      </c>
      <c r="H2140" s="22" t="s">
        <v>3576</v>
      </c>
      <c r="J2140" s="26">
        <v>0.5</v>
      </c>
      <c r="K2140" s="22" t="s">
        <v>7042</v>
      </c>
      <c r="L2140" s="22" t="s">
        <v>7048</v>
      </c>
      <c r="N2140" s="22" t="s">
        <v>7044</v>
      </c>
      <c r="O2140" s="22" t="s">
        <v>3117</v>
      </c>
      <c r="P2140" s="22" t="s">
        <v>3136</v>
      </c>
      <c r="Q2140" s="36" t="s">
        <v>7181</v>
      </c>
      <c r="R2140" s="22" t="s">
        <v>3101</v>
      </c>
      <c r="S2140" s="22" t="s">
        <v>3206</v>
      </c>
      <c r="U2140" s="22" t="s">
        <v>3302</v>
      </c>
      <c r="V2140" s="22" t="s">
        <v>6569</v>
      </c>
      <c r="W2140" s="22" t="s">
        <v>6570</v>
      </c>
      <c r="AD2140" s="24"/>
    </row>
    <row r="2141" spans="1:54" s="22" customFormat="1" x14ac:dyDescent="0.2">
      <c r="A2141" s="22" t="s">
        <v>2979</v>
      </c>
      <c r="B2141" s="22" t="str">
        <f>IF(OR($A2135=$A2141,ISBLANK($A2141)),"",IF(ISERR(SEARCH("cell-based",E2141)),IF(AND(ISERR(SEARCH("biochem",E2141)),ISERR(SEARCH("protein",E2141)),ISERR(SEARCH("nucleic",E2141))),"",IF(ISERR(SEARCH("target",G2141)),"Define a Target component","")),IF(ISERR(SEARCH("cell",G2141)),"Define a Cell component",""))&amp;IF(ISERR(SEARCH("small-molecule",E2141)),IF(ISBLANK(K2141), "Need a Detector Role",""),"")&amp;IF(ISERR(SEARCH("fluorescence",L2141)),"",IF(ISBLANK(S2141), "Need Emission",IF(ISBLANK(R2141), "Need Excitation","")))&amp;IF(ISERR(SEARCH("absorbance",L2141)),"",IF(ISBLANK(T2141), "Need Absorbance","")))</f>
        <v/>
      </c>
      <c r="G2141" s="22" t="s">
        <v>3318</v>
      </c>
      <c r="H2141" s="22" t="s">
        <v>3576</v>
      </c>
      <c r="J2141" s="26">
        <v>150</v>
      </c>
      <c r="K2141" s="22" t="s">
        <v>3217</v>
      </c>
      <c r="L2141" s="24" t="s">
        <v>7049</v>
      </c>
      <c r="N2141" s="22" t="s">
        <v>7044</v>
      </c>
      <c r="O2141" s="22" t="s">
        <v>3117</v>
      </c>
      <c r="P2141" s="22" t="s">
        <v>3136</v>
      </c>
      <c r="Q2141" s="36" t="s">
        <v>7181</v>
      </c>
      <c r="R2141" s="22" t="s">
        <v>3101</v>
      </c>
      <c r="S2141" s="22" t="s">
        <v>3206</v>
      </c>
      <c r="U2141" s="22" t="s">
        <v>3302</v>
      </c>
      <c r="V2141" s="24" t="s">
        <v>7051</v>
      </c>
      <c r="W2141" s="24" t="s">
        <v>6678</v>
      </c>
      <c r="AD2141" s="24"/>
    </row>
    <row r="2142" spans="1:54" s="22" customFormat="1" x14ac:dyDescent="0.2">
      <c r="J2142" s="26"/>
      <c r="AD2142" s="24"/>
    </row>
    <row r="2143" spans="1:54" s="24" customFormat="1" x14ac:dyDescent="0.2">
      <c r="A2143" s="24" t="s">
        <v>2469</v>
      </c>
      <c r="B2143" s="24" t="str">
        <f>IF(OR($A2137=$A2143,ISBLANK($A2143)),"",IF(ISERR(SEARCH("cell-based",E2143)),IF(AND(ISERR(SEARCH("biochem",E2143)),ISERR(SEARCH("protein",E2143)),ISERR(SEARCH("nucleic",E2143))),"",IF(ISERR(SEARCH("target",G2143)),"Define a Target component","")),IF(ISERR(SEARCH("cell",G2143)),"Define a Cell component",""))&amp;IF(ISERR(SEARCH("small-molecule",E2143)),IF(ISBLANK(K2143), "Need a Detector Role",""),"")&amp;IF(ISERR(SEARCH("fluorescence",L2143)),"",IF(ISBLANK(S2143), "Need Emission",IF(ISBLANK(R2143), "Need Excitation","")))&amp;IF(ISERR(SEARCH("absorbance",L2143)),"",IF(ISBLANK(T2143), "Need Absorbance","")))</f>
        <v/>
      </c>
      <c r="C2143" s="24" t="s">
        <v>3224</v>
      </c>
      <c r="D2143" s="27" t="s">
        <v>7059</v>
      </c>
      <c r="E2143" s="24" t="s">
        <v>3162</v>
      </c>
      <c r="F2143" s="24" t="s">
        <v>3600</v>
      </c>
      <c r="G2143" s="24" t="s">
        <v>3631</v>
      </c>
      <c r="H2143" s="24" t="s">
        <v>3597</v>
      </c>
      <c r="I2143" s="24" t="s">
        <v>3076</v>
      </c>
      <c r="J2143" s="28">
        <v>200000</v>
      </c>
      <c r="K2143" s="24" t="s">
        <v>3372</v>
      </c>
      <c r="L2143" s="24" t="s">
        <v>7056</v>
      </c>
      <c r="M2143" s="24" t="s">
        <v>3310</v>
      </c>
      <c r="AD2143" s="24" t="s">
        <v>6493</v>
      </c>
      <c r="AJ2143" s="24" t="s">
        <v>1692</v>
      </c>
      <c r="AK2143" s="24" t="s">
        <v>2470</v>
      </c>
      <c r="AL2143" s="24" t="s">
        <v>90</v>
      </c>
      <c r="AM2143" s="24" t="s">
        <v>91</v>
      </c>
      <c r="AN2143" s="24" t="s">
        <v>74</v>
      </c>
      <c r="AO2143" s="24" t="s">
        <v>74</v>
      </c>
      <c r="AP2143" s="24" t="s">
        <v>325</v>
      </c>
      <c r="AQ2143" s="24" t="s">
        <v>168</v>
      </c>
      <c r="AR2143" s="24" t="s">
        <v>965</v>
      </c>
      <c r="AS2143" s="24" t="s">
        <v>169</v>
      </c>
      <c r="AT2143" s="24" t="s">
        <v>1126</v>
      </c>
      <c r="AU2143" s="24" t="s">
        <v>75</v>
      </c>
      <c r="AV2143" s="24" t="s">
        <v>1694</v>
      </c>
      <c r="AW2143" s="24" t="s">
        <v>1695</v>
      </c>
      <c r="AX2143" s="24" t="s">
        <v>1696</v>
      </c>
      <c r="AY2143" s="24" t="s">
        <v>2471</v>
      </c>
      <c r="AZ2143" s="24" t="s">
        <v>1698</v>
      </c>
      <c r="BA2143" s="24" t="s">
        <v>1</v>
      </c>
      <c r="BB2143" s="24" t="s">
        <v>1</v>
      </c>
    </row>
    <row r="2144" spans="1:54" s="24" customFormat="1" x14ac:dyDescent="0.2">
      <c r="A2144" s="24" t="s">
        <v>2469</v>
      </c>
      <c r="B2144" s="24" t="str">
        <f>IF(OR($A2138=$A2144,ISBLANK($A2144)),"",IF(ISERR(SEARCH("cell-based",E2144)),IF(AND(ISERR(SEARCH("biochem",E2144)),ISERR(SEARCH("protein",E2144)),ISERR(SEARCH("nucleic",E2144))),"",IF(ISERR(SEARCH("target",G2144)),"Define a Target component","")),IF(ISERR(SEARCH("cell",G2144)),"Define a Cell component",""))&amp;IF(ISERR(SEARCH("small-molecule",E2144)),IF(ISBLANK(K2144), "Need a Detector Role",""),"")&amp;IF(ISERR(SEARCH("fluorescence",L2144)),"",IF(ISBLANK(S2144), "Need Emission",IF(ISBLANK(R2144), "Need Excitation","")))&amp;IF(ISERR(SEARCH("absorbance",L2144)),"",IF(ISBLANK(T2144), "Need Absorbance","")))</f>
        <v/>
      </c>
      <c r="G2144" s="24" t="s">
        <v>3360</v>
      </c>
      <c r="H2144" s="24" t="s">
        <v>3735</v>
      </c>
      <c r="J2144" s="28">
        <v>200000</v>
      </c>
      <c r="K2144" s="24" t="s">
        <v>3372</v>
      </c>
      <c r="L2144" s="24" t="s">
        <v>7060</v>
      </c>
      <c r="M2144" s="24" t="s">
        <v>7061</v>
      </c>
    </row>
    <row r="2145" spans="1:54" s="24" customFormat="1" x14ac:dyDescent="0.2">
      <c r="A2145" s="24" t="s">
        <v>2469</v>
      </c>
      <c r="B2145" s="24" t="str">
        <f>IF(OR($A2139=$A2145,ISBLANK($A2145)),"",IF(ISERR(SEARCH("cell-based",E2145)),IF(AND(ISERR(SEARCH("biochem",E2145)),ISERR(SEARCH("protein",E2145)),ISERR(SEARCH("nucleic",E2145))),"",IF(ISERR(SEARCH("target",G2145)),"Define a Target component","")),IF(ISERR(SEARCH("cell",G2145)),"Define a Cell component",""))&amp;IF(ISERR(SEARCH("small-molecule",E2145)),IF(ISBLANK(K2145), "Need a Detector Role",""),"")&amp;IF(ISERR(SEARCH("fluorescence",L2145)),"",IF(ISBLANK(S2145), "Need Emission",IF(ISBLANK(R2145), "Need Excitation","")))&amp;IF(ISERR(SEARCH("absorbance",L2145)),"",IF(ISBLANK(T2145), "Need Absorbance","")))</f>
        <v/>
      </c>
      <c r="G2145" s="24" t="s">
        <v>3074</v>
      </c>
      <c r="H2145" s="24" t="s">
        <v>3602</v>
      </c>
      <c r="J2145" s="28">
        <v>1</v>
      </c>
      <c r="K2145" s="24" t="s">
        <v>6575</v>
      </c>
      <c r="L2145" s="24" t="s">
        <v>6785</v>
      </c>
    </row>
    <row r="2146" spans="1:54" s="24" customFormat="1" x14ac:dyDescent="0.2">
      <c r="A2146" s="24" t="s">
        <v>2469</v>
      </c>
      <c r="B2146" s="24" t="str">
        <f>IF(OR($A2140=$A2146,ISBLANK($A2146)),"",IF(ISERR(SEARCH("cell-based",E2146)),IF(AND(ISERR(SEARCH("biochem",E2146)),ISERR(SEARCH("protein",E2146)),ISERR(SEARCH("nucleic",E2146))),"",IF(ISERR(SEARCH("target",G2146)),"Define a Target component","")),IF(ISERR(SEARCH("cell",G2146)),"Define a Cell component",""))&amp;IF(ISERR(SEARCH("small-molecule",E2146)),IF(ISBLANK(K2146), "Need a Detector Role",""),"")&amp;IF(ISERR(SEARCH("fluorescence",L2146)),"",IF(ISBLANK(S2146), "Need Emission",IF(ISBLANK(R2146), "Need Excitation","")))&amp;IF(ISERR(SEARCH("absorbance",L2146)),"",IF(ISBLANK(T2146), "Need Absorbance","")))</f>
        <v/>
      </c>
      <c r="G2146" s="24" t="s">
        <v>3379</v>
      </c>
      <c r="H2146" s="24" t="s">
        <v>3558</v>
      </c>
      <c r="J2146" s="28">
        <v>0.5</v>
      </c>
      <c r="K2146" s="24" t="s">
        <v>6945</v>
      </c>
      <c r="L2146" s="24" t="s">
        <v>7058</v>
      </c>
      <c r="N2146" s="24" t="s">
        <v>6712</v>
      </c>
      <c r="O2146" s="24" t="s">
        <v>3117</v>
      </c>
      <c r="P2146" s="24" t="s">
        <v>3625</v>
      </c>
      <c r="Q2146" s="24" t="s">
        <v>3439</v>
      </c>
      <c r="R2146" s="24" t="s">
        <v>3101</v>
      </c>
      <c r="S2146" s="24" t="s">
        <v>3206</v>
      </c>
    </row>
    <row r="2147" spans="1:54" s="22" customFormat="1" x14ac:dyDescent="0.2">
      <c r="J2147" s="26"/>
      <c r="AD2147" s="24"/>
    </row>
    <row r="2148" spans="1:54" s="19" customFormat="1" x14ac:dyDescent="0.2">
      <c r="A2148" s="19" t="s">
        <v>2473</v>
      </c>
      <c r="B2148" s="19" t="str">
        <f>IF(OR($A2143=$A2148,ISBLANK($A2148)),"",IF(ISERR(SEARCH("cell-based",E2148)),IF(AND(ISERR(SEARCH("biochem",E2148)),ISERR(SEARCH("protein",E2148)),ISERR(SEARCH("nucleic",E2148))),"",IF(ISERR(SEARCH("target",G2148)),"Define a Target component","")),IF(ISERR(SEARCH("cell",G2148)),"Define a Cell component",""))&amp;IF(ISERR(SEARCH("small-molecule",E2148)),IF(ISBLANK(K2148), "Need a Detector Role",""),"")&amp;IF(ISERR(SEARCH("fluorescence",L2148)),"",IF(ISBLANK(S2148), "Need Emission",IF(ISBLANK(R2148), "Need Excitation","")))&amp;IF(ISERR(SEARCH("absorbance",L2148)),"",IF(ISBLANK(T2148), "Need Absorbance","")))</f>
        <v>Need a Detector Role</v>
      </c>
      <c r="C2148" s="19" t="s">
        <v>3224</v>
      </c>
      <c r="D2148" s="19" t="s">
        <v>5587</v>
      </c>
      <c r="J2148" s="21"/>
      <c r="AJ2148" s="19" t="s">
        <v>1692</v>
      </c>
      <c r="AK2148" s="19" t="s">
        <v>2470</v>
      </c>
      <c r="AL2148" s="19" t="s">
        <v>90</v>
      </c>
      <c r="AM2148" s="19" t="s">
        <v>91</v>
      </c>
      <c r="AN2148" s="19" t="s">
        <v>74</v>
      </c>
      <c r="AO2148" s="19" t="s">
        <v>74</v>
      </c>
      <c r="AP2148" s="19" t="s">
        <v>325</v>
      </c>
      <c r="AQ2148" s="19" t="s">
        <v>168</v>
      </c>
      <c r="AR2148" s="19" t="s">
        <v>965</v>
      </c>
      <c r="AS2148" s="19" t="s">
        <v>169</v>
      </c>
      <c r="AT2148" s="19" t="s">
        <v>1126</v>
      </c>
      <c r="AU2148" s="19" t="s">
        <v>75</v>
      </c>
      <c r="AV2148" s="19" t="s">
        <v>1694</v>
      </c>
      <c r="AW2148" s="19" t="s">
        <v>1695</v>
      </c>
      <c r="AX2148" s="19" t="s">
        <v>1696</v>
      </c>
      <c r="AY2148" s="19" t="s">
        <v>2474</v>
      </c>
      <c r="AZ2148" s="19" t="s">
        <v>2475</v>
      </c>
      <c r="BA2148" s="19" t="s">
        <v>1</v>
      </c>
      <c r="BB2148" s="19" t="s">
        <v>1</v>
      </c>
    </row>
    <row r="2149" spans="1:54" s="24" customFormat="1" x14ac:dyDescent="0.2">
      <c r="A2149" s="24" t="s">
        <v>1691</v>
      </c>
      <c r="B2149" s="24" t="str">
        <f>IF(OR($A2148=$A2149,ISBLANK($A2149)),"",IF(ISERR(SEARCH("cell-based",E2149)),IF(AND(ISERR(SEARCH("biochem",E2149)),ISERR(SEARCH("protein",E2149)),ISERR(SEARCH("nucleic",E2149))),"",IF(ISERR(SEARCH("target",G2149)),"Define a Target component","")),IF(ISERR(SEARCH("cell",G2149)),"Define a Cell component",""))&amp;IF(ISERR(SEARCH("small-molecule",E2149)),IF(ISBLANK(K2149), "Need a Detector Role",""),"")&amp;IF(ISERR(SEARCH("fluorescence",L2149)),"",IF(ISBLANK(S2149), "Need Emission",IF(ISBLANK(R2149), "Need Excitation","")))&amp;IF(ISERR(SEARCH("absorbance",L2149)),"",IF(ISBLANK(T2149), "Need Absorbance","")))</f>
        <v/>
      </c>
      <c r="C2149" s="24" t="s">
        <v>3224</v>
      </c>
      <c r="D2149" s="27" t="s">
        <v>7054</v>
      </c>
      <c r="E2149" s="24" t="s">
        <v>3162</v>
      </c>
      <c r="F2149" s="24" t="s">
        <v>3600</v>
      </c>
      <c r="G2149" s="24" t="s">
        <v>3631</v>
      </c>
      <c r="H2149" s="24" t="s">
        <v>3597</v>
      </c>
      <c r="I2149" s="24" t="s">
        <v>3076</v>
      </c>
      <c r="J2149" s="28">
        <v>200000</v>
      </c>
      <c r="K2149" s="24" t="s">
        <v>3372</v>
      </c>
      <c r="L2149" s="24" t="s">
        <v>7056</v>
      </c>
      <c r="M2149" s="24" t="s">
        <v>3310</v>
      </c>
      <c r="AD2149" s="24" t="s">
        <v>6493</v>
      </c>
      <c r="AJ2149" s="24" t="s">
        <v>1692</v>
      </c>
      <c r="AK2149" s="24" t="s">
        <v>1693</v>
      </c>
      <c r="AL2149" s="24" t="s">
        <v>90</v>
      </c>
      <c r="AM2149" s="24" t="s">
        <v>91</v>
      </c>
      <c r="AN2149" s="24" t="s">
        <v>74</v>
      </c>
      <c r="AO2149" s="24" t="s">
        <v>74</v>
      </c>
      <c r="AP2149" s="24" t="s">
        <v>325</v>
      </c>
      <c r="AQ2149" s="24" t="s">
        <v>168</v>
      </c>
      <c r="AR2149" s="24" t="s">
        <v>965</v>
      </c>
      <c r="AS2149" s="24" t="s">
        <v>169</v>
      </c>
      <c r="AT2149" s="24" t="s">
        <v>1126</v>
      </c>
      <c r="AU2149" s="24" t="s">
        <v>75</v>
      </c>
      <c r="AV2149" s="24" t="s">
        <v>1694</v>
      </c>
      <c r="AW2149" s="24" t="s">
        <v>1695</v>
      </c>
      <c r="AX2149" s="24" t="s">
        <v>1696</v>
      </c>
      <c r="AY2149" s="24" t="s">
        <v>1697</v>
      </c>
      <c r="AZ2149" s="24" t="s">
        <v>1698</v>
      </c>
      <c r="BA2149" s="24" t="s">
        <v>1</v>
      </c>
      <c r="BB2149" s="24" t="s">
        <v>1</v>
      </c>
    </row>
    <row r="2150" spans="1:54" s="24" customFormat="1" x14ac:dyDescent="0.2">
      <c r="A2150" s="24" t="s">
        <v>1691</v>
      </c>
      <c r="B2150" s="24" t="str">
        <f>IF(OR($A2149=$A2150,ISBLANK($A2150)),"",IF(ISERR(SEARCH("cell-based",E2150)),IF(AND(ISERR(SEARCH("biochem",E2150)),ISERR(SEARCH("protein",E2150)),ISERR(SEARCH("nucleic",E2150))),"",IF(ISERR(SEARCH("target",G2150)),"Define a Target component","")),IF(ISERR(SEARCH("cell",G2150)),"Define a Cell component",""))&amp;IF(ISERR(SEARCH("small-molecule",E2150)),IF(ISBLANK(K2150), "Need a Detector Role",""),"")&amp;IF(ISERR(SEARCH("fluorescence",L2150)),"",IF(ISBLANK(S2150), "Need Emission",IF(ISBLANK(R2150), "Need Excitation","")))&amp;IF(ISERR(SEARCH("absorbance",L2150)),"",IF(ISBLANK(T2150), "Need Absorbance","")))</f>
        <v/>
      </c>
      <c r="G2150" s="24" t="s">
        <v>3360</v>
      </c>
      <c r="H2150" s="24" t="s">
        <v>3735</v>
      </c>
      <c r="J2150" s="28">
        <v>200000</v>
      </c>
      <c r="K2150" s="24" t="s">
        <v>3372</v>
      </c>
      <c r="L2150" s="24" t="s">
        <v>7055</v>
      </c>
      <c r="M2150" s="24" t="s">
        <v>7057</v>
      </c>
    </row>
    <row r="2151" spans="1:54" s="24" customFormat="1" x14ac:dyDescent="0.2">
      <c r="A2151" s="24" t="s">
        <v>1691</v>
      </c>
      <c r="B2151" s="24" t="str">
        <f>IF(OR($A2150=$A2151,ISBLANK($A2151)),"",IF(ISERR(SEARCH("cell-based",E2151)),IF(AND(ISERR(SEARCH("biochem",E2151)),ISERR(SEARCH("protein",E2151)),ISERR(SEARCH("nucleic",E2151))),"",IF(ISERR(SEARCH("target",G2151)),"Define a Target component","")),IF(ISERR(SEARCH("cell",G2151)),"Define a Cell component",""))&amp;IF(ISERR(SEARCH("small-molecule",E2151)),IF(ISBLANK(K2151), "Need a Detector Role",""),"")&amp;IF(ISERR(SEARCH("fluorescence",L2151)),"",IF(ISBLANK(S2151), "Need Emission",IF(ISBLANK(R2151), "Need Excitation","")))&amp;IF(ISERR(SEARCH("absorbance",L2151)),"",IF(ISBLANK(T2151), "Need Absorbance","")))</f>
        <v/>
      </c>
      <c r="G2151" s="24" t="s">
        <v>3074</v>
      </c>
      <c r="H2151" s="24" t="s">
        <v>3602</v>
      </c>
      <c r="J2151" s="28">
        <v>16</v>
      </c>
      <c r="K2151" s="24" t="s">
        <v>6575</v>
      </c>
      <c r="L2151" s="24" t="s">
        <v>6785</v>
      </c>
    </row>
    <row r="2152" spans="1:54" s="24" customFormat="1" x14ac:dyDescent="0.2">
      <c r="A2152" s="24" t="s">
        <v>1691</v>
      </c>
      <c r="B2152" s="24" t="str">
        <f>IF(OR($A2151=$A2152,ISBLANK($A2152)),"",IF(ISERR(SEARCH("cell-based",E2152)),IF(AND(ISERR(SEARCH("biochem",E2152)),ISERR(SEARCH("protein",E2152)),ISERR(SEARCH("nucleic",E2152))),"",IF(ISERR(SEARCH("target",G2152)),"Define a Target component","")),IF(ISERR(SEARCH("cell",G2152)),"Define a Cell component",""))&amp;IF(ISERR(SEARCH("small-molecule",E2152)),IF(ISBLANK(K2152), "Need a Detector Role",""),"")&amp;IF(ISERR(SEARCH("fluorescence",L2152)),"",IF(ISBLANK(S2152), "Need Emission",IF(ISBLANK(R2152), "Need Excitation","")))&amp;IF(ISERR(SEARCH("absorbance",L2152)),"",IF(ISBLANK(T2152), "Need Absorbance","")))</f>
        <v/>
      </c>
      <c r="G2152" s="24" t="s">
        <v>3379</v>
      </c>
      <c r="H2152" s="24" t="s">
        <v>3558</v>
      </c>
      <c r="J2152" s="28">
        <v>0.5</v>
      </c>
      <c r="K2152" s="24" t="s">
        <v>6945</v>
      </c>
      <c r="L2152" s="24" t="s">
        <v>7058</v>
      </c>
      <c r="N2152" s="24" t="s">
        <v>6712</v>
      </c>
      <c r="O2152" s="24" t="s">
        <v>3117</v>
      </c>
      <c r="P2152" s="24" t="s">
        <v>3625</v>
      </c>
      <c r="Q2152" s="24" t="s">
        <v>3439</v>
      </c>
      <c r="R2152" s="24" t="s">
        <v>3101</v>
      </c>
      <c r="S2152" s="24" t="s">
        <v>3206</v>
      </c>
    </row>
    <row r="2153" spans="1:54" s="22" customFormat="1" x14ac:dyDescent="0.2">
      <c r="J2153" s="26"/>
      <c r="AD2153" s="24"/>
    </row>
    <row r="2154" spans="1:54" s="19" customFormat="1" x14ac:dyDescent="0.2">
      <c r="A2154" s="19" t="s">
        <v>1710</v>
      </c>
      <c r="B2154" s="19" t="str">
        <f>IF(OR($A2149=$A2154,ISBLANK($A2154)),"",IF(ISERR(SEARCH("cell-based",E2154)),IF(AND(ISERR(SEARCH("biochem",E2154)),ISERR(SEARCH("protein",E2154)),ISERR(SEARCH("nucleic",E2154))),"",IF(ISERR(SEARCH("target",G2154)),"Define a Target component","")),IF(ISERR(SEARCH("cell",G2154)),"Define a Cell component",""))&amp;IF(ISERR(SEARCH("small-molecule",E2154)),IF(ISBLANK(K2154), "Need a Detector Role",""),"")&amp;IF(ISERR(SEARCH("fluorescence",L2154)),"",IF(ISBLANK(S2154), "Need Emission",IF(ISBLANK(R2154), "Need Excitation","")))&amp;IF(ISERR(SEARCH("absorbance",L2154)),"",IF(ISBLANK(T2154), "Need Absorbance","")))</f>
        <v>Need a Detector Role</v>
      </c>
      <c r="J2154" s="21"/>
      <c r="AJ2154" s="19" t="s">
        <v>1692</v>
      </c>
      <c r="AK2154" s="19" t="s">
        <v>1693</v>
      </c>
      <c r="AL2154" s="19" t="s">
        <v>90</v>
      </c>
      <c r="AM2154" s="19" t="s">
        <v>91</v>
      </c>
      <c r="AN2154" s="19" t="s">
        <v>74</v>
      </c>
      <c r="AO2154" s="19" t="s">
        <v>74</v>
      </c>
      <c r="AP2154" s="19" t="s">
        <v>325</v>
      </c>
      <c r="AQ2154" s="19" t="s">
        <v>168</v>
      </c>
      <c r="AR2154" s="19" t="s">
        <v>965</v>
      </c>
      <c r="AS2154" s="19" t="s">
        <v>169</v>
      </c>
      <c r="AT2154" s="19" t="s">
        <v>1126</v>
      </c>
      <c r="AU2154" s="19" t="s">
        <v>75</v>
      </c>
      <c r="AV2154" s="19" t="s">
        <v>1694</v>
      </c>
      <c r="AW2154" s="19" t="s">
        <v>1695</v>
      </c>
      <c r="AX2154" s="19" t="s">
        <v>1696</v>
      </c>
      <c r="AY2154" s="19" t="s">
        <v>1697</v>
      </c>
      <c r="AZ2154" s="19" t="s">
        <v>1698</v>
      </c>
      <c r="BA2154" s="19" t="s">
        <v>1</v>
      </c>
      <c r="BB2154" s="19" t="s">
        <v>1</v>
      </c>
    </row>
    <row r="2155" spans="1:54" s="24" customFormat="1" x14ac:dyDescent="0.2">
      <c r="A2155" s="24" t="s">
        <v>2451</v>
      </c>
      <c r="B2155" s="24" t="str">
        <f>IF(OR($A2154=$A2155,ISBLANK($A2155)),"",IF(ISERR(SEARCH("cell-based",E2155)),IF(AND(ISERR(SEARCH("biochem",E2155)),ISERR(SEARCH("protein",E2155)),ISERR(SEARCH("nucleic",E2155))),"",IF(ISERR(SEARCH("target",G2155)),"Define a Target component","")),IF(ISERR(SEARCH("cell",G2155)),"Define a Cell component",""))&amp;IF(ISERR(SEARCH("small-molecule",E2155)),IF(ISBLANK(K2155), "Need a Detector Role",""),"")&amp;IF(ISERR(SEARCH("fluorescence",L2155)),"",IF(ISBLANK(S2155), "Need Emission",IF(ISBLANK(R2155), "Need Excitation","")))&amp;IF(ISERR(SEARCH("absorbance",L2155)),"",IF(ISBLANK(T2155), "Need Absorbance","")))</f>
        <v/>
      </c>
      <c r="C2155" s="24" t="s">
        <v>3224</v>
      </c>
      <c r="D2155" s="27" t="s">
        <v>7054</v>
      </c>
      <c r="E2155" s="24" t="s">
        <v>3162</v>
      </c>
      <c r="F2155" s="24" t="s">
        <v>3600</v>
      </c>
      <c r="G2155" s="24" t="s">
        <v>3631</v>
      </c>
      <c r="H2155" s="24" t="s">
        <v>3597</v>
      </c>
      <c r="I2155" s="24" t="s">
        <v>3076</v>
      </c>
      <c r="J2155" s="28">
        <v>200000</v>
      </c>
      <c r="K2155" s="24" t="s">
        <v>3372</v>
      </c>
      <c r="L2155" s="24" t="s">
        <v>7056</v>
      </c>
      <c r="M2155" s="24" t="s">
        <v>3310</v>
      </c>
      <c r="AD2155" s="24" t="s">
        <v>6493</v>
      </c>
      <c r="AJ2155" s="24" t="s">
        <v>1692</v>
      </c>
      <c r="AK2155" s="24" t="s">
        <v>1693</v>
      </c>
      <c r="AL2155" s="24" t="s">
        <v>90</v>
      </c>
      <c r="AM2155" s="24" t="s">
        <v>91</v>
      </c>
      <c r="AN2155" s="24" t="s">
        <v>74</v>
      </c>
      <c r="AO2155" s="24" t="s">
        <v>74</v>
      </c>
      <c r="AP2155" s="24" t="s">
        <v>325</v>
      </c>
      <c r="AQ2155" s="24" t="s">
        <v>168</v>
      </c>
      <c r="AR2155" s="24" t="s">
        <v>965</v>
      </c>
      <c r="AS2155" s="24" t="s">
        <v>169</v>
      </c>
      <c r="AT2155" s="24" t="s">
        <v>1126</v>
      </c>
      <c r="AU2155" s="24" t="s">
        <v>75</v>
      </c>
      <c r="AV2155" s="24" t="s">
        <v>1694</v>
      </c>
      <c r="AW2155" s="24" t="s">
        <v>1695</v>
      </c>
      <c r="AX2155" s="24" t="s">
        <v>1696</v>
      </c>
      <c r="AY2155" s="24" t="s">
        <v>1697</v>
      </c>
      <c r="AZ2155" s="24" t="s">
        <v>1698</v>
      </c>
      <c r="BA2155" s="24" t="s">
        <v>1</v>
      </c>
      <c r="BB2155" s="24" t="s">
        <v>1</v>
      </c>
    </row>
    <row r="2156" spans="1:54" s="24" customFormat="1" x14ac:dyDescent="0.2">
      <c r="A2156" s="24" t="s">
        <v>2451</v>
      </c>
      <c r="B2156" s="24" t="str">
        <f>IF(OR($A2155=$A2156,ISBLANK($A2156)),"",IF(ISERR(SEARCH("cell-based",E2156)),IF(AND(ISERR(SEARCH("biochem",E2156)),ISERR(SEARCH("protein",E2156)),ISERR(SEARCH("nucleic",E2156))),"",IF(ISERR(SEARCH("target",G2156)),"Define a Target component","")),IF(ISERR(SEARCH("cell",G2156)),"Define a Cell component",""))&amp;IF(ISERR(SEARCH("small-molecule",E2156)),IF(ISBLANK(K2156), "Need a Detector Role",""),"")&amp;IF(ISERR(SEARCH("fluorescence",L2156)),"",IF(ISBLANK(S2156), "Need Emission",IF(ISBLANK(R2156), "Need Excitation","")))&amp;IF(ISERR(SEARCH("absorbance",L2156)),"",IF(ISBLANK(T2156), "Need Absorbance","")))</f>
        <v/>
      </c>
      <c r="G2156" s="24" t="s">
        <v>3360</v>
      </c>
      <c r="H2156" s="24" t="s">
        <v>3735</v>
      </c>
      <c r="J2156" s="28">
        <v>200000</v>
      </c>
      <c r="K2156" s="24" t="s">
        <v>3372</v>
      </c>
      <c r="L2156" s="24" t="s">
        <v>7055</v>
      </c>
      <c r="M2156" s="24" t="s">
        <v>7057</v>
      </c>
    </row>
    <row r="2157" spans="1:54" s="24" customFormat="1" x14ac:dyDescent="0.2">
      <c r="A2157" s="24" t="s">
        <v>2451</v>
      </c>
      <c r="B2157" s="24" t="str">
        <f>IF(OR($A2156=$A2157,ISBLANK($A2157)),"",IF(ISERR(SEARCH("cell-based",E2157)),IF(AND(ISERR(SEARCH("biochem",E2157)),ISERR(SEARCH("protein",E2157)),ISERR(SEARCH("nucleic",E2157))),"",IF(ISERR(SEARCH("target",G2157)),"Define a Target component","")),IF(ISERR(SEARCH("cell",G2157)),"Define a Cell component",""))&amp;IF(ISERR(SEARCH("small-molecule",E2157)),IF(ISBLANK(K2157), "Need a Detector Role",""),"")&amp;IF(ISERR(SEARCH("fluorescence",L2157)),"",IF(ISBLANK(S2157), "Need Emission",IF(ISBLANK(R2157), "Need Excitation","")))&amp;IF(ISERR(SEARCH("absorbance",L2157)),"",IF(ISBLANK(T2157), "Need Absorbance","")))</f>
        <v/>
      </c>
      <c r="G2157" s="24" t="s">
        <v>3074</v>
      </c>
      <c r="H2157" s="24" t="s">
        <v>3602</v>
      </c>
      <c r="J2157" s="28">
        <v>16</v>
      </c>
      <c r="K2157" s="24" t="s">
        <v>6575</v>
      </c>
      <c r="L2157" s="24" t="s">
        <v>6785</v>
      </c>
    </row>
    <row r="2158" spans="1:54" s="24" customFormat="1" x14ac:dyDescent="0.2">
      <c r="A2158" s="24" t="s">
        <v>2451</v>
      </c>
      <c r="B2158" s="24" t="str">
        <f>IF(OR($A2157=$A2158,ISBLANK($A2158)),"",IF(ISERR(SEARCH("cell-based",E2158)),IF(AND(ISERR(SEARCH("biochem",E2158)),ISERR(SEARCH("protein",E2158)),ISERR(SEARCH("nucleic",E2158))),"",IF(ISERR(SEARCH("target",G2158)),"Define a Target component","")),IF(ISERR(SEARCH("cell",G2158)),"Define a Cell component",""))&amp;IF(ISERR(SEARCH("small-molecule",E2158)),IF(ISBLANK(K2158), "Need a Detector Role",""),"")&amp;IF(ISERR(SEARCH("fluorescence",L2158)),"",IF(ISBLANK(S2158), "Need Emission",IF(ISBLANK(R2158), "Need Excitation","")))&amp;IF(ISERR(SEARCH("absorbance",L2158)),"",IF(ISBLANK(T2158), "Need Absorbance","")))</f>
        <v/>
      </c>
      <c r="G2158" s="24" t="s">
        <v>3379</v>
      </c>
      <c r="H2158" s="24" t="s">
        <v>3558</v>
      </c>
      <c r="J2158" s="28">
        <v>0.5</v>
      </c>
      <c r="K2158" s="24" t="s">
        <v>6945</v>
      </c>
      <c r="L2158" s="24" t="s">
        <v>7058</v>
      </c>
      <c r="N2158" s="24" t="s">
        <v>6712</v>
      </c>
      <c r="O2158" s="24" t="s">
        <v>3117</v>
      </c>
      <c r="P2158" s="24" t="s">
        <v>3625</v>
      </c>
      <c r="Q2158" s="24" t="s">
        <v>3439</v>
      </c>
      <c r="R2158" s="24" t="s">
        <v>3101</v>
      </c>
      <c r="S2158" s="24" t="s">
        <v>3206</v>
      </c>
    </row>
    <row r="2159" spans="1:54" s="22" customFormat="1" x14ac:dyDescent="0.2">
      <c r="J2159" s="26"/>
      <c r="AD2159" s="24"/>
    </row>
    <row r="2160" spans="1:54" s="19" customFormat="1" x14ac:dyDescent="0.2">
      <c r="A2160" s="19" t="s">
        <v>2855</v>
      </c>
      <c r="B2160" s="19" t="str">
        <f>IF(OR($A2155=$A2160,ISBLANK($A2160)),"",IF(ISERR(SEARCH("cell-based",E2160)),IF(AND(ISERR(SEARCH("biochem",E2160)),ISERR(SEARCH("protein",E2160)),ISERR(SEARCH("nucleic",E2160))),"",IF(ISERR(SEARCH("target",G2160)),"Define a Target component","")),IF(ISERR(SEARCH("cell",G2160)),"Define a Cell component",""))&amp;IF(ISERR(SEARCH("small-molecule",E2160)),IF(ISBLANK(K2160), "Need a Detector Role",""),"")&amp;IF(ISERR(SEARCH("fluorescence",L2160)),"",IF(ISBLANK(S2160), "Need Emission",IF(ISBLANK(R2160), "Need Excitation","")))&amp;IF(ISERR(SEARCH("absorbance",L2160)),"",IF(ISBLANK(T2160), "Need Absorbance","")))</f>
        <v>Need a Detector Role</v>
      </c>
      <c r="E2160" s="19" t="s">
        <v>3283</v>
      </c>
      <c r="J2160" s="21"/>
      <c r="AJ2160" s="19" t="s">
        <v>2856</v>
      </c>
      <c r="AK2160" s="19" t="s">
        <v>2857</v>
      </c>
      <c r="AL2160" s="19" t="s">
        <v>90</v>
      </c>
      <c r="AM2160" s="19" t="s">
        <v>635</v>
      </c>
      <c r="AN2160" s="19" t="s">
        <v>74</v>
      </c>
      <c r="AO2160" s="19" t="s">
        <v>74</v>
      </c>
      <c r="AP2160" s="19" t="s">
        <v>461</v>
      </c>
      <c r="AQ2160" s="19" t="s">
        <v>664</v>
      </c>
      <c r="AR2160" s="19" t="s">
        <v>1003</v>
      </c>
      <c r="AS2160" s="19" t="s">
        <v>637</v>
      </c>
      <c r="AT2160" s="19" t="s">
        <v>689</v>
      </c>
      <c r="AU2160" s="19" t="s">
        <v>75</v>
      </c>
      <c r="AV2160" s="19" t="s">
        <v>2858</v>
      </c>
      <c r="AW2160" s="19" t="s">
        <v>2859</v>
      </c>
      <c r="AX2160" s="19" t="s">
        <v>2860</v>
      </c>
      <c r="AY2160" s="19" t="s">
        <v>2861</v>
      </c>
      <c r="AZ2160" s="19" t="s">
        <v>2862</v>
      </c>
      <c r="BA2160" s="19" t="s">
        <v>1</v>
      </c>
      <c r="BB2160" s="19" t="s">
        <v>1</v>
      </c>
    </row>
    <row r="2161" spans="1:54" s="19" customFormat="1" x14ac:dyDescent="0.2">
      <c r="A2161" s="19" t="s">
        <v>2871</v>
      </c>
      <c r="B2161" s="19" t="str">
        <f t="shared" ref="B2161:B2184" si="58">IF(OR($A2160=$A2161,ISBLANK($A2161)),"",IF(ISERR(SEARCH("cell-based",E2161)),IF(AND(ISERR(SEARCH("biochem",E2161)),ISERR(SEARCH("protein",E2161)),ISERR(SEARCH("nucleic",E2161))),"",IF(ISERR(SEARCH("target",G2161)),"Define a Target component","")),IF(ISERR(SEARCH("cell",G2161)),"Define a Cell component",""))&amp;IF(ISERR(SEARCH("small-molecule",E2161)),IF(ISBLANK(K2161), "Need a Detector Role",""),"")&amp;IF(ISERR(SEARCH("fluorescence",L2161)),"",IF(ISBLANK(S2161), "Need Emission",IF(ISBLANK(R2161), "Need Excitation","")))&amp;IF(ISERR(SEARCH("absorbance",L2161)),"",IF(ISBLANK(T2161), "Need Absorbance","")))</f>
        <v>Need a Detector Role</v>
      </c>
      <c r="J2161" s="21"/>
      <c r="AJ2161" s="19" t="s">
        <v>2856</v>
      </c>
      <c r="AK2161" s="19" t="s">
        <v>2857</v>
      </c>
      <c r="AL2161" s="19" t="s">
        <v>90</v>
      </c>
      <c r="AM2161" s="19" t="s">
        <v>635</v>
      </c>
      <c r="AN2161" s="19" t="s">
        <v>74</v>
      </c>
      <c r="AO2161" s="19" t="s">
        <v>74</v>
      </c>
      <c r="AP2161" s="19" t="s">
        <v>461</v>
      </c>
      <c r="AQ2161" s="19" t="s">
        <v>664</v>
      </c>
      <c r="AR2161" s="19" t="s">
        <v>1003</v>
      </c>
      <c r="AS2161" s="19" t="s">
        <v>637</v>
      </c>
      <c r="AT2161" s="19" t="s">
        <v>689</v>
      </c>
      <c r="AU2161" s="19" t="s">
        <v>75</v>
      </c>
      <c r="AV2161" s="19" t="s">
        <v>2858</v>
      </c>
      <c r="AW2161" s="19" t="s">
        <v>2859</v>
      </c>
      <c r="AX2161" s="19" t="s">
        <v>2860</v>
      </c>
      <c r="AY2161" s="19" t="s">
        <v>2861</v>
      </c>
      <c r="AZ2161" s="19" t="s">
        <v>2862</v>
      </c>
      <c r="BA2161" s="19" t="s">
        <v>1</v>
      </c>
      <c r="BB2161" s="19" t="s">
        <v>1</v>
      </c>
    </row>
    <row r="2162" spans="1:54" s="19" customFormat="1" x14ac:dyDescent="0.2">
      <c r="A2162" s="19" t="s">
        <v>2887</v>
      </c>
      <c r="B2162" s="19" t="str">
        <f t="shared" si="58"/>
        <v>Need a Detector Role</v>
      </c>
      <c r="E2162" s="19" t="s">
        <v>3283</v>
      </c>
      <c r="J2162" s="21"/>
      <c r="AJ2162" s="19" t="s">
        <v>2856</v>
      </c>
      <c r="AK2162" s="19" t="s">
        <v>2857</v>
      </c>
      <c r="AL2162" s="19" t="s">
        <v>90</v>
      </c>
      <c r="AM2162" s="19" t="s">
        <v>635</v>
      </c>
      <c r="AN2162" s="19" t="s">
        <v>74</v>
      </c>
      <c r="AO2162" s="19" t="s">
        <v>74</v>
      </c>
      <c r="AP2162" s="19" t="s">
        <v>461</v>
      </c>
      <c r="AQ2162" s="19" t="s">
        <v>664</v>
      </c>
      <c r="AR2162" s="19" t="s">
        <v>1003</v>
      </c>
      <c r="AS2162" s="19" t="s">
        <v>637</v>
      </c>
      <c r="AT2162" s="19" t="s">
        <v>689</v>
      </c>
      <c r="AU2162" s="19" t="s">
        <v>75</v>
      </c>
      <c r="AV2162" s="19" t="s">
        <v>2858</v>
      </c>
      <c r="AW2162" s="19" t="s">
        <v>2859</v>
      </c>
      <c r="AX2162" s="19" t="s">
        <v>2860</v>
      </c>
      <c r="AY2162" s="19" t="s">
        <v>2861</v>
      </c>
      <c r="AZ2162" s="19" t="s">
        <v>2862</v>
      </c>
      <c r="BA2162" s="19" t="s">
        <v>1</v>
      </c>
      <c r="BB2162" s="19" t="s">
        <v>1</v>
      </c>
    </row>
    <row r="2163" spans="1:54" s="19" customFormat="1" x14ac:dyDescent="0.2">
      <c r="A2163" s="19" t="s">
        <v>3012</v>
      </c>
      <c r="B2163" s="19" t="str">
        <f t="shared" si="58"/>
        <v>Need a Detector Role</v>
      </c>
      <c r="E2163" s="19" t="s">
        <v>3283</v>
      </c>
      <c r="J2163" s="21"/>
      <c r="AJ2163" s="19" t="s">
        <v>2856</v>
      </c>
      <c r="AK2163" s="19" t="s">
        <v>3013</v>
      </c>
      <c r="AL2163" s="19" t="s">
        <v>90</v>
      </c>
      <c r="AM2163" s="19" t="s">
        <v>1952</v>
      </c>
      <c r="AN2163" s="19" t="s">
        <v>74</v>
      </c>
      <c r="AO2163" s="19" t="s">
        <v>74</v>
      </c>
      <c r="AP2163" s="19" t="s">
        <v>461</v>
      </c>
      <c r="AQ2163" s="19" t="s">
        <v>664</v>
      </c>
      <c r="AR2163" s="19" t="s">
        <v>1003</v>
      </c>
      <c r="AS2163" s="19" t="s">
        <v>637</v>
      </c>
      <c r="AT2163" s="19" t="s">
        <v>689</v>
      </c>
      <c r="AU2163" s="19" t="s">
        <v>75</v>
      </c>
      <c r="AV2163" s="19" t="s">
        <v>2858</v>
      </c>
      <c r="AW2163" s="19" t="s">
        <v>2859</v>
      </c>
      <c r="AX2163" s="19" t="s">
        <v>2860</v>
      </c>
      <c r="AY2163" s="19" t="s">
        <v>3014</v>
      </c>
      <c r="AZ2163" s="19" t="s">
        <v>3015</v>
      </c>
      <c r="BA2163" s="19" t="s">
        <v>1</v>
      </c>
      <c r="BB2163" s="19" t="s">
        <v>1</v>
      </c>
    </row>
    <row r="2164" spans="1:54" s="19" customFormat="1" x14ac:dyDescent="0.2">
      <c r="A2164" s="19" t="s">
        <v>3016</v>
      </c>
      <c r="B2164" s="19" t="str">
        <f t="shared" si="58"/>
        <v>Need a Detector Role</v>
      </c>
      <c r="J2164" s="21"/>
      <c r="BA2164" s="19" t="s">
        <v>1</v>
      </c>
      <c r="BB2164" s="19" t="s">
        <v>1</v>
      </c>
    </row>
    <row r="2165" spans="1:54" s="19" customFormat="1" x14ac:dyDescent="0.2">
      <c r="A2165" s="19" t="s">
        <v>3017</v>
      </c>
      <c r="B2165" s="19" t="str">
        <f t="shared" si="58"/>
        <v>Need a Detector Role</v>
      </c>
      <c r="J2165" s="21"/>
      <c r="AJ2165" s="19" t="s">
        <v>2856</v>
      </c>
      <c r="AK2165" s="19" t="s">
        <v>3013</v>
      </c>
      <c r="AL2165" s="19" t="s">
        <v>90</v>
      </c>
      <c r="AM2165" s="19" t="s">
        <v>1952</v>
      </c>
      <c r="AN2165" s="19" t="s">
        <v>74</v>
      </c>
      <c r="AO2165" s="19" t="s">
        <v>74</v>
      </c>
      <c r="AP2165" s="19" t="s">
        <v>461</v>
      </c>
      <c r="AQ2165" s="19" t="s">
        <v>664</v>
      </c>
      <c r="AR2165" s="19" t="s">
        <v>1003</v>
      </c>
      <c r="AS2165" s="19" t="s">
        <v>637</v>
      </c>
      <c r="AT2165" s="19" t="s">
        <v>689</v>
      </c>
      <c r="AU2165" s="19" t="s">
        <v>75</v>
      </c>
      <c r="AV2165" s="19" t="s">
        <v>2858</v>
      </c>
      <c r="AW2165" s="19" t="s">
        <v>2859</v>
      </c>
      <c r="AX2165" s="19" t="s">
        <v>2860</v>
      </c>
      <c r="AY2165" s="19" t="s">
        <v>3014</v>
      </c>
      <c r="AZ2165" s="19" t="s">
        <v>3015</v>
      </c>
      <c r="BA2165" s="19" t="s">
        <v>1</v>
      </c>
      <c r="BB2165" s="19" t="s">
        <v>1</v>
      </c>
    </row>
    <row r="2166" spans="1:54" s="19" customFormat="1" x14ac:dyDescent="0.2">
      <c r="A2166" s="19" t="s">
        <v>2849</v>
      </c>
      <c r="B2166" s="19" t="str">
        <f t="shared" si="58"/>
        <v>Need a Detector Role</v>
      </c>
      <c r="E2166" s="19" t="s">
        <v>3072</v>
      </c>
      <c r="G2166" s="19" t="s">
        <v>3627</v>
      </c>
      <c r="J2166" s="21"/>
      <c r="AJ2166" s="19" t="s">
        <v>2850</v>
      </c>
      <c r="AK2166" s="19" t="s">
        <v>2851</v>
      </c>
      <c r="AL2166" s="19" t="s">
        <v>90</v>
      </c>
      <c r="AM2166" s="19" t="s">
        <v>91</v>
      </c>
      <c r="AN2166" s="19" t="s">
        <v>74</v>
      </c>
      <c r="AO2166" s="19" t="s">
        <v>1435</v>
      </c>
      <c r="AP2166" s="19" t="s">
        <v>461</v>
      </c>
      <c r="AQ2166" s="19" t="s">
        <v>92</v>
      </c>
      <c r="AR2166" s="19" t="s">
        <v>462</v>
      </c>
      <c r="AS2166" s="19" t="s">
        <v>688</v>
      </c>
      <c r="AT2166" s="19" t="s">
        <v>1126</v>
      </c>
      <c r="AU2166" s="19" t="s">
        <v>75</v>
      </c>
      <c r="AV2166" s="19" t="s">
        <v>2852</v>
      </c>
      <c r="AW2166" s="19" t="s">
        <v>691</v>
      </c>
      <c r="AX2166" s="19" t="s">
        <v>1850</v>
      </c>
      <c r="AY2166" s="19" t="s">
        <v>2853</v>
      </c>
      <c r="AZ2166" s="19" t="s">
        <v>2854</v>
      </c>
      <c r="BA2166" s="19" t="s">
        <v>1</v>
      </c>
      <c r="BB2166" s="19" t="s">
        <v>1</v>
      </c>
    </row>
    <row r="2167" spans="1:54" s="19" customFormat="1" x14ac:dyDescent="0.2">
      <c r="A2167" s="19" t="s">
        <v>2874</v>
      </c>
      <c r="B2167" s="19" t="str">
        <f t="shared" si="58"/>
        <v>Need a Detector Role</v>
      </c>
      <c r="J2167" s="21"/>
      <c r="AJ2167" s="19" t="s">
        <v>2850</v>
      </c>
      <c r="AK2167" s="19" t="s">
        <v>2851</v>
      </c>
      <c r="AL2167" s="19" t="s">
        <v>90</v>
      </c>
      <c r="AM2167" s="19" t="s">
        <v>91</v>
      </c>
      <c r="AN2167" s="19" t="s">
        <v>74</v>
      </c>
      <c r="AO2167" s="19" t="s">
        <v>1435</v>
      </c>
      <c r="AP2167" s="19" t="s">
        <v>461</v>
      </c>
      <c r="AQ2167" s="19" t="s">
        <v>92</v>
      </c>
      <c r="AR2167" s="19" t="s">
        <v>462</v>
      </c>
      <c r="AS2167" s="19" t="s">
        <v>688</v>
      </c>
      <c r="AT2167" s="19" t="s">
        <v>1126</v>
      </c>
      <c r="AU2167" s="19" t="s">
        <v>75</v>
      </c>
      <c r="AV2167" s="19" t="s">
        <v>2852</v>
      </c>
      <c r="AW2167" s="19" t="s">
        <v>691</v>
      </c>
      <c r="AX2167" s="19" t="s">
        <v>1850</v>
      </c>
      <c r="AY2167" s="19" t="s">
        <v>2853</v>
      </c>
      <c r="AZ2167" s="19" t="s">
        <v>2854</v>
      </c>
      <c r="BA2167" s="19" t="s">
        <v>1</v>
      </c>
      <c r="BB2167" s="19" t="s">
        <v>1</v>
      </c>
    </row>
    <row r="2168" spans="1:54" s="19" customFormat="1" x14ac:dyDescent="0.2">
      <c r="A2168" s="19" t="s">
        <v>2888</v>
      </c>
      <c r="B2168" s="19" t="str">
        <f t="shared" si="58"/>
        <v>Need a Detector Role</v>
      </c>
      <c r="E2168" s="19" t="s">
        <v>3072</v>
      </c>
      <c r="G2168" s="19" t="s">
        <v>3627</v>
      </c>
      <c r="J2168" s="21"/>
      <c r="AJ2168" s="19" t="s">
        <v>2850</v>
      </c>
      <c r="AK2168" s="19" t="s">
        <v>2851</v>
      </c>
      <c r="AL2168" s="19" t="s">
        <v>90</v>
      </c>
      <c r="AM2168" s="19" t="s">
        <v>91</v>
      </c>
      <c r="AN2168" s="19" t="s">
        <v>74</v>
      </c>
      <c r="AO2168" s="19" t="s">
        <v>1435</v>
      </c>
      <c r="AP2168" s="19" t="s">
        <v>461</v>
      </c>
      <c r="AQ2168" s="19" t="s">
        <v>92</v>
      </c>
      <c r="AR2168" s="19" t="s">
        <v>462</v>
      </c>
      <c r="AS2168" s="19" t="s">
        <v>688</v>
      </c>
      <c r="AT2168" s="19" t="s">
        <v>1126</v>
      </c>
      <c r="AU2168" s="19" t="s">
        <v>75</v>
      </c>
      <c r="AV2168" s="19" t="s">
        <v>2852</v>
      </c>
      <c r="AW2168" s="19" t="s">
        <v>691</v>
      </c>
      <c r="AX2168" s="19" t="s">
        <v>1850</v>
      </c>
      <c r="AY2168" s="19" t="s">
        <v>2853</v>
      </c>
      <c r="AZ2168" s="19" t="s">
        <v>2854</v>
      </c>
      <c r="BA2168" s="19" t="s">
        <v>1</v>
      </c>
      <c r="BB2168" s="19" t="s">
        <v>1</v>
      </c>
    </row>
    <row r="2169" spans="1:54" s="19" customFormat="1" x14ac:dyDescent="0.2">
      <c r="A2169" s="19" t="s">
        <v>2704</v>
      </c>
      <c r="B2169" s="19" t="str">
        <f t="shared" si="58"/>
        <v>Need a Detector Role</v>
      </c>
      <c r="C2169" s="19" t="s">
        <v>3224</v>
      </c>
      <c r="D2169" s="19" t="s">
        <v>5195</v>
      </c>
      <c r="E2169" s="19" t="s">
        <v>3072</v>
      </c>
      <c r="G2169" s="19" t="s">
        <v>3627</v>
      </c>
      <c r="J2169" s="21"/>
      <c r="AJ2169" s="19" t="s">
        <v>1108</v>
      </c>
      <c r="AK2169" s="19" t="s">
        <v>2705</v>
      </c>
      <c r="AL2169" s="19" t="s">
        <v>83</v>
      </c>
      <c r="AM2169" s="19" t="s">
        <v>409</v>
      </c>
      <c r="AN2169" s="19" t="s">
        <v>74</v>
      </c>
      <c r="AO2169" s="19" t="s">
        <v>74</v>
      </c>
      <c r="AP2169" s="19" t="s">
        <v>461</v>
      </c>
      <c r="AQ2169" s="19" t="s">
        <v>92</v>
      </c>
      <c r="AR2169" s="19" t="s">
        <v>462</v>
      </c>
      <c r="AS2169" s="19" t="s">
        <v>688</v>
      </c>
      <c r="AT2169" s="19" t="s">
        <v>327</v>
      </c>
      <c r="AU2169" s="19" t="s">
        <v>315</v>
      </c>
      <c r="AV2169" s="19" t="s">
        <v>1110</v>
      </c>
      <c r="AW2169" s="19" t="s">
        <v>1111</v>
      </c>
      <c r="AX2169" s="19" t="s">
        <v>309</v>
      </c>
      <c r="AY2169" s="19" t="s">
        <v>2706</v>
      </c>
      <c r="AZ2169" s="19" t="s">
        <v>2707</v>
      </c>
      <c r="BA2169" s="19" t="s">
        <v>1</v>
      </c>
      <c r="BB2169" s="19" t="s">
        <v>1</v>
      </c>
    </row>
    <row r="2170" spans="1:54" s="19" customFormat="1" x14ac:dyDescent="0.2">
      <c r="A2170" s="19" t="s">
        <v>2713</v>
      </c>
      <c r="B2170" s="19" t="str">
        <f t="shared" si="58"/>
        <v>Need a Detector Role</v>
      </c>
      <c r="C2170" s="19" t="s">
        <v>3224</v>
      </c>
      <c r="D2170" s="19" t="s">
        <v>5195</v>
      </c>
      <c r="J2170" s="21"/>
      <c r="AJ2170" s="19" t="s">
        <v>1108</v>
      </c>
      <c r="AK2170" s="19" t="s">
        <v>2714</v>
      </c>
      <c r="AL2170" s="19" t="s">
        <v>83</v>
      </c>
      <c r="AM2170" s="19" t="s">
        <v>409</v>
      </c>
      <c r="AN2170" s="19" t="s">
        <v>74</v>
      </c>
      <c r="AO2170" s="19" t="s">
        <v>74</v>
      </c>
      <c r="AP2170" s="19" t="s">
        <v>75</v>
      </c>
      <c r="AQ2170" s="19" t="s">
        <v>1</v>
      </c>
      <c r="AR2170" s="19" t="s">
        <v>1</v>
      </c>
      <c r="AS2170" s="19" t="s">
        <v>1</v>
      </c>
      <c r="AT2170" s="19" t="s">
        <v>1</v>
      </c>
      <c r="AU2170" s="19" t="s">
        <v>1</v>
      </c>
      <c r="AV2170" s="19" t="s">
        <v>1110</v>
      </c>
      <c r="AW2170" s="19" t="s">
        <v>1111</v>
      </c>
      <c r="AX2170" s="19" t="s">
        <v>309</v>
      </c>
      <c r="AY2170" s="19" t="s">
        <v>2715</v>
      </c>
      <c r="AZ2170" s="19" t="s">
        <v>2707</v>
      </c>
      <c r="BA2170" s="19" t="s">
        <v>1</v>
      </c>
      <c r="BB2170" s="19" t="s">
        <v>1</v>
      </c>
    </row>
    <row r="2171" spans="1:54" s="19" customFormat="1" x14ac:dyDescent="0.2">
      <c r="A2171" s="19" t="s">
        <v>2716</v>
      </c>
      <c r="B2171" s="19" t="str">
        <f t="shared" si="58"/>
        <v>Need a Detector Role</v>
      </c>
      <c r="C2171" s="19" t="s">
        <v>3224</v>
      </c>
      <c r="D2171" s="19" t="s">
        <v>5195</v>
      </c>
      <c r="J2171" s="21"/>
      <c r="AJ2171" s="19" t="s">
        <v>1108</v>
      </c>
      <c r="AK2171" s="19" t="s">
        <v>1469</v>
      </c>
      <c r="AL2171" s="19" t="s">
        <v>83</v>
      </c>
      <c r="AM2171" s="19" t="s">
        <v>409</v>
      </c>
      <c r="AN2171" s="19" t="s">
        <v>74</v>
      </c>
      <c r="AO2171" s="19" t="s">
        <v>74</v>
      </c>
      <c r="AP2171" s="19" t="s">
        <v>75</v>
      </c>
      <c r="AQ2171" s="19" t="s">
        <v>1</v>
      </c>
      <c r="AR2171" s="19" t="s">
        <v>1</v>
      </c>
      <c r="AS2171" s="19" t="s">
        <v>1</v>
      </c>
      <c r="AT2171" s="19" t="s">
        <v>1</v>
      </c>
      <c r="AU2171" s="19" t="s">
        <v>1</v>
      </c>
      <c r="AV2171" s="19" t="s">
        <v>1110</v>
      </c>
      <c r="AW2171" s="19" t="s">
        <v>1111</v>
      </c>
      <c r="AX2171" s="19" t="s">
        <v>309</v>
      </c>
      <c r="AY2171" s="19" t="s">
        <v>2717</v>
      </c>
      <c r="AZ2171" s="19" t="s">
        <v>2707</v>
      </c>
      <c r="BA2171" s="19" t="s">
        <v>1</v>
      </c>
      <c r="BB2171" s="19" t="s">
        <v>1</v>
      </c>
    </row>
    <row r="2172" spans="1:54" s="19" customFormat="1" x14ac:dyDescent="0.2">
      <c r="A2172" s="19" t="s">
        <v>2708</v>
      </c>
      <c r="B2172" s="19" t="str">
        <f t="shared" si="58"/>
        <v>Need a Detector Role</v>
      </c>
      <c r="C2172" s="19" t="s">
        <v>3224</v>
      </c>
      <c r="D2172" s="19" t="s">
        <v>5247</v>
      </c>
      <c r="J2172" s="21"/>
      <c r="AJ2172" s="19" t="s">
        <v>1108</v>
      </c>
      <c r="AK2172" s="19" t="s">
        <v>2709</v>
      </c>
      <c r="AL2172" s="19" t="s">
        <v>83</v>
      </c>
      <c r="AM2172" s="19" t="s">
        <v>409</v>
      </c>
      <c r="AN2172" s="19" t="s">
        <v>74</v>
      </c>
      <c r="AO2172" s="19" t="s">
        <v>74</v>
      </c>
      <c r="AP2172" s="19" t="s">
        <v>75</v>
      </c>
      <c r="AQ2172" s="19" t="s">
        <v>1</v>
      </c>
      <c r="AR2172" s="19" t="s">
        <v>1</v>
      </c>
      <c r="AS2172" s="19" t="s">
        <v>1</v>
      </c>
      <c r="AT2172" s="19" t="s">
        <v>1</v>
      </c>
      <c r="AU2172" s="19" t="s">
        <v>1</v>
      </c>
      <c r="AV2172" s="19" t="s">
        <v>1110</v>
      </c>
      <c r="AW2172" s="19" t="s">
        <v>1111</v>
      </c>
      <c r="AX2172" s="19" t="s">
        <v>309</v>
      </c>
      <c r="AY2172" s="19" t="s">
        <v>2710</v>
      </c>
      <c r="AZ2172" s="19" t="s">
        <v>2707</v>
      </c>
      <c r="BA2172" s="19" t="s">
        <v>1</v>
      </c>
      <c r="BB2172" s="19" t="s">
        <v>1</v>
      </c>
    </row>
    <row r="2173" spans="1:54" s="19" customFormat="1" x14ac:dyDescent="0.2">
      <c r="A2173" s="19" t="s">
        <v>2711</v>
      </c>
      <c r="B2173" s="19" t="str">
        <f t="shared" si="58"/>
        <v>Need a Detector Role</v>
      </c>
      <c r="C2173" s="19" t="s">
        <v>3224</v>
      </c>
      <c r="D2173" s="19" t="s">
        <v>5247</v>
      </c>
      <c r="J2173" s="21"/>
      <c r="AJ2173" s="19" t="s">
        <v>1108</v>
      </c>
      <c r="AK2173" s="19" t="s">
        <v>1473</v>
      </c>
      <c r="AL2173" s="19" t="s">
        <v>83</v>
      </c>
      <c r="AM2173" s="19" t="s">
        <v>409</v>
      </c>
      <c r="AN2173" s="19" t="s">
        <v>74</v>
      </c>
      <c r="AO2173" s="19" t="s">
        <v>74</v>
      </c>
      <c r="AP2173" s="19" t="s">
        <v>75</v>
      </c>
      <c r="AQ2173" s="19" t="s">
        <v>1</v>
      </c>
      <c r="AR2173" s="19" t="s">
        <v>1</v>
      </c>
      <c r="AS2173" s="19" t="s">
        <v>1</v>
      </c>
      <c r="AT2173" s="19" t="s">
        <v>1</v>
      </c>
      <c r="AU2173" s="19" t="s">
        <v>1</v>
      </c>
      <c r="AV2173" s="19" t="s">
        <v>1110</v>
      </c>
      <c r="AW2173" s="19" t="s">
        <v>1111</v>
      </c>
      <c r="AX2173" s="19" t="s">
        <v>309</v>
      </c>
      <c r="AY2173" s="19" t="s">
        <v>2712</v>
      </c>
      <c r="AZ2173" s="19" t="s">
        <v>2707</v>
      </c>
      <c r="BA2173" s="19" t="s">
        <v>1</v>
      </c>
      <c r="BB2173" s="19" t="s">
        <v>1</v>
      </c>
    </row>
    <row r="2174" spans="1:54" s="19" customFormat="1" x14ac:dyDescent="0.2">
      <c r="A2174" s="19" t="s">
        <v>2995</v>
      </c>
      <c r="B2174" s="19" t="str">
        <f t="shared" si="58"/>
        <v>Need a Detector Role</v>
      </c>
      <c r="J2174" s="21"/>
      <c r="AJ2174" s="19" t="s">
        <v>1108</v>
      </c>
      <c r="AK2174" s="19" t="s">
        <v>2714</v>
      </c>
      <c r="AL2174" s="19" t="s">
        <v>83</v>
      </c>
      <c r="AM2174" s="19" t="s">
        <v>409</v>
      </c>
      <c r="AN2174" s="19" t="s">
        <v>74</v>
      </c>
      <c r="AO2174" s="19" t="s">
        <v>74</v>
      </c>
      <c r="AP2174" s="19" t="s">
        <v>75</v>
      </c>
      <c r="AQ2174" s="19" t="s">
        <v>1</v>
      </c>
      <c r="AR2174" s="19" t="s">
        <v>1</v>
      </c>
      <c r="AS2174" s="19" t="s">
        <v>1</v>
      </c>
      <c r="AT2174" s="19" t="s">
        <v>1</v>
      </c>
      <c r="AU2174" s="19" t="s">
        <v>1</v>
      </c>
      <c r="AV2174" s="19" t="s">
        <v>1110</v>
      </c>
      <c r="AW2174" s="19" t="s">
        <v>1111</v>
      </c>
      <c r="AX2174" s="19" t="s">
        <v>309</v>
      </c>
      <c r="AY2174" s="19" t="s">
        <v>2715</v>
      </c>
      <c r="AZ2174" s="19" t="s">
        <v>2707</v>
      </c>
      <c r="BA2174" s="19" t="s">
        <v>1</v>
      </c>
      <c r="BB2174" s="19" t="s">
        <v>1</v>
      </c>
    </row>
    <row r="2175" spans="1:54" s="19" customFormat="1" x14ac:dyDescent="0.2">
      <c r="A2175" s="19" t="s">
        <v>2996</v>
      </c>
      <c r="B2175" s="19" t="str">
        <f t="shared" si="58"/>
        <v>Need a Detector Role</v>
      </c>
      <c r="J2175" s="21"/>
      <c r="AJ2175" s="19" t="s">
        <v>1108</v>
      </c>
      <c r="AK2175" s="19" t="s">
        <v>1473</v>
      </c>
      <c r="AL2175" s="19" t="s">
        <v>83</v>
      </c>
      <c r="AM2175" s="19" t="s">
        <v>409</v>
      </c>
      <c r="AN2175" s="19" t="s">
        <v>74</v>
      </c>
      <c r="AO2175" s="19" t="s">
        <v>74</v>
      </c>
      <c r="AP2175" s="19" t="s">
        <v>75</v>
      </c>
      <c r="AQ2175" s="19" t="s">
        <v>1</v>
      </c>
      <c r="AR2175" s="19" t="s">
        <v>1</v>
      </c>
      <c r="AS2175" s="19" t="s">
        <v>1</v>
      </c>
      <c r="AT2175" s="19" t="s">
        <v>1</v>
      </c>
      <c r="AU2175" s="19" t="s">
        <v>1</v>
      </c>
      <c r="AV2175" s="19" t="s">
        <v>1110</v>
      </c>
      <c r="AW2175" s="19" t="s">
        <v>1111</v>
      </c>
      <c r="AX2175" s="19" t="s">
        <v>309</v>
      </c>
      <c r="AY2175" s="19" t="s">
        <v>2712</v>
      </c>
      <c r="AZ2175" s="19" t="s">
        <v>2707</v>
      </c>
      <c r="BA2175" s="19" t="s">
        <v>1</v>
      </c>
      <c r="BB2175" s="19" t="s">
        <v>1</v>
      </c>
    </row>
    <row r="2176" spans="1:54" s="19" customFormat="1" x14ac:dyDescent="0.2">
      <c r="A2176" s="19" t="s">
        <v>2997</v>
      </c>
      <c r="B2176" s="19" t="str">
        <f t="shared" si="58"/>
        <v>Need a Detector Role</v>
      </c>
      <c r="J2176" s="21"/>
      <c r="AJ2176" s="19" t="s">
        <v>1108</v>
      </c>
      <c r="AK2176" s="19" t="s">
        <v>2705</v>
      </c>
      <c r="AL2176" s="19" t="s">
        <v>83</v>
      </c>
      <c r="AM2176" s="19" t="s">
        <v>409</v>
      </c>
      <c r="AN2176" s="19" t="s">
        <v>74</v>
      </c>
      <c r="AO2176" s="19" t="s">
        <v>74</v>
      </c>
      <c r="AP2176" s="19" t="s">
        <v>461</v>
      </c>
      <c r="AQ2176" s="19" t="s">
        <v>92</v>
      </c>
      <c r="AR2176" s="19" t="s">
        <v>462</v>
      </c>
      <c r="AS2176" s="19" t="s">
        <v>688</v>
      </c>
      <c r="AT2176" s="19" t="s">
        <v>327</v>
      </c>
      <c r="AU2176" s="19" t="s">
        <v>315</v>
      </c>
      <c r="AV2176" s="19" t="s">
        <v>1110</v>
      </c>
      <c r="AW2176" s="19" t="s">
        <v>1111</v>
      </c>
      <c r="AX2176" s="19" t="s">
        <v>309</v>
      </c>
      <c r="AY2176" s="19" t="s">
        <v>2706</v>
      </c>
      <c r="AZ2176" s="19" t="s">
        <v>2707</v>
      </c>
      <c r="BA2176" s="19" t="s">
        <v>1</v>
      </c>
      <c r="BB2176" s="19" t="s">
        <v>1</v>
      </c>
    </row>
    <row r="2177" spans="1:54" s="19" customFormat="1" x14ac:dyDescent="0.2">
      <c r="A2177" s="19" t="s">
        <v>2998</v>
      </c>
      <c r="B2177" s="19" t="str">
        <f t="shared" si="58"/>
        <v>Need a Detector Role</v>
      </c>
      <c r="J2177" s="21"/>
      <c r="AJ2177" s="19" t="s">
        <v>1108</v>
      </c>
      <c r="AK2177" s="19" t="s">
        <v>2709</v>
      </c>
      <c r="AL2177" s="19" t="s">
        <v>83</v>
      </c>
      <c r="AM2177" s="19" t="s">
        <v>409</v>
      </c>
      <c r="AN2177" s="19" t="s">
        <v>74</v>
      </c>
      <c r="AO2177" s="19" t="s">
        <v>74</v>
      </c>
      <c r="AP2177" s="19" t="s">
        <v>75</v>
      </c>
      <c r="AQ2177" s="19" t="s">
        <v>1</v>
      </c>
      <c r="AR2177" s="19" t="s">
        <v>1</v>
      </c>
      <c r="AS2177" s="19" t="s">
        <v>1</v>
      </c>
      <c r="AT2177" s="19" t="s">
        <v>1</v>
      </c>
      <c r="AU2177" s="19" t="s">
        <v>1</v>
      </c>
      <c r="AV2177" s="19" t="s">
        <v>1110</v>
      </c>
      <c r="AW2177" s="19" t="s">
        <v>1111</v>
      </c>
      <c r="AX2177" s="19" t="s">
        <v>309</v>
      </c>
      <c r="AY2177" s="19" t="s">
        <v>2710</v>
      </c>
      <c r="AZ2177" s="19" t="s">
        <v>2707</v>
      </c>
      <c r="BA2177" s="19" t="s">
        <v>1</v>
      </c>
      <c r="BB2177" s="19" t="s">
        <v>1</v>
      </c>
    </row>
    <row r="2178" spans="1:54" s="19" customFormat="1" x14ac:dyDescent="0.2">
      <c r="A2178" s="19" t="s">
        <v>2999</v>
      </c>
      <c r="B2178" s="19" t="str">
        <f t="shared" si="58"/>
        <v>Need a Detector Role</v>
      </c>
      <c r="J2178" s="21"/>
      <c r="AJ2178" s="19" t="s">
        <v>1108</v>
      </c>
      <c r="AK2178" s="19" t="s">
        <v>1469</v>
      </c>
      <c r="AL2178" s="19" t="s">
        <v>83</v>
      </c>
      <c r="AM2178" s="19" t="s">
        <v>409</v>
      </c>
      <c r="AN2178" s="19" t="s">
        <v>74</v>
      </c>
      <c r="AO2178" s="19" t="s">
        <v>74</v>
      </c>
      <c r="AP2178" s="19" t="s">
        <v>75</v>
      </c>
      <c r="AQ2178" s="19" t="s">
        <v>1</v>
      </c>
      <c r="AR2178" s="19" t="s">
        <v>1</v>
      </c>
      <c r="AS2178" s="19" t="s">
        <v>1</v>
      </c>
      <c r="AT2178" s="19" t="s">
        <v>1</v>
      </c>
      <c r="AU2178" s="19" t="s">
        <v>1</v>
      </c>
      <c r="AV2178" s="19" t="s">
        <v>1110</v>
      </c>
      <c r="AW2178" s="19" t="s">
        <v>1111</v>
      </c>
      <c r="AX2178" s="19" t="s">
        <v>309</v>
      </c>
      <c r="AY2178" s="19" t="s">
        <v>2717</v>
      </c>
      <c r="AZ2178" s="19" t="s">
        <v>2707</v>
      </c>
      <c r="BA2178" s="19" t="s">
        <v>1</v>
      </c>
      <c r="BB2178" s="19" t="s">
        <v>1</v>
      </c>
    </row>
    <row r="2179" spans="1:54" s="19" customFormat="1" x14ac:dyDescent="0.2">
      <c r="A2179" s="19" t="s">
        <v>2923</v>
      </c>
      <c r="B2179" s="19" t="str">
        <f t="shared" si="58"/>
        <v>Define a Cell componentNeed a Detector Role</v>
      </c>
      <c r="E2179" s="19" t="s">
        <v>3162</v>
      </c>
      <c r="H2179" s="19" t="s">
        <v>3597</v>
      </c>
      <c r="J2179" s="21"/>
      <c r="AJ2179" s="19" t="s">
        <v>2924</v>
      </c>
      <c r="AK2179" s="19" t="s">
        <v>2925</v>
      </c>
      <c r="AL2179" s="19" t="s">
        <v>90</v>
      </c>
      <c r="AM2179" s="19" t="s">
        <v>409</v>
      </c>
      <c r="AN2179" s="19" t="s">
        <v>74</v>
      </c>
      <c r="AO2179" s="19" t="s">
        <v>74</v>
      </c>
      <c r="AP2179" s="19" t="s">
        <v>325</v>
      </c>
      <c r="AQ2179" s="19" t="s">
        <v>168</v>
      </c>
      <c r="AR2179" s="19" t="s">
        <v>326</v>
      </c>
      <c r="AS2179" s="19" t="s">
        <v>169</v>
      </c>
      <c r="AT2179" s="19" t="s">
        <v>499</v>
      </c>
      <c r="AU2179" s="19" t="s">
        <v>75</v>
      </c>
      <c r="AV2179" s="19" t="s">
        <v>2926</v>
      </c>
      <c r="AW2179" s="19" t="s">
        <v>2927</v>
      </c>
      <c r="AX2179" s="19" t="s">
        <v>2928</v>
      </c>
      <c r="AY2179" s="19" t="s">
        <v>2929</v>
      </c>
      <c r="AZ2179" s="19" t="s">
        <v>1413</v>
      </c>
      <c r="BA2179" s="19" t="s">
        <v>1</v>
      </c>
      <c r="BB2179" s="19" t="s">
        <v>1</v>
      </c>
    </row>
    <row r="2180" spans="1:54" s="19" customFormat="1" x14ac:dyDescent="0.2">
      <c r="A2180" s="19" t="s">
        <v>2934</v>
      </c>
      <c r="B2180" s="19" t="str">
        <f t="shared" si="58"/>
        <v>Need a Detector Role</v>
      </c>
      <c r="J2180" s="21"/>
      <c r="AJ2180" s="19" t="s">
        <v>2924</v>
      </c>
      <c r="AK2180" s="19" t="s">
        <v>2925</v>
      </c>
      <c r="AL2180" s="19" t="s">
        <v>90</v>
      </c>
      <c r="AM2180" s="19" t="s">
        <v>409</v>
      </c>
      <c r="AN2180" s="19" t="s">
        <v>74</v>
      </c>
      <c r="AO2180" s="19" t="s">
        <v>74</v>
      </c>
      <c r="AP2180" s="19" t="s">
        <v>325</v>
      </c>
      <c r="AQ2180" s="19" t="s">
        <v>168</v>
      </c>
      <c r="AR2180" s="19" t="s">
        <v>326</v>
      </c>
      <c r="AS2180" s="19" t="s">
        <v>169</v>
      </c>
      <c r="AT2180" s="19" t="s">
        <v>499</v>
      </c>
      <c r="AU2180" s="19" t="s">
        <v>75</v>
      </c>
      <c r="AV2180" s="19" t="s">
        <v>2926</v>
      </c>
      <c r="AW2180" s="19" t="s">
        <v>2927</v>
      </c>
      <c r="AX2180" s="19" t="s">
        <v>2928</v>
      </c>
      <c r="AY2180" s="19" t="s">
        <v>2929</v>
      </c>
      <c r="AZ2180" s="19" t="s">
        <v>1413</v>
      </c>
      <c r="BA2180" s="19" t="s">
        <v>1</v>
      </c>
      <c r="BB2180" s="19" t="s">
        <v>1</v>
      </c>
    </row>
    <row r="2181" spans="1:54" s="22" customFormat="1" x14ac:dyDescent="0.2">
      <c r="A2181" s="22" t="s">
        <v>3008</v>
      </c>
      <c r="B2181" s="22" t="str">
        <f t="shared" si="58"/>
        <v/>
      </c>
      <c r="C2181" s="23" t="s">
        <v>7062</v>
      </c>
      <c r="E2181" s="22" t="s">
        <v>3162</v>
      </c>
      <c r="F2181" s="22" t="s">
        <v>3600</v>
      </c>
      <c r="G2181" s="22" t="s">
        <v>3631</v>
      </c>
      <c r="H2181" s="22" t="s">
        <v>3597</v>
      </c>
      <c r="J2181" s="26">
        <v>500000</v>
      </c>
      <c r="K2181" s="22" t="s">
        <v>3372</v>
      </c>
      <c r="L2181" s="24" t="s">
        <v>7063</v>
      </c>
      <c r="M2181" s="22" t="s">
        <v>3310</v>
      </c>
      <c r="AJ2181" s="22" t="s">
        <v>3001</v>
      </c>
      <c r="AK2181" s="22" t="s">
        <v>3009</v>
      </c>
      <c r="AL2181" s="22" t="s">
        <v>90</v>
      </c>
      <c r="AM2181" s="22" t="s">
        <v>91</v>
      </c>
      <c r="AN2181" s="22" t="s">
        <v>74</v>
      </c>
      <c r="AO2181" s="22" t="s">
        <v>74</v>
      </c>
      <c r="AP2181" s="22" t="s">
        <v>461</v>
      </c>
      <c r="AQ2181" s="22" t="s">
        <v>92</v>
      </c>
      <c r="AR2181" s="22" t="s">
        <v>462</v>
      </c>
      <c r="AS2181" s="22" t="s">
        <v>544</v>
      </c>
      <c r="AT2181" s="22" t="s">
        <v>499</v>
      </c>
      <c r="AU2181" s="22" t="s">
        <v>75</v>
      </c>
      <c r="AV2181" s="22" t="s">
        <v>3003</v>
      </c>
      <c r="AW2181" s="22" t="s">
        <v>3004</v>
      </c>
      <c r="AX2181" s="22" t="s">
        <v>3005</v>
      </c>
      <c r="AY2181" s="22" t="s">
        <v>3010</v>
      </c>
      <c r="AZ2181" s="22" t="s">
        <v>3011</v>
      </c>
      <c r="BA2181" s="22" t="s">
        <v>1</v>
      </c>
      <c r="BB2181" s="22" t="s">
        <v>1</v>
      </c>
    </row>
    <row r="2182" spans="1:54" s="22" customFormat="1" x14ac:dyDescent="0.2">
      <c r="A2182" s="22" t="s">
        <v>3008</v>
      </c>
      <c r="B2182" s="22" t="str">
        <f t="shared" si="58"/>
        <v/>
      </c>
      <c r="G2182" s="22" t="s">
        <v>3451</v>
      </c>
      <c r="H2182" s="22" t="s">
        <v>3784</v>
      </c>
      <c r="J2182" s="26">
        <v>200</v>
      </c>
      <c r="K2182" s="22" t="s">
        <v>3436</v>
      </c>
      <c r="L2182" s="24" t="s">
        <v>7064</v>
      </c>
    </row>
    <row r="2183" spans="1:54" s="22" customFormat="1" x14ac:dyDescent="0.2">
      <c r="A2183" s="22" t="s">
        <v>3008</v>
      </c>
      <c r="B2183" s="22" t="str">
        <f t="shared" si="58"/>
        <v/>
      </c>
      <c r="G2183" s="22" t="s">
        <v>3318</v>
      </c>
      <c r="H2183" s="22" t="s">
        <v>3576</v>
      </c>
      <c r="J2183" s="29" t="s">
        <v>6637</v>
      </c>
      <c r="K2183" s="22" t="s">
        <v>3652</v>
      </c>
      <c r="L2183" s="24" t="s">
        <v>7065</v>
      </c>
      <c r="N2183" s="22" t="s">
        <v>7066</v>
      </c>
      <c r="O2183" s="22" t="s">
        <v>3117</v>
      </c>
      <c r="P2183" s="22" t="s">
        <v>3532</v>
      </c>
      <c r="Q2183" s="22" t="s">
        <v>3220</v>
      </c>
      <c r="R2183" s="22" t="s">
        <v>3101</v>
      </c>
      <c r="S2183" s="22" t="s">
        <v>3206</v>
      </c>
      <c r="U2183" s="22" t="s">
        <v>3269</v>
      </c>
    </row>
    <row r="2184" spans="1:54" s="22" customFormat="1" x14ac:dyDescent="0.2">
      <c r="A2184" s="22" t="s">
        <v>3008</v>
      </c>
      <c r="B2184" s="22" t="str">
        <f t="shared" si="58"/>
        <v/>
      </c>
      <c r="G2184" s="22" t="s">
        <v>3398</v>
      </c>
      <c r="H2184" s="22" t="s">
        <v>3784</v>
      </c>
      <c r="J2184" s="26">
        <v>4</v>
      </c>
      <c r="K2184" s="24" t="s">
        <v>3133</v>
      </c>
      <c r="L2184" s="24" t="s">
        <v>7067</v>
      </c>
    </row>
    <row r="2185" spans="1:54" s="22" customFormat="1" x14ac:dyDescent="0.2">
      <c r="J2185" s="26"/>
    </row>
    <row r="2186" spans="1:54" s="19" customFormat="1" x14ac:dyDescent="0.2">
      <c r="A2186" s="19" t="s">
        <v>3018</v>
      </c>
      <c r="B2186" s="19" t="str">
        <f>IF(OR($A2181=$A2186,ISBLANK($A2186)),"",IF(ISERR(SEARCH("cell-based",E2186)),IF(AND(ISERR(SEARCH("biochem",E2186)),ISERR(SEARCH("protein",E2186)),ISERR(SEARCH("nucleic",E2186))),"",IF(ISERR(SEARCH("target",G2186)),"Define a Target component","")),IF(ISERR(SEARCH("cell",G2186)),"Define a Cell component",""))&amp;IF(ISERR(SEARCH("small-molecule",E2186)),IF(ISBLANK(K2186), "Need a Detector Role",""),"")&amp;IF(ISERR(SEARCH("fluorescence",L2186)),"",IF(ISBLANK(S2186), "Need Emission",IF(ISBLANK(R2186), "Need Excitation","")))&amp;IF(ISERR(SEARCH("absorbance",L2186)),"",IF(ISBLANK(T2186), "Need Absorbance","")))</f>
        <v>Need a Detector Role</v>
      </c>
      <c r="J2186" s="21"/>
      <c r="AJ2186" s="19" t="s">
        <v>3001</v>
      </c>
      <c r="AK2186" s="19" t="s">
        <v>3009</v>
      </c>
      <c r="AL2186" s="19" t="s">
        <v>90</v>
      </c>
      <c r="AM2186" s="19" t="s">
        <v>91</v>
      </c>
      <c r="AN2186" s="19" t="s">
        <v>74</v>
      </c>
      <c r="AO2186" s="19" t="s">
        <v>74</v>
      </c>
      <c r="AP2186" s="19" t="s">
        <v>461</v>
      </c>
      <c r="AQ2186" s="19" t="s">
        <v>92</v>
      </c>
      <c r="AR2186" s="19" t="s">
        <v>462</v>
      </c>
      <c r="AS2186" s="19" t="s">
        <v>544</v>
      </c>
      <c r="AT2186" s="19" t="s">
        <v>499</v>
      </c>
      <c r="AU2186" s="19" t="s">
        <v>75</v>
      </c>
      <c r="AV2186" s="19" t="s">
        <v>3003</v>
      </c>
      <c r="AW2186" s="19" t="s">
        <v>3004</v>
      </c>
      <c r="AX2186" s="19" t="s">
        <v>3005</v>
      </c>
      <c r="AY2186" s="19" t="s">
        <v>3010</v>
      </c>
      <c r="AZ2186" s="19" t="s">
        <v>3011</v>
      </c>
      <c r="BA2186" s="19" t="s">
        <v>1</v>
      </c>
      <c r="BB2186" s="19" t="s">
        <v>1</v>
      </c>
    </row>
    <row r="2187" spans="1:54" s="22" customFormat="1" x14ac:dyDescent="0.2">
      <c r="A2187" s="22" t="s">
        <v>3000</v>
      </c>
      <c r="B2187" s="22" t="str">
        <f>IF(OR($A2186=$A2187,ISBLANK($A2187)),"",IF(ISERR(SEARCH("cell-based",E2187)),IF(AND(ISERR(SEARCH("biochem",E2187)),ISERR(SEARCH("protein",E2187)),ISERR(SEARCH("nucleic",E2187))),"",IF(ISERR(SEARCH("target",G2187)),"Define a Target component","")),IF(ISERR(SEARCH("cell",G2187)),"Define a Cell component",""))&amp;IF(ISERR(SEARCH("small-molecule",E2187)),IF(ISBLANK(K2187), "Need a Detector Role",""),"")&amp;IF(ISERR(SEARCH("fluorescence",L2187)),"",IF(ISBLANK(S2187), "Need Emission",IF(ISBLANK(R2187), "Need Excitation","")))&amp;IF(ISERR(SEARCH("absorbance",L2187)),"",IF(ISBLANK(T2187), "Need Absorbance","")))</f>
        <v/>
      </c>
      <c r="C2187" s="23" t="s">
        <v>7062</v>
      </c>
      <c r="E2187" s="22" t="s">
        <v>3162</v>
      </c>
      <c r="F2187" s="22" t="s">
        <v>3600</v>
      </c>
      <c r="G2187" s="22" t="s">
        <v>3631</v>
      </c>
      <c r="H2187" s="22" t="s">
        <v>3597</v>
      </c>
      <c r="J2187" s="26">
        <v>500000</v>
      </c>
      <c r="K2187" s="22" t="s">
        <v>3372</v>
      </c>
      <c r="L2187" s="24" t="s">
        <v>7063</v>
      </c>
      <c r="M2187" s="22" t="s">
        <v>3310</v>
      </c>
      <c r="AJ2187" s="22" t="s">
        <v>3001</v>
      </c>
      <c r="AK2187" s="22" t="s">
        <v>3002</v>
      </c>
      <c r="AL2187" s="22" t="s">
        <v>90</v>
      </c>
      <c r="AM2187" s="22" t="s">
        <v>635</v>
      </c>
      <c r="AN2187" s="22" t="s">
        <v>74</v>
      </c>
      <c r="AO2187" s="22" t="s">
        <v>74</v>
      </c>
      <c r="AP2187" s="22" t="s">
        <v>461</v>
      </c>
      <c r="AQ2187" s="22" t="s">
        <v>168</v>
      </c>
      <c r="AR2187" s="22" t="s">
        <v>1082</v>
      </c>
      <c r="AS2187" s="22" t="s">
        <v>1944</v>
      </c>
      <c r="AT2187" s="22" t="s">
        <v>499</v>
      </c>
      <c r="AU2187" s="22" t="s">
        <v>75</v>
      </c>
      <c r="AV2187" s="22" t="s">
        <v>3003</v>
      </c>
      <c r="AW2187" s="22" t="s">
        <v>3004</v>
      </c>
      <c r="AX2187" s="22" t="s">
        <v>3005</v>
      </c>
      <c r="AY2187" s="22" t="s">
        <v>3006</v>
      </c>
      <c r="AZ2187" s="22" t="s">
        <v>3007</v>
      </c>
      <c r="BA2187" s="22" t="s">
        <v>1</v>
      </c>
      <c r="BB2187" s="22" t="s">
        <v>1</v>
      </c>
    </row>
    <row r="2188" spans="1:54" s="22" customFormat="1" x14ac:dyDescent="0.2">
      <c r="A2188" s="22" t="s">
        <v>3000</v>
      </c>
      <c r="B2188" s="22" t="str">
        <f>IF(OR($A2187=$A2188,ISBLANK($A2188)),"",IF(ISERR(SEARCH("cell-based",E2188)),IF(AND(ISERR(SEARCH("biochem",E2188)),ISERR(SEARCH("protein",E2188)),ISERR(SEARCH("nucleic",E2188))),"",IF(ISERR(SEARCH("target",G2188)),"Define a Target component","")),IF(ISERR(SEARCH("cell",G2188)),"Define a Cell component",""))&amp;IF(ISERR(SEARCH("small-molecule",E2188)),IF(ISBLANK(K2188), "Need a Detector Role",""),"")&amp;IF(ISERR(SEARCH("fluorescence",L2188)),"",IF(ISBLANK(S2188), "Need Emission",IF(ISBLANK(R2188), "Need Excitation","")))&amp;IF(ISERR(SEARCH("absorbance",L2188)),"",IF(ISBLANK(T2188), "Need Absorbance","")))</f>
        <v/>
      </c>
      <c r="G2188" s="22" t="s">
        <v>3451</v>
      </c>
      <c r="H2188" s="22" t="s">
        <v>3784</v>
      </c>
      <c r="J2188" s="26">
        <v>200</v>
      </c>
      <c r="K2188" s="22" t="s">
        <v>3436</v>
      </c>
      <c r="L2188" s="24" t="s">
        <v>7064</v>
      </c>
    </row>
    <row r="2189" spans="1:54" s="22" customFormat="1" x14ac:dyDescent="0.2">
      <c r="A2189" s="22" t="s">
        <v>3000</v>
      </c>
      <c r="B2189" s="22" t="str">
        <f>IF(OR($A2188=$A2189,ISBLANK($A2189)),"",IF(ISERR(SEARCH("cell-based",E2189)),IF(AND(ISERR(SEARCH("biochem",E2189)),ISERR(SEARCH("protein",E2189)),ISERR(SEARCH("nucleic",E2189))),"",IF(ISERR(SEARCH("target",G2189)),"Define a Target component","")),IF(ISERR(SEARCH("cell",G2189)),"Define a Cell component",""))&amp;IF(ISERR(SEARCH("small-molecule",E2189)),IF(ISBLANK(K2189), "Need a Detector Role",""),"")&amp;IF(ISERR(SEARCH("fluorescence",L2189)),"",IF(ISBLANK(S2189), "Need Emission",IF(ISBLANK(R2189), "Need Excitation","")))&amp;IF(ISERR(SEARCH("absorbance",L2189)),"",IF(ISBLANK(T2189), "Need Absorbance","")))</f>
        <v/>
      </c>
      <c r="G2189" s="22" t="s">
        <v>3318</v>
      </c>
      <c r="H2189" s="22" t="s">
        <v>3576</v>
      </c>
      <c r="J2189" s="29" t="s">
        <v>6637</v>
      </c>
      <c r="K2189" s="22" t="s">
        <v>3652</v>
      </c>
      <c r="L2189" s="24" t="s">
        <v>7065</v>
      </c>
      <c r="N2189" s="22" t="s">
        <v>7066</v>
      </c>
      <c r="O2189" s="22" t="s">
        <v>3117</v>
      </c>
      <c r="P2189" s="22" t="s">
        <v>3532</v>
      </c>
      <c r="Q2189" s="22" t="s">
        <v>3220</v>
      </c>
      <c r="R2189" s="22" t="s">
        <v>3101</v>
      </c>
      <c r="S2189" s="22" t="s">
        <v>3206</v>
      </c>
      <c r="U2189" s="22" t="s">
        <v>3269</v>
      </c>
    </row>
    <row r="2190" spans="1:54" s="22" customFormat="1" x14ac:dyDescent="0.2">
      <c r="J2190" s="26"/>
    </row>
    <row r="2191" spans="1:54" s="19" customFormat="1" x14ac:dyDescent="0.2">
      <c r="A2191" s="19" t="s">
        <v>3019</v>
      </c>
      <c r="B2191" s="19" t="str">
        <f>IF(OR($A2187=$A2191,ISBLANK($A2191)),"",IF(ISERR(SEARCH("cell-based",E2191)),IF(AND(ISERR(SEARCH("biochem",E2191)),ISERR(SEARCH("protein",E2191)),ISERR(SEARCH("nucleic",E2191))),"",IF(ISERR(SEARCH("target",G2191)),"Define a Target component","")),IF(ISERR(SEARCH("cell",G2191)),"Define a Cell component",""))&amp;IF(ISERR(SEARCH("small-molecule",E2191)),IF(ISBLANK(K2191), "Need a Detector Role",""),"")&amp;IF(ISERR(SEARCH("fluorescence",L2191)),"",IF(ISBLANK(S2191), "Need Emission",IF(ISBLANK(R2191), "Need Excitation","")))&amp;IF(ISERR(SEARCH("absorbance",L2191)),"",IF(ISBLANK(T2191), "Need Absorbance","")))</f>
        <v>Need a Detector Role</v>
      </c>
      <c r="J2191" s="21"/>
      <c r="AJ2191" s="19" t="s">
        <v>3001</v>
      </c>
      <c r="AK2191" s="19" t="s">
        <v>3002</v>
      </c>
      <c r="AL2191" s="19" t="s">
        <v>90</v>
      </c>
      <c r="AM2191" s="19" t="s">
        <v>635</v>
      </c>
      <c r="AN2191" s="19" t="s">
        <v>74</v>
      </c>
      <c r="AO2191" s="19" t="s">
        <v>74</v>
      </c>
      <c r="AP2191" s="19" t="s">
        <v>461</v>
      </c>
      <c r="AQ2191" s="19" t="s">
        <v>168</v>
      </c>
      <c r="AR2191" s="19" t="s">
        <v>1082</v>
      </c>
      <c r="AS2191" s="19" t="s">
        <v>1944</v>
      </c>
      <c r="AT2191" s="19" t="s">
        <v>499</v>
      </c>
      <c r="AU2191" s="19" t="s">
        <v>75</v>
      </c>
      <c r="AV2191" s="19" t="s">
        <v>3003</v>
      </c>
      <c r="AW2191" s="19" t="s">
        <v>3004</v>
      </c>
      <c r="AX2191" s="19" t="s">
        <v>3005</v>
      </c>
      <c r="AY2191" s="19" t="s">
        <v>3006</v>
      </c>
      <c r="AZ2191" s="19" t="s">
        <v>3007</v>
      </c>
      <c r="BA2191" s="19" t="s">
        <v>1</v>
      </c>
      <c r="BB2191" s="19" t="s">
        <v>1</v>
      </c>
    </row>
    <row r="2192" spans="1:54" s="19" customFormat="1" x14ac:dyDescent="0.2">
      <c r="A2192" s="19" t="s">
        <v>2794</v>
      </c>
      <c r="B2192" s="19" t="str">
        <f t="shared" ref="B2192:B2223" si="59">IF(OR($A2191=$A2192,ISBLANK($A2192)),"",IF(ISERR(SEARCH("cell-based",E2192)),IF(AND(ISERR(SEARCH("biochem",E2192)),ISERR(SEARCH("protein",E2192)),ISERR(SEARCH("nucleic",E2192))),"",IF(ISERR(SEARCH("target",G2192)),"Define a Target component","")),IF(ISERR(SEARCH("cell",G2192)),"Define a Cell component",""))&amp;IF(ISERR(SEARCH("small-molecule",E2192)),IF(ISBLANK(K2192), "Need a Detector Role",""),"")&amp;IF(ISERR(SEARCH("fluorescence",L2192)),"",IF(ISBLANK(S2192), "Need Emission",IF(ISBLANK(R2192), "Need Excitation","")))&amp;IF(ISERR(SEARCH("absorbance",L2192)),"",IF(ISBLANK(T2192), "Need Absorbance","")))</f>
        <v>Need a Detector Role</v>
      </c>
      <c r="J2192" s="21"/>
      <c r="AJ2192" s="19" t="s">
        <v>1014</v>
      </c>
      <c r="AK2192" s="19" t="s">
        <v>1081</v>
      </c>
      <c r="AL2192" s="19" t="s">
        <v>83</v>
      </c>
      <c r="AM2192" s="19" t="s">
        <v>629</v>
      </c>
      <c r="AN2192" s="19" t="s">
        <v>74</v>
      </c>
      <c r="AO2192" s="19" t="s">
        <v>74</v>
      </c>
      <c r="AP2192" s="19" t="s">
        <v>461</v>
      </c>
      <c r="AQ2192" s="19" t="s">
        <v>168</v>
      </c>
      <c r="AR2192" s="19" t="s">
        <v>1082</v>
      </c>
      <c r="AS2192" s="19" t="s">
        <v>169</v>
      </c>
      <c r="AT2192" s="19" t="s">
        <v>499</v>
      </c>
      <c r="AU2192" s="19" t="s">
        <v>909</v>
      </c>
      <c r="AV2192" s="19" t="s">
        <v>1016</v>
      </c>
      <c r="AW2192" s="19" t="s">
        <v>1017</v>
      </c>
      <c r="AX2192" s="19" t="s">
        <v>352</v>
      </c>
      <c r="AY2192" s="19" t="s">
        <v>2795</v>
      </c>
      <c r="AZ2192" s="19" t="s">
        <v>2796</v>
      </c>
      <c r="BA2192" s="19" t="s">
        <v>1</v>
      </c>
      <c r="BB2192" s="19" t="s">
        <v>79</v>
      </c>
    </row>
    <row r="2193" spans="1:54" s="19" customFormat="1" x14ac:dyDescent="0.2">
      <c r="A2193" s="19" t="s">
        <v>2797</v>
      </c>
      <c r="B2193" s="19" t="str">
        <f t="shared" si="59"/>
        <v>Need a Detector Role</v>
      </c>
      <c r="J2193" s="21"/>
      <c r="AJ2193" s="19" t="s">
        <v>1014</v>
      </c>
      <c r="AK2193" s="19" t="s">
        <v>2798</v>
      </c>
      <c r="AL2193" s="19" t="s">
        <v>83</v>
      </c>
      <c r="AM2193" s="19" t="s">
        <v>629</v>
      </c>
      <c r="AN2193" s="19" t="s">
        <v>74</v>
      </c>
      <c r="AO2193" s="19" t="s">
        <v>74</v>
      </c>
      <c r="AP2193" s="19" t="s">
        <v>75</v>
      </c>
      <c r="AQ2193" s="19" t="s">
        <v>1</v>
      </c>
      <c r="AR2193" s="19" t="s">
        <v>1</v>
      </c>
      <c r="AS2193" s="19" t="s">
        <v>1</v>
      </c>
      <c r="AT2193" s="19" t="s">
        <v>1</v>
      </c>
      <c r="AU2193" s="19" t="s">
        <v>1</v>
      </c>
      <c r="AV2193" s="19" t="s">
        <v>1016</v>
      </c>
      <c r="AW2193" s="19" t="s">
        <v>1017</v>
      </c>
      <c r="AX2193" s="19" t="s">
        <v>352</v>
      </c>
      <c r="AY2193" s="19" t="s">
        <v>2799</v>
      </c>
      <c r="AZ2193" s="19" t="s">
        <v>2796</v>
      </c>
      <c r="BA2193" s="19" t="s">
        <v>1</v>
      </c>
      <c r="BB2193" s="19" t="s">
        <v>79</v>
      </c>
    </row>
    <row r="2194" spans="1:54" s="19" customFormat="1" x14ac:dyDescent="0.2">
      <c r="A2194" s="19" t="s">
        <v>2800</v>
      </c>
      <c r="B2194" s="19" t="str">
        <f t="shared" si="59"/>
        <v>Need a Detector Role</v>
      </c>
      <c r="J2194" s="21"/>
      <c r="AJ2194" s="19" t="s">
        <v>1014</v>
      </c>
      <c r="AK2194" s="19" t="s">
        <v>1015</v>
      </c>
      <c r="AL2194" s="19" t="s">
        <v>83</v>
      </c>
      <c r="AM2194" s="19" t="s">
        <v>629</v>
      </c>
      <c r="AN2194" s="19" t="s">
        <v>74</v>
      </c>
      <c r="AO2194" s="19" t="s">
        <v>74</v>
      </c>
      <c r="AP2194" s="19" t="s">
        <v>461</v>
      </c>
      <c r="AQ2194" s="19" t="s">
        <v>664</v>
      </c>
      <c r="AR2194" s="19" t="s">
        <v>665</v>
      </c>
      <c r="AS2194" s="19" t="s">
        <v>169</v>
      </c>
      <c r="AT2194" s="19" t="s">
        <v>499</v>
      </c>
      <c r="AU2194" s="19" t="s">
        <v>909</v>
      </c>
      <c r="AV2194" s="19" t="s">
        <v>1016</v>
      </c>
      <c r="AW2194" s="19" t="s">
        <v>1017</v>
      </c>
      <c r="AX2194" s="19" t="s">
        <v>352</v>
      </c>
      <c r="AY2194" s="19" t="s">
        <v>2801</v>
      </c>
      <c r="AZ2194" s="19" t="s">
        <v>2796</v>
      </c>
      <c r="BA2194" s="19" t="s">
        <v>1</v>
      </c>
      <c r="BB2194" s="19" t="s">
        <v>79</v>
      </c>
    </row>
    <row r="2195" spans="1:54" s="19" customFormat="1" x14ac:dyDescent="0.2">
      <c r="A2195" s="19" t="s">
        <v>1260</v>
      </c>
      <c r="B2195" s="19" t="str">
        <f t="shared" si="59"/>
        <v>Need a Detector Role</v>
      </c>
      <c r="C2195" s="19" t="s">
        <v>3224</v>
      </c>
      <c r="D2195" s="19" t="s">
        <v>5313</v>
      </c>
      <c r="J2195" s="21"/>
      <c r="BA2195" s="19" t="s">
        <v>1</v>
      </c>
      <c r="BB2195" s="19" t="s">
        <v>79</v>
      </c>
    </row>
    <row r="2196" spans="1:54" s="15" customFormat="1" x14ac:dyDescent="0.2">
      <c r="A2196" s="15" t="s">
        <v>2562</v>
      </c>
      <c r="B2196" s="15" t="str">
        <f t="shared" si="59"/>
        <v>Need a Detector Role</v>
      </c>
      <c r="C2196" s="15" t="s">
        <v>3224</v>
      </c>
      <c r="D2196" s="15" t="s">
        <v>5207</v>
      </c>
      <c r="J2196" s="17"/>
      <c r="BA2196" s="15" t="s">
        <v>1</v>
      </c>
      <c r="BB2196" s="15" t="s">
        <v>1</v>
      </c>
    </row>
    <row r="2197" spans="1:54" s="15" customFormat="1" x14ac:dyDescent="0.2">
      <c r="A2197" s="15" t="s">
        <v>2563</v>
      </c>
      <c r="B2197" s="15" t="str">
        <f t="shared" si="59"/>
        <v>Need a Detector Role</v>
      </c>
      <c r="C2197" s="15" t="s">
        <v>3224</v>
      </c>
      <c r="D2197" s="15" t="s">
        <v>5207</v>
      </c>
      <c r="J2197" s="17"/>
      <c r="BA2197" s="15" t="s">
        <v>1</v>
      </c>
      <c r="BB2197" s="15" t="s">
        <v>1</v>
      </c>
    </row>
    <row r="2198" spans="1:54" s="15" customFormat="1" x14ac:dyDescent="0.2">
      <c r="A2198" s="15" t="s">
        <v>2568</v>
      </c>
      <c r="B2198" s="15" t="str">
        <f t="shared" si="59"/>
        <v>Need a Detector Role</v>
      </c>
      <c r="C2198" s="15" t="s">
        <v>3224</v>
      </c>
      <c r="D2198" s="15" t="s">
        <v>5135</v>
      </c>
      <c r="J2198" s="17"/>
      <c r="BA2198" s="15" t="s">
        <v>1</v>
      </c>
      <c r="BB2198" s="15" t="s">
        <v>1</v>
      </c>
    </row>
    <row r="2199" spans="1:54" s="15" customFormat="1" x14ac:dyDescent="0.2">
      <c r="A2199" s="15" t="s">
        <v>2569</v>
      </c>
      <c r="B2199" s="15" t="str">
        <f t="shared" si="59"/>
        <v>Need a Detector Role</v>
      </c>
      <c r="C2199" s="15" t="s">
        <v>3224</v>
      </c>
      <c r="D2199" s="15" t="s">
        <v>5135</v>
      </c>
      <c r="J2199" s="17"/>
      <c r="BA2199" s="15" t="s">
        <v>1</v>
      </c>
      <c r="BB2199" s="15" t="s">
        <v>1</v>
      </c>
    </row>
    <row r="2200" spans="1:54" s="19" customFormat="1" x14ac:dyDescent="0.2">
      <c r="A2200" s="19" t="s">
        <v>683</v>
      </c>
      <c r="B2200" s="19" t="str">
        <f t="shared" si="59"/>
        <v>Need a Detector Role</v>
      </c>
      <c r="C2200" s="19" t="s">
        <v>3224</v>
      </c>
      <c r="D2200" s="19" t="s">
        <v>5151</v>
      </c>
      <c r="J2200" s="21"/>
      <c r="BA2200" s="19" t="s">
        <v>1</v>
      </c>
      <c r="BB2200" s="19" t="s">
        <v>79</v>
      </c>
    </row>
    <row r="2201" spans="1:54" s="19" customFormat="1" x14ac:dyDescent="0.2">
      <c r="A2201" s="19" t="s">
        <v>684</v>
      </c>
      <c r="B2201" s="19" t="str">
        <f t="shared" si="59"/>
        <v>Need a Detector Role</v>
      </c>
      <c r="C2201" s="19" t="s">
        <v>3224</v>
      </c>
      <c r="D2201" s="19" t="s">
        <v>5151</v>
      </c>
      <c r="J2201" s="21"/>
      <c r="BA2201" s="19" t="s">
        <v>1</v>
      </c>
      <c r="BB2201" s="19" t="s">
        <v>79</v>
      </c>
    </row>
    <row r="2202" spans="1:54" s="19" customFormat="1" x14ac:dyDescent="0.2">
      <c r="A2202" s="19" t="s">
        <v>1588</v>
      </c>
      <c r="B2202" s="19" t="str">
        <f t="shared" si="59"/>
        <v>Need a Detector Role</v>
      </c>
      <c r="C2202" s="19" t="s">
        <v>3224</v>
      </c>
      <c r="D2202" s="19" t="s">
        <v>5395</v>
      </c>
      <c r="J2202" s="21"/>
      <c r="BA2202" s="19" t="s">
        <v>1</v>
      </c>
      <c r="BB2202" s="19" t="s">
        <v>1</v>
      </c>
    </row>
    <row r="2203" spans="1:54" s="19" customFormat="1" x14ac:dyDescent="0.2">
      <c r="A2203" s="19" t="s">
        <v>476</v>
      </c>
      <c r="B2203" s="19" t="str">
        <f t="shared" si="59"/>
        <v>Need a Detector Role</v>
      </c>
      <c r="C2203" s="19" t="s">
        <v>3224</v>
      </c>
      <c r="D2203" s="19" t="s">
        <v>5178</v>
      </c>
      <c r="J2203" s="21"/>
      <c r="BA2203" s="19" t="s">
        <v>1</v>
      </c>
      <c r="BB2203" s="19" t="s">
        <v>79</v>
      </c>
    </row>
    <row r="2204" spans="1:54" s="15" customFormat="1" x14ac:dyDescent="0.2">
      <c r="A2204" s="15" t="s">
        <v>2564</v>
      </c>
      <c r="B2204" s="15" t="str">
        <f t="shared" si="59"/>
        <v>Need a Detector Role</v>
      </c>
      <c r="C2204" s="15" t="s">
        <v>3224</v>
      </c>
      <c r="D2204" s="15" t="s">
        <v>5378</v>
      </c>
      <c r="J2204" s="17"/>
      <c r="BA2204" s="15" t="s">
        <v>1</v>
      </c>
      <c r="BB2204" s="15" t="s">
        <v>1</v>
      </c>
    </row>
    <row r="2205" spans="1:54" s="15" customFormat="1" x14ac:dyDescent="0.2">
      <c r="A2205" s="15" t="s">
        <v>2565</v>
      </c>
      <c r="B2205" s="15" t="str">
        <f t="shared" si="59"/>
        <v>Need a Detector Role</v>
      </c>
      <c r="C2205" s="15" t="s">
        <v>3224</v>
      </c>
      <c r="D2205" s="15" t="s">
        <v>5378</v>
      </c>
      <c r="J2205" s="17"/>
      <c r="BA2205" s="15" t="s">
        <v>1</v>
      </c>
      <c r="BB2205" s="15" t="s">
        <v>1</v>
      </c>
    </row>
    <row r="2206" spans="1:54" s="15" customFormat="1" x14ac:dyDescent="0.2">
      <c r="A2206" s="15" t="s">
        <v>1136</v>
      </c>
      <c r="B2206" s="15" t="str">
        <f t="shared" si="59"/>
        <v>Need a Detector Role</v>
      </c>
      <c r="C2206" s="15" t="s">
        <v>3224</v>
      </c>
      <c r="D2206" s="15" t="s">
        <v>5233</v>
      </c>
      <c r="J2206" s="17"/>
      <c r="AD2206" s="16" t="s">
        <v>6493</v>
      </c>
      <c r="BA2206" s="15" t="s">
        <v>1</v>
      </c>
      <c r="BB2206" s="15" t="s">
        <v>1</v>
      </c>
    </row>
    <row r="2207" spans="1:54" s="19" customFormat="1" x14ac:dyDescent="0.2">
      <c r="A2207" s="19" t="s">
        <v>1459</v>
      </c>
      <c r="B2207" s="19" t="str">
        <f t="shared" si="59"/>
        <v>Need a Detector Role</v>
      </c>
      <c r="C2207" s="19" t="s">
        <v>3224</v>
      </c>
      <c r="D2207" s="19" t="s">
        <v>5233</v>
      </c>
      <c r="J2207" s="21"/>
      <c r="BA2207" s="19" t="s">
        <v>1</v>
      </c>
      <c r="BB2207" s="19" t="s">
        <v>1</v>
      </c>
    </row>
    <row r="2208" spans="1:54" s="15" customFormat="1" x14ac:dyDescent="0.2">
      <c r="A2208" s="15" t="s">
        <v>2577</v>
      </c>
      <c r="B2208" s="15" t="str">
        <f t="shared" si="59"/>
        <v>Need a Detector Role</v>
      </c>
      <c r="C2208" s="15" t="s">
        <v>3224</v>
      </c>
      <c r="D2208" s="15" t="s">
        <v>5233</v>
      </c>
      <c r="J2208" s="17"/>
      <c r="BA2208" s="15" t="s">
        <v>1</v>
      </c>
      <c r="BB2208" s="15" t="s">
        <v>1</v>
      </c>
    </row>
    <row r="2209" spans="1:54" s="15" customFormat="1" x14ac:dyDescent="0.2">
      <c r="A2209" s="15" t="s">
        <v>2579</v>
      </c>
      <c r="B2209" s="15" t="str">
        <f t="shared" si="59"/>
        <v>Need a Detector Role</v>
      </c>
      <c r="C2209" s="15" t="s">
        <v>3224</v>
      </c>
      <c r="D2209" s="15" t="s">
        <v>5233</v>
      </c>
      <c r="J2209" s="17"/>
      <c r="BA2209" s="15" t="s">
        <v>1</v>
      </c>
      <c r="BB2209" s="15" t="s">
        <v>1</v>
      </c>
    </row>
    <row r="2210" spans="1:54" s="15" customFormat="1" x14ac:dyDescent="0.2">
      <c r="A2210" s="15" t="s">
        <v>2574</v>
      </c>
      <c r="B2210" s="15" t="str">
        <f t="shared" si="59"/>
        <v>Need a Detector Role</v>
      </c>
      <c r="C2210" s="15" t="s">
        <v>3224</v>
      </c>
      <c r="D2210" s="15" t="s">
        <v>5380</v>
      </c>
      <c r="J2210" s="17"/>
      <c r="BA2210" s="15" t="s">
        <v>1</v>
      </c>
      <c r="BB2210" s="15" t="s">
        <v>1</v>
      </c>
    </row>
    <row r="2211" spans="1:54" s="15" customFormat="1" x14ac:dyDescent="0.2">
      <c r="A2211" s="15" t="s">
        <v>2575</v>
      </c>
      <c r="B2211" s="15" t="str">
        <f t="shared" si="59"/>
        <v>Need a Detector Role</v>
      </c>
      <c r="C2211" s="15" t="s">
        <v>3224</v>
      </c>
      <c r="D2211" s="15" t="s">
        <v>5380</v>
      </c>
      <c r="J2211" s="17"/>
      <c r="BA2211" s="15" t="s">
        <v>1</v>
      </c>
      <c r="BB2211" s="15" t="s">
        <v>1</v>
      </c>
    </row>
    <row r="2212" spans="1:54" s="15" customFormat="1" x14ac:dyDescent="0.2">
      <c r="A2212" s="15" t="s">
        <v>1114</v>
      </c>
      <c r="B2212" s="15" t="str">
        <f t="shared" si="59"/>
        <v>Need a Detector Role</v>
      </c>
      <c r="C2212" s="15" t="s">
        <v>3224</v>
      </c>
      <c r="D2212" s="15" t="s">
        <v>5195</v>
      </c>
      <c r="J2212" s="17"/>
      <c r="BA2212" s="15" t="s">
        <v>1</v>
      </c>
      <c r="BB2212" s="15" t="s">
        <v>79</v>
      </c>
    </row>
    <row r="2213" spans="1:54" s="19" customFormat="1" x14ac:dyDescent="0.2">
      <c r="A2213" s="19" t="s">
        <v>1229</v>
      </c>
      <c r="B2213" s="19" t="str">
        <f t="shared" si="59"/>
        <v>Need a Detector Role</v>
      </c>
      <c r="C2213" s="19" t="s">
        <v>3224</v>
      </c>
      <c r="D2213" s="19" t="s">
        <v>5195</v>
      </c>
      <c r="J2213" s="21"/>
      <c r="BA2213" s="19" t="s">
        <v>1</v>
      </c>
      <c r="BB2213" s="19" t="s">
        <v>79</v>
      </c>
    </row>
    <row r="2214" spans="1:54" s="15" customFormat="1" x14ac:dyDescent="0.2">
      <c r="A2214" s="15" t="s">
        <v>2576</v>
      </c>
      <c r="B2214" s="15" t="str">
        <f t="shared" si="59"/>
        <v>Need a Detector Role</v>
      </c>
      <c r="C2214" s="15" t="s">
        <v>3224</v>
      </c>
      <c r="D2214" s="15" t="s">
        <v>5613</v>
      </c>
      <c r="J2214" s="17"/>
      <c r="BA2214" s="15" t="s">
        <v>1</v>
      </c>
      <c r="BB2214" s="15" t="s">
        <v>1</v>
      </c>
    </row>
    <row r="2215" spans="1:54" s="15" customFormat="1" x14ac:dyDescent="0.2">
      <c r="A2215" s="15" t="s">
        <v>2578</v>
      </c>
      <c r="B2215" s="15" t="str">
        <f t="shared" si="59"/>
        <v>Need a Detector Role</v>
      </c>
      <c r="C2215" s="15" t="s">
        <v>3224</v>
      </c>
      <c r="D2215" s="15" t="s">
        <v>5613</v>
      </c>
      <c r="J2215" s="17"/>
      <c r="BA2215" s="15" t="s">
        <v>1</v>
      </c>
      <c r="BB2215" s="15" t="s">
        <v>1</v>
      </c>
    </row>
    <row r="2216" spans="1:54" s="15" customFormat="1" x14ac:dyDescent="0.2">
      <c r="A2216" s="15" t="s">
        <v>2783</v>
      </c>
      <c r="B2216" s="15" t="str">
        <f t="shared" si="59"/>
        <v>Need a Detector Role</v>
      </c>
      <c r="C2216" s="15" t="s">
        <v>3224</v>
      </c>
      <c r="D2216" s="15" t="s">
        <v>5655</v>
      </c>
      <c r="J2216" s="17"/>
      <c r="BA2216" s="15" t="s">
        <v>1</v>
      </c>
      <c r="BB2216" s="15" t="s">
        <v>1</v>
      </c>
    </row>
    <row r="2217" spans="1:54" s="15" customFormat="1" x14ac:dyDescent="0.2">
      <c r="A2217" s="15" t="s">
        <v>2785</v>
      </c>
      <c r="B2217" s="15" t="str">
        <f t="shared" si="59"/>
        <v>Need a Detector Role</v>
      </c>
      <c r="C2217" s="15" t="s">
        <v>3224</v>
      </c>
      <c r="D2217" s="15" t="s">
        <v>5655</v>
      </c>
      <c r="J2217" s="17"/>
      <c r="BA2217" s="15" t="s">
        <v>1</v>
      </c>
      <c r="BB2217" s="15" t="s">
        <v>1</v>
      </c>
    </row>
    <row r="2218" spans="1:54" s="19" customFormat="1" x14ac:dyDescent="0.2">
      <c r="A2218" s="19" t="s">
        <v>2787</v>
      </c>
      <c r="B2218" s="19" t="str">
        <f t="shared" si="59"/>
        <v>Need a Detector Role</v>
      </c>
      <c r="C2218" s="19" t="s">
        <v>3224</v>
      </c>
      <c r="D2218" s="19" t="s">
        <v>5655</v>
      </c>
      <c r="J2218" s="21"/>
      <c r="BA2218" s="19" t="s">
        <v>1</v>
      </c>
      <c r="BB2218" s="19" t="s">
        <v>1</v>
      </c>
    </row>
    <row r="2219" spans="1:54" s="15" customFormat="1" x14ac:dyDescent="0.2">
      <c r="A2219" s="15" t="s">
        <v>2788</v>
      </c>
      <c r="B2219" s="15" t="str">
        <f t="shared" si="59"/>
        <v>Need a Detector Role</v>
      </c>
      <c r="C2219" s="15" t="s">
        <v>3224</v>
      </c>
      <c r="D2219" s="15" t="s">
        <v>5655</v>
      </c>
      <c r="J2219" s="17"/>
      <c r="BA2219" s="15" t="s">
        <v>1</v>
      </c>
      <c r="BB2219" s="15" t="s">
        <v>1</v>
      </c>
    </row>
    <row r="2220" spans="1:54" s="19" customFormat="1" x14ac:dyDescent="0.2">
      <c r="A2220" s="19" t="s">
        <v>1113</v>
      </c>
      <c r="B2220" s="19" t="str">
        <f t="shared" si="59"/>
        <v>Need a Detector Role</v>
      </c>
      <c r="C2220" s="19" t="s">
        <v>3224</v>
      </c>
      <c r="D2220" s="19" t="s">
        <v>5247</v>
      </c>
      <c r="J2220" s="21"/>
      <c r="BA2220" s="19" t="s">
        <v>1</v>
      </c>
      <c r="BB2220" s="19" t="s">
        <v>79</v>
      </c>
    </row>
    <row r="2221" spans="1:54" s="19" customFormat="1" x14ac:dyDescent="0.2">
      <c r="A2221" s="19" t="s">
        <v>1115</v>
      </c>
      <c r="B2221" s="19" t="str">
        <f t="shared" si="59"/>
        <v>Need a Detector Role</v>
      </c>
      <c r="C2221" s="19" t="s">
        <v>3224</v>
      </c>
      <c r="D2221" s="19" t="s">
        <v>5247</v>
      </c>
      <c r="J2221" s="21"/>
      <c r="BA2221" s="19" t="s">
        <v>1</v>
      </c>
      <c r="BB2221" s="19" t="s">
        <v>79</v>
      </c>
    </row>
    <row r="2222" spans="1:54" s="19" customFormat="1" x14ac:dyDescent="0.2">
      <c r="A2222" s="19" t="s">
        <v>1230</v>
      </c>
      <c r="B2222" s="19" t="str">
        <f t="shared" si="59"/>
        <v>Need a Detector Role</v>
      </c>
      <c r="C2222" s="19" t="s">
        <v>3224</v>
      </c>
      <c r="D2222" s="19" t="s">
        <v>5247</v>
      </c>
      <c r="J2222" s="21"/>
      <c r="BA2222" s="19" t="s">
        <v>1</v>
      </c>
      <c r="BB2222" s="19" t="s">
        <v>79</v>
      </c>
    </row>
    <row r="2223" spans="1:54" s="19" customFormat="1" x14ac:dyDescent="0.2">
      <c r="A2223" s="19" t="s">
        <v>1231</v>
      </c>
      <c r="B2223" s="19" t="str">
        <f t="shared" si="59"/>
        <v>Need a Detector Role</v>
      </c>
      <c r="C2223" s="19" t="s">
        <v>3224</v>
      </c>
      <c r="D2223" s="19" t="s">
        <v>5247</v>
      </c>
      <c r="J2223" s="21"/>
      <c r="BA2223" s="19" t="s">
        <v>1</v>
      </c>
      <c r="BB2223" s="19" t="s">
        <v>79</v>
      </c>
    </row>
    <row r="2224" spans="1:54" s="15" customFormat="1" x14ac:dyDescent="0.2">
      <c r="A2224" s="15" t="s">
        <v>2572</v>
      </c>
      <c r="B2224" s="15" t="str">
        <f t="shared" ref="B2224:B2258" si="60">IF(OR($A2223=$A2224,ISBLANK($A2224)),"",IF(ISERR(SEARCH("cell-based",E2224)),IF(AND(ISERR(SEARCH("biochem",E2224)),ISERR(SEARCH("protein",E2224)),ISERR(SEARCH("nucleic",E2224))),"",IF(ISERR(SEARCH("target",G2224)),"Define a Target component","")),IF(ISERR(SEARCH("cell",G2224)),"Define a Cell component",""))&amp;IF(ISERR(SEARCH("small-molecule",E2224)),IF(ISBLANK(K2224), "Need a Detector Role",""),"")&amp;IF(ISERR(SEARCH("fluorescence",L2224)),"",IF(ISBLANK(S2224), "Need Emission",IF(ISBLANK(R2224), "Need Excitation","")))&amp;IF(ISERR(SEARCH("absorbance",L2224)),"",IF(ISBLANK(T2224), "Need Absorbance","")))</f>
        <v>Need a Detector Role</v>
      </c>
      <c r="C2224" s="15" t="s">
        <v>3224</v>
      </c>
      <c r="D2224" s="15" t="s">
        <v>5379</v>
      </c>
      <c r="J2224" s="17"/>
      <c r="BA2224" s="15" t="s">
        <v>1</v>
      </c>
      <c r="BB2224" s="15" t="s">
        <v>1</v>
      </c>
    </row>
    <row r="2225" spans="1:54" s="15" customFormat="1" x14ac:dyDescent="0.2">
      <c r="A2225" s="15" t="s">
        <v>2573</v>
      </c>
      <c r="B2225" s="15" t="str">
        <f t="shared" si="60"/>
        <v>Need a Detector Role</v>
      </c>
      <c r="C2225" s="15" t="s">
        <v>3224</v>
      </c>
      <c r="D2225" s="15" t="s">
        <v>5379</v>
      </c>
      <c r="J2225" s="17"/>
      <c r="BA2225" s="15" t="s">
        <v>1</v>
      </c>
      <c r="BB2225" s="15" t="s">
        <v>1</v>
      </c>
    </row>
    <row r="2226" spans="1:54" s="15" customFormat="1" x14ac:dyDescent="0.2">
      <c r="A2226" s="15" t="s">
        <v>621</v>
      </c>
      <c r="B2226" s="15" t="str">
        <f t="shared" si="60"/>
        <v>Need a Detector Role</v>
      </c>
      <c r="C2226" s="15" t="s">
        <v>3224</v>
      </c>
      <c r="D2226" s="15" t="s">
        <v>5191</v>
      </c>
      <c r="J2226" s="17"/>
      <c r="BA2226" s="15" t="s">
        <v>1</v>
      </c>
      <c r="BB2226" s="15" t="s">
        <v>1</v>
      </c>
    </row>
    <row r="2227" spans="1:54" s="15" customFormat="1" x14ac:dyDescent="0.2">
      <c r="A2227" s="15" t="s">
        <v>2615</v>
      </c>
      <c r="B2227" s="15" t="str">
        <f t="shared" si="60"/>
        <v>Need a Detector Role</v>
      </c>
      <c r="C2227" s="15" t="s">
        <v>3224</v>
      </c>
      <c r="D2227" s="15" t="s">
        <v>5153</v>
      </c>
      <c r="J2227" s="17"/>
      <c r="BA2227" s="15" t="s">
        <v>1</v>
      </c>
      <c r="BB2227" s="15" t="s">
        <v>1</v>
      </c>
    </row>
    <row r="2228" spans="1:54" s="19" customFormat="1" x14ac:dyDescent="0.2">
      <c r="A2228" s="19" t="s">
        <v>1910</v>
      </c>
      <c r="B2228" s="19" t="str">
        <f t="shared" si="60"/>
        <v>Need a Detector Role</v>
      </c>
      <c r="C2228" s="19" t="s">
        <v>3224</v>
      </c>
      <c r="D2228" s="19" t="s">
        <v>5484</v>
      </c>
      <c r="J2228" s="21"/>
      <c r="BA2228" s="19" t="s">
        <v>1</v>
      </c>
      <c r="BB2228" s="19" t="s">
        <v>1</v>
      </c>
    </row>
    <row r="2229" spans="1:54" s="19" customFormat="1" x14ac:dyDescent="0.2">
      <c r="A2229" s="19" t="s">
        <v>533</v>
      </c>
      <c r="B2229" s="19" t="str">
        <f t="shared" si="60"/>
        <v>Need a Detector Role</v>
      </c>
      <c r="C2229" s="19" t="s">
        <v>3224</v>
      </c>
      <c r="D2229" s="19" t="s">
        <v>5181</v>
      </c>
      <c r="J2229" s="21"/>
      <c r="BA2229" s="19" t="s">
        <v>1</v>
      </c>
      <c r="BB2229" s="19" t="s">
        <v>79</v>
      </c>
    </row>
    <row r="2230" spans="1:54" s="19" customFormat="1" x14ac:dyDescent="0.2">
      <c r="A2230" s="19" t="s">
        <v>2069</v>
      </c>
      <c r="B2230" s="19" t="str">
        <f t="shared" si="60"/>
        <v>Need a Detector Role</v>
      </c>
      <c r="C2230" s="19" t="s">
        <v>3224</v>
      </c>
      <c r="D2230" s="19" t="s">
        <v>5187</v>
      </c>
      <c r="J2230" s="21"/>
      <c r="BA2230" s="19" t="s">
        <v>1</v>
      </c>
      <c r="BB2230" s="19" t="s">
        <v>1</v>
      </c>
    </row>
    <row r="2231" spans="1:54" s="19" customFormat="1" x14ac:dyDescent="0.2">
      <c r="A2231" s="19" t="s">
        <v>1254</v>
      </c>
      <c r="B2231" s="19" t="str">
        <f t="shared" si="60"/>
        <v>Need a Detector Role</v>
      </c>
      <c r="C2231" s="19" t="s">
        <v>3224</v>
      </c>
      <c r="D2231" s="19" t="s">
        <v>5307</v>
      </c>
      <c r="J2231" s="21"/>
      <c r="BA2231" s="19" t="s">
        <v>1</v>
      </c>
      <c r="BB2231" s="19" t="s">
        <v>79</v>
      </c>
    </row>
    <row r="2232" spans="1:54" s="15" customFormat="1" x14ac:dyDescent="0.2">
      <c r="A2232" s="15" t="s">
        <v>2570</v>
      </c>
      <c r="B2232" s="15" t="str">
        <f t="shared" si="60"/>
        <v>Need a Detector Role</v>
      </c>
      <c r="C2232" s="15" t="s">
        <v>3224</v>
      </c>
      <c r="D2232" s="15" t="s">
        <v>5612</v>
      </c>
      <c r="J2232" s="17"/>
      <c r="BA2232" s="15" t="s">
        <v>1</v>
      </c>
      <c r="BB2232" s="15" t="s">
        <v>1</v>
      </c>
    </row>
    <row r="2233" spans="1:54" s="15" customFormat="1" x14ac:dyDescent="0.2">
      <c r="A2233" s="15" t="s">
        <v>2571</v>
      </c>
      <c r="B2233" s="15" t="str">
        <f t="shared" si="60"/>
        <v>Need a Detector Role</v>
      </c>
      <c r="C2233" s="15" t="s">
        <v>3224</v>
      </c>
      <c r="D2233" s="15" t="s">
        <v>5612</v>
      </c>
      <c r="J2233" s="17"/>
      <c r="BA2233" s="15" t="s">
        <v>1</v>
      </c>
      <c r="BB2233" s="15" t="s">
        <v>1</v>
      </c>
    </row>
    <row r="2234" spans="1:54" s="15" customFormat="1" x14ac:dyDescent="0.2">
      <c r="A2234" s="15" t="s">
        <v>2616</v>
      </c>
      <c r="B2234" s="15" t="str">
        <f t="shared" si="60"/>
        <v>Need a Detector Role</v>
      </c>
      <c r="C2234" s="15" t="s">
        <v>3224</v>
      </c>
      <c r="D2234" s="15" t="s">
        <v>5629</v>
      </c>
      <c r="J2234" s="17"/>
      <c r="BA2234" s="15" t="s">
        <v>1</v>
      </c>
      <c r="BB2234" s="15" t="s">
        <v>1</v>
      </c>
    </row>
    <row r="2235" spans="1:54" s="19" customFormat="1" x14ac:dyDescent="0.2">
      <c r="A2235" s="19" t="s">
        <v>1908</v>
      </c>
      <c r="B2235" s="19" t="str">
        <f t="shared" si="60"/>
        <v>Need a Detector Role</v>
      </c>
      <c r="C2235" s="19" t="s">
        <v>3224</v>
      </c>
      <c r="D2235" s="19" t="s">
        <v>5401</v>
      </c>
      <c r="J2235" s="21"/>
      <c r="BA2235" s="19" t="s">
        <v>1</v>
      </c>
      <c r="BB2235" s="19" t="s">
        <v>1</v>
      </c>
    </row>
    <row r="2236" spans="1:54" s="15" customFormat="1" x14ac:dyDescent="0.2">
      <c r="A2236" s="15" t="s">
        <v>1303</v>
      </c>
      <c r="B2236" s="15" t="str">
        <f t="shared" si="60"/>
        <v>Need a Detector Role</v>
      </c>
      <c r="C2236" s="15" t="s">
        <v>3224</v>
      </c>
      <c r="D2236" s="15" t="s">
        <v>5188</v>
      </c>
      <c r="J2236" s="17"/>
      <c r="BA2236" s="15" t="s">
        <v>1</v>
      </c>
      <c r="BB2236" s="15" t="s">
        <v>1</v>
      </c>
    </row>
    <row r="2237" spans="1:54" s="19" customFormat="1" x14ac:dyDescent="0.2">
      <c r="A2237" s="19" t="s">
        <v>2777</v>
      </c>
      <c r="B2237" s="19" t="str">
        <f t="shared" si="60"/>
        <v>Need a Detector Role</v>
      </c>
      <c r="C2237" s="19" t="s">
        <v>3224</v>
      </c>
      <c r="D2237" s="19" t="s">
        <v>5231</v>
      </c>
      <c r="J2237" s="21"/>
      <c r="BA2237" s="19" t="s">
        <v>1</v>
      </c>
      <c r="BB2237" s="19" t="s">
        <v>79</v>
      </c>
    </row>
    <row r="2238" spans="1:54" s="15" customFormat="1" x14ac:dyDescent="0.2">
      <c r="A2238" s="15" t="s">
        <v>2566</v>
      </c>
      <c r="B2238" s="15" t="str">
        <f t="shared" si="60"/>
        <v>Need a Detector Role</v>
      </c>
      <c r="C2238" s="15" t="s">
        <v>3224</v>
      </c>
      <c r="D2238" s="15" t="s">
        <v>5443</v>
      </c>
      <c r="J2238" s="17"/>
      <c r="BA2238" s="15" t="s">
        <v>1</v>
      </c>
      <c r="BB2238" s="15" t="s">
        <v>1</v>
      </c>
    </row>
    <row r="2239" spans="1:54" s="15" customFormat="1" x14ac:dyDescent="0.2">
      <c r="A2239" s="15" t="s">
        <v>2567</v>
      </c>
      <c r="B2239" s="15" t="str">
        <f t="shared" si="60"/>
        <v>Need a Detector Role</v>
      </c>
      <c r="C2239" s="15" t="s">
        <v>3224</v>
      </c>
      <c r="D2239" s="15" t="s">
        <v>5443</v>
      </c>
      <c r="J2239" s="17"/>
      <c r="BA2239" s="15" t="s">
        <v>1</v>
      </c>
      <c r="BB2239" s="15" t="s">
        <v>1</v>
      </c>
    </row>
    <row r="2240" spans="1:54" s="19" customFormat="1" x14ac:dyDescent="0.2">
      <c r="A2240" s="19" t="s">
        <v>1336</v>
      </c>
      <c r="B2240" s="19" t="str">
        <f t="shared" si="60"/>
        <v>Need a Detector Role</v>
      </c>
      <c r="C2240" s="19" t="s">
        <v>3224</v>
      </c>
      <c r="D2240" s="19" t="s">
        <v>5359</v>
      </c>
      <c r="J2240" s="21"/>
      <c r="BA2240" s="19" t="s">
        <v>1</v>
      </c>
      <c r="BB2240" s="19" t="s">
        <v>79</v>
      </c>
    </row>
    <row r="2241" spans="1:54" s="19" customFormat="1" x14ac:dyDescent="0.2">
      <c r="A2241" s="19" t="s">
        <v>1909</v>
      </c>
      <c r="B2241" s="19" t="str">
        <f t="shared" si="60"/>
        <v>Need a Detector Role</v>
      </c>
      <c r="C2241" s="19" t="s">
        <v>3224</v>
      </c>
      <c r="D2241" s="19" t="s">
        <v>5482</v>
      </c>
      <c r="J2241" s="21"/>
      <c r="BA2241" s="19" t="s">
        <v>1</v>
      </c>
      <c r="BB2241" s="19" t="s">
        <v>1</v>
      </c>
    </row>
    <row r="2242" spans="1:54" s="19" customFormat="1" x14ac:dyDescent="0.2">
      <c r="A2242" s="19" t="s">
        <v>181</v>
      </c>
      <c r="B2242" s="19" t="str">
        <f t="shared" si="60"/>
        <v>Need a Detector Role</v>
      </c>
      <c r="J2242" s="21"/>
      <c r="BA2242" s="19" t="s">
        <v>1</v>
      </c>
      <c r="BB2242" s="19" t="s">
        <v>79</v>
      </c>
    </row>
    <row r="2243" spans="1:54" s="19" customFormat="1" x14ac:dyDescent="0.2">
      <c r="A2243" s="19" t="s">
        <v>972</v>
      </c>
      <c r="B2243" s="19" t="str">
        <f t="shared" si="60"/>
        <v>Need a Detector Role</v>
      </c>
      <c r="J2243" s="21"/>
      <c r="BA2243" s="19" t="s">
        <v>1</v>
      </c>
      <c r="BB2243" s="19" t="s">
        <v>1</v>
      </c>
    </row>
    <row r="2244" spans="1:54" s="19" customFormat="1" x14ac:dyDescent="0.2">
      <c r="A2244" s="19" t="s">
        <v>1238</v>
      </c>
      <c r="B2244" s="19" t="str">
        <f t="shared" si="60"/>
        <v>Need a Detector Role</v>
      </c>
      <c r="J2244" s="21"/>
      <c r="BA2244" s="19" t="s">
        <v>1</v>
      </c>
      <c r="BB2244" s="19" t="s">
        <v>1</v>
      </c>
    </row>
    <row r="2245" spans="1:54" s="19" customFormat="1" x14ac:dyDescent="0.2">
      <c r="A2245" s="19" t="s">
        <v>1239</v>
      </c>
      <c r="B2245" s="19" t="str">
        <f t="shared" si="60"/>
        <v>Need a Detector Role</v>
      </c>
      <c r="J2245" s="21"/>
      <c r="BA2245" s="19" t="s">
        <v>1</v>
      </c>
      <c r="BB2245" s="19" t="s">
        <v>1</v>
      </c>
    </row>
    <row r="2246" spans="1:54" s="19" customFormat="1" x14ac:dyDescent="0.2">
      <c r="A2246" s="19" t="s">
        <v>1252</v>
      </c>
      <c r="B2246" s="19" t="str">
        <f t="shared" si="60"/>
        <v>Need a Detector Role</v>
      </c>
      <c r="J2246" s="21"/>
      <c r="BA2246" s="19" t="s">
        <v>1</v>
      </c>
      <c r="BB2246" s="19" t="s">
        <v>79</v>
      </c>
    </row>
    <row r="2247" spans="1:54" s="19" customFormat="1" x14ac:dyDescent="0.2">
      <c r="A2247" s="19" t="s">
        <v>1253</v>
      </c>
      <c r="B2247" s="19" t="str">
        <f t="shared" si="60"/>
        <v>Need a Detector Role</v>
      </c>
      <c r="J2247" s="21"/>
      <c r="BA2247" s="19" t="s">
        <v>1</v>
      </c>
      <c r="BB2247" s="19" t="s">
        <v>1</v>
      </c>
    </row>
    <row r="2248" spans="1:54" s="19" customFormat="1" x14ac:dyDescent="0.2">
      <c r="A2248" s="19" t="s">
        <v>1353</v>
      </c>
      <c r="B2248" s="19" t="str">
        <f t="shared" si="60"/>
        <v>Need a Detector Role</v>
      </c>
      <c r="J2248" s="21"/>
      <c r="BA2248" s="19" t="s">
        <v>1</v>
      </c>
      <c r="BB2248" s="19" t="s">
        <v>1</v>
      </c>
    </row>
    <row r="2249" spans="1:54" s="19" customFormat="1" x14ac:dyDescent="0.2">
      <c r="A2249" s="19" t="s">
        <v>1407</v>
      </c>
      <c r="B2249" s="19" t="str">
        <f t="shared" si="60"/>
        <v>Need a Detector Role</v>
      </c>
      <c r="J2249" s="21"/>
      <c r="BA2249" s="19" t="s">
        <v>1</v>
      </c>
      <c r="BB2249" s="19" t="s">
        <v>1</v>
      </c>
    </row>
    <row r="2250" spans="1:54" s="19" customFormat="1" x14ac:dyDescent="0.2">
      <c r="A2250" s="19" t="s">
        <v>1421</v>
      </c>
      <c r="B2250" s="19" t="str">
        <f t="shared" si="60"/>
        <v>Need a Detector Role</v>
      </c>
      <c r="J2250" s="21"/>
      <c r="BA2250" s="19" t="s">
        <v>1</v>
      </c>
      <c r="BB2250" s="19" t="s">
        <v>1</v>
      </c>
    </row>
    <row r="2251" spans="1:54" s="19" customFormat="1" x14ac:dyDescent="0.2">
      <c r="A2251" s="19" t="s">
        <v>1973</v>
      </c>
      <c r="B2251" s="19" t="str">
        <f t="shared" si="60"/>
        <v>Need a Detector Role</v>
      </c>
      <c r="J2251" s="21"/>
      <c r="BA2251" s="19" t="s">
        <v>1</v>
      </c>
      <c r="BB2251" s="19" t="s">
        <v>1</v>
      </c>
    </row>
    <row r="2252" spans="1:54" s="19" customFormat="1" x14ac:dyDescent="0.2">
      <c r="A2252" s="19" t="s">
        <v>2127</v>
      </c>
      <c r="B2252" s="19" t="str">
        <f t="shared" si="60"/>
        <v>Need a Detector Role</v>
      </c>
      <c r="J2252" s="21"/>
      <c r="BA2252" s="19" t="s">
        <v>1</v>
      </c>
      <c r="BB2252" s="19" t="s">
        <v>1</v>
      </c>
    </row>
    <row r="2253" spans="1:54" s="22" customFormat="1" x14ac:dyDescent="0.2">
      <c r="A2253" s="22" t="s">
        <v>2335</v>
      </c>
      <c r="B2253" s="22" t="str">
        <f t="shared" si="60"/>
        <v/>
      </c>
      <c r="C2253" s="22" t="s">
        <v>3071</v>
      </c>
      <c r="D2253" s="23" t="s">
        <v>6609</v>
      </c>
      <c r="E2253" s="22" t="s">
        <v>3294</v>
      </c>
      <c r="F2253" s="22" t="s">
        <v>3634</v>
      </c>
      <c r="G2253" s="22" t="s">
        <v>3631</v>
      </c>
      <c r="H2253" s="22" t="s">
        <v>3597</v>
      </c>
      <c r="J2253" s="26">
        <v>2.5</v>
      </c>
      <c r="K2253" s="22" t="s">
        <v>6685</v>
      </c>
      <c r="L2253" s="22" t="s">
        <v>6683</v>
      </c>
      <c r="M2253" s="22" t="s">
        <v>3310</v>
      </c>
      <c r="BA2253" s="22" t="s">
        <v>1</v>
      </c>
      <c r="BB2253" s="22" t="s">
        <v>1</v>
      </c>
    </row>
    <row r="2254" spans="1:54" s="22" customFormat="1" x14ac:dyDescent="0.2">
      <c r="A2254" s="22" t="s">
        <v>2335</v>
      </c>
      <c r="B2254" s="22" t="str">
        <f t="shared" si="60"/>
        <v/>
      </c>
      <c r="C2254" s="22" t="s">
        <v>3071</v>
      </c>
      <c r="D2254" s="23" t="s">
        <v>6682</v>
      </c>
      <c r="E2254" s="22" t="s">
        <v>3294</v>
      </c>
      <c r="F2254" s="22" t="s">
        <v>3634</v>
      </c>
      <c r="G2254" s="22" t="s">
        <v>3627</v>
      </c>
      <c r="H2254" s="22" t="s">
        <v>3701</v>
      </c>
      <c r="J2254" s="26">
        <v>0.3</v>
      </c>
      <c r="K2254" s="22" t="s">
        <v>6686</v>
      </c>
      <c r="L2254" s="22" t="s">
        <v>6691</v>
      </c>
      <c r="M2254" s="22" t="s">
        <v>3428</v>
      </c>
    </row>
    <row r="2255" spans="1:54" s="22" customFormat="1" x14ac:dyDescent="0.2">
      <c r="A2255" s="22" t="s">
        <v>2335</v>
      </c>
      <c r="B2255" s="22" t="str">
        <f t="shared" si="60"/>
        <v/>
      </c>
      <c r="G2255" s="22" t="s">
        <v>3074</v>
      </c>
      <c r="H2255" s="22" t="s">
        <v>3602</v>
      </c>
      <c r="J2255" s="26">
        <v>72</v>
      </c>
      <c r="K2255" s="22" t="s">
        <v>6575</v>
      </c>
      <c r="L2255" s="24" t="s">
        <v>6724</v>
      </c>
    </row>
    <row r="2256" spans="1:54" s="22" customFormat="1" x14ac:dyDescent="0.2">
      <c r="A2256" s="22" t="s">
        <v>2335</v>
      </c>
      <c r="B2256" s="22" t="str">
        <f t="shared" si="60"/>
        <v/>
      </c>
      <c r="G2256" s="22" t="s">
        <v>3581</v>
      </c>
      <c r="H2256" s="22" t="s">
        <v>3576</v>
      </c>
      <c r="J2256" s="26">
        <v>0.16</v>
      </c>
      <c r="K2256" s="22" t="s">
        <v>6689</v>
      </c>
      <c r="L2256" s="22" t="s">
        <v>6688</v>
      </c>
    </row>
    <row r="2257" spans="1:54" s="22" customFormat="1" x14ac:dyDescent="0.2">
      <c r="A2257" s="22" t="s">
        <v>2335</v>
      </c>
      <c r="B2257" s="22" t="str">
        <f t="shared" si="60"/>
        <v/>
      </c>
      <c r="G2257" s="22" t="s">
        <v>3369</v>
      </c>
      <c r="H2257" s="22" t="s">
        <v>3784</v>
      </c>
      <c r="J2257" s="26">
        <v>1E-4</v>
      </c>
      <c r="K2257" s="22" t="s">
        <v>6652</v>
      </c>
      <c r="L2257" s="22" t="s">
        <v>6687</v>
      </c>
      <c r="N2257" s="22" t="s">
        <v>6690</v>
      </c>
      <c r="O2257" s="22" t="s">
        <v>3117</v>
      </c>
      <c r="P2257" s="22" t="s">
        <v>3136</v>
      </c>
      <c r="Q2257" s="22" t="s">
        <v>3422</v>
      </c>
      <c r="R2257" s="22" t="s">
        <v>3101</v>
      </c>
      <c r="S2257" s="22" t="s">
        <v>3206</v>
      </c>
      <c r="U2257" s="22" t="s">
        <v>3269</v>
      </c>
      <c r="V2257" s="22" t="s">
        <v>6569</v>
      </c>
      <c r="W2257" s="22" t="s">
        <v>6570</v>
      </c>
    </row>
    <row r="2258" spans="1:54" s="22" customFormat="1" x14ac:dyDescent="0.2">
      <c r="A2258" s="22" t="s">
        <v>2335</v>
      </c>
      <c r="B2258" s="22" t="str">
        <f t="shared" si="60"/>
        <v/>
      </c>
      <c r="G2258" s="22" t="s">
        <v>3198</v>
      </c>
      <c r="H2258" s="22" t="s">
        <v>3784</v>
      </c>
      <c r="J2258" s="26">
        <v>0.28999999999999998</v>
      </c>
      <c r="K2258" s="22" t="s">
        <v>3133</v>
      </c>
      <c r="L2258" s="22" t="s">
        <v>6692</v>
      </c>
    </row>
    <row r="2259" spans="1:54" s="22" customFormat="1" x14ac:dyDescent="0.2">
      <c r="J2259" s="26"/>
    </row>
    <row r="2260" spans="1:54" s="22" customFormat="1" x14ac:dyDescent="0.2">
      <c r="A2260" s="22" t="s">
        <v>2412</v>
      </c>
      <c r="B2260" s="22" t="str">
        <f>IF(OR($A2299=$A2260,ISBLANK($A2260)),"",IF(ISERR(SEARCH("cell-based",E2260)),IF(AND(ISERR(SEARCH("biochem",E2260)),ISERR(SEARCH("protein",E2260)),ISERR(SEARCH("nucleic",E2260))),"",IF(ISERR(SEARCH("target",G2260)),"Define a Target component","")),IF(ISERR(SEARCH("cell",G2260)),"Define a Cell component",""))&amp;IF(ISERR(SEARCH("small-molecule",E2260)),IF(ISBLANK(K2260), "Need a Detector Role",""),"")&amp;IF(ISERR(SEARCH("fluorescence",L2260)),"",IF(ISBLANK(S2260), "Need Emission",IF(ISBLANK(R2260), "Need Excitation","")))&amp;IF(ISERR(SEARCH("absorbance",L2260)),"",IF(ISBLANK(T2260), "Need Absorbance","")))</f>
        <v/>
      </c>
      <c r="C2260" s="22" t="s">
        <v>3071</v>
      </c>
      <c r="D2260" s="23" t="s">
        <v>7038</v>
      </c>
      <c r="E2260" s="22" t="s">
        <v>3162</v>
      </c>
      <c r="F2260" s="22" t="s">
        <v>3574</v>
      </c>
      <c r="G2260" s="22" t="s">
        <v>3631</v>
      </c>
      <c r="H2260" s="22" t="s">
        <v>3597</v>
      </c>
      <c r="J2260" s="26">
        <v>200000</v>
      </c>
      <c r="K2260" s="22" t="s">
        <v>3372</v>
      </c>
      <c r="L2260" s="22" t="s">
        <v>7041</v>
      </c>
      <c r="M2260" s="22" t="s">
        <v>3310</v>
      </c>
      <c r="AD2260" s="24" t="s">
        <v>6493</v>
      </c>
      <c r="BA2260" s="22" t="s">
        <v>1</v>
      </c>
      <c r="BB2260" s="22" t="s">
        <v>1</v>
      </c>
    </row>
    <row r="2261" spans="1:54" s="22" customFormat="1" x14ac:dyDescent="0.2">
      <c r="A2261" s="22" t="s">
        <v>2412</v>
      </c>
      <c r="B2261" s="22" t="str">
        <f>IF(OR($A2300=$A2261,ISBLANK($A2261)),"",IF(ISERR(SEARCH("cell-based",E2261)),IF(AND(ISERR(SEARCH("biochem",E2261)),ISERR(SEARCH("protein",E2261)),ISERR(SEARCH("nucleic",E2261))),"",IF(ISERR(SEARCH("target",G2261)),"Define a Target component","")),IF(ISERR(SEARCH("cell",G2261)),"Define a Cell component",""))&amp;IF(ISERR(SEARCH("small-molecule",E2261)),IF(ISBLANK(K2261), "Need a Detector Role",""),"")&amp;IF(ISERR(SEARCH("fluorescence",L2261)),"",IF(ISBLANK(S2261), "Need Emission",IF(ISBLANK(R2261), "Need Excitation","")))&amp;IF(ISERR(SEARCH("absorbance",L2261)),"",IF(ISBLANK(T2261), "Need Absorbance","")))</f>
        <v/>
      </c>
      <c r="G2261" s="22" t="s">
        <v>3627</v>
      </c>
      <c r="H2261" s="22" t="s">
        <v>3666</v>
      </c>
      <c r="J2261" s="26">
        <v>0.05</v>
      </c>
      <c r="K2261" s="22" t="s">
        <v>6689</v>
      </c>
      <c r="L2261" s="22" t="s">
        <v>7040</v>
      </c>
      <c r="M2261" s="22" t="s">
        <v>3428</v>
      </c>
      <c r="AD2261" s="24"/>
    </row>
    <row r="2262" spans="1:54" s="22" customFormat="1" x14ac:dyDescent="0.2">
      <c r="A2262" s="22" t="s">
        <v>2412</v>
      </c>
      <c r="B2262" s="22" t="str">
        <f>IF(OR($A2301=$A2262,ISBLANK($A2262)),"",IF(ISERR(SEARCH("cell-based",E2262)),IF(AND(ISERR(SEARCH("biochem",E2262)),ISERR(SEARCH("protein",E2262)),ISERR(SEARCH("nucleic",E2262))),"",IF(ISERR(SEARCH("target",G2262)),"Define a Target component","")),IF(ISERR(SEARCH("cell",G2262)),"Define a Cell component",""))&amp;IF(ISERR(SEARCH("small-molecule",E2262)),IF(ISBLANK(K2262), "Need a Detector Role",""),"")&amp;IF(ISERR(SEARCH("fluorescence",L2262)),"",IF(ISBLANK(S2262), "Need Emission",IF(ISBLANK(R2262), "Need Excitation","")))&amp;IF(ISERR(SEARCH("absorbance",L2262)),"",IF(ISBLANK(T2262), "Need Absorbance","")))</f>
        <v/>
      </c>
      <c r="G2262" s="24" t="s">
        <v>3074</v>
      </c>
      <c r="H2262" s="24" t="s">
        <v>3602</v>
      </c>
      <c r="I2262" s="24"/>
      <c r="J2262" s="28">
        <v>96</v>
      </c>
      <c r="K2262" s="24" t="s">
        <v>6575</v>
      </c>
      <c r="L2262" s="24" t="s">
        <v>6785</v>
      </c>
      <c r="AD2262" s="24"/>
    </row>
    <row r="2263" spans="1:54" s="22" customFormat="1" x14ac:dyDescent="0.2">
      <c r="A2263" s="22" t="s">
        <v>2412</v>
      </c>
      <c r="B2263" s="22" t="str">
        <f>IF(OR($A2302=$A2263,ISBLANK($A2263)),"",IF(ISERR(SEARCH("cell-based",E2263)),IF(AND(ISERR(SEARCH("biochem",E2263)),ISERR(SEARCH("protein",E2263)),ISERR(SEARCH("nucleic",E2263))),"",IF(ISERR(SEARCH("target",G2263)),"Define a Target component","")),IF(ISERR(SEARCH("cell",G2263)),"Define a Cell component",""))&amp;IF(ISERR(SEARCH("small-molecule",E2263)),IF(ISBLANK(K2263), "Need a Detector Role",""),"")&amp;IF(ISERR(SEARCH("fluorescence",L2263)),"",IF(ISBLANK(S2263), "Need Emission",IF(ISBLANK(R2263), "Need Excitation","")))&amp;IF(ISERR(SEARCH("absorbance",L2263)),"",IF(ISBLANK(T2263), "Need Absorbance","")))</f>
        <v/>
      </c>
      <c r="G2263" s="22" t="s">
        <v>3379</v>
      </c>
      <c r="H2263" s="22" t="s">
        <v>3551</v>
      </c>
      <c r="J2263" s="26">
        <v>0.5</v>
      </c>
      <c r="K2263" s="22" t="s">
        <v>7042</v>
      </c>
      <c r="L2263" s="22" t="s">
        <v>7043</v>
      </c>
      <c r="N2263" s="22" t="s">
        <v>7044</v>
      </c>
      <c r="O2263" s="22" t="s">
        <v>3117</v>
      </c>
      <c r="P2263" s="22" t="s">
        <v>3625</v>
      </c>
      <c r="Q2263" s="22" t="s">
        <v>3439</v>
      </c>
      <c r="R2263" s="22" t="s">
        <v>3101</v>
      </c>
      <c r="S2263" s="22" t="s">
        <v>3206</v>
      </c>
      <c r="U2263" s="22" t="s">
        <v>3269</v>
      </c>
      <c r="AD2263" s="24"/>
    </row>
    <row r="2264" spans="1:54" s="22" customFormat="1" x14ac:dyDescent="0.2">
      <c r="J2264" s="26"/>
      <c r="AD2264" s="24"/>
    </row>
    <row r="2265" spans="1:54" s="22" customFormat="1" x14ac:dyDescent="0.2">
      <c r="A2265" s="22" t="s">
        <v>2414</v>
      </c>
      <c r="B2265" s="22" t="str">
        <f>IF(OR($A2260=$A2265,ISBLANK($A2265)),"",IF(ISERR(SEARCH("cell-based",E2265)),IF(AND(ISERR(SEARCH("biochem",E2265)),ISERR(SEARCH("protein",E2265)),ISERR(SEARCH("nucleic",E2265))),"",IF(ISERR(SEARCH("target",G2265)),"Define a Target component","")),IF(ISERR(SEARCH("cell",G2265)),"Define a Cell component",""))&amp;IF(ISERR(SEARCH("small-molecule",E2265)),IF(ISBLANK(K2265), "Need a Detector Role",""),"")&amp;IF(ISERR(SEARCH("fluorescence",L2265)),"",IF(ISBLANK(S2265), "Need Emission",IF(ISBLANK(R2265), "Need Excitation","")))&amp;IF(ISERR(SEARCH("absorbance",L2265)),"",IF(ISBLANK(T2265), "Need Absorbance","")))</f>
        <v/>
      </c>
      <c r="C2265" s="22" t="s">
        <v>3071</v>
      </c>
      <c r="D2265" s="23" t="s">
        <v>7038</v>
      </c>
      <c r="E2265" s="22" t="s">
        <v>3162</v>
      </c>
      <c r="F2265" s="22" t="s">
        <v>3574</v>
      </c>
      <c r="G2265" s="22" t="s">
        <v>3631</v>
      </c>
      <c r="H2265" s="22" t="s">
        <v>3597</v>
      </c>
      <c r="J2265" s="26">
        <v>200000</v>
      </c>
      <c r="K2265" s="22" t="s">
        <v>3372</v>
      </c>
      <c r="L2265" s="22" t="s">
        <v>7041</v>
      </c>
      <c r="M2265" s="22" t="s">
        <v>3310</v>
      </c>
      <c r="AD2265" s="24" t="s">
        <v>6493</v>
      </c>
      <c r="BA2265" s="22" t="s">
        <v>1</v>
      </c>
      <c r="BB2265" s="22" t="s">
        <v>1</v>
      </c>
    </row>
    <row r="2266" spans="1:54" s="22" customFormat="1" x14ac:dyDescent="0.2">
      <c r="A2266" s="22" t="s">
        <v>2414</v>
      </c>
      <c r="B2266" s="22" t="str">
        <f>IF(OR($A2261=$A2266,ISBLANK($A2266)),"",IF(ISERR(SEARCH("cell-based",E2266)),IF(AND(ISERR(SEARCH("biochem",E2266)),ISERR(SEARCH("protein",E2266)),ISERR(SEARCH("nucleic",E2266))),"",IF(ISERR(SEARCH("target",G2266)),"Define a Target component","")),IF(ISERR(SEARCH("cell",G2266)),"Define a Cell component",""))&amp;IF(ISERR(SEARCH("small-molecule",E2266)),IF(ISBLANK(K2266), "Need a Detector Role",""),"")&amp;IF(ISERR(SEARCH("fluorescence",L2266)),"",IF(ISBLANK(S2266), "Need Emission",IF(ISBLANK(R2266), "Need Excitation","")))&amp;IF(ISERR(SEARCH("absorbance",L2266)),"",IF(ISBLANK(T2266), "Need Absorbance","")))</f>
        <v/>
      </c>
      <c r="G2266" s="22" t="s">
        <v>3627</v>
      </c>
      <c r="H2266" s="22" t="s">
        <v>3666</v>
      </c>
      <c r="J2266" s="26">
        <v>0.1</v>
      </c>
      <c r="K2266" s="22" t="s">
        <v>6689</v>
      </c>
      <c r="L2266" s="22" t="s">
        <v>7040</v>
      </c>
      <c r="M2266" s="22" t="s">
        <v>3428</v>
      </c>
      <c r="AD2266" s="24"/>
    </row>
    <row r="2267" spans="1:54" s="22" customFormat="1" x14ac:dyDescent="0.2">
      <c r="A2267" s="22" t="s">
        <v>2414</v>
      </c>
      <c r="B2267" s="22" t="str">
        <f>IF(OR($A2262=$A2267,ISBLANK($A2267)),"",IF(ISERR(SEARCH("cell-based",E2267)),IF(AND(ISERR(SEARCH("biochem",E2267)),ISERR(SEARCH("protein",E2267)),ISERR(SEARCH("nucleic",E2267))),"",IF(ISERR(SEARCH("target",G2267)),"Define a Target component","")),IF(ISERR(SEARCH("cell",G2267)),"Define a Cell component",""))&amp;IF(ISERR(SEARCH("small-molecule",E2267)),IF(ISBLANK(K2267), "Need a Detector Role",""),"")&amp;IF(ISERR(SEARCH("fluorescence",L2267)),"",IF(ISBLANK(S2267), "Need Emission",IF(ISBLANK(R2267), "Need Excitation","")))&amp;IF(ISERR(SEARCH("absorbance",L2267)),"",IF(ISBLANK(T2267), "Need Absorbance","")))</f>
        <v/>
      </c>
      <c r="G2267" s="24" t="s">
        <v>3074</v>
      </c>
      <c r="H2267" s="24" t="s">
        <v>3602</v>
      </c>
      <c r="I2267" s="24"/>
      <c r="J2267" s="28">
        <v>48</v>
      </c>
      <c r="K2267" s="24" t="s">
        <v>6575</v>
      </c>
      <c r="L2267" s="24" t="s">
        <v>6785</v>
      </c>
      <c r="AD2267" s="24"/>
    </row>
    <row r="2268" spans="1:54" s="22" customFormat="1" x14ac:dyDescent="0.2">
      <c r="A2268" s="22" t="s">
        <v>2414</v>
      </c>
      <c r="B2268" s="22" t="str">
        <f>IF(OR($A2263=$A2268,ISBLANK($A2268)),"",IF(ISERR(SEARCH("cell-based",E2268)),IF(AND(ISERR(SEARCH("biochem",E2268)),ISERR(SEARCH("protein",E2268)),ISERR(SEARCH("nucleic",E2268))),"",IF(ISERR(SEARCH("target",G2268)),"Define a Target component","")),IF(ISERR(SEARCH("cell",G2268)),"Define a Cell component",""))&amp;IF(ISERR(SEARCH("small-molecule",E2268)),IF(ISBLANK(K2268), "Need a Detector Role",""),"")&amp;IF(ISERR(SEARCH("fluorescence",L2268)),"",IF(ISBLANK(S2268), "Need Emission",IF(ISBLANK(R2268), "Need Excitation","")))&amp;IF(ISERR(SEARCH("absorbance",L2268)),"",IF(ISBLANK(T2268), "Need Absorbance","")))</f>
        <v/>
      </c>
      <c r="G2268" s="22" t="s">
        <v>3379</v>
      </c>
      <c r="H2268" s="22" t="s">
        <v>3551</v>
      </c>
      <c r="J2268" s="26">
        <v>0.5</v>
      </c>
      <c r="K2268" s="22" t="s">
        <v>7042</v>
      </c>
      <c r="L2268" s="22" t="s">
        <v>7043</v>
      </c>
      <c r="N2268" s="22" t="s">
        <v>7044</v>
      </c>
      <c r="O2268" s="22" t="s">
        <v>3117</v>
      </c>
      <c r="P2268" s="22" t="s">
        <v>3625</v>
      </c>
      <c r="Q2268" s="22" t="s">
        <v>3439</v>
      </c>
      <c r="R2268" s="22" t="s">
        <v>3101</v>
      </c>
      <c r="S2268" s="22" t="s">
        <v>3206</v>
      </c>
      <c r="U2268" s="22" t="s">
        <v>3269</v>
      </c>
      <c r="AD2268" s="24"/>
    </row>
    <row r="2269" spans="1:54" s="22" customFormat="1" x14ac:dyDescent="0.2">
      <c r="J2269" s="26"/>
      <c r="AD2269" s="24"/>
    </row>
    <row r="2270" spans="1:54" s="19" customFormat="1" x14ac:dyDescent="0.2">
      <c r="A2270" s="19" t="s">
        <v>2442</v>
      </c>
      <c r="B2270" s="19" t="str">
        <f>IF(OR($A2265=$A2270,ISBLANK($A2270)),"",IF(ISERR(SEARCH("cell-based",E2270)),IF(AND(ISERR(SEARCH("biochem",E2270)),ISERR(SEARCH("protein",E2270)),ISERR(SEARCH("nucleic",E2270))),"",IF(ISERR(SEARCH("target",G2270)),"Define a Target component","")),IF(ISERR(SEARCH("cell",G2270)),"Define a Cell component",""))&amp;IF(ISERR(SEARCH("small-molecule",E2270)),IF(ISBLANK(K2270), "Need a Detector Role",""),"")&amp;IF(ISERR(SEARCH("fluorescence",L2270)),"",IF(ISBLANK(S2270), "Need Emission",IF(ISBLANK(R2270), "Need Excitation","")))&amp;IF(ISERR(SEARCH("absorbance",L2270)),"",IF(ISBLANK(T2270), "Need Absorbance","")))</f>
        <v>Need a Detector Role</v>
      </c>
      <c r="J2270" s="21"/>
      <c r="BA2270" s="19" t="s">
        <v>1</v>
      </c>
      <c r="BB2270" s="19" t="s">
        <v>1</v>
      </c>
    </row>
    <row r="2271" spans="1:54" s="22" customFormat="1" x14ac:dyDescent="0.2">
      <c r="A2271" s="22" t="s">
        <v>2614</v>
      </c>
      <c r="B2271" s="22" t="str">
        <f>IF(OR($A2270=$A2271,ISBLANK($A2271)),"",IF(ISERR(SEARCH("cell-based",E2271)),IF(AND(ISERR(SEARCH("biochem",E2271)),ISERR(SEARCH("protein",E2271)),ISERR(SEARCH("nucleic",E2271))),"",IF(ISERR(SEARCH("target",G2271)),"Define a Target component","")),IF(ISERR(SEARCH("cell",G2271)),"Define a Cell component",""))&amp;IF(ISERR(SEARCH("small-molecule",E2271)),IF(ISBLANK(K2271), "Need a Detector Role",""),"")&amp;IF(ISERR(SEARCH("fluorescence",L2271)),"",IF(ISBLANK(S2271), "Need Emission",IF(ISBLANK(R2271), "Need Excitation","")))&amp;IF(ISERR(SEARCH("absorbance",L2271)),"",IF(ISBLANK(T2271), "Need Absorbance","")))</f>
        <v/>
      </c>
      <c r="C2271" s="24" t="s">
        <v>3071</v>
      </c>
      <c r="D2271" s="23" t="s">
        <v>6609</v>
      </c>
      <c r="E2271" s="24" t="s">
        <v>3162</v>
      </c>
      <c r="F2271" s="24" t="s">
        <v>3626</v>
      </c>
      <c r="G2271" s="24" t="s">
        <v>3631</v>
      </c>
      <c r="H2271" s="24" t="s">
        <v>3597</v>
      </c>
      <c r="I2271" s="24"/>
      <c r="J2271" s="28">
        <v>300000</v>
      </c>
      <c r="K2271" s="24" t="s">
        <v>3372</v>
      </c>
      <c r="L2271" s="24" t="s">
        <v>7068</v>
      </c>
      <c r="M2271" s="24" t="s">
        <v>3310</v>
      </c>
      <c r="N2271" s="24"/>
      <c r="O2271" s="24"/>
      <c r="P2271" s="24"/>
      <c r="Q2271" s="24"/>
      <c r="R2271" s="24"/>
      <c r="S2271" s="24"/>
      <c r="T2271" s="24"/>
      <c r="U2271" s="24"/>
      <c r="V2271" s="24"/>
      <c r="BA2271" s="22" t="s">
        <v>1</v>
      </c>
      <c r="BB2271" s="22" t="s">
        <v>1</v>
      </c>
    </row>
    <row r="2272" spans="1:54" s="22" customFormat="1" x14ac:dyDescent="0.2">
      <c r="A2272" s="22" t="s">
        <v>2614</v>
      </c>
      <c r="B2272" s="22" t="str">
        <f>IF(OR($A2271=$A2272,ISBLANK($A2272)),"",IF(ISERR(SEARCH("cell-based",E2272)),IF(AND(ISERR(SEARCH("biochem",E2272)),ISERR(SEARCH("protein",E2272)),ISERR(SEARCH("nucleic",E2272))),"",IF(ISERR(SEARCH("target",G2272)),"Define a Target component","")),IF(ISERR(SEARCH("cell",G2272)),"Define a Cell component",""))&amp;IF(ISERR(SEARCH("small-molecule",E2272)),IF(ISBLANK(K2272), "Need a Detector Role",""),"")&amp;IF(ISERR(SEARCH("fluorescence",L2272)),"",IF(ISBLANK(S2272), "Need Emission",IF(ISBLANK(R2272), "Need Excitation","")))&amp;IF(ISERR(SEARCH("absorbance",L2272)),"",IF(ISBLANK(T2272), "Need Absorbance","")))</f>
        <v/>
      </c>
      <c r="C2272" s="24"/>
      <c r="D2272" s="24"/>
      <c r="E2272" s="24"/>
      <c r="F2272" s="24"/>
      <c r="G2272" s="24" t="s">
        <v>3074</v>
      </c>
      <c r="H2272" s="24" t="s">
        <v>3602</v>
      </c>
      <c r="I2272" s="24"/>
      <c r="J2272" s="28">
        <v>40</v>
      </c>
      <c r="K2272" s="24" t="s">
        <v>6575</v>
      </c>
      <c r="L2272" s="24" t="s">
        <v>6785</v>
      </c>
      <c r="M2272" s="24"/>
      <c r="N2272" s="24"/>
      <c r="O2272" s="24"/>
      <c r="P2272" s="24"/>
      <c r="Q2272" s="24"/>
      <c r="R2272" s="24"/>
      <c r="S2272" s="24"/>
      <c r="T2272" s="24"/>
      <c r="U2272" s="24"/>
      <c r="V2272" s="24"/>
    </row>
    <row r="2273" spans="1:54" s="22" customFormat="1" x14ac:dyDescent="0.2">
      <c r="A2273" s="22" t="s">
        <v>2614</v>
      </c>
      <c r="B2273" s="22" t="str">
        <f>IF(OR($A2272=$A2273,ISBLANK($A2273)),"",IF(ISERR(SEARCH("cell-based",E2273)),IF(AND(ISERR(SEARCH("biochem",E2273)),ISERR(SEARCH("protein",E2273)),ISERR(SEARCH("nucleic",E2273))),"",IF(ISERR(SEARCH("target",G2273)),"Define a Target component","")),IF(ISERR(SEARCH("cell",G2273)),"Define a Cell component",""))&amp;IF(ISERR(SEARCH("small-molecule",E2273)),IF(ISBLANK(K2273), "Need a Detector Role",""),"")&amp;IF(ISERR(SEARCH("fluorescence",L2273)),"",IF(ISBLANK(S2273), "Need Emission",IF(ISBLANK(R2273), "Need Excitation","")))&amp;IF(ISERR(SEARCH("absorbance",L2273)),"",IF(ISBLANK(T2273), "Need Absorbance","")))</f>
        <v/>
      </c>
      <c r="C2273" s="24"/>
      <c r="D2273" s="24"/>
      <c r="E2273" s="24"/>
      <c r="F2273" s="24"/>
      <c r="G2273" s="24" t="s">
        <v>3379</v>
      </c>
      <c r="H2273" s="24" t="s">
        <v>3286</v>
      </c>
      <c r="I2273" s="24"/>
      <c r="J2273" s="28">
        <v>0.5</v>
      </c>
      <c r="K2273" s="24" t="s">
        <v>7042</v>
      </c>
      <c r="L2273" s="24" t="s">
        <v>7045</v>
      </c>
      <c r="M2273" s="24"/>
      <c r="N2273" s="24" t="s">
        <v>6712</v>
      </c>
      <c r="O2273" s="24" t="s">
        <v>3203</v>
      </c>
      <c r="P2273" s="24" t="s">
        <v>3625</v>
      </c>
      <c r="Q2273" s="24" t="s">
        <v>3439</v>
      </c>
      <c r="R2273" s="24" t="s">
        <v>3101</v>
      </c>
      <c r="S2273" s="24" t="s">
        <v>3206</v>
      </c>
      <c r="T2273" s="24"/>
      <c r="U2273" s="24" t="s">
        <v>3269</v>
      </c>
      <c r="V2273" s="24"/>
    </row>
    <row r="2274" spans="1:54" s="22" customFormat="1" x14ac:dyDescent="0.2">
      <c r="A2274" s="22" t="s">
        <v>2614</v>
      </c>
      <c r="B2274" s="22" t="str">
        <f>IF(OR($A2273=$A2274,ISBLANK($A2274)),"",IF(ISERR(SEARCH("cell-based",E2274)),IF(AND(ISERR(SEARCH("biochem",E2274)),ISERR(SEARCH("protein",E2274)),ISERR(SEARCH("nucleic",E2274))),"",IF(ISERR(SEARCH("target",G2274)),"Define a Target component","")),IF(ISERR(SEARCH("cell",G2274)),"Define a Cell component",""))&amp;IF(ISERR(SEARCH("small-molecule",E2274)),IF(ISBLANK(K2274), "Need a Detector Role",""),"")&amp;IF(ISERR(SEARCH("fluorescence",L2274)),"",IF(ISBLANK(S2274), "Need Emission",IF(ISBLANK(R2274), "Need Excitation","")))&amp;IF(ISERR(SEARCH("absorbance",L2274)),"",IF(ISBLANK(T2274), "Need Absorbance","")))</f>
        <v/>
      </c>
      <c r="C2274" s="24"/>
      <c r="D2274" s="24"/>
      <c r="E2274" s="24"/>
      <c r="F2274" s="24"/>
      <c r="G2274" s="24" t="s">
        <v>3198</v>
      </c>
      <c r="H2274" s="24" t="s">
        <v>3784</v>
      </c>
      <c r="I2274" s="24"/>
      <c r="J2274" s="28">
        <v>40</v>
      </c>
      <c r="K2274" s="24" t="s">
        <v>3133</v>
      </c>
      <c r="L2274" s="24" t="s">
        <v>6861</v>
      </c>
      <c r="M2274" s="24"/>
      <c r="N2274" s="24"/>
      <c r="O2274" s="24"/>
      <c r="P2274" s="24"/>
      <c r="Q2274" s="24"/>
      <c r="R2274" s="24"/>
      <c r="S2274" s="24"/>
      <c r="T2274" s="24"/>
      <c r="U2274" s="24"/>
      <c r="V2274" s="24"/>
    </row>
    <row r="2275" spans="1:54" s="22" customFormat="1" x14ac:dyDescent="0.2">
      <c r="J2275" s="26"/>
    </row>
    <row r="2276" spans="1:54" s="19" customFormat="1" x14ac:dyDescent="0.2">
      <c r="A2276" s="19" t="s">
        <v>2617</v>
      </c>
      <c r="B2276" s="19" t="e">
        <f>IF(OR(#REF!=$A2276,ISBLANK($A2276)),"",IF(ISERR(SEARCH("cell-based",E2276)),IF(AND(ISERR(SEARCH("biochem",E2276)),ISERR(SEARCH("protein",E2276)),ISERR(SEARCH("nucleic",E2276))),"",IF(ISERR(SEARCH("target",G2276)),"Define a Target component","")),IF(ISERR(SEARCH("cell",G2276)),"Define a Cell component",""))&amp;IF(ISERR(SEARCH("small-molecule",E2276)),IF(ISBLANK(K2276), "Need a Detector Role",""),"")&amp;IF(ISERR(SEARCH("fluorescence",L2276)),"",IF(ISBLANK(S2276), "Need Emission",IF(ISBLANK(R2276), "Need Excitation","")))&amp;IF(ISERR(SEARCH("absorbance",L2276)),"",IF(ISBLANK(T2276), "Need Absorbance","")))</f>
        <v>#REF!</v>
      </c>
      <c r="J2276" s="21"/>
      <c r="BA2276" s="19" t="s">
        <v>1</v>
      </c>
      <c r="BB2276" s="19" t="s">
        <v>79</v>
      </c>
    </row>
    <row r="2277" spans="1:54" s="19" customFormat="1" x14ac:dyDescent="0.2">
      <c r="A2277" s="19" t="s">
        <v>2654</v>
      </c>
      <c r="B2277" s="19" t="str">
        <f t="shared" ref="B2277:B2285" si="61">IF(OR($A2276=$A2277,ISBLANK($A2277)),"",IF(ISERR(SEARCH("cell-based",E2277)),IF(AND(ISERR(SEARCH("biochem",E2277)),ISERR(SEARCH("protein",E2277)),ISERR(SEARCH("nucleic",E2277))),"",IF(ISERR(SEARCH("target",G2277)),"Define a Target component","")),IF(ISERR(SEARCH("cell",G2277)),"Define a Cell component",""))&amp;IF(ISERR(SEARCH("small-molecule",E2277)),IF(ISBLANK(K2277), "Need a Detector Role",""),"")&amp;IF(ISERR(SEARCH("fluorescence",L2277)),"",IF(ISBLANK(S2277), "Need Emission",IF(ISBLANK(R2277), "Need Excitation","")))&amp;IF(ISERR(SEARCH("absorbance",L2277)),"",IF(ISBLANK(T2277), "Need Absorbance","")))</f>
        <v>Need a Detector Role</v>
      </c>
      <c r="J2277" s="21"/>
      <c r="BA2277" s="19" t="s">
        <v>1</v>
      </c>
      <c r="BB2277" s="19" t="s">
        <v>1</v>
      </c>
    </row>
    <row r="2278" spans="1:54" s="19" customFormat="1" x14ac:dyDescent="0.2">
      <c r="A2278" s="19" t="s">
        <v>2655</v>
      </c>
      <c r="B2278" s="19" t="str">
        <f t="shared" si="61"/>
        <v>Need a Detector Role</v>
      </c>
      <c r="J2278" s="21"/>
      <c r="BA2278" s="19" t="s">
        <v>1</v>
      </c>
      <c r="BB2278" s="19" t="s">
        <v>1</v>
      </c>
    </row>
    <row r="2279" spans="1:54" s="19" customFormat="1" x14ac:dyDescent="0.2">
      <c r="A2279" s="19" t="s">
        <v>2656</v>
      </c>
      <c r="B2279" s="19" t="str">
        <f t="shared" si="61"/>
        <v>Need a Detector Role</v>
      </c>
      <c r="J2279" s="21"/>
      <c r="BA2279" s="19" t="s">
        <v>1</v>
      </c>
      <c r="BB2279" s="19" t="s">
        <v>1</v>
      </c>
    </row>
    <row r="2280" spans="1:54" s="19" customFormat="1" x14ac:dyDescent="0.2">
      <c r="A2280" s="19" t="s">
        <v>2691</v>
      </c>
      <c r="B2280" s="19" t="str">
        <f t="shared" si="61"/>
        <v>Need a Detector Role</v>
      </c>
      <c r="J2280" s="21"/>
      <c r="BA2280" s="19" t="s">
        <v>1</v>
      </c>
      <c r="BB2280" s="19" t="s">
        <v>79</v>
      </c>
    </row>
    <row r="2281" spans="1:54" s="19" customFormat="1" x14ac:dyDescent="0.2">
      <c r="A2281" s="19" t="s">
        <v>2745</v>
      </c>
      <c r="B2281" s="19" t="str">
        <f t="shared" si="61"/>
        <v>Need a Detector Role</v>
      </c>
      <c r="J2281" s="21"/>
      <c r="BA2281" s="19" t="s">
        <v>1</v>
      </c>
      <c r="BB2281" s="19" t="s">
        <v>1</v>
      </c>
    </row>
    <row r="2282" spans="1:54" s="19" customFormat="1" x14ac:dyDescent="0.2">
      <c r="A2282" s="19" t="s">
        <v>2747</v>
      </c>
      <c r="B2282" s="19" t="str">
        <f t="shared" si="61"/>
        <v>Need a Detector Role</v>
      </c>
      <c r="J2282" s="21"/>
      <c r="BA2282" s="19" t="s">
        <v>1</v>
      </c>
      <c r="BB2282" s="19" t="s">
        <v>1</v>
      </c>
    </row>
    <row r="2283" spans="1:54" s="22" customFormat="1" x14ac:dyDescent="0.2">
      <c r="A2283" s="22" t="s">
        <v>2784</v>
      </c>
      <c r="B2283" s="22" t="str">
        <f t="shared" si="61"/>
        <v/>
      </c>
      <c r="C2283" s="24" t="s">
        <v>3071</v>
      </c>
      <c r="D2283" s="23" t="s">
        <v>6609</v>
      </c>
      <c r="E2283" s="24" t="s">
        <v>3162</v>
      </c>
      <c r="F2283" s="24" t="s">
        <v>3626</v>
      </c>
      <c r="G2283" s="24" t="s">
        <v>3631</v>
      </c>
      <c r="H2283" s="24" t="s">
        <v>3597</v>
      </c>
      <c r="I2283" s="24"/>
      <c r="J2283" s="28">
        <v>300000</v>
      </c>
      <c r="K2283" s="24" t="s">
        <v>3372</v>
      </c>
      <c r="L2283" s="24" t="s">
        <v>7069</v>
      </c>
      <c r="M2283" s="24" t="s">
        <v>3310</v>
      </c>
      <c r="N2283" s="24"/>
      <c r="O2283" s="24"/>
      <c r="P2283" s="24"/>
      <c r="Q2283" s="24"/>
      <c r="R2283" s="24"/>
      <c r="S2283" s="24"/>
      <c r="T2283" s="24"/>
      <c r="U2283" s="24"/>
      <c r="V2283" s="24"/>
      <c r="BA2283" s="22" t="s">
        <v>1</v>
      </c>
      <c r="BB2283" s="22" t="s">
        <v>1</v>
      </c>
    </row>
    <row r="2284" spans="1:54" s="22" customFormat="1" x14ac:dyDescent="0.2">
      <c r="A2284" s="22" t="s">
        <v>2784</v>
      </c>
      <c r="B2284" s="22" t="str">
        <f t="shared" si="61"/>
        <v/>
      </c>
      <c r="C2284" s="24"/>
      <c r="D2284" s="24"/>
      <c r="E2284" s="24"/>
      <c r="F2284" s="24"/>
      <c r="G2284" s="24" t="s">
        <v>3074</v>
      </c>
      <c r="H2284" s="24" t="s">
        <v>3602</v>
      </c>
      <c r="I2284" s="24"/>
      <c r="J2284" s="28">
        <v>24</v>
      </c>
      <c r="K2284" s="24" t="s">
        <v>6575</v>
      </c>
      <c r="L2284" s="24" t="s">
        <v>6785</v>
      </c>
      <c r="M2284" s="24"/>
      <c r="N2284" s="24"/>
      <c r="O2284" s="24"/>
      <c r="P2284" s="24"/>
      <c r="Q2284" s="24"/>
      <c r="R2284" s="24"/>
      <c r="S2284" s="24"/>
      <c r="T2284" s="24"/>
      <c r="U2284" s="24"/>
      <c r="V2284" s="24"/>
    </row>
    <row r="2285" spans="1:54" s="22" customFormat="1" x14ac:dyDescent="0.2">
      <c r="A2285" s="22" t="s">
        <v>2784</v>
      </c>
      <c r="B2285" s="22" t="str">
        <f t="shared" si="61"/>
        <v/>
      </c>
      <c r="C2285" s="24"/>
      <c r="D2285" s="24"/>
      <c r="E2285" s="24"/>
      <c r="F2285" s="24"/>
      <c r="G2285" s="24" t="s">
        <v>3379</v>
      </c>
      <c r="H2285" s="24" t="s">
        <v>3286</v>
      </c>
      <c r="I2285" s="24"/>
      <c r="J2285" s="28">
        <v>0.5</v>
      </c>
      <c r="K2285" s="24" t="s">
        <v>7042</v>
      </c>
      <c r="L2285" s="24" t="s">
        <v>7045</v>
      </c>
      <c r="M2285" s="24"/>
      <c r="N2285" s="24" t="s">
        <v>6712</v>
      </c>
      <c r="O2285" s="24" t="s">
        <v>3203</v>
      </c>
      <c r="P2285" s="24" t="s">
        <v>3625</v>
      </c>
      <c r="Q2285" s="24" t="s">
        <v>3439</v>
      </c>
      <c r="R2285" s="24" t="s">
        <v>3101</v>
      </c>
      <c r="S2285" s="24" t="s">
        <v>3206</v>
      </c>
      <c r="T2285" s="24"/>
      <c r="U2285" s="24" t="s">
        <v>3269</v>
      </c>
      <c r="V2285" s="24"/>
    </row>
    <row r="2286" spans="1:54" s="22" customFormat="1" x14ac:dyDescent="0.2">
      <c r="J2286" s="26"/>
    </row>
    <row r="2287" spans="1:54" s="19" customFormat="1" x14ac:dyDescent="0.2">
      <c r="A2287" s="19" t="s">
        <v>2786</v>
      </c>
      <c r="B2287" s="19" t="str">
        <f>IF(OR($A2283=$A2287,ISBLANK($A2287)),"",IF(ISERR(SEARCH("cell-based",E2287)),IF(AND(ISERR(SEARCH("biochem",E2287)),ISERR(SEARCH("protein",E2287)),ISERR(SEARCH("nucleic",E2287))),"",IF(ISERR(SEARCH("target",G2287)),"Define a Target component","")),IF(ISERR(SEARCH("cell",G2287)),"Define a Cell component",""))&amp;IF(ISERR(SEARCH("small-molecule",E2287)),IF(ISBLANK(K2287), "Need a Detector Role",""),"")&amp;IF(ISERR(SEARCH("fluorescence",L2287)),"",IF(ISBLANK(S2287), "Need Emission",IF(ISBLANK(R2287), "Need Excitation","")))&amp;IF(ISERR(SEARCH("absorbance",L2287)),"",IF(ISBLANK(T2287), "Need Absorbance","")))</f>
        <v>Need a Detector Role</v>
      </c>
      <c r="J2287" s="21"/>
      <c r="BA2287" s="19" t="s">
        <v>1</v>
      </c>
      <c r="BB2287" s="19" t="s">
        <v>1</v>
      </c>
    </row>
    <row r="2288" spans="1:54" s="19" customFormat="1" x14ac:dyDescent="0.2">
      <c r="A2288" s="19" t="s">
        <v>2790</v>
      </c>
      <c r="B2288" s="19" t="str">
        <f t="shared" ref="B2288:B2294" si="62">IF(OR($A2287=$A2288,ISBLANK($A2288)),"",IF(ISERR(SEARCH("cell-based",E2288)),IF(AND(ISERR(SEARCH("biochem",E2288)),ISERR(SEARCH("protein",E2288)),ISERR(SEARCH("nucleic",E2288))),"",IF(ISERR(SEARCH("target",G2288)),"Define a Target component","")),IF(ISERR(SEARCH("cell",G2288)),"Define a Cell component",""))&amp;IF(ISERR(SEARCH("small-molecule",E2288)),IF(ISBLANK(K2288), "Need a Detector Role",""),"")&amp;IF(ISERR(SEARCH("fluorescence",L2288)),"",IF(ISBLANK(S2288), "Need Emission",IF(ISBLANK(R2288), "Need Excitation","")))&amp;IF(ISERR(SEARCH("absorbance",L2288)),"",IF(ISBLANK(T2288), "Need Absorbance","")))</f>
        <v>Need a Detector Role</v>
      </c>
      <c r="J2288" s="21"/>
      <c r="BA2288" s="19" t="s">
        <v>1</v>
      </c>
      <c r="BB2288" s="19" t="s">
        <v>1</v>
      </c>
    </row>
    <row r="2289" spans="1:54" s="19" customFormat="1" x14ac:dyDescent="0.2">
      <c r="A2289" s="19" t="s">
        <v>2793</v>
      </c>
      <c r="B2289" s="19" t="str">
        <f t="shared" si="62"/>
        <v>Need a Detector Role</v>
      </c>
      <c r="J2289" s="21"/>
      <c r="BA2289" s="19" t="s">
        <v>1</v>
      </c>
      <c r="BB2289" s="19" t="s">
        <v>1</v>
      </c>
    </row>
    <row r="2290" spans="1:54" s="19" customFormat="1" x14ac:dyDescent="0.2">
      <c r="A2290" s="19" t="s">
        <v>2807</v>
      </c>
      <c r="B2290" s="19" t="str">
        <f t="shared" si="62"/>
        <v>Need a Detector Role</v>
      </c>
      <c r="J2290" s="21"/>
      <c r="BA2290" s="19" t="s">
        <v>1</v>
      </c>
      <c r="BB2290" s="19" t="s">
        <v>1</v>
      </c>
    </row>
    <row r="2291" spans="1:54" s="22" customFormat="1" x14ac:dyDescent="0.2">
      <c r="A2291" s="22" t="s">
        <v>2959</v>
      </c>
      <c r="B2291" s="22" t="str">
        <f t="shared" si="62"/>
        <v/>
      </c>
      <c r="C2291" s="22" t="s">
        <v>3071</v>
      </c>
      <c r="D2291" s="23" t="s">
        <v>6996</v>
      </c>
      <c r="E2291" s="22" t="s">
        <v>3162</v>
      </c>
      <c r="F2291" s="22" t="s">
        <v>3610</v>
      </c>
      <c r="G2291" s="22" t="s">
        <v>3631</v>
      </c>
      <c r="H2291" s="22" t="s">
        <v>3597</v>
      </c>
      <c r="J2291" s="26"/>
      <c r="K2291" s="22" t="s">
        <v>3372</v>
      </c>
      <c r="L2291" s="22" t="s">
        <v>6998</v>
      </c>
      <c r="M2291" s="22" t="s">
        <v>3310</v>
      </c>
      <c r="BA2291" s="22" t="s">
        <v>1</v>
      </c>
      <c r="BB2291" s="22" t="s">
        <v>1</v>
      </c>
    </row>
    <row r="2292" spans="1:54" s="22" customFormat="1" x14ac:dyDescent="0.2">
      <c r="A2292" s="22" t="s">
        <v>2959</v>
      </c>
      <c r="B2292" s="22" t="str">
        <f t="shared" si="62"/>
        <v/>
      </c>
      <c r="C2292" s="22" t="s">
        <v>3224</v>
      </c>
      <c r="D2292" s="23" t="s">
        <v>6997</v>
      </c>
      <c r="G2292" s="22" t="s">
        <v>3379</v>
      </c>
      <c r="H2292" s="22" t="s">
        <v>3075</v>
      </c>
      <c r="J2292" s="34" t="s">
        <v>6637</v>
      </c>
      <c r="K2292" s="22" t="s">
        <v>3652</v>
      </c>
      <c r="L2292" s="22" t="s">
        <v>6999</v>
      </c>
      <c r="N2292" s="22" t="s">
        <v>7000</v>
      </c>
      <c r="O2292" s="22" t="s">
        <v>3079</v>
      </c>
      <c r="P2292" s="22" t="s">
        <v>3187</v>
      </c>
      <c r="Q2292" s="22" t="s">
        <v>3422</v>
      </c>
      <c r="R2292" s="22" t="s">
        <v>3101</v>
      </c>
      <c r="S2292" s="22" t="s">
        <v>3206</v>
      </c>
      <c r="U2292" s="22" t="s">
        <v>3269</v>
      </c>
      <c r="V2292" s="22" t="s">
        <v>6956</v>
      </c>
      <c r="W2292" s="22" t="s">
        <v>6678</v>
      </c>
    </row>
    <row r="2293" spans="1:54" s="22" customFormat="1" x14ac:dyDescent="0.2">
      <c r="A2293" s="22" t="s">
        <v>2959</v>
      </c>
      <c r="B2293" s="22" t="str">
        <f t="shared" si="62"/>
        <v/>
      </c>
      <c r="G2293" s="24" t="s">
        <v>3074</v>
      </c>
      <c r="H2293" s="24" t="s">
        <v>3602</v>
      </c>
      <c r="I2293" s="24"/>
      <c r="J2293" s="28">
        <v>48</v>
      </c>
      <c r="K2293" s="24" t="s">
        <v>6575</v>
      </c>
      <c r="L2293" s="24" t="s">
        <v>6724</v>
      </c>
    </row>
    <row r="2294" spans="1:54" s="22" customFormat="1" x14ac:dyDescent="0.2">
      <c r="A2294" s="22" t="s">
        <v>2959</v>
      </c>
      <c r="B2294" s="22" t="str">
        <f t="shared" si="62"/>
        <v/>
      </c>
      <c r="G2294" s="22" t="s">
        <v>3198</v>
      </c>
      <c r="H2294" s="22" t="s">
        <v>3779</v>
      </c>
      <c r="J2294" s="26">
        <v>20</v>
      </c>
      <c r="K2294" s="22" t="s">
        <v>3217</v>
      </c>
      <c r="L2294" s="22" t="s">
        <v>7001</v>
      </c>
    </row>
    <row r="2295" spans="1:54" s="22" customFormat="1" x14ac:dyDescent="0.2">
      <c r="J2295" s="26"/>
    </row>
    <row r="2296" spans="1:54" s="19" customFormat="1" x14ac:dyDescent="0.2">
      <c r="A2296" s="19" t="s">
        <v>3050</v>
      </c>
      <c r="B2296" s="19" t="str">
        <f>IF(OR($A2291=$A2296,ISBLANK($A2296)),"",IF(ISERR(SEARCH("cell-based",E2296)),IF(AND(ISERR(SEARCH("biochem",E2296)),ISERR(SEARCH("protein",E2296)),ISERR(SEARCH("nucleic",E2296))),"",IF(ISERR(SEARCH("target",G2296)),"Define a Target component","")),IF(ISERR(SEARCH("cell",G2296)),"Define a Cell component",""))&amp;IF(ISERR(SEARCH("small-molecule",E2296)),IF(ISBLANK(K2296), "Need a Detector Role",""),"")&amp;IF(ISERR(SEARCH("fluorescence",L2296)),"",IF(ISBLANK(S2296), "Need Emission",IF(ISBLANK(R2296), "Need Excitation","")))&amp;IF(ISERR(SEARCH("absorbance",L2296)),"",IF(ISBLANK(T2296), "Need Absorbance","")))</f>
        <v>Need a Detector Role</v>
      </c>
      <c r="J2296" s="21"/>
      <c r="BA2296" s="19" t="s">
        <v>1</v>
      </c>
      <c r="BB2296" s="19" t="s">
        <v>1</v>
      </c>
    </row>
    <row r="2297" spans="1:54" s="19" customFormat="1" x14ac:dyDescent="0.2">
      <c r="A2297" s="19" t="s">
        <v>3051</v>
      </c>
      <c r="B2297" s="19" t="str">
        <f>IF(OR($A2296=$A2297,ISBLANK($A2297)),"",IF(ISERR(SEARCH("cell-based",E2297)),IF(AND(ISERR(SEARCH("biochem",E2297)),ISERR(SEARCH("protein",E2297)),ISERR(SEARCH("nucleic",E2297))),"",IF(ISERR(SEARCH("target",G2297)),"Define a Target component","")),IF(ISERR(SEARCH("cell",G2297)),"Define a Cell component",""))&amp;IF(ISERR(SEARCH("small-molecule",E2297)),IF(ISBLANK(K2297), "Need a Detector Role",""),"")&amp;IF(ISERR(SEARCH("fluorescence",L2297)),"",IF(ISBLANK(S2297), "Need Emission",IF(ISBLANK(R2297), "Need Excitation","")))&amp;IF(ISERR(SEARCH("absorbance",L2297)),"",IF(ISBLANK(T2297), "Need Absorbance","")))</f>
        <v>Need a Detector Role</v>
      </c>
      <c r="J2297" s="21"/>
      <c r="BA2297" s="19" t="s">
        <v>1</v>
      </c>
      <c r="BB2297" s="19" t="s">
        <v>1</v>
      </c>
    </row>
    <row r="2298" spans="1:54" s="19" customFormat="1" x14ac:dyDescent="0.2">
      <c r="A2298" s="19" t="s">
        <v>3052</v>
      </c>
      <c r="B2298" s="19" t="str">
        <f>IF(OR($A2297=$A2298,ISBLANK($A2298)),"",IF(ISERR(SEARCH("cell-based",E2298)),IF(AND(ISERR(SEARCH("biochem",E2298)),ISERR(SEARCH("protein",E2298)),ISERR(SEARCH("nucleic",E2298))),"",IF(ISERR(SEARCH("target",G2298)),"Define a Target component","")),IF(ISERR(SEARCH("cell",G2298)),"Define a Cell component",""))&amp;IF(ISERR(SEARCH("small-molecule",E2298)),IF(ISBLANK(K2298), "Need a Detector Role",""),"")&amp;IF(ISERR(SEARCH("fluorescence",L2298)),"",IF(ISBLANK(S2298), "Need Emission",IF(ISBLANK(R2298), "Need Excitation","")))&amp;IF(ISERR(SEARCH("absorbance",L2298)),"",IF(ISBLANK(T2298), "Need Absorbance","")))</f>
        <v>Need a Detector Role</v>
      </c>
      <c r="J2298" s="21"/>
      <c r="BA2298" s="19" t="s">
        <v>1</v>
      </c>
      <c r="BB2298" s="19" t="s">
        <v>1</v>
      </c>
    </row>
    <row r="2300" spans="1:54" x14ac:dyDescent="0.2">
      <c r="A2300" s="41" t="s">
        <v>7186</v>
      </c>
    </row>
    <row r="2301" spans="1:54" x14ac:dyDescent="0.2">
      <c r="A2301" t="s">
        <v>1</v>
      </c>
    </row>
    <row r="2302" spans="1:54" x14ac:dyDescent="0.2">
      <c r="A2302" t="s">
        <v>1</v>
      </c>
    </row>
    <row r="2303" spans="1:54" x14ac:dyDescent="0.2">
      <c r="A2303" t="s">
        <v>1</v>
      </c>
    </row>
    <row r="2304" spans="1:54" x14ac:dyDescent="0.2">
      <c r="A2304" t="s">
        <v>1</v>
      </c>
    </row>
    <row r="2305" spans="1:10" x14ac:dyDescent="0.2">
      <c r="A2305" t="s">
        <v>1</v>
      </c>
    </row>
    <row r="2306" spans="1:10" x14ac:dyDescent="0.2">
      <c r="A2306" t="s">
        <v>1</v>
      </c>
    </row>
    <row r="2307" spans="1:10" x14ac:dyDescent="0.2">
      <c r="A2307" t="s">
        <v>1</v>
      </c>
    </row>
    <row r="2308" spans="1:10" x14ac:dyDescent="0.2">
      <c r="A2308" t="s">
        <v>1</v>
      </c>
    </row>
    <row r="2309" spans="1:10" x14ac:dyDescent="0.2">
      <c r="A2309" t="s">
        <v>1</v>
      </c>
    </row>
    <row r="2310" spans="1:10" x14ac:dyDescent="0.2">
      <c r="A2310" t="s">
        <v>1</v>
      </c>
    </row>
    <row r="2311" spans="1:10" x14ac:dyDescent="0.2">
      <c r="A2311" t="s">
        <v>1</v>
      </c>
      <c r="J2311"/>
    </row>
    <row r="2312" spans="1:10" x14ac:dyDescent="0.2">
      <c r="A2312" t="s">
        <v>1</v>
      </c>
      <c r="J2312"/>
    </row>
    <row r="2313" spans="1:10" x14ac:dyDescent="0.2">
      <c r="A2313" t="s">
        <v>1</v>
      </c>
      <c r="J2313"/>
    </row>
    <row r="2314" spans="1:10" x14ac:dyDescent="0.2">
      <c r="A2314" t="s">
        <v>1</v>
      </c>
      <c r="J2314"/>
    </row>
    <row r="2315" spans="1:10" x14ac:dyDescent="0.2">
      <c r="A2315" t="s">
        <v>1</v>
      </c>
      <c r="J2315"/>
    </row>
    <row r="2316" spans="1:10" x14ac:dyDescent="0.2">
      <c r="A2316" t="s">
        <v>1</v>
      </c>
      <c r="J2316"/>
    </row>
    <row r="2317" spans="1:10" x14ac:dyDescent="0.2">
      <c r="A2317" t="s">
        <v>1</v>
      </c>
      <c r="J2317"/>
    </row>
    <row r="2318" spans="1:10" x14ac:dyDescent="0.2">
      <c r="A2318" t="s">
        <v>1</v>
      </c>
      <c r="J2318"/>
    </row>
    <row r="2319" spans="1:10" x14ac:dyDescent="0.2">
      <c r="A2319" t="s">
        <v>1</v>
      </c>
      <c r="J2319"/>
    </row>
    <row r="2320" spans="1:10" x14ac:dyDescent="0.2">
      <c r="A2320" t="s">
        <v>1</v>
      </c>
      <c r="J2320"/>
    </row>
    <row r="2321" spans="1:10" x14ac:dyDescent="0.2">
      <c r="A2321" t="s">
        <v>1</v>
      </c>
      <c r="J2321"/>
    </row>
    <row r="2322" spans="1:10" x14ac:dyDescent="0.2">
      <c r="A2322" t="s">
        <v>1</v>
      </c>
      <c r="J2322"/>
    </row>
    <row r="2323" spans="1:10" x14ac:dyDescent="0.2">
      <c r="A2323" t="s">
        <v>1</v>
      </c>
      <c r="J2323"/>
    </row>
    <row r="2324" spans="1:10" x14ac:dyDescent="0.2">
      <c r="A2324" t="s">
        <v>1</v>
      </c>
      <c r="J2324"/>
    </row>
    <row r="2325" spans="1:10" x14ac:dyDescent="0.2">
      <c r="A2325" t="s">
        <v>1</v>
      </c>
      <c r="J2325"/>
    </row>
    <row r="2326" spans="1:10" x14ac:dyDescent="0.2">
      <c r="A2326" t="s">
        <v>1</v>
      </c>
      <c r="J2326"/>
    </row>
    <row r="2327" spans="1:10" x14ac:dyDescent="0.2">
      <c r="A2327" t="s">
        <v>1</v>
      </c>
      <c r="J2327"/>
    </row>
    <row r="2328" spans="1:10" x14ac:dyDescent="0.2">
      <c r="A2328" t="s">
        <v>1</v>
      </c>
      <c r="J2328"/>
    </row>
    <row r="2329" spans="1:10" x14ac:dyDescent="0.2">
      <c r="A2329" t="s">
        <v>1</v>
      </c>
      <c r="J2329"/>
    </row>
    <row r="2330" spans="1:10" x14ac:dyDescent="0.2">
      <c r="A2330" t="s">
        <v>1</v>
      </c>
      <c r="J2330"/>
    </row>
    <row r="2331" spans="1:10" x14ac:dyDescent="0.2">
      <c r="A2331" t="s">
        <v>1</v>
      </c>
      <c r="J2331"/>
    </row>
    <row r="2332" spans="1:10" x14ac:dyDescent="0.2">
      <c r="A2332" t="s">
        <v>1</v>
      </c>
      <c r="J2332"/>
    </row>
    <row r="2333" spans="1:10" x14ac:dyDescent="0.2">
      <c r="A2333" t="s">
        <v>1</v>
      </c>
      <c r="J2333"/>
    </row>
    <row r="2334" spans="1:10" x14ac:dyDescent="0.2">
      <c r="A2334" t="s">
        <v>1</v>
      </c>
      <c r="J2334"/>
    </row>
    <row r="2335" spans="1:10" x14ac:dyDescent="0.2">
      <c r="A2335" t="s">
        <v>1</v>
      </c>
      <c r="J2335"/>
    </row>
    <row r="2336" spans="1:10" x14ac:dyDescent="0.2">
      <c r="A2336" t="s">
        <v>1</v>
      </c>
      <c r="J2336"/>
    </row>
    <row r="2337" spans="1:10" x14ac:dyDescent="0.2">
      <c r="A2337" t="s">
        <v>1</v>
      </c>
      <c r="J2337"/>
    </row>
    <row r="2338" spans="1:10" x14ac:dyDescent="0.2">
      <c r="A2338" t="s">
        <v>1</v>
      </c>
      <c r="J2338"/>
    </row>
    <row r="2339" spans="1:10" x14ac:dyDescent="0.2">
      <c r="A2339" t="s">
        <v>1</v>
      </c>
      <c r="J2339"/>
    </row>
    <row r="2340" spans="1:10" x14ac:dyDescent="0.2">
      <c r="A2340" t="s">
        <v>1</v>
      </c>
      <c r="J2340"/>
    </row>
    <row r="2341" spans="1:10" x14ac:dyDescent="0.2">
      <c r="A2341" t="s">
        <v>1</v>
      </c>
      <c r="J2341"/>
    </row>
    <row r="2342" spans="1:10" x14ac:dyDescent="0.2">
      <c r="A2342" t="s">
        <v>1</v>
      </c>
      <c r="J2342"/>
    </row>
    <row r="2343" spans="1:10" x14ac:dyDescent="0.2">
      <c r="A2343" t="s">
        <v>1</v>
      </c>
      <c r="J2343"/>
    </row>
    <row r="2344" spans="1:10" x14ac:dyDescent="0.2">
      <c r="A2344" t="s">
        <v>1</v>
      </c>
      <c r="J2344"/>
    </row>
    <row r="2345" spans="1:10" x14ac:dyDescent="0.2">
      <c r="A2345" t="s">
        <v>1</v>
      </c>
      <c r="J2345"/>
    </row>
    <row r="2346" spans="1:10" x14ac:dyDescent="0.2">
      <c r="A2346" t="s">
        <v>1</v>
      </c>
      <c r="J2346"/>
    </row>
    <row r="2347" spans="1:10" x14ac:dyDescent="0.2">
      <c r="A2347" t="s">
        <v>1</v>
      </c>
      <c r="J2347"/>
    </row>
    <row r="2348" spans="1:10" x14ac:dyDescent="0.2">
      <c r="A2348" t="s">
        <v>1</v>
      </c>
      <c r="J2348"/>
    </row>
    <row r="2349" spans="1:10" x14ac:dyDescent="0.2">
      <c r="A2349" t="s">
        <v>1</v>
      </c>
      <c r="J2349"/>
    </row>
    <row r="2350" spans="1:10" x14ac:dyDescent="0.2">
      <c r="A2350" t="s">
        <v>1</v>
      </c>
      <c r="J2350"/>
    </row>
    <row r="2351" spans="1:10" x14ac:dyDescent="0.2">
      <c r="A2351" t="s">
        <v>1</v>
      </c>
      <c r="J2351"/>
    </row>
    <row r="2352" spans="1:10" x14ac:dyDescent="0.2">
      <c r="A2352" t="s">
        <v>1</v>
      </c>
      <c r="J2352"/>
    </row>
    <row r="2353" spans="1:10" x14ac:dyDescent="0.2">
      <c r="A2353" t="s">
        <v>1</v>
      </c>
      <c r="J2353"/>
    </row>
    <row r="2354" spans="1:10" x14ac:dyDescent="0.2">
      <c r="A2354" t="s">
        <v>1</v>
      </c>
      <c r="J2354"/>
    </row>
    <row r="2355" spans="1:10" x14ac:dyDescent="0.2">
      <c r="A2355" t="s">
        <v>1</v>
      </c>
      <c r="J2355"/>
    </row>
    <row r="2356" spans="1:10" x14ac:dyDescent="0.2">
      <c r="A2356" t="s">
        <v>1</v>
      </c>
      <c r="J2356"/>
    </row>
    <row r="2357" spans="1:10" x14ac:dyDescent="0.2">
      <c r="A2357" t="s">
        <v>1</v>
      </c>
      <c r="J2357"/>
    </row>
    <row r="2358" spans="1:10" x14ac:dyDescent="0.2">
      <c r="A2358" t="s">
        <v>1</v>
      </c>
      <c r="J2358"/>
    </row>
    <row r="2359" spans="1:10" x14ac:dyDescent="0.2">
      <c r="A2359" t="s">
        <v>1</v>
      </c>
      <c r="J2359"/>
    </row>
    <row r="2360" spans="1:10" x14ac:dyDescent="0.2">
      <c r="A2360" t="s">
        <v>1</v>
      </c>
      <c r="J2360"/>
    </row>
    <row r="2361" spans="1:10" x14ac:dyDescent="0.2">
      <c r="A2361" t="s">
        <v>1</v>
      </c>
      <c r="J2361"/>
    </row>
    <row r="2362" spans="1:10" x14ac:dyDescent="0.2">
      <c r="A2362" t="s">
        <v>1</v>
      </c>
      <c r="J2362"/>
    </row>
    <row r="2363" spans="1:10" x14ac:dyDescent="0.2">
      <c r="A2363" t="s">
        <v>1</v>
      </c>
      <c r="J2363"/>
    </row>
    <row r="2364" spans="1:10" x14ac:dyDescent="0.2">
      <c r="A2364" t="s">
        <v>1</v>
      </c>
      <c r="J2364"/>
    </row>
    <row r="2365" spans="1:10" x14ac:dyDescent="0.2">
      <c r="A2365" t="s">
        <v>1</v>
      </c>
      <c r="J2365"/>
    </row>
    <row r="2366" spans="1:10" x14ac:dyDescent="0.2">
      <c r="A2366" t="s">
        <v>1</v>
      </c>
      <c r="J2366"/>
    </row>
    <row r="2367" spans="1:10" x14ac:dyDescent="0.2">
      <c r="A2367" t="s">
        <v>1</v>
      </c>
      <c r="J2367"/>
    </row>
    <row r="2368" spans="1:10" x14ac:dyDescent="0.2">
      <c r="A2368" t="s">
        <v>1</v>
      </c>
      <c r="J2368"/>
    </row>
    <row r="2369" spans="1:10" x14ac:dyDescent="0.2">
      <c r="A2369" t="s">
        <v>1</v>
      </c>
      <c r="J2369"/>
    </row>
    <row r="2370" spans="1:10" x14ac:dyDescent="0.2">
      <c r="A2370" t="s">
        <v>1</v>
      </c>
      <c r="J2370"/>
    </row>
    <row r="2371" spans="1:10" x14ac:dyDescent="0.2">
      <c r="A2371" t="s">
        <v>1</v>
      </c>
      <c r="J2371"/>
    </row>
    <row r="2372" spans="1:10" x14ac:dyDescent="0.2">
      <c r="A2372" t="s">
        <v>1</v>
      </c>
      <c r="J2372"/>
    </row>
    <row r="2373" spans="1:10" x14ac:dyDescent="0.2">
      <c r="A2373" t="s">
        <v>1</v>
      </c>
      <c r="J2373"/>
    </row>
    <row r="2374" spans="1:10" x14ac:dyDescent="0.2">
      <c r="A2374" t="s">
        <v>1</v>
      </c>
      <c r="J2374"/>
    </row>
    <row r="2375" spans="1:10" x14ac:dyDescent="0.2">
      <c r="A2375" t="s">
        <v>1</v>
      </c>
      <c r="J2375"/>
    </row>
    <row r="2376" spans="1:10" x14ac:dyDescent="0.2">
      <c r="A2376" t="s">
        <v>1</v>
      </c>
      <c r="J2376"/>
    </row>
    <row r="2377" spans="1:10" x14ac:dyDescent="0.2">
      <c r="A2377" t="s">
        <v>1</v>
      </c>
      <c r="J2377"/>
    </row>
    <row r="2378" spans="1:10" x14ac:dyDescent="0.2">
      <c r="A2378" t="s">
        <v>1</v>
      </c>
      <c r="J2378"/>
    </row>
    <row r="2379" spans="1:10" x14ac:dyDescent="0.2">
      <c r="A2379" t="s">
        <v>1</v>
      </c>
      <c r="J2379"/>
    </row>
    <row r="2380" spans="1:10" x14ac:dyDescent="0.2">
      <c r="A2380" t="s">
        <v>1</v>
      </c>
      <c r="J2380"/>
    </row>
    <row r="2381" spans="1:10" x14ac:dyDescent="0.2">
      <c r="A2381" t="s">
        <v>1</v>
      </c>
      <c r="J2381"/>
    </row>
    <row r="2382" spans="1:10" x14ac:dyDescent="0.2">
      <c r="A2382" t="s">
        <v>1</v>
      </c>
      <c r="J2382"/>
    </row>
    <row r="2383" spans="1:10" x14ac:dyDescent="0.2">
      <c r="A2383" t="s">
        <v>1</v>
      </c>
      <c r="J2383"/>
    </row>
    <row r="2384" spans="1:10" x14ac:dyDescent="0.2">
      <c r="A2384" t="s">
        <v>1</v>
      </c>
      <c r="J2384"/>
    </row>
    <row r="2385" spans="1:10" x14ac:dyDescent="0.2">
      <c r="A2385" t="s">
        <v>1</v>
      </c>
      <c r="J2385"/>
    </row>
    <row r="2386" spans="1:10" x14ac:dyDescent="0.2">
      <c r="A2386" t="s">
        <v>1</v>
      </c>
      <c r="J2386"/>
    </row>
    <row r="2387" spans="1:10" x14ac:dyDescent="0.2">
      <c r="A2387" t="s">
        <v>1</v>
      </c>
      <c r="J2387"/>
    </row>
    <row r="2388" spans="1:10" x14ac:dyDescent="0.2">
      <c r="A2388" t="s">
        <v>1</v>
      </c>
      <c r="J2388"/>
    </row>
    <row r="2389" spans="1:10" x14ac:dyDescent="0.2">
      <c r="A2389" t="s">
        <v>1</v>
      </c>
      <c r="J2389"/>
    </row>
    <row r="2390" spans="1:10" x14ac:dyDescent="0.2">
      <c r="A2390" t="s">
        <v>1</v>
      </c>
      <c r="J2390"/>
    </row>
    <row r="2391" spans="1:10" x14ac:dyDescent="0.2">
      <c r="A2391" t="s">
        <v>1</v>
      </c>
      <c r="J2391"/>
    </row>
    <row r="2392" spans="1:10" x14ac:dyDescent="0.2">
      <c r="A2392" t="s">
        <v>1</v>
      </c>
      <c r="J2392"/>
    </row>
    <row r="2393" spans="1:10" x14ac:dyDescent="0.2">
      <c r="A2393" t="s">
        <v>1</v>
      </c>
      <c r="J2393"/>
    </row>
    <row r="2394" spans="1:10" x14ac:dyDescent="0.2">
      <c r="A2394" t="s">
        <v>1</v>
      </c>
      <c r="J2394"/>
    </row>
    <row r="2395" spans="1:10" x14ac:dyDescent="0.2">
      <c r="A2395" t="s">
        <v>1</v>
      </c>
      <c r="J2395"/>
    </row>
    <row r="2396" spans="1:10" x14ac:dyDescent="0.2">
      <c r="A2396" t="s">
        <v>1</v>
      </c>
      <c r="J2396"/>
    </row>
    <row r="2397" spans="1:10" x14ac:dyDescent="0.2">
      <c r="A2397" t="s">
        <v>1</v>
      </c>
      <c r="J2397"/>
    </row>
    <row r="2398" spans="1:10" x14ac:dyDescent="0.2">
      <c r="A2398" t="s">
        <v>1</v>
      </c>
      <c r="J2398"/>
    </row>
    <row r="2399" spans="1:10" x14ac:dyDescent="0.2">
      <c r="A2399" t="s">
        <v>1</v>
      </c>
      <c r="J2399"/>
    </row>
    <row r="2400" spans="1:10" x14ac:dyDescent="0.2">
      <c r="A2400" t="s">
        <v>1</v>
      </c>
      <c r="J2400"/>
    </row>
    <row r="2401" spans="1:10" x14ac:dyDescent="0.2">
      <c r="A2401" t="s">
        <v>1</v>
      </c>
      <c r="J2401"/>
    </row>
    <row r="2402" spans="1:10" x14ac:dyDescent="0.2">
      <c r="A2402" t="s">
        <v>1</v>
      </c>
      <c r="J2402"/>
    </row>
    <row r="2403" spans="1:10" x14ac:dyDescent="0.2">
      <c r="A2403" t="s">
        <v>1</v>
      </c>
      <c r="J2403"/>
    </row>
    <row r="2404" spans="1:10" x14ac:dyDescent="0.2">
      <c r="A2404" t="s">
        <v>1</v>
      </c>
      <c r="J2404"/>
    </row>
    <row r="2405" spans="1:10" x14ac:dyDescent="0.2">
      <c r="A2405" t="s">
        <v>1</v>
      </c>
      <c r="J2405"/>
    </row>
    <row r="2406" spans="1:10" x14ac:dyDescent="0.2">
      <c r="A2406" t="s">
        <v>1</v>
      </c>
      <c r="J2406"/>
    </row>
    <row r="2407" spans="1:10" x14ac:dyDescent="0.2">
      <c r="A2407" t="s">
        <v>1</v>
      </c>
      <c r="J2407"/>
    </row>
    <row r="2408" spans="1:10" x14ac:dyDescent="0.2">
      <c r="A2408" t="s">
        <v>1</v>
      </c>
      <c r="J2408"/>
    </row>
    <row r="2409" spans="1:10" x14ac:dyDescent="0.2">
      <c r="A2409" t="s">
        <v>1</v>
      </c>
      <c r="J2409"/>
    </row>
    <row r="2410" spans="1:10" x14ac:dyDescent="0.2">
      <c r="A2410" t="s">
        <v>1</v>
      </c>
      <c r="J2410"/>
    </row>
    <row r="2411" spans="1:10" x14ac:dyDescent="0.2">
      <c r="A2411" t="s">
        <v>1</v>
      </c>
      <c r="J2411"/>
    </row>
    <row r="2412" spans="1:10" x14ac:dyDescent="0.2">
      <c r="A2412" t="s">
        <v>1</v>
      </c>
      <c r="J2412"/>
    </row>
    <row r="2413" spans="1:10" x14ac:dyDescent="0.2">
      <c r="A2413" t="s">
        <v>1</v>
      </c>
      <c r="J2413"/>
    </row>
    <row r="2414" spans="1:10" x14ac:dyDescent="0.2">
      <c r="A2414" t="s">
        <v>1</v>
      </c>
      <c r="J2414"/>
    </row>
    <row r="2415" spans="1:10" x14ac:dyDescent="0.2">
      <c r="A2415" t="s">
        <v>1</v>
      </c>
      <c r="J2415"/>
    </row>
    <row r="2416" spans="1:10" x14ac:dyDescent="0.2">
      <c r="A2416" t="s">
        <v>1</v>
      </c>
      <c r="J2416"/>
    </row>
    <row r="2417" spans="1:10" x14ac:dyDescent="0.2">
      <c r="A2417" t="s">
        <v>1</v>
      </c>
      <c r="J2417"/>
    </row>
    <row r="2418" spans="1:10" x14ac:dyDescent="0.2">
      <c r="A2418" t="s">
        <v>1</v>
      </c>
      <c r="J2418"/>
    </row>
    <row r="2419" spans="1:10" x14ac:dyDescent="0.2">
      <c r="A2419" t="s">
        <v>1</v>
      </c>
      <c r="J2419"/>
    </row>
    <row r="2420" spans="1:10" x14ac:dyDescent="0.2">
      <c r="A2420" t="s">
        <v>1</v>
      </c>
      <c r="J2420"/>
    </row>
    <row r="2421" spans="1:10" x14ac:dyDescent="0.2">
      <c r="A2421" t="s">
        <v>1</v>
      </c>
      <c r="J2421"/>
    </row>
    <row r="2422" spans="1:10" x14ac:dyDescent="0.2">
      <c r="A2422" t="s">
        <v>1</v>
      </c>
      <c r="J2422"/>
    </row>
    <row r="2423" spans="1:10" x14ac:dyDescent="0.2">
      <c r="A2423" t="s">
        <v>1</v>
      </c>
      <c r="J2423"/>
    </row>
    <row r="2424" spans="1:10" x14ac:dyDescent="0.2">
      <c r="A2424" t="s">
        <v>1</v>
      </c>
      <c r="J2424"/>
    </row>
    <row r="2425" spans="1:10" x14ac:dyDescent="0.2">
      <c r="A2425" t="s">
        <v>1</v>
      </c>
      <c r="J2425"/>
    </row>
    <row r="2426" spans="1:10" x14ac:dyDescent="0.2">
      <c r="A2426" t="s">
        <v>1</v>
      </c>
      <c r="J2426"/>
    </row>
    <row r="2427" spans="1:10" x14ac:dyDescent="0.2">
      <c r="A2427" t="s">
        <v>1</v>
      </c>
      <c r="J2427"/>
    </row>
    <row r="2428" spans="1:10" x14ac:dyDescent="0.2">
      <c r="A2428" t="s">
        <v>1</v>
      </c>
      <c r="J2428"/>
    </row>
    <row r="2429" spans="1:10" x14ac:dyDescent="0.2">
      <c r="A2429" t="s">
        <v>1</v>
      </c>
      <c r="J2429"/>
    </row>
    <row r="2430" spans="1:10" x14ac:dyDescent="0.2">
      <c r="A2430" t="s">
        <v>1</v>
      </c>
      <c r="J2430"/>
    </row>
    <row r="2431" spans="1:10" x14ac:dyDescent="0.2">
      <c r="A2431" t="s">
        <v>1</v>
      </c>
      <c r="J2431"/>
    </row>
    <row r="2432" spans="1:10" x14ac:dyDescent="0.2">
      <c r="A2432" t="s">
        <v>1</v>
      </c>
      <c r="J2432"/>
    </row>
    <row r="2433" spans="1:10" x14ac:dyDescent="0.2">
      <c r="A2433" t="s">
        <v>1</v>
      </c>
      <c r="J2433"/>
    </row>
    <row r="2434" spans="1:10" x14ac:dyDescent="0.2">
      <c r="A2434" t="s">
        <v>1</v>
      </c>
      <c r="J2434"/>
    </row>
    <row r="2435" spans="1:10" x14ac:dyDescent="0.2">
      <c r="A2435" t="s">
        <v>1</v>
      </c>
      <c r="J2435"/>
    </row>
    <row r="2436" spans="1:10" x14ac:dyDescent="0.2">
      <c r="A2436" t="s">
        <v>1</v>
      </c>
      <c r="J2436"/>
    </row>
    <row r="2437" spans="1:10" x14ac:dyDescent="0.2">
      <c r="A2437" t="s">
        <v>1</v>
      </c>
      <c r="J2437"/>
    </row>
    <row r="2438" spans="1:10" x14ac:dyDescent="0.2">
      <c r="A2438" t="s">
        <v>1</v>
      </c>
      <c r="J2438"/>
    </row>
    <row r="2439" spans="1:10" x14ac:dyDescent="0.2">
      <c r="A2439" t="s">
        <v>1</v>
      </c>
      <c r="J2439"/>
    </row>
    <row r="2440" spans="1:10" x14ac:dyDescent="0.2">
      <c r="A2440" t="s">
        <v>1</v>
      </c>
      <c r="J2440"/>
    </row>
    <row r="2441" spans="1:10" x14ac:dyDescent="0.2">
      <c r="A2441" t="s">
        <v>1</v>
      </c>
      <c r="J2441"/>
    </row>
    <row r="2442" spans="1:10" x14ac:dyDescent="0.2">
      <c r="A2442" t="s">
        <v>1</v>
      </c>
      <c r="J2442"/>
    </row>
    <row r="2443" spans="1:10" x14ac:dyDescent="0.2">
      <c r="A2443" t="s">
        <v>1</v>
      </c>
      <c r="J2443"/>
    </row>
    <row r="2444" spans="1:10" x14ac:dyDescent="0.2">
      <c r="A2444" t="s">
        <v>1</v>
      </c>
      <c r="J2444"/>
    </row>
    <row r="2445" spans="1:10" x14ac:dyDescent="0.2">
      <c r="A2445" t="s">
        <v>1</v>
      </c>
      <c r="J2445"/>
    </row>
    <row r="2446" spans="1:10" x14ac:dyDescent="0.2">
      <c r="A2446" t="s">
        <v>1</v>
      </c>
      <c r="J2446"/>
    </row>
    <row r="2447" spans="1:10" x14ac:dyDescent="0.2">
      <c r="A2447" t="s">
        <v>1</v>
      </c>
      <c r="J2447"/>
    </row>
    <row r="2448" spans="1:10" x14ac:dyDescent="0.2">
      <c r="A2448" t="s">
        <v>1</v>
      </c>
      <c r="J2448"/>
    </row>
    <row r="2449" spans="1:10" x14ac:dyDescent="0.2">
      <c r="A2449" t="s">
        <v>1</v>
      </c>
      <c r="J2449"/>
    </row>
    <row r="2450" spans="1:10" x14ac:dyDescent="0.2">
      <c r="A2450" t="s">
        <v>1</v>
      </c>
      <c r="J2450"/>
    </row>
    <row r="2451" spans="1:10" x14ac:dyDescent="0.2">
      <c r="A2451" t="s">
        <v>1</v>
      </c>
      <c r="J2451"/>
    </row>
    <row r="2452" spans="1:10" x14ac:dyDescent="0.2">
      <c r="A2452" t="s">
        <v>1</v>
      </c>
      <c r="J2452"/>
    </row>
    <row r="2453" spans="1:10" x14ac:dyDescent="0.2">
      <c r="A2453" t="s">
        <v>1</v>
      </c>
      <c r="J2453"/>
    </row>
    <row r="2454" spans="1:10" x14ac:dyDescent="0.2">
      <c r="A2454" t="s">
        <v>1</v>
      </c>
      <c r="J2454"/>
    </row>
    <row r="2455" spans="1:10" x14ac:dyDescent="0.2">
      <c r="A2455" t="s">
        <v>1</v>
      </c>
      <c r="J2455"/>
    </row>
    <row r="2456" spans="1:10" x14ac:dyDescent="0.2">
      <c r="A2456" t="s">
        <v>1</v>
      </c>
      <c r="J2456"/>
    </row>
    <row r="2457" spans="1:10" x14ac:dyDescent="0.2">
      <c r="A2457" t="s">
        <v>1</v>
      </c>
      <c r="J2457"/>
    </row>
    <row r="2458" spans="1:10" x14ac:dyDescent="0.2">
      <c r="A2458" t="s">
        <v>1</v>
      </c>
      <c r="J2458"/>
    </row>
    <row r="2459" spans="1:10" x14ac:dyDescent="0.2">
      <c r="A2459" t="s">
        <v>1</v>
      </c>
      <c r="J2459"/>
    </row>
    <row r="2460" spans="1:10" x14ac:dyDescent="0.2">
      <c r="A2460" t="s">
        <v>1</v>
      </c>
      <c r="J2460"/>
    </row>
    <row r="2461" spans="1:10" x14ac:dyDescent="0.2">
      <c r="A2461" t="s">
        <v>1</v>
      </c>
      <c r="J2461"/>
    </row>
    <row r="2462" spans="1:10" x14ac:dyDescent="0.2">
      <c r="A2462" t="s">
        <v>1</v>
      </c>
      <c r="J2462"/>
    </row>
    <row r="2463" spans="1:10" x14ac:dyDescent="0.2">
      <c r="A2463" t="s">
        <v>1</v>
      </c>
      <c r="J2463"/>
    </row>
    <row r="2464" spans="1:10" x14ac:dyDescent="0.2">
      <c r="A2464" t="s">
        <v>1</v>
      </c>
      <c r="J2464"/>
    </row>
    <row r="2465" spans="1:10" x14ac:dyDescent="0.2">
      <c r="A2465" t="s">
        <v>1</v>
      </c>
      <c r="J2465"/>
    </row>
    <row r="2466" spans="1:10" x14ac:dyDescent="0.2">
      <c r="A2466" t="s">
        <v>1</v>
      </c>
      <c r="J2466"/>
    </row>
    <row r="2467" spans="1:10" x14ac:dyDescent="0.2">
      <c r="A2467" t="s">
        <v>1</v>
      </c>
      <c r="J2467"/>
    </row>
    <row r="2468" spans="1:10" x14ac:dyDescent="0.2">
      <c r="A2468" t="s">
        <v>1</v>
      </c>
      <c r="J2468"/>
    </row>
    <row r="2469" spans="1:10" x14ac:dyDescent="0.2">
      <c r="A2469" t="s">
        <v>1</v>
      </c>
      <c r="J2469"/>
    </row>
    <row r="2470" spans="1:10" x14ac:dyDescent="0.2">
      <c r="A2470" t="s">
        <v>1</v>
      </c>
      <c r="J2470"/>
    </row>
    <row r="2471" spans="1:10" x14ac:dyDescent="0.2">
      <c r="A2471" t="s">
        <v>1</v>
      </c>
      <c r="J2471"/>
    </row>
    <row r="2472" spans="1:10" x14ac:dyDescent="0.2">
      <c r="A2472" t="s">
        <v>1</v>
      </c>
      <c r="J2472"/>
    </row>
    <row r="2473" spans="1:10" x14ac:dyDescent="0.2">
      <c r="A2473" t="s">
        <v>1</v>
      </c>
      <c r="J2473"/>
    </row>
    <row r="2474" spans="1:10" x14ac:dyDescent="0.2">
      <c r="A2474" t="s">
        <v>1</v>
      </c>
      <c r="J2474"/>
    </row>
    <row r="2475" spans="1:10" x14ac:dyDescent="0.2">
      <c r="A2475" t="s">
        <v>1</v>
      </c>
      <c r="J2475"/>
    </row>
    <row r="2476" spans="1:10" x14ac:dyDescent="0.2">
      <c r="A2476" t="s">
        <v>1</v>
      </c>
      <c r="J2476"/>
    </row>
    <row r="2477" spans="1:10" x14ac:dyDescent="0.2">
      <c r="A2477" t="s">
        <v>1</v>
      </c>
      <c r="J2477"/>
    </row>
    <row r="2478" spans="1:10" x14ac:dyDescent="0.2">
      <c r="A2478" t="s">
        <v>1</v>
      </c>
      <c r="J2478"/>
    </row>
    <row r="2479" spans="1:10" x14ac:dyDescent="0.2">
      <c r="A2479" t="s">
        <v>1</v>
      </c>
      <c r="J2479"/>
    </row>
    <row r="2480" spans="1:10" x14ac:dyDescent="0.2">
      <c r="A2480" t="s">
        <v>1</v>
      </c>
      <c r="J2480"/>
    </row>
    <row r="2481" spans="1:10" x14ac:dyDescent="0.2">
      <c r="A2481" t="s">
        <v>1</v>
      </c>
      <c r="J2481"/>
    </row>
    <row r="2482" spans="1:10" x14ac:dyDescent="0.2">
      <c r="A2482" t="s">
        <v>1</v>
      </c>
      <c r="J2482"/>
    </row>
    <row r="2483" spans="1:10" x14ac:dyDescent="0.2">
      <c r="A2483" t="s">
        <v>1</v>
      </c>
      <c r="J2483"/>
    </row>
    <row r="2484" spans="1:10" x14ac:dyDescent="0.2">
      <c r="A2484" t="s">
        <v>1</v>
      </c>
      <c r="J2484"/>
    </row>
    <row r="2485" spans="1:10" x14ac:dyDescent="0.2">
      <c r="A2485" t="s">
        <v>1</v>
      </c>
      <c r="J2485"/>
    </row>
    <row r="2486" spans="1:10" x14ac:dyDescent="0.2">
      <c r="A2486" t="s">
        <v>1</v>
      </c>
      <c r="J2486"/>
    </row>
    <row r="2487" spans="1:10" x14ac:dyDescent="0.2">
      <c r="A2487" t="s">
        <v>1</v>
      </c>
      <c r="J2487"/>
    </row>
    <row r="2488" spans="1:10" x14ac:dyDescent="0.2">
      <c r="A2488" t="s">
        <v>1</v>
      </c>
      <c r="J2488"/>
    </row>
    <row r="2489" spans="1:10" x14ac:dyDescent="0.2">
      <c r="A2489" t="s">
        <v>1</v>
      </c>
      <c r="J2489"/>
    </row>
    <row r="2490" spans="1:10" x14ac:dyDescent="0.2">
      <c r="A2490" t="s">
        <v>1</v>
      </c>
      <c r="J2490"/>
    </row>
    <row r="2491" spans="1:10" x14ac:dyDescent="0.2">
      <c r="A2491" t="s">
        <v>1</v>
      </c>
      <c r="J2491"/>
    </row>
    <row r="2492" spans="1:10" x14ac:dyDescent="0.2">
      <c r="A2492" t="s">
        <v>1</v>
      </c>
      <c r="J2492"/>
    </row>
    <row r="2493" spans="1:10" x14ac:dyDescent="0.2">
      <c r="A2493" t="s">
        <v>1</v>
      </c>
      <c r="J2493"/>
    </row>
    <row r="2494" spans="1:10" x14ac:dyDescent="0.2">
      <c r="A2494" t="s">
        <v>1</v>
      </c>
      <c r="J2494"/>
    </row>
    <row r="2495" spans="1:10" x14ac:dyDescent="0.2">
      <c r="A2495" t="s">
        <v>1</v>
      </c>
      <c r="J2495"/>
    </row>
    <row r="2496" spans="1:10" x14ac:dyDescent="0.2">
      <c r="A2496" t="s">
        <v>1</v>
      </c>
      <c r="J2496"/>
    </row>
    <row r="2497" spans="1:10" x14ac:dyDescent="0.2">
      <c r="A2497" t="s">
        <v>1</v>
      </c>
      <c r="J2497"/>
    </row>
    <row r="2498" spans="1:10" x14ac:dyDescent="0.2">
      <c r="A2498" t="s">
        <v>1</v>
      </c>
      <c r="J2498"/>
    </row>
    <row r="2499" spans="1:10" x14ac:dyDescent="0.2">
      <c r="A2499" t="s">
        <v>1</v>
      </c>
      <c r="J2499"/>
    </row>
    <row r="2500" spans="1:10" x14ac:dyDescent="0.2">
      <c r="A2500" t="s">
        <v>1</v>
      </c>
      <c r="J2500"/>
    </row>
    <row r="2501" spans="1:10" x14ac:dyDescent="0.2">
      <c r="A2501" t="s">
        <v>1</v>
      </c>
      <c r="J2501"/>
    </row>
    <row r="2502" spans="1:10" x14ac:dyDescent="0.2">
      <c r="A2502" t="s">
        <v>1</v>
      </c>
      <c r="J2502"/>
    </row>
    <row r="2503" spans="1:10" x14ac:dyDescent="0.2">
      <c r="A2503" t="s">
        <v>1</v>
      </c>
      <c r="J2503"/>
    </row>
    <row r="2504" spans="1:10" x14ac:dyDescent="0.2">
      <c r="A2504" t="s">
        <v>1</v>
      </c>
      <c r="J2504"/>
    </row>
    <row r="2505" spans="1:10" x14ac:dyDescent="0.2">
      <c r="A2505" t="s">
        <v>1</v>
      </c>
      <c r="J2505"/>
    </row>
    <row r="2506" spans="1:10" x14ac:dyDescent="0.2">
      <c r="A2506" t="s">
        <v>1</v>
      </c>
      <c r="J2506"/>
    </row>
    <row r="2507" spans="1:10" x14ac:dyDescent="0.2">
      <c r="A2507" t="s">
        <v>1</v>
      </c>
      <c r="J2507"/>
    </row>
    <row r="2508" spans="1:10" x14ac:dyDescent="0.2">
      <c r="A2508" t="s">
        <v>1</v>
      </c>
      <c r="J2508"/>
    </row>
    <row r="2509" spans="1:10" x14ac:dyDescent="0.2">
      <c r="A2509" t="s">
        <v>1</v>
      </c>
      <c r="J2509"/>
    </row>
    <row r="2510" spans="1:10" x14ac:dyDescent="0.2">
      <c r="A2510" t="s">
        <v>1</v>
      </c>
      <c r="J2510"/>
    </row>
    <row r="2511" spans="1:10" x14ac:dyDescent="0.2">
      <c r="A2511" t="s">
        <v>1</v>
      </c>
      <c r="J2511"/>
    </row>
    <row r="2512" spans="1:10" x14ac:dyDescent="0.2">
      <c r="A2512" t="s">
        <v>1</v>
      </c>
      <c r="J2512"/>
    </row>
    <row r="2513" spans="1:10" x14ac:dyDescent="0.2">
      <c r="A2513" t="s">
        <v>1</v>
      </c>
      <c r="J2513"/>
    </row>
    <row r="2514" spans="1:10" x14ac:dyDescent="0.2">
      <c r="A2514" t="s">
        <v>1</v>
      </c>
      <c r="J2514"/>
    </row>
    <row r="2515" spans="1:10" x14ac:dyDescent="0.2">
      <c r="A2515" t="s">
        <v>1</v>
      </c>
      <c r="J2515"/>
    </row>
    <row r="2516" spans="1:10" x14ac:dyDescent="0.2">
      <c r="A2516" t="s">
        <v>1</v>
      </c>
      <c r="J2516"/>
    </row>
    <row r="2517" spans="1:10" x14ac:dyDescent="0.2">
      <c r="A2517" t="s">
        <v>1</v>
      </c>
      <c r="J2517"/>
    </row>
    <row r="2518" spans="1:10" x14ac:dyDescent="0.2">
      <c r="A2518" t="s">
        <v>1</v>
      </c>
      <c r="J2518"/>
    </row>
    <row r="2519" spans="1:10" x14ac:dyDescent="0.2">
      <c r="A2519" t="s">
        <v>1</v>
      </c>
      <c r="J2519"/>
    </row>
    <row r="2520" spans="1:10" x14ac:dyDescent="0.2">
      <c r="A2520" t="s">
        <v>1</v>
      </c>
      <c r="J2520"/>
    </row>
    <row r="2521" spans="1:10" x14ac:dyDescent="0.2">
      <c r="A2521" t="s">
        <v>1</v>
      </c>
      <c r="J2521"/>
    </row>
    <row r="2522" spans="1:10" x14ac:dyDescent="0.2">
      <c r="A2522" t="s">
        <v>1</v>
      </c>
      <c r="J2522"/>
    </row>
    <row r="2523" spans="1:10" x14ac:dyDescent="0.2">
      <c r="A2523" t="s">
        <v>1</v>
      </c>
      <c r="J2523"/>
    </row>
    <row r="2524" spans="1:10" x14ac:dyDescent="0.2">
      <c r="A2524" t="s">
        <v>1</v>
      </c>
      <c r="J2524"/>
    </row>
    <row r="2525" spans="1:10" x14ac:dyDescent="0.2">
      <c r="A2525" t="s">
        <v>1</v>
      </c>
      <c r="J2525"/>
    </row>
    <row r="2526" spans="1:10" x14ac:dyDescent="0.2">
      <c r="A2526" t="s">
        <v>1</v>
      </c>
      <c r="J2526"/>
    </row>
    <row r="2527" spans="1:10" x14ac:dyDescent="0.2">
      <c r="A2527" t="s">
        <v>1</v>
      </c>
      <c r="J2527"/>
    </row>
    <row r="2528" spans="1:10" x14ac:dyDescent="0.2">
      <c r="A2528" t="s">
        <v>1</v>
      </c>
      <c r="J2528"/>
    </row>
    <row r="2529" spans="1:10" x14ac:dyDescent="0.2">
      <c r="A2529" t="s">
        <v>1</v>
      </c>
      <c r="J2529"/>
    </row>
    <row r="2530" spans="1:10" x14ac:dyDescent="0.2">
      <c r="A2530" t="s">
        <v>1</v>
      </c>
      <c r="J2530"/>
    </row>
    <row r="2531" spans="1:10" x14ac:dyDescent="0.2">
      <c r="A2531" t="s">
        <v>1</v>
      </c>
      <c r="J2531"/>
    </row>
    <row r="2532" spans="1:10" x14ac:dyDescent="0.2">
      <c r="A2532" t="s">
        <v>1</v>
      </c>
      <c r="J2532"/>
    </row>
    <row r="2533" spans="1:10" x14ac:dyDescent="0.2">
      <c r="A2533" t="s">
        <v>1</v>
      </c>
      <c r="J2533"/>
    </row>
    <row r="2534" spans="1:10" x14ac:dyDescent="0.2">
      <c r="A2534" t="s">
        <v>1</v>
      </c>
      <c r="J2534"/>
    </row>
    <row r="2535" spans="1:10" x14ac:dyDescent="0.2">
      <c r="A2535" t="s">
        <v>1</v>
      </c>
      <c r="J2535"/>
    </row>
    <row r="2536" spans="1:10" x14ac:dyDescent="0.2">
      <c r="A2536" t="s">
        <v>1</v>
      </c>
      <c r="J2536"/>
    </row>
    <row r="2537" spans="1:10" x14ac:dyDescent="0.2">
      <c r="A2537" t="s">
        <v>1</v>
      </c>
      <c r="J2537"/>
    </row>
    <row r="2538" spans="1:10" x14ac:dyDescent="0.2">
      <c r="A2538" t="s">
        <v>1</v>
      </c>
      <c r="J2538"/>
    </row>
    <row r="2539" spans="1:10" x14ac:dyDescent="0.2">
      <c r="A2539" t="s">
        <v>1</v>
      </c>
      <c r="J2539"/>
    </row>
    <row r="2540" spans="1:10" x14ac:dyDescent="0.2">
      <c r="A2540" t="s">
        <v>1</v>
      </c>
      <c r="J2540"/>
    </row>
    <row r="2541" spans="1:10" x14ac:dyDescent="0.2">
      <c r="A2541" t="s">
        <v>1</v>
      </c>
      <c r="J2541"/>
    </row>
    <row r="2542" spans="1:10" x14ac:dyDescent="0.2">
      <c r="A2542" t="s">
        <v>1</v>
      </c>
      <c r="J2542"/>
    </row>
    <row r="2543" spans="1:10" x14ac:dyDescent="0.2">
      <c r="A2543" t="s">
        <v>1</v>
      </c>
      <c r="J2543"/>
    </row>
    <row r="2544" spans="1:10" x14ac:dyDescent="0.2">
      <c r="A2544" t="s">
        <v>1</v>
      </c>
      <c r="J2544"/>
    </row>
    <row r="2545" spans="1:10" x14ac:dyDescent="0.2">
      <c r="A2545" t="s">
        <v>1</v>
      </c>
      <c r="J2545"/>
    </row>
    <row r="2546" spans="1:10" x14ac:dyDescent="0.2">
      <c r="A2546" t="s">
        <v>1</v>
      </c>
      <c r="J2546"/>
    </row>
    <row r="2547" spans="1:10" x14ac:dyDescent="0.2">
      <c r="A2547" t="s">
        <v>1</v>
      </c>
      <c r="J2547"/>
    </row>
    <row r="2548" spans="1:10" x14ac:dyDescent="0.2">
      <c r="A2548" t="s">
        <v>1</v>
      </c>
      <c r="J2548"/>
    </row>
    <row r="2549" spans="1:10" x14ac:dyDescent="0.2">
      <c r="A2549" t="s">
        <v>1</v>
      </c>
      <c r="J2549"/>
    </row>
    <row r="2550" spans="1:10" x14ac:dyDescent="0.2">
      <c r="A2550" t="s">
        <v>1</v>
      </c>
      <c r="J2550"/>
    </row>
    <row r="2551" spans="1:10" x14ac:dyDescent="0.2">
      <c r="A2551" t="s">
        <v>1</v>
      </c>
      <c r="J2551"/>
    </row>
    <row r="2552" spans="1:10" x14ac:dyDescent="0.2">
      <c r="A2552" t="s">
        <v>1</v>
      </c>
      <c r="J2552"/>
    </row>
    <row r="2553" spans="1:10" x14ac:dyDescent="0.2">
      <c r="A2553" t="s">
        <v>1</v>
      </c>
      <c r="J2553"/>
    </row>
    <row r="2554" spans="1:10" x14ac:dyDescent="0.2">
      <c r="A2554" t="s">
        <v>1</v>
      </c>
      <c r="J2554"/>
    </row>
    <row r="2555" spans="1:10" x14ac:dyDescent="0.2">
      <c r="A2555" t="s">
        <v>1</v>
      </c>
      <c r="J2555"/>
    </row>
    <row r="2556" spans="1:10" x14ac:dyDescent="0.2">
      <c r="A2556" t="s">
        <v>1</v>
      </c>
      <c r="J2556"/>
    </row>
    <row r="2557" spans="1:10" x14ac:dyDescent="0.2">
      <c r="A2557" t="s">
        <v>1</v>
      </c>
      <c r="J2557"/>
    </row>
    <row r="2558" spans="1:10" x14ac:dyDescent="0.2">
      <c r="A2558" t="s">
        <v>1</v>
      </c>
      <c r="J2558"/>
    </row>
    <row r="2559" spans="1:10" x14ac:dyDescent="0.2">
      <c r="A2559" t="s">
        <v>1</v>
      </c>
      <c r="J2559"/>
    </row>
    <row r="2560" spans="1:10" x14ac:dyDescent="0.2">
      <c r="A2560" t="s">
        <v>1</v>
      </c>
      <c r="J2560"/>
    </row>
    <row r="2561" spans="1:10" x14ac:dyDescent="0.2">
      <c r="A2561" t="s">
        <v>1</v>
      </c>
      <c r="J2561"/>
    </row>
    <row r="2562" spans="1:10" x14ac:dyDescent="0.2">
      <c r="A2562" t="s">
        <v>1</v>
      </c>
      <c r="J2562"/>
    </row>
    <row r="2563" spans="1:10" x14ac:dyDescent="0.2">
      <c r="A2563" t="s">
        <v>1</v>
      </c>
      <c r="J2563"/>
    </row>
    <row r="2564" spans="1:10" x14ac:dyDescent="0.2">
      <c r="A2564" t="s">
        <v>1</v>
      </c>
      <c r="J2564"/>
    </row>
    <row r="2565" spans="1:10" x14ac:dyDescent="0.2">
      <c r="A2565" t="s">
        <v>1</v>
      </c>
      <c r="J2565"/>
    </row>
    <row r="2566" spans="1:10" x14ac:dyDescent="0.2">
      <c r="A2566" t="s">
        <v>1</v>
      </c>
      <c r="J2566"/>
    </row>
    <row r="2567" spans="1:10" x14ac:dyDescent="0.2">
      <c r="A2567" t="s">
        <v>1</v>
      </c>
      <c r="J2567"/>
    </row>
    <row r="2568" spans="1:10" x14ac:dyDescent="0.2">
      <c r="A2568" t="s">
        <v>1</v>
      </c>
      <c r="J2568"/>
    </row>
    <row r="2569" spans="1:10" x14ac:dyDescent="0.2">
      <c r="A2569" t="s">
        <v>1</v>
      </c>
      <c r="J2569"/>
    </row>
    <row r="2570" spans="1:10" x14ac:dyDescent="0.2">
      <c r="A2570" t="s">
        <v>1</v>
      </c>
      <c r="J2570"/>
    </row>
    <row r="2571" spans="1:10" x14ac:dyDescent="0.2">
      <c r="A2571" t="s">
        <v>1</v>
      </c>
      <c r="J2571"/>
    </row>
    <row r="2572" spans="1:10" x14ac:dyDescent="0.2">
      <c r="A2572" t="s">
        <v>1</v>
      </c>
      <c r="J2572"/>
    </row>
    <row r="2573" spans="1:10" x14ac:dyDescent="0.2">
      <c r="A2573" t="s">
        <v>1</v>
      </c>
      <c r="J2573"/>
    </row>
    <row r="2574" spans="1:10" x14ac:dyDescent="0.2">
      <c r="A2574" t="s">
        <v>1</v>
      </c>
      <c r="J2574"/>
    </row>
    <row r="2575" spans="1:10" x14ac:dyDescent="0.2">
      <c r="A2575" t="s">
        <v>1</v>
      </c>
      <c r="J2575"/>
    </row>
    <row r="2576" spans="1:10" x14ac:dyDescent="0.2">
      <c r="A2576" t="s">
        <v>1</v>
      </c>
      <c r="J2576"/>
    </row>
    <row r="2577" spans="1:10" x14ac:dyDescent="0.2">
      <c r="A2577" t="s">
        <v>1</v>
      </c>
      <c r="J2577"/>
    </row>
    <row r="2578" spans="1:10" x14ac:dyDescent="0.2">
      <c r="A2578" t="s">
        <v>1</v>
      </c>
      <c r="J2578"/>
    </row>
    <row r="2579" spans="1:10" x14ac:dyDescent="0.2">
      <c r="A2579" t="s">
        <v>1</v>
      </c>
      <c r="J2579"/>
    </row>
    <row r="2580" spans="1:10" x14ac:dyDescent="0.2">
      <c r="A2580" t="s">
        <v>1</v>
      </c>
      <c r="J2580"/>
    </row>
    <row r="2581" spans="1:10" x14ac:dyDescent="0.2">
      <c r="A2581" t="s">
        <v>1</v>
      </c>
      <c r="J2581"/>
    </row>
    <row r="2582" spans="1:10" x14ac:dyDescent="0.2">
      <c r="A2582" t="s">
        <v>1</v>
      </c>
      <c r="J2582"/>
    </row>
    <row r="2583" spans="1:10" x14ac:dyDescent="0.2">
      <c r="A2583" t="s">
        <v>1</v>
      </c>
      <c r="J2583"/>
    </row>
    <row r="2584" spans="1:10" x14ac:dyDescent="0.2">
      <c r="A2584" t="s">
        <v>1</v>
      </c>
      <c r="J2584"/>
    </row>
    <row r="2585" spans="1:10" x14ac:dyDescent="0.2">
      <c r="A2585" t="s">
        <v>1</v>
      </c>
      <c r="J2585"/>
    </row>
    <row r="2586" spans="1:10" x14ac:dyDescent="0.2">
      <c r="A2586" t="s">
        <v>1</v>
      </c>
      <c r="J2586"/>
    </row>
    <row r="2587" spans="1:10" x14ac:dyDescent="0.2">
      <c r="A2587" t="s">
        <v>1</v>
      </c>
      <c r="J2587"/>
    </row>
    <row r="2588" spans="1:10" x14ac:dyDescent="0.2">
      <c r="A2588" t="s">
        <v>1</v>
      </c>
      <c r="J2588"/>
    </row>
    <row r="2589" spans="1:10" x14ac:dyDescent="0.2">
      <c r="A2589" t="s">
        <v>1</v>
      </c>
      <c r="J2589"/>
    </row>
    <row r="2590" spans="1:10" x14ac:dyDescent="0.2">
      <c r="A2590" t="s">
        <v>1</v>
      </c>
      <c r="J2590"/>
    </row>
    <row r="2591" spans="1:10" x14ac:dyDescent="0.2">
      <c r="A2591" t="s">
        <v>1</v>
      </c>
      <c r="J2591"/>
    </row>
    <row r="2592" spans="1:10" x14ac:dyDescent="0.2">
      <c r="A2592" t="s">
        <v>1</v>
      </c>
      <c r="J2592"/>
    </row>
    <row r="2593" spans="1:10" x14ac:dyDescent="0.2">
      <c r="A2593" t="s">
        <v>1</v>
      </c>
      <c r="J2593"/>
    </row>
    <row r="2594" spans="1:10" x14ac:dyDescent="0.2">
      <c r="A2594" t="s">
        <v>1</v>
      </c>
      <c r="J2594"/>
    </row>
    <row r="2595" spans="1:10" x14ac:dyDescent="0.2">
      <c r="A2595" t="s">
        <v>1</v>
      </c>
      <c r="J2595"/>
    </row>
    <row r="2596" spans="1:10" x14ac:dyDescent="0.2">
      <c r="A2596" t="s">
        <v>1</v>
      </c>
      <c r="J2596"/>
    </row>
    <row r="2597" spans="1:10" x14ac:dyDescent="0.2">
      <c r="A2597" t="s">
        <v>1</v>
      </c>
      <c r="J2597"/>
    </row>
    <row r="2598" spans="1:10" x14ac:dyDescent="0.2">
      <c r="A2598" t="s">
        <v>1</v>
      </c>
      <c r="J2598"/>
    </row>
    <row r="2599" spans="1:10" x14ac:dyDescent="0.2">
      <c r="A2599" t="s">
        <v>1</v>
      </c>
      <c r="J2599"/>
    </row>
    <row r="2600" spans="1:10" x14ac:dyDescent="0.2">
      <c r="A2600" t="s">
        <v>1</v>
      </c>
      <c r="J2600"/>
    </row>
    <row r="2601" spans="1:10" x14ac:dyDescent="0.2">
      <c r="A2601" t="s">
        <v>1</v>
      </c>
      <c r="J2601"/>
    </row>
    <row r="2602" spans="1:10" x14ac:dyDescent="0.2">
      <c r="A2602" t="s">
        <v>1</v>
      </c>
      <c r="J2602"/>
    </row>
    <row r="2603" spans="1:10" x14ac:dyDescent="0.2">
      <c r="A2603" t="s">
        <v>1</v>
      </c>
      <c r="J2603"/>
    </row>
    <row r="2604" spans="1:10" x14ac:dyDescent="0.2">
      <c r="A2604" t="s">
        <v>1</v>
      </c>
      <c r="J2604"/>
    </row>
    <row r="2605" spans="1:10" x14ac:dyDescent="0.2">
      <c r="A2605" t="s">
        <v>1</v>
      </c>
      <c r="J2605"/>
    </row>
    <row r="2606" spans="1:10" x14ac:dyDescent="0.2">
      <c r="A2606" t="s">
        <v>1</v>
      </c>
      <c r="J2606"/>
    </row>
    <row r="2607" spans="1:10" x14ac:dyDescent="0.2">
      <c r="A2607" t="s">
        <v>1</v>
      </c>
      <c r="J2607"/>
    </row>
    <row r="2608" spans="1:10" x14ac:dyDescent="0.2">
      <c r="A2608" t="s">
        <v>1</v>
      </c>
      <c r="J2608"/>
    </row>
    <row r="2609" spans="1:10" x14ac:dyDescent="0.2">
      <c r="A2609" t="s">
        <v>1</v>
      </c>
      <c r="J2609"/>
    </row>
    <row r="2610" spans="1:10" x14ac:dyDescent="0.2">
      <c r="A2610" t="s">
        <v>1</v>
      </c>
      <c r="J2610"/>
    </row>
    <row r="2611" spans="1:10" x14ac:dyDescent="0.2">
      <c r="A2611" t="s">
        <v>1</v>
      </c>
      <c r="J2611"/>
    </row>
    <row r="2612" spans="1:10" x14ac:dyDescent="0.2">
      <c r="A2612" t="s">
        <v>1</v>
      </c>
      <c r="J2612"/>
    </row>
    <row r="2613" spans="1:10" x14ac:dyDescent="0.2">
      <c r="A2613" t="s">
        <v>1</v>
      </c>
      <c r="J2613"/>
    </row>
    <row r="2614" spans="1:10" x14ac:dyDescent="0.2">
      <c r="A2614" t="s">
        <v>1</v>
      </c>
      <c r="J2614"/>
    </row>
    <row r="2615" spans="1:10" x14ac:dyDescent="0.2">
      <c r="A2615" t="s">
        <v>1</v>
      </c>
      <c r="J2615"/>
    </row>
    <row r="2616" spans="1:10" x14ac:dyDescent="0.2">
      <c r="A2616" t="s">
        <v>1</v>
      </c>
      <c r="J2616"/>
    </row>
    <row r="2617" spans="1:10" x14ac:dyDescent="0.2">
      <c r="A2617" t="s">
        <v>1</v>
      </c>
      <c r="J2617"/>
    </row>
    <row r="2618" spans="1:10" x14ac:dyDescent="0.2">
      <c r="A2618" t="s">
        <v>1</v>
      </c>
      <c r="J2618"/>
    </row>
    <row r="2619" spans="1:10" x14ac:dyDescent="0.2">
      <c r="A2619" t="s">
        <v>1</v>
      </c>
      <c r="J2619"/>
    </row>
    <row r="2620" spans="1:10" x14ac:dyDescent="0.2">
      <c r="A2620" t="s">
        <v>1</v>
      </c>
      <c r="J2620"/>
    </row>
    <row r="2621" spans="1:10" x14ac:dyDescent="0.2">
      <c r="A2621" t="s">
        <v>1</v>
      </c>
      <c r="J2621"/>
    </row>
    <row r="2622" spans="1:10" x14ac:dyDescent="0.2">
      <c r="A2622" t="s">
        <v>1</v>
      </c>
      <c r="J2622"/>
    </row>
    <row r="2623" spans="1:10" x14ac:dyDescent="0.2">
      <c r="A2623" t="s">
        <v>1</v>
      </c>
      <c r="J2623"/>
    </row>
    <row r="2624" spans="1:10" x14ac:dyDescent="0.2">
      <c r="A2624" t="s">
        <v>1</v>
      </c>
      <c r="J2624"/>
    </row>
    <row r="2625" spans="1:10" x14ac:dyDescent="0.2">
      <c r="A2625" t="s">
        <v>1</v>
      </c>
      <c r="J2625"/>
    </row>
    <row r="2626" spans="1:10" x14ac:dyDescent="0.2">
      <c r="A2626" t="s">
        <v>1</v>
      </c>
      <c r="J2626"/>
    </row>
    <row r="2627" spans="1:10" x14ac:dyDescent="0.2">
      <c r="A2627" t="s">
        <v>1</v>
      </c>
      <c r="J2627"/>
    </row>
    <row r="2628" spans="1:10" x14ac:dyDescent="0.2">
      <c r="A2628" t="s">
        <v>1</v>
      </c>
      <c r="J2628"/>
    </row>
    <row r="2629" spans="1:10" x14ac:dyDescent="0.2">
      <c r="A2629" t="s">
        <v>1</v>
      </c>
      <c r="J2629"/>
    </row>
    <row r="2630" spans="1:10" x14ac:dyDescent="0.2">
      <c r="A2630" t="s">
        <v>1</v>
      </c>
      <c r="J2630"/>
    </row>
    <row r="2631" spans="1:10" x14ac:dyDescent="0.2">
      <c r="A2631" t="s">
        <v>1</v>
      </c>
      <c r="J2631"/>
    </row>
    <row r="2632" spans="1:10" x14ac:dyDescent="0.2">
      <c r="A2632" t="s">
        <v>1</v>
      </c>
      <c r="J2632"/>
    </row>
    <row r="2633" spans="1:10" x14ac:dyDescent="0.2">
      <c r="A2633" t="s">
        <v>1</v>
      </c>
      <c r="J2633"/>
    </row>
    <row r="2634" spans="1:10" x14ac:dyDescent="0.2">
      <c r="A2634" t="s">
        <v>1</v>
      </c>
      <c r="J2634"/>
    </row>
    <row r="2635" spans="1:10" x14ac:dyDescent="0.2">
      <c r="A2635" t="s">
        <v>1</v>
      </c>
      <c r="J2635"/>
    </row>
    <row r="2636" spans="1:10" x14ac:dyDescent="0.2">
      <c r="A2636" t="s">
        <v>1</v>
      </c>
      <c r="J2636"/>
    </row>
    <row r="2637" spans="1:10" x14ac:dyDescent="0.2">
      <c r="A2637" t="s">
        <v>1</v>
      </c>
      <c r="J2637"/>
    </row>
    <row r="2638" spans="1:10" x14ac:dyDescent="0.2">
      <c r="A2638" t="s">
        <v>1</v>
      </c>
      <c r="J2638"/>
    </row>
    <row r="2639" spans="1:10" x14ac:dyDescent="0.2">
      <c r="A2639" t="s">
        <v>1</v>
      </c>
      <c r="J2639"/>
    </row>
    <row r="2640" spans="1:10" x14ac:dyDescent="0.2">
      <c r="A2640" t="s">
        <v>1</v>
      </c>
      <c r="J2640"/>
    </row>
    <row r="2641" spans="1:10" x14ac:dyDescent="0.2">
      <c r="A2641" t="s">
        <v>1</v>
      </c>
      <c r="J2641"/>
    </row>
    <row r="2642" spans="1:10" x14ac:dyDescent="0.2">
      <c r="A2642" t="s">
        <v>1</v>
      </c>
      <c r="J2642"/>
    </row>
    <row r="2643" spans="1:10" x14ac:dyDescent="0.2">
      <c r="A2643" t="s">
        <v>1</v>
      </c>
      <c r="J2643"/>
    </row>
    <row r="2644" spans="1:10" x14ac:dyDescent="0.2">
      <c r="A2644" t="s">
        <v>1</v>
      </c>
      <c r="J2644"/>
    </row>
    <row r="2645" spans="1:10" x14ac:dyDescent="0.2">
      <c r="A2645" t="s">
        <v>1</v>
      </c>
      <c r="J2645"/>
    </row>
    <row r="2646" spans="1:10" x14ac:dyDescent="0.2">
      <c r="A2646" t="s">
        <v>1</v>
      </c>
      <c r="J2646"/>
    </row>
    <row r="2647" spans="1:10" x14ac:dyDescent="0.2">
      <c r="A2647" t="s">
        <v>1</v>
      </c>
      <c r="J2647"/>
    </row>
    <row r="2648" spans="1:10" x14ac:dyDescent="0.2">
      <c r="A2648" t="s">
        <v>1</v>
      </c>
      <c r="J2648"/>
    </row>
    <row r="2649" spans="1:10" x14ac:dyDescent="0.2">
      <c r="A2649" t="s">
        <v>1</v>
      </c>
      <c r="J2649"/>
    </row>
    <row r="2650" spans="1:10" x14ac:dyDescent="0.2">
      <c r="A2650" t="s">
        <v>1</v>
      </c>
      <c r="J2650"/>
    </row>
    <row r="2651" spans="1:10" x14ac:dyDescent="0.2">
      <c r="A2651" t="s">
        <v>1</v>
      </c>
      <c r="J2651"/>
    </row>
    <row r="2652" spans="1:10" x14ac:dyDescent="0.2">
      <c r="A2652" t="s">
        <v>1</v>
      </c>
      <c r="J2652"/>
    </row>
    <row r="2653" spans="1:10" x14ac:dyDescent="0.2">
      <c r="A2653" t="s">
        <v>1</v>
      </c>
      <c r="J2653"/>
    </row>
    <row r="2654" spans="1:10" x14ac:dyDescent="0.2">
      <c r="A2654" t="s">
        <v>1</v>
      </c>
      <c r="J2654"/>
    </row>
    <row r="2655" spans="1:10" x14ac:dyDescent="0.2">
      <c r="A2655" t="s">
        <v>1</v>
      </c>
      <c r="J2655"/>
    </row>
    <row r="2656" spans="1:10" x14ac:dyDescent="0.2">
      <c r="A2656" t="s">
        <v>1</v>
      </c>
      <c r="J2656"/>
    </row>
    <row r="2657" spans="1:10" x14ac:dyDescent="0.2">
      <c r="A2657" t="s">
        <v>1</v>
      </c>
      <c r="J2657"/>
    </row>
    <row r="2658" spans="1:10" x14ac:dyDescent="0.2">
      <c r="A2658" t="s">
        <v>1</v>
      </c>
      <c r="J2658"/>
    </row>
    <row r="2659" spans="1:10" x14ac:dyDescent="0.2">
      <c r="A2659" t="s">
        <v>1</v>
      </c>
      <c r="J2659"/>
    </row>
    <row r="2660" spans="1:10" x14ac:dyDescent="0.2">
      <c r="A2660" t="s">
        <v>1</v>
      </c>
      <c r="J2660"/>
    </row>
    <row r="2661" spans="1:10" x14ac:dyDescent="0.2">
      <c r="A2661" t="s">
        <v>1</v>
      </c>
      <c r="J2661"/>
    </row>
    <row r="2662" spans="1:10" x14ac:dyDescent="0.2">
      <c r="A2662" t="s">
        <v>1</v>
      </c>
      <c r="J2662"/>
    </row>
    <row r="2663" spans="1:10" x14ac:dyDescent="0.2">
      <c r="A2663" t="s">
        <v>1</v>
      </c>
      <c r="J2663"/>
    </row>
    <row r="2664" spans="1:10" x14ac:dyDescent="0.2">
      <c r="A2664" t="s">
        <v>1</v>
      </c>
      <c r="J2664"/>
    </row>
    <row r="2665" spans="1:10" x14ac:dyDescent="0.2">
      <c r="A2665" t="s">
        <v>1</v>
      </c>
      <c r="J2665"/>
    </row>
    <row r="2666" spans="1:10" x14ac:dyDescent="0.2">
      <c r="A2666" t="s">
        <v>1</v>
      </c>
      <c r="J2666"/>
    </row>
    <row r="2667" spans="1:10" x14ac:dyDescent="0.2">
      <c r="A2667" t="s">
        <v>1</v>
      </c>
      <c r="J2667"/>
    </row>
    <row r="2668" spans="1:10" x14ac:dyDescent="0.2">
      <c r="A2668" t="s">
        <v>1</v>
      </c>
      <c r="J2668"/>
    </row>
    <row r="2669" spans="1:10" x14ac:dyDescent="0.2">
      <c r="A2669" t="s">
        <v>1</v>
      </c>
      <c r="J2669"/>
    </row>
    <row r="2670" spans="1:10" x14ac:dyDescent="0.2">
      <c r="A2670" t="s">
        <v>1</v>
      </c>
      <c r="J2670"/>
    </row>
    <row r="2671" spans="1:10" x14ac:dyDescent="0.2">
      <c r="A2671" t="s">
        <v>1</v>
      </c>
      <c r="J2671"/>
    </row>
    <row r="2672" spans="1:10" x14ac:dyDescent="0.2">
      <c r="A2672" t="s">
        <v>1</v>
      </c>
      <c r="J2672"/>
    </row>
    <row r="2673" spans="1:10" x14ac:dyDescent="0.2">
      <c r="A2673" t="s">
        <v>1</v>
      </c>
      <c r="J2673"/>
    </row>
    <row r="2674" spans="1:10" x14ac:dyDescent="0.2">
      <c r="A2674" t="s">
        <v>1</v>
      </c>
      <c r="J2674"/>
    </row>
    <row r="2675" spans="1:10" x14ac:dyDescent="0.2">
      <c r="A2675" t="s">
        <v>1</v>
      </c>
      <c r="J2675"/>
    </row>
    <row r="2676" spans="1:10" x14ac:dyDescent="0.2">
      <c r="A2676" t="s">
        <v>1</v>
      </c>
      <c r="J2676"/>
    </row>
    <row r="2677" spans="1:10" x14ac:dyDescent="0.2">
      <c r="A2677" t="s">
        <v>1</v>
      </c>
      <c r="J2677"/>
    </row>
    <row r="2678" spans="1:10" x14ac:dyDescent="0.2">
      <c r="A2678" t="s">
        <v>1</v>
      </c>
      <c r="J2678"/>
    </row>
    <row r="2679" spans="1:10" x14ac:dyDescent="0.2">
      <c r="A2679" t="s">
        <v>1</v>
      </c>
      <c r="J2679"/>
    </row>
    <row r="2680" spans="1:10" x14ac:dyDescent="0.2">
      <c r="A2680" t="s">
        <v>1</v>
      </c>
      <c r="J2680"/>
    </row>
    <row r="2681" spans="1:10" x14ac:dyDescent="0.2">
      <c r="A2681" t="s">
        <v>1</v>
      </c>
      <c r="J2681"/>
    </row>
    <row r="2682" spans="1:10" x14ac:dyDescent="0.2">
      <c r="A2682" t="s">
        <v>1</v>
      </c>
      <c r="J2682"/>
    </row>
    <row r="2683" spans="1:10" x14ac:dyDescent="0.2">
      <c r="A2683" t="s">
        <v>1</v>
      </c>
      <c r="J2683"/>
    </row>
    <row r="2684" spans="1:10" x14ac:dyDescent="0.2">
      <c r="A2684" t="s">
        <v>1</v>
      </c>
      <c r="J2684"/>
    </row>
    <row r="2685" spans="1:10" x14ac:dyDescent="0.2">
      <c r="A2685" t="s">
        <v>1</v>
      </c>
      <c r="J2685"/>
    </row>
    <row r="2686" spans="1:10" x14ac:dyDescent="0.2">
      <c r="A2686" t="s">
        <v>1</v>
      </c>
      <c r="J2686"/>
    </row>
    <row r="2687" spans="1:10" x14ac:dyDescent="0.2">
      <c r="A2687" t="s">
        <v>1</v>
      </c>
      <c r="J2687"/>
    </row>
    <row r="2688" spans="1:10" x14ac:dyDescent="0.2">
      <c r="A2688" t="s">
        <v>1</v>
      </c>
      <c r="J2688"/>
    </row>
    <row r="2689" spans="1:10" x14ac:dyDescent="0.2">
      <c r="A2689" t="s">
        <v>1</v>
      </c>
      <c r="J2689"/>
    </row>
    <row r="2690" spans="1:10" x14ac:dyDescent="0.2">
      <c r="A2690" t="s">
        <v>1</v>
      </c>
      <c r="J2690"/>
    </row>
    <row r="2691" spans="1:10" x14ac:dyDescent="0.2">
      <c r="A2691" t="s">
        <v>1</v>
      </c>
      <c r="J2691"/>
    </row>
    <row r="2692" spans="1:10" x14ac:dyDescent="0.2">
      <c r="A2692" t="s">
        <v>1</v>
      </c>
      <c r="J2692"/>
    </row>
    <row r="2693" spans="1:10" x14ac:dyDescent="0.2">
      <c r="A2693" t="s">
        <v>1</v>
      </c>
      <c r="J2693"/>
    </row>
    <row r="2694" spans="1:10" x14ac:dyDescent="0.2">
      <c r="A2694" t="s">
        <v>1</v>
      </c>
      <c r="J2694"/>
    </row>
    <row r="2695" spans="1:10" x14ac:dyDescent="0.2">
      <c r="A2695" t="s">
        <v>1</v>
      </c>
      <c r="J2695"/>
    </row>
    <row r="2696" spans="1:10" x14ac:dyDescent="0.2">
      <c r="A2696" t="s">
        <v>1</v>
      </c>
      <c r="J2696"/>
    </row>
    <row r="2697" spans="1:10" x14ac:dyDescent="0.2">
      <c r="A2697" t="s">
        <v>1</v>
      </c>
      <c r="J2697"/>
    </row>
    <row r="2698" spans="1:10" x14ac:dyDescent="0.2">
      <c r="A2698" t="s">
        <v>1</v>
      </c>
      <c r="J2698"/>
    </row>
    <row r="2699" spans="1:10" x14ac:dyDescent="0.2">
      <c r="A2699" t="s">
        <v>1</v>
      </c>
      <c r="J2699"/>
    </row>
    <row r="2700" spans="1:10" x14ac:dyDescent="0.2">
      <c r="A2700" t="s">
        <v>1</v>
      </c>
      <c r="J2700"/>
    </row>
    <row r="2701" spans="1:10" x14ac:dyDescent="0.2">
      <c r="A2701" t="s">
        <v>1</v>
      </c>
      <c r="J2701"/>
    </row>
    <row r="2702" spans="1:10" x14ac:dyDescent="0.2">
      <c r="A2702" t="s">
        <v>1</v>
      </c>
      <c r="J2702"/>
    </row>
    <row r="2703" spans="1:10" x14ac:dyDescent="0.2">
      <c r="A2703" t="s">
        <v>1</v>
      </c>
      <c r="J2703"/>
    </row>
    <row r="2704" spans="1:10" x14ac:dyDescent="0.2">
      <c r="A2704" t="s">
        <v>1</v>
      </c>
      <c r="J2704"/>
    </row>
    <row r="2705" spans="1:10" x14ac:dyDescent="0.2">
      <c r="A2705" t="s">
        <v>1</v>
      </c>
      <c r="J2705"/>
    </row>
    <row r="2706" spans="1:10" x14ac:dyDescent="0.2">
      <c r="A2706" t="s">
        <v>1</v>
      </c>
      <c r="J2706"/>
    </row>
    <row r="2707" spans="1:10" x14ac:dyDescent="0.2">
      <c r="A2707" t="s">
        <v>1</v>
      </c>
      <c r="J2707"/>
    </row>
    <row r="2708" spans="1:10" x14ac:dyDescent="0.2">
      <c r="A2708" t="s">
        <v>1</v>
      </c>
      <c r="J2708"/>
    </row>
    <row r="2709" spans="1:10" x14ac:dyDescent="0.2">
      <c r="A2709" t="s">
        <v>1</v>
      </c>
      <c r="J2709"/>
    </row>
    <row r="2710" spans="1:10" x14ac:dyDescent="0.2">
      <c r="A2710" t="s">
        <v>1</v>
      </c>
      <c r="J2710"/>
    </row>
    <row r="2711" spans="1:10" x14ac:dyDescent="0.2">
      <c r="A2711" t="s">
        <v>1</v>
      </c>
      <c r="J2711"/>
    </row>
    <row r="2712" spans="1:10" x14ac:dyDescent="0.2">
      <c r="A2712" t="s">
        <v>1</v>
      </c>
      <c r="J2712"/>
    </row>
    <row r="2713" spans="1:10" x14ac:dyDescent="0.2">
      <c r="A2713" t="s">
        <v>1</v>
      </c>
      <c r="J2713"/>
    </row>
    <row r="2714" spans="1:10" x14ac:dyDescent="0.2">
      <c r="A2714" t="s">
        <v>1</v>
      </c>
      <c r="J2714"/>
    </row>
    <row r="2715" spans="1:10" x14ac:dyDescent="0.2">
      <c r="A2715" t="s">
        <v>1</v>
      </c>
      <c r="J2715"/>
    </row>
    <row r="2716" spans="1:10" x14ac:dyDescent="0.2">
      <c r="A2716" t="s">
        <v>1</v>
      </c>
      <c r="J2716"/>
    </row>
    <row r="2717" spans="1:10" x14ac:dyDescent="0.2">
      <c r="A2717" t="s">
        <v>1</v>
      </c>
      <c r="J2717"/>
    </row>
    <row r="2718" spans="1:10" x14ac:dyDescent="0.2">
      <c r="A2718" t="s">
        <v>1</v>
      </c>
      <c r="J2718"/>
    </row>
    <row r="2719" spans="1:10" x14ac:dyDescent="0.2">
      <c r="A2719" t="s">
        <v>1</v>
      </c>
      <c r="J2719"/>
    </row>
    <row r="2720" spans="1:10" x14ac:dyDescent="0.2">
      <c r="A2720" t="s">
        <v>1</v>
      </c>
      <c r="J2720"/>
    </row>
    <row r="2721" spans="1:10" x14ac:dyDescent="0.2">
      <c r="A2721" t="s">
        <v>1</v>
      </c>
      <c r="J2721"/>
    </row>
    <row r="2722" spans="1:10" x14ac:dyDescent="0.2">
      <c r="A2722" t="s">
        <v>1</v>
      </c>
      <c r="J2722"/>
    </row>
    <row r="2723" spans="1:10" x14ac:dyDescent="0.2">
      <c r="A2723" t="s">
        <v>1</v>
      </c>
      <c r="J2723"/>
    </row>
    <row r="2724" spans="1:10" x14ac:dyDescent="0.2">
      <c r="A2724" t="s">
        <v>1</v>
      </c>
      <c r="J2724"/>
    </row>
    <row r="2725" spans="1:10" x14ac:dyDescent="0.2">
      <c r="A2725" t="s">
        <v>1</v>
      </c>
      <c r="J2725"/>
    </row>
    <row r="2726" spans="1:10" x14ac:dyDescent="0.2">
      <c r="A2726" t="s">
        <v>1</v>
      </c>
      <c r="J2726"/>
    </row>
    <row r="2727" spans="1:10" x14ac:dyDescent="0.2">
      <c r="A2727" t="s">
        <v>1</v>
      </c>
      <c r="J2727"/>
    </row>
    <row r="2728" spans="1:10" x14ac:dyDescent="0.2">
      <c r="A2728" t="s">
        <v>1</v>
      </c>
      <c r="J2728"/>
    </row>
    <row r="2729" spans="1:10" x14ac:dyDescent="0.2">
      <c r="A2729" t="s">
        <v>1</v>
      </c>
      <c r="J2729"/>
    </row>
    <row r="2730" spans="1:10" x14ac:dyDescent="0.2">
      <c r="A2730" t="s">
        <v>1</v>
      </c>
      <c r="J2730"/>
    </row>
    <row r="2731" spans="1:10" x14ac:dyDescent="0.2">
      <c r="A2731" t="s">
        <v>1</v>
      </c>
      <c r="J2731"/>
    </row>
    <row r="2732" spans="1:10" x14ac:dyDescent="0.2">
      <c r="A2732" t="s">
        <v>1</v>
      </c>
      <c r="J2732"/>
    </row>
    <row r="2733" spans="1:10" x14ac:dyDescent="0.2">
      <c r="A2733" t="s">
        <v>1</v>
      </c>
      <c r="J2733"/>
    </row>
    <row r="2734" spans="1:10" x14ac:dyDescent="0.2">
      <c r="A2734" t="s">
        <v>1</v>
      </c>
      <c r="J2734"/>
    </row>
    <row r="2735" spans="1:10" x14ac:dyDescent="0.2">
      <c r="A2735" t="s">
        <v>1</v>
      </c>
      <c r="J2735"/>
    </row>
    <row r="2736" spans="1:10" x14ac:dyDescent="0.2">
      <c r="A2736" t="s">
        <v>1</v>
      </c>
      <c r="J2736"/>
    </row>
    <row r="2737" spans="1:10" x14ac:dyDescent="0.2">
      <c r="A2737" t="s">
        <v>1</v>
      </c>
      <c r="J2737"/>
    </row>
    <row r="2738" spans="1:10" x14ac:dyDescent="0.2">
      <c r="A2738" t="s">
        <v>1</v>
      </c>
      <c r="J2738"/>
    </row>
    <row r="2739" spans="1:10" x14ac:dyDescent="0.2">
      <c r="A2739" t="s">
        <v>1</v>
      </c>
      <c r="J2739"/>
    </row>
    <row r="2740" spans="1:10" x14ac:dyDescent="0.2">
      <c r="A2740" t="s">
        <v>1</v>
      </c>
      <c r="J2740"/>
    </row>
    <row r="2741" spans="1:10" x14ac:dyDescent="0.2">
      <c r="A2741" t="s">
        <v>1</v>
      </c>
      <c r="J2741"/>
    </row>
    <row r="2742" spans="1:10" x14ac:dyDescent="0.2">
      <c r="A2742" t="s">
        <v>1</v>
      </c>
      <c r="J2742"/>
    </row>
    <row r="2743" spans="1:10" x14ac:dyDescent="0.2">
      <c r="A2743" t="s">
        <v>1</v>
      </c>
      <c r="J2743"/>
    </row>
    <row r="2744" spans="1:10" x14ac:dyDescent="0.2">
      <c r="A2744" t="s">
        <v>1</v>
      </c>
      <c r="J2744"/>
    </row>
    <row r="2745" spans="1:10" x14ac:dyDescent="0.2">
      <c r="A2745" t="s">
        <v>1</v>
      </c>
      <c r="J2745"/>
    </row>
    <row r="2746" spans="1:10" x14ac:dyDescent="0.2">
      <c r="A2746" t="s">
        <v>1</v>
      </c>
      <c r="J2746"/>
    </row>
    <row r="2747" spans="1:10" x14ac:dyDescent="0.2">
      <c r="A2747" t="s">
        <v>1</v>
      </c>
      <c r="J2747"/>
    </row>
    <row r="2748" spans="1:10" x14ac:dyDescent="0.2">
      <c r="A2748" t="s">
        <v>1</v>
      </c>
      <c r="J2748"/>
    </row>
    <row r="2749" spans="1:10" x14ac:dyDescent="0.2">
      <c r="A2749" t="s">
        <v>1</v>
      </c>
      <c r="J2749"/>
    </row>
    <row r="2750" spans="1:10" x14ac:dyDescent="0.2">
      <c r="A2750" t="s">
        <v>1</v>
      </c>
      <c r="J2750"/>
    </row>
    <row r="2751" spans="1:10" x14ac:dyDescent="0.2">
      <c r="A2751" t="s">
        <v>1</v>
      </c>
      <c r="J2751"/>
    </row>
    <row r="2752" spans="1:10" x14ac:dyDescent="0.2">
      <c r="A2752" t="s">
        <v>1</v>
      </c>
      <c r="J2752"/>
    </row>
    <row r="2753" spans="1:10" x14ac:dyDescent="0.2">
      <c r="A2753" t="s">
        <v>1</v>
      </c>
      <c r="J2753"/>
    </row>
    <row r="2754" spans="1:10" x14ac:dyDescent="0.2">
      <c r="A2754" t="s">
        <v>1</v>
      </c>
      <c r="J2754"/>
    </row>
    <row r="2755" spans="1:10" x14ac:dyDescent="0.2">
      <c r="A2755" t="s">
        <v>1</v>
      </c>
      <c r="J2755"/>
    </row>
    <row r="2756" spans="1:10" x14ac:dyDescent="0.2">
      <c r="A2756" t="s">
        <v>1</v>
      </c>
      <c r="J2756"/>
    </row>
    <row r="2757" spans="1:10" x14ac:dyDescent="0.2">
      <c r="A2757" t="s">
        <v>1</v>
      </c>
      <c r="J2757"/>
    </row>
    <row r="2758" spans="1:10" x14ac:dyDescent="0.2">
      <c r="A2758" t="s">
        <v>1</v>
      </c>
      <c r="J2758"/>
    </row>
    <row r="2759" spans="1:10" x14ac:dyDescent="0.2">
      <c r="A2759" t="s">
        <v>1</v>
      </c>
      <c r="J2759"/>
    </row>
    <row r="2760" spans="1:10" x14ac:dyDescent="0.2">
      <c r="A2760" t="s">
        <v>1</v>
      </c>
      <c r="J2760"/>
    </row>
    <row r="2761" spans="1:10" x14ac:dyDescent="0.2">
      <c r="A2761" t="s">
        <v>1</v>
      </c>
      <c r="J2761"/>
    </row>
    <row r="2762" spans="1:10" x14ac:dyDescent="0.2">
      <c r="A2762" t="s">
        <v>1</v>
      </c>
      <c r="J2762"/>
    </row>
    <row r="2763" spans="1:10" x14ac:dyDescent="0.2">
      <c r="A2763" t="s">
        <v>1</v>
      </c>
      <c r="J2763"/>
    </row>
    <row r="2764" spans="1:10" x14ac:dyDescent="0.2">
      <c r="A2764" t="s">
        <v>1</v>
      </c>
      <c r="J2764"/>
    </row>
    <row r="2765" spans="1:10" x14ac:dyDescent="0.2">
      <c r="A2765" t="s">
        <v>1</v>
      </c>
      <c r="J2765"/>
    </row>
    <row r="2766" spans="1:10" x14ac:dyDescent="0.2">
      <c r="A2766" t="s">
        <v>1</v>
      </c>
      <c r="J2766"/>
    </row>
    <row r="2767" spans="1:10" x14ac:dyDescent="0.2">
      <c r="A2767" t="s">
        <v>1</v>
      </c>
      <c r="J2767"/>
    </row>
    <row r="2768" spans="1:10" x14ac:dyDescent="0.2">
      <c r="A2768" t="s">
        <v>1</v>
      </c>
      <c r="J2768"/>
    </row>
    <row r="2769" spans="1:10" x14ac:dyDescent="0.2">
      <c r="A2769" t="s">
        <v>1</v>
      </c>
      <c r="J2769"/>
    </row>
    <row r="2770" spans="1:10" x14ac:dyDescent="0.2">
      <c r="A2770" t="s">
        <v>1</v>
      </c>
      <c r="J2770"/>
    </row>
    <row r="2771" spans="1:10" x14ac:dyDescent="0.2">
      <c r="A2771" t="s">
        <v>1</v>
      </c>
      <c r="J2771"/>
    </row>
    <row r="2772" spans="1:10" x14ac:dyDescent="0.2">
      <c r="A2772" t="s">
        <v>1</v>
      </c>
      <c r="J2772"/>
    </row>
    <row r="2773" spans="1:10" x14ac:dyDescent="0.2">
      <c r="A2773" t="s">
        <v>1</v>
      </c>
      <c r="J2773"/>
    </row>
    <row r="2774" spans="1:10" x14ac:dyDescent="0.2">
      <c r="A2774" t="s">
        <v>1</v>
      </c>
      <c r="J2774"/>
    </row>
    <row r="2775" spans="1:10" x14ac:dyDescent="0.2">
      <c r="A2775" t="s">
        <v>1</v>
      </c>
      <c r="J2775"/>
    </row>
    <row r="2776" spans="1:10" x14ac:dyDescent="0.2">
      <c r="A2776" t="s">
        <v>1</v>
      </c>
      <c r="J2776"/>
    </row>
    <row r="2777" spans="1:10" x14ac:dyDescent="0.2">
      <c r="A2777" t="s">
        <v>1</v>
      </c>
      <c r="J2777"/>
    </row>
    <row r="2778" spans="1:10" x14ac:dyDescent="0.2">
      <c r="A2778" t="s">
        <v>1</v>
      </c>
      <c r="J2778"/>
    </row>
    <row r="2779" spans="1:10" x14ac:dyDescent="0.2">
      <c r="A2779" t="s">
        <v>1</v>
      </c>
      <c r="J2779"/>
    </row>
    <row r="2780" spans="1:10" x14ac:dyDescent="0.2">
      <c r="A2780" t="s">
        <v>1</v>
      </c>
      <c r="J2780"/>
    </row>
    <row r="2781" spans="1:10" x14ac:dyDescent="0.2">
      <c r="A2781" t="s">
        <v>1</v>
      </c>
      <c r="J2781"/>
    </row>
    <row r="2782" spans="1:10" x14ac:dyDescent="0.2">
      <c r="A2782" t="s">
        <v>1</v>
      </c>
      <c r="J2782"/>
    </row>
    <row r="2783" spans="1:10" x14ac:dyDescent="0.2">
      <c r="A2783" t="s">
        <v>1</v>
      </c>
      <c r="J2783"/>
    </row>
    <row r="2784" spans="1:10" x14ac:dyDescent="0.2">
      <c r="A2784" t="s">
        <v>1</v>
      </c>
      <c r="J2784"/>
    </row>
    <row r="2785" spans="1:10" x14ac:dyDescent="0.2">
      <c r="A2785" t="s">
        <v>1</v>
      </c>
      <c r="J2785"/>
    </row>
    <row r="2786" spans="1:10" x14ac:dyDescent="0.2">
      <c r="A2786" t="s">
        <v>1</v>
      </c>
      <c r="J2786"/>
    </row>
    <row r="2787" spans="1:10" x14ac:dyDescent="0.2">
      <c r="A2787" t="s">
        <v>1</v>
      </c>
      <c r="J2787"/>
    </row>
    <row r="2788" spans="1:10" x14ac:dyDescent="0.2">
      <c r="A2788" t="s">
        <v>1</v>
      </c>
      <c r="J2788"/>
    </row>
    <row r="2789" spans="1:10" x14ac:dyDescent="0.2">
      <c r="A2789" t="s">
        <v>1</v>
      </c>
      <c r="J2789"/>
    </row>
    <row r="2790" spans="1:10" x14ac:dyDescent="0.2">
      <c r="A2790" t="s">
        <v>1</v>
      </c>
      <c r="J2790"/>
    </row>
    <row r="2791" spans="1:10" x14ac:dyDescent="0.2">
      <c r="A2791" t="s">
        <v>1</v>
      </c>
      <c r="J2791"/>
    </row>
    <row r="2792" spans="1:10" x14ac:dyDescent="0.2">
      <c r="A2792" t="s">
        <v>1</v>
      </c>
      <c r="J2792"/>
    </row>
    <row r="2793" spans="1:10" x14ac:dyDescent="0.2">
      <c r="A2793" t="s">
        <v>1</v>
      </c>
      <c r="J2793"/>
    </row>
    <row r="2794" spans="1:10" x14ac:dyDescent="0.2">
      <c r="A2794" t="s">
        <v>1</v>
      </c>
      <c r="J2794"/>
    </row>
    <row r="2795" spans="1:10" x14ac:dyDescent="0.2">
      <c r="A2795" t="s">
        <v>1</v>
      </c>
      <c r="J2795"/>
    </row>
    <row r="2796" spans="1:10" x14ac:dyDescent="0.2">
      <c r="A2796" t="s">
        <v>1</v>
      </c>
      <c r="J2796"/>
    </row>
    <row r="2797" spans="1:10" x14ac:dyDescent="0.2">
      <c r="A2797" t="s">
        <v>1</v>
      </c>
      <c r="J2797"/>
    </row>
    <row r="2798" spans="1:10" x14ac:dyDescent="0.2">
      <c r="A2798" t="s">
        <v>1</v>
      </c>
      <c r="J2798"/>
    </row>
    <row r="2799" spans="1:10" x14ac:dyDescent="0.2">
      <c r="A2799" t="s">
        <v>1</v>
      </c>
      <c r="J2799"/>
    </row>
    <row r="2800" spans="1:10" x14ac:dyDescent="0.2">
      <c r="A2800" t="s">
        <v>1</v>
      </c>
      <c r="J2800"/>
    </row>
    <row r="2801" spans="1:10" x14ac:dyDescent="0.2">
      <c r="A2801" t="s">
        <v>1</v>
      </c>
      <c r="J2801"/>
    </row>
    <row r="2802" spans="1:10" x14ac:dyDescent="0.2">
      <c r="A2802" t="s">
        <v>1</v>
      </c>
      <c r="J2802"/>
    </row>
    <row r="2803" spans="1:10" x14ac:dyDescent="0.2">
      <c r="A2803" t="s">
        <v>1</v>
      </c>
      <c r="J2803"/>
    </row>
    <row r="2804" spans="1:10" x14ac:dyDescent="0.2">
      <c r="A2804" t="s">
        <v>1</v>
      </c>
      <c r="J2804"/>
    </row>
    <row r="2805" spans="1:10" x14ac:dyDescent="0.2">
      <c r="A2805" t="s">
        <v>1</v>
      </c>
      <c r="J2805"/>
    </row>
    <row r="2806" spans="1:10" x14ac:dyDescent="0.2">
      <c r="A2806" t="s">
        <v>1</v>
      </c>
      <c r="J2806"/>
    </row>
    <row r="2807" spans="1:10" x14ac:dyDescent="0.2">
      <c r="A2807" t="s">
        <v>1</v>
      </c>
      <c r="J2807"/>
    </row>
    <row r="2808" spans="1:10" x14ac:dyDescent="0.2">
      <c r="A2808" t="s">
        <v>1</v>
      </c>
      <c r="J2808"/>
    </row>
    <row r="2809" spans="1:10" x14ac:dyDescent="0.2">
      <c r="A2809" t="s">
        <v>1</v>
      </c>
      <c r="J2809"/>
    </row>
    <row r="2810" spans="1:10" x14ac:dyDescent="0.2">
      <c r="A2810" t="s">
        <v>1</v>
      </c>
      <c r="J2810"/>
    </row>
    <row r="2811" spans="1:10" x14ac:dyDescent="0.2">
      <c r="A2811" t="s">
        <v>1</v>
      </c>
      <c r="J2811"/>
    </row>
    <row r="2812" spans="1:10" x14ac:dyDescent="0.2">
      <c r="A2812" t="s">
        <v>1</v>
      </c>
      <c r="J2812"/>
    </row>
    <row r="2813" spans="1:10" x14ac:dyDescent="0.2">
      <c r="A2813" t="s">
        <v>1</v>
      </c>
      <c r="J2813"/>
    </row>
    <row r="2814" spans="1:10" x14ac:dyDescent="0.2">
      <c r="A2814" t="s">
        <v>1</v>
      </c>
      <c r="J2814"/>
    </row>
    <row r="2815" spans="1:10" x14ac:dyDescent="0.2">
      <c r="A2815" t="s">
        <v>1</v>
      </c>
      <c r="J2815"/>
    </row>
    <row r="2816" spans="1:10" x14ac:dyDescent="0.2">
      <c r="A2816" t="s">
        <v>1</v>
      </c>
      <c r="J2816"/>
    </row>
    <row r="2817" spans="1:10" x14ac:dyDescent="0.2">
      <c r="A2817" t="s">
        <v>1</v>
      </c>
      <c r="J2817"/>
    </row>
    <row r="2818" spans="1:10" x14ac:dyDescent="0.2">
      <c r="A2818" t="s">
        <v>1</v>
      </c>
      <c r="J2818"/>
    </row>
    <row r="2819" spans="1:10" x14ac:dyDescent="0.2">
      <c r="A2819" t="s">
        <v>1</v>
      </c>
      <c r="J2819"/>
    </row>
    <row r="2820" spans="1:10" x14ac:dyDescent="0.2">
      <c r="A2820" t="s">
        <v>1</v>
      </c>
      <c r="J2820"/>
    </row>
    <row r="2821" spans="1:10" x14ac:dyDescent="0.2">
      <c r="A2821" t="s">
        <v>1</v>
      </c>
      <c r="J2821"/>
    </row>
    <row r="2822" spans="1:10" x14ac:dyDescent="0.2">
      <c r="A2822" t="s">
        <v>1</v>
      </c>
      <c r="J2822"/>
    </row>
    <row r="2823" spans="1:10" x14ac:dyDescent="0.2">
      <c r="A2823" t="s">
        <v>1</v>
      </c>
      <c r="J2823"/>
    </row>
    <row r="2824" spans="1:10" x14ac:dyDescent="0.2">
      <c r="A2824" t="s">
        <v>1</v>
      </c>
      <c r="J2824"/>
    </row>
    <row r="2825" spans="1:10" x14ac:dyDescent="0.2">
      <c r="A2825" t="s">
        <v>1</v>
      </c>
      <c r="J2825"/>
    </row>
    <row r="2826" spans="1:10" x14ac:dyDescent="0.2">
      <c r="A2826" t="s">
        <v>1</v>
      </c>
      <c r="J2826"/>
    </row>
    <row r="2827" spans="1:10" x14ac:dyDescent="0.2">
      <c r="A2827" t="s">
        <v>1</v>
      </c>
      <c r="J2827"/>
    </row>
    <row r="2828" spans="1:10" x14ac:dyDescent="0.2">
      <c r="A2828" t="s">
        <v>1</v>
      </c>
      <c r="J2828"/>
    </row>
    <row r="2829" spans="1:10" x14ac:dyDescent="0.2">
      <c r="A2829" t="s">
        <v>1</v>
      </c>
      <c r="J2829"/>
    </row>
    <row r="2830" spans="1:10" x14ac:dyDescent="0.2">
      <c r="A2830" t="s">
        <v>1</v>
      </c>
      <c r="J2830"/>
    </row>
    <row r="2831" spans="1:10" x14ac:dyDescent="0.2">
      <c r="A2831" t="s">
        <v>1</v>
      </c>
      <c r="J2831"/>
    </row>
    <row r="2832" spans="1:10" x14ac:dyDescent="0.2">
      <c r="A2832" t="s">
        <v>1</v>
      </c>
      <c r="J2832"/>
    </row>
    <row r="2833" spans="1:10" x14ac:dyDescent="0.2">
      <c r="A2833" t="s">
        <v>1</v>
      </c>
      <c r="J2833"/>
    </row>
    <row r="2834" spans="1:10" x14ac:dyDescent="0.2">
      <c r="A2834" t="s">
        <v>1</v>
      </c>
      <c r="J2834"/>
    </row>
    <row r="2835" spans="1:10" x14ac:dyDescent="0.2">
      <c r="A2835" t="s">
        <v>1</v>
      </c>
      <c r="J2835"/>
    </row>
    <row r="2836" spans="1:10" x14ac:dyDescent="0.2">
      <c r="A2836" t="s">
        <v>1</v>
      </c>
      <c r="J2836"/>
    </row>
    <row r="2837" spans="1:10" x14ac:dyDescent="0.2">
      <c r="A2837" t="s">
        <v>1</v>
      </c>
      <c r="J2837"/>
    </row>
    <row r="2838" spans="1:10" x14ac:dyDescent="0.2">
      <c r="A2838" t="s">
        <v>1</v>
      </c>
      <c r="J2838"/>
    </row>
    <row r="2839" spans="1:10" x14ac:dyDescent="0.2">
      <c r="A2839" t="s">
        <v>1</v>
      </c>
      <c r="J2839"/>
    </row>
    <row r="2840" spans="1:10" x14ac:dyDescent="0.2">
      <c r="A2840" t="s">
        <v>1</v>
      </c>
      <c r="J2840"/>
    </row>
    <row r="2841" spans="1:10" x14ac:dyDescent="0.2">
      <c r="A2841" t="s">
        <v>1</v>
      </c>
      <c r="J2841"/>
    </row>
    <row r="2842" spans="1:10" x14ac:dyDescent="0.2">
      <c r="A2842" t="s">
        <v>1</v>
      </c>
      <c r="J2842"/>
    </row>
    <row r="2843" spans="1:10" x14ac:dyDescent="0.2">
      <c r="A2843" t="s">
        <v>1</v>
      </c>
      <c r="J2843"/>
    </row>
    <row r="2844" spans="1:10" x14ac:dyDescent="0.2">
      <c r="A2844" t="s">
        <v>1</v>
      </c>
      <c r="J2844"/>
    </row>
    <row r="2845" spans="1:10" x14ac:dyDescent="0.2">
      <c r="A2845" t="s">
        <v>1</v>
      </c>
      <c r="J2845"/>
    </row>
    <row r="2846" spans="1:10" x14ac:dyDescent="0.2">
      <c r="A2846" t="s">
        <v>1</v>
      </c>
      <c r="J2846"/>
    </row>
    <row r="2847" spans="1:10" x14ac:dyDescent="0.2">
      <c r="A2847" t="s">
        <v>1</v>
      </c>
      <c r="J2847"/>
    </row>
    <row r="2848" spans="1:10" x14ac:dyDescent="0.2">
      <c r="A2848" t="s">
        <v>1</v>
      </c>
      <c r="J2848"/>
    </row>
    <row r="2849" spans="1:10" x14ac:dyDescent="0.2">
      <c r="A2849" t="s">
        <v>1</v>
      </c>
      <c r="J2849"/>
    </row>
    <row r="2850" spans="1:10" x14ac:dyDescent="0.2">
      <c r="A2850" t="s">
        <v>1</v>
      </c>
      <c r="J2850"/>
    </row>
    <row r="2851" spans="1:10" x14ac:dyDescent="0.2">
      <c r="A2851" t="s">
        <v>1</v>
      </c>
      <c r="J2851"/>
    </row>
    <row r="2852" spans="1:10" x14ac:dyDescent="0.2">
      <c r="A2852" t="s">
        <v>1</v>
      </c>
      <c r="J2852"/>
    </row>
    <row r="2853" spans="1:10" x14ac:dyDescent="0.2">
      <c r="A2853" t="s">
        <v>1</v>
      </c>
      <c r="J2853"/>
    </row>
    <row r="2854" spans="1:10" x14ac:dyDescent="0.2">
      <c r="A2854" t="s">
        <v>1</v>
      </c>
      <c r="J2854"/>
    </row>
    <row r="2855" spans="1:10" x14ac:dyDescent="0.2">
      <c r="A2855" t="s">
        <v>1</v>
      </c>
      <c r="J2855"/>
    </row>
    <row r="2856" spans="1:10" x14ac:dyDescent="0.2">
      <c r="A2856" t="s">
        <v>1</v>
      </c>
      <c r="J2856"/>
    </row>
    <row r="2857" spans="1:10" x14ac:dyDescent="0.2">
      <c r="A2857" t="s">
        <v>1</v>
      </c>
      <c r="J2857"/>
    </row>
    <row r="2858" spans="1:10" x14ac:dyDescent="0.2">
      <c r="A2858" t="s">
        <v>1</v>
      </c>
      <c r="J2858"/>
    </row>
    <row r="2859" spans="1:10" x14ac:dyDescent="0.2">
      <c r="A2859" t="s">
        <v>1</v>
      </c>
      <c r="J2859"/>
    </row>
    <row r="2860" spans="1:10" x14ac:dyDescent="0.2">
      <c r="A2860" t="s">
        <v>1</v>
      </c>
      <c r="J2860"/>
    </row>
    <row r="2861" spans="1:10" x14ac:dyDescent="0.2">
      <c r="A2861" t="s">
        <v>1</v>
      </c>
      <c r="J2861"/>
    </row>
    <row r="2862" spans="1:10" x14ac:dyDescent="0.2">
      <c r="A2862" t="s">
        <v>1</v>
      </c>
      <c r="J2862"/>
    </row>
    <row r="2863" spans="1:10" x14ac:dyDescent="0.2">
      <c r="A2863" t="s">
        <v>1</v>
      </c>
      <c r="J2863"/>
    </row>
    <row r="2864" spans="1:10" x14ac:dyDescent="0.2">
      <c r="A2864" t="s">
        <v>1</v>
      </c>
      <c r="J2864"/>
    </row>
    <row r="2865" spans="1:10" x14ac:dyDescent="0.2">
      <c r="A2865" t="s">
        <v>1</v>
      </c>
      <c r="J2865"/>
    </row>
    <row r="2866" spans="1:10" x14ac:dyDescent="0.2">
      <c r="A2866" t="s">
        <v>1</v>
      </c>
      <c r="J2866"/>
    </row>
    <row r="2867" spans="1:10" x14ac:dyDescent="0.2">
      <c r="A2867" t="s">
        <v>1</v>
      </c>
      <c r="J2867"/>
    </row>
    <row r="2868" spans="1:10" x14ac:dyDescent="0.2">
      <c r="A2868" t="s">
        <v>1</v>
      </c>
      <c r="J2868"/>
    </row>
    <row r="2869" spans="1:10" x14ac:dyDescent="0.2">
      <c r="A2869" t="s">
        <v>1</v>
      </c>
      <c r="J2869"/>
    </row>
    <row r="2870" spans="1:10" x14ac:dyDescent="0.2">
      <c r="A2870" t="s">
        <v>1</v>
      </c>
      <c r="J2870"/>
    </row>
    <row r="2871" spans="1:10" x14ac:dyDescent="0.2">
      <c r="A2871" t="s">
        <v>1</v>
      </c>
      <c r="J2871"/>
    </row>
    <row r="2872" spans="1:10" x14ac:dyDescent="0.2">
      <c r="A2872" t="s">
        <v>1</v>
      </c>
      <c r="J2872"/>
    </row>
    <row r="2873" spans="1:10" x14ac:dyDescent="0.2">
      <c r="A2873" t="s">
        <v>1</v>
      </c>
      <c r="J2873"/>
    </row>
    <row r="2874" spans="1:10" x14ac:dyDescent="0.2">
      <c r="A2874" t="s">
        <v>1</v>
      </c>
      <c r="J2874"/>
    </row>
    <row r="2875" spans="1:10" x14ac:dyDescent="0.2">
      <c r="A2875" t="s">
        <v>1</v>
      </c>
      <c r="J2875"/>
    </row>
    <row r="2876" spans="1:10" x14ac:dyDescent="0.2">
      <c r="A2876" t="s">
        <v>1</v>
      </c>
      <c r="J2876"/>
    </row>
    <row r="2877" spans="1:10" x14ac:dyDescent="0.2">
      <c r="A2877" t="s">
        <v>1</v>
      </c>
      <c r="J2877"/>
    </row>
    <row r="2878" spans="1:10" x14ac:dyDescent="0.2">
      <c r="A2878" t="s">
        <v>1</v>
      </c>
      <c r="J2878"/>
    </row>
    <row r="2879" spans="1:10" x14ac:dyDescent="0.2">
      <c r="A2879" t="s">
        <v>1</v>
      </c>
      <c r="J2879"/>
    </row>
    <row r="2880" spans="1:10" x14ac:dyDescent="0.2">
      <c r="A2880" t="s">
        <v>1</v>
      </c>
      <c r="J2880"/>
    </row>
    <row r="2881" spans="1:10" x14ac:dyDescent="0.2">
      <c r="A2881" t="s">
        <v>1</v>
      </c>
      <c r="J2881"/>
    </row>
    <row r="2882" spans="1:10" x14ac:dyDescent="0.2">
      <c r="A2882" t="s">
        <v>1</v>
      </c>
      <c r="J2882"/>
    </row>
    <row r="2883" spans="1:10" x14ac:dyDescent="0.2">
      <c r="A2883" t="s">
        <v>1</v>
      </c>
      <c r="J2883"/>
    </row>
    <row r="2884" spans="1:10" x14ac:dyDescent="0.2">
      <c r="A2884" t="s">
        <v>1</v>
      </c>
      <c r="J2884"/>
    </row>
    <row r="2885" spans="1:10" x14ac:dyDescent="0.2">
      <c r="A2885" t="s">
        <v>1</v>
      </c>
      <c r="J2885"/>
    </row>
    <row r="2886" spans="1:10" x14ac:dyDescent="0.2">
      <c r="A2886" t="s">
        <v>1</v>
      </c>
      <c r="J2886"/>
    </row>
    <row r="2887" spans="1:10" x14ac:dyDescent="0.2">
      <c r="A2887" t="s">
        <v>1</v>
      </c>
      <c r="J2887"/>
    </row>
    <row r="2888" spans="1:10" x14ac:dyDescent="0.2">
      <c r="A2888" t="s">
        <v>1</v>
      </c>
      <c r="J2888"/>
    </row>
    <row r="2889" spans="1:10" x14ac:dyDescent="0.2">
      <c r="A2889" t="s">
        <v>1</v>
      </c>
      <c r="J2889"/>
    </row>
    <row r="2890" spans="1:10" x14ac:dyDescent="0.2">
      <c r="A2890" t="s">
        <v>1</v>
      </c>
      <c r="J2890"/>
    </row>
    <row r="2891" spans="1:10" x14ac:dyDescent="0.2">
      <c r="A2891" t="s">
        <v>1</v>
      </c>
      <c r="J2891"/>
    </row>
    <row r="2892" spans="1:10" x14ac:dyDescent="0.2">
      <c r="A2892" t="s">
        <v>1</v>
      </c>
      <c r="J2892"/>
    </row>
    <row r="2893" spans="1:10" x14ac:dyDescent="0.2">
      <c r="A2893" t="s">
        <v>1</v>
      </c>
      <c r="J2893"/>
    </row>
    <row r="2894" spans="1:10" x14ac:dyDescent="0.2">
      <c r="A2894" t="s">
        <v>1</v>
      </c>
      <c r="J2894"/>
    </row>
    <row r="2895" spans="1:10" x14ac:dyDescent="0.2">
      <c r="A2895" t="s">
        <v>1</v>
      </c>
      <c r="J2895"/>
    </row>
    <row r="2896" spans="1:10" x14ac:dyDescent="0.2">
      <c r="A2896" t="s">
        <v>1</v>
      </c>
      <c r="J2896"/>
    </row>
    <row r="2897" spans="1:10" x14ac:dyDescent="0.2">
      <c r="A2897" t="s">
        <v>1</v>
      </c>
      <c r="J2897"/>
    </row>
    <row r="2898" spans="1:10" x14ac:dyDescent="0.2">
      <c r="A2898" t="s">
        <v>1</v>
      </c>
      <c r="J2898"/>
    </row>
    <row r="2899" spans="1:10" x14ac:dyDescent="0.2">
      <c r="A2899" t="s">
        <v>1</v>
      </c>
      <c r="J2899"/>
    </row>
    <row r="2900" spans="1:10" x14ac:dyDescent="0.2">
      <c r="A2900" t="s">
        <v>1</v>
      </c>
      <c r="J2900"/>
    </row>
    <row r="2901" spans="1:10" x14ac:dyDescent="0.2">
      <c r="A2901" t="s">
        <v>1</v>
      </c>
      <c r="J2901"/>
    </row>
    <row r="2902" spans="1:10" x14ac:dyDescent="0.2">
      <c r="A2902" t="s">
        <v>1</v>
      </c>
      <c r="J2902"/>
    </row>
    <row r="2903" spans="1:10" x14ac:dyDescent="0.2">
      <c r="A2903" t="s">
        <v>1</v>
      </c>
      <c r="J2903"/>
    </row>
    <row r="2904" spans="1:10" x14ac:dyDescent="0.2">
      <c r="A2904" t="s">
        <v>1</v>
      </c>
      <c r="J2904"/>
    </row>
    <row r="2905" spans="1:10" x14ac:dyDescent="0.2">
      <c r="A2905" t="s">
        <v>1</v>
      </c>
      <c r="J2905"/>
    </row>
    <row r="2906" spans="1:10" x14ac:dyDescent="0.2">
      <c r="A2906" t="s">
        <v>1</v>
      </c>
      <c r="J2906"/>
    </row>
    <row r="2907" spans="1:10" x14ac:dyDescent="0.2">
      <c r="A2907" t="s">
        <v>1</v>
      </c>
      <c r="J2907"/>
    </row>
    <row r="2908" spans="1:10" x14ac:dyDescent="0.2">
      <c r="A2908" t="s">
        <v>1</v>
      </c>
      <c r="J2908"/>
    </row>
    <row r="2909" spans="1:10" x14ac:dyDescent="0.2">
      <c r="A2909" t="s">
        <v>1</v>
      </c>
      <c r="J2909"/>
    </row>
    <row r="2910" spans="1:10" x14ac:dyDescent="0.2">
      <c r="A2910" t="s">
        <v>1</v>
      </c>
      <c r="J2910"/>
    </row>
    <row r="2911" spans="1:10" x14ac:dyDescent="0.2">
      <c r="A2911" t="s">
        <v>1</v>
      </c>
      <c r="J2911"/>
    </row>
    <row r="2912" spans="1:10" x14ac:dyDescent="0.2">
      <c r="A2912" t="s">
        <v>1</v>
      </c>
      <c r="J2912"/>
    </row>
    <row r="2913" spans="1:10" x14ac:dyDescent="0.2">
      <c r="A2913" t="s">
        <v>1</v>
      </c>
      <c r="J2913"/>
    </row>
    <row r="2914" spans="1:10" x14ac:dyDescent="0.2">
      <c r="A2914" t="s">
        <v>1</v>
      </c>
      <c r="J2914"/>
    </row>
    <row r="2915" spans="1:10" x14ac:dyDescent="0.2">
      <c r="A2915" t="s">
        <v>1</v>
      </c>
      <c r="J2915"/>
    </row>
    <row r="2916" spans="1:10" x14ac:dyDescent="0.2">
      <c r="A2916" t="s">
        <v>1</v>
      </c>
      <c r="J2916"/>
    </row>
    <row r="2917" spans="1:10" x14ac:dyDescent="0.2">
      <c r="A2917" t="s">
        <v>1</v>
      </c>
      <c r="J2917"/>
    </row>
    <row r="2918" spans="1:10" x14ac:dyDescent="0.2">
      <c r="A2918" t="s">
        <v>1</v>
      </c>
      <c r="J2918"/>
    </row>
    <row r="2919" spans="1:10" x14ac:dyDescent="0.2">
      <c r="A2919" t="s">
        <v>1</v>
      </c>
      <c r="J2919"/>
    </row>
    <row r="2920" spans="1:10" x14ac:dyDescent="0.2">
      <c r="A2920" t="s">
        <v>1</v>
      </c>
      <c r="J2920"/>
    </row>
    <row r="2921" spans="1:10" x14ac:dyDescent="0.2">
      <c r="A2921" t="s">
        <v>1</v>
      </c>
      <c r="J2921"/>
    </row>
    <row r="2922" spans="1:10" x14ac:dyDescent="0.2">
      <c r="A2922" t="s">
        <v>1</v>
      </c>
      <c r="J2922"/>
    </row>
    <row r="2923" spans="1:10" x14ac:dyDescent="0.2">
      <c r="A2923" t="s">
        <v>1</v>
      </c>
      <c r="J2923"/>
    </row>
    <row r="2924" spans="1:10" x14ac:dyDescent="0.2">
      <c r="A2924" t="s">
        <v>1</v>
      </c>
      <c r="J2924"/>
    </row>
    <row r="2925" spans="1:10" x14ac:dyDescent="0.2">
      <c r="A2925" t="s">
        <v>1</v>
      </c>
      <c r="J2925"/>
    </row>
    <row r="2926" spans="1:10" x14ac:dyDescent="0.2">
      <c r="A2926" t="s">
        <v>1</v>
      </c>
      <c r="J2926"/>
    </row>
    <row r="2927" spans="1:10" x14ac:dyDescent="0.2">
      <c r="A2927" t="s">
        <v>1</v>
      </c>
      <c r="J2927"/>
    </row>
    <row r="2928" spans="1:10" x14ac:dyDescent="0.2">
      <c r="A2928" t="s">
        <v>1</v>
      </c>
      <c r="J2928"/>
    </row>
    <row r="2929" spans="1:10" x14ac:dyDescent="0.2">
      <c r="A2929" t="s">
        <v>1</v>
      </c>
      <c r="J2929"/>
    </row>
    <row r="2930" spans="1:10" x14ac:dyDescent="0.2">
      <c r="A2930" t="s">
        <v>1</v>
      </c>
      <c r="J2930"/>
    </row>
    <row r="2931" spans="1:10" x14ac:dyDescent="0.2">
      <c r="A2931" t="s">
        <v>1</v>
      </c>
      <c r="J2931"/>
    </row>
    <row r="2932" spans="1:10" x14ac:dyDescent="0.2">
      <c r="A2932" t="s">
        <v>1</v>
      </c>
      <c r="J2932"/>
    </row>
    <row r="2933" spans="1:10" x14ac:dyDescent="0.2">
      <c r="A2933" t="s">
        <v>1</v>
      </c>
      <c r="J2933"/>
    </row>
    <row r="2934" spans="1:10" x14ac:dyDescent="0.2">
      <c r="A2934" t="s">
        <v>1</v>
      </c>
      <c r="J2934"/>
    </row>
    <row r="2935" spans="1:10" x14ac:dyDescent="0.2">
      <c r="A2935" t="s">
        <v>1</v>
      </c>
      <c r="J2935"/>
    </row>
    <row r="2936" spans="1:10" x14ac:dyDescent="0.2">
      <c r="A2936" t="s">
        <v>1</v>
      </c>
      <c r="J2936"/>
    </row>
    <row r="2937" spans="1:10" x14ac:dyDescent="0.2">
      <c r="A2937" t="s">
        <v>1</v>
      </c>
      <c r="J2937"/>
    </row>
    <row r="2938" spans="1:10" x14ac:dyDescent="0.2">
      <c r="A2938" t="s">
        <v>1</v>
      </c>
      <c r="J2938"/>
    </row>
    <row r="2939" spans="1:10" x14ac:dyDescent="0.2">
      <c r="A2939" t="s">
        <v>1</v>
      </c>
      <c r="J2939"/>
    </row>
    <row r="2940" spans="1:10" x14ac:dyDescent="0.2">
      <c r="A2940" t="s">
        <v>1</v>
      </c>
      <c r="J2940"/>
    </row>
    <row r="2941" spans="1:10" x14ac:dyDescent="0.2">
      <c r="A2941" t="s">
        <v>1</v>
      </c>
      <c r="J2941"/>
    </row>
    <row r="2942" spans="1:10" x14ac:dyDescent="0.2">
      <c r="A2942" t="s">
        <v>1</v>
      </c>
      <c r="J2942"/>
    </row>
    <row r="2943" spans="1:10" x14ac:dyDescent="0.2">
      <c r="A2943" t="s">
        <v>1</v>
      </c>
      <c r="J2943"/>
    </row>
    <row r="2944" spans="1:10" x14ac:dyDescent="0.2">
      <c r="A2944" t="s">
        <v>1</v>
      </c>
      <c r="J2944"/>
    </row>
    <row r="2945" spans="1:10" x14ac:dyDescent="0.2">
      <c r="A2945" t="s">
        <v>1</v>
      </c>
      <c r="J2945"/>
    </row>
    <row r="2946" spans="1:10" x14ac:dyDescent="0.2">
      <c r="A2946" t="s">
        <v>1</v>
      </c>
      <c r="J2946"/>
    </row>
    <row r="2947" spans="1:10" x14ac:dyDescent="0.2">
      <c r="A2947" t="s">
        <v>1</v>
      </c>
      <c r="J2947"/>
    </row>
    <row r="2948" spans="1:10" x14ac:dyDescent="0.2">
      <c r="A2948" t="s">
        <v>1</v>
      </c>
      <c r="J2948"/>
    </row>
    <row r="2949" spans="1:10" x14ac:dyDescent="0.2">
      <c r="A2949" t="s">
        <v>1</v>
      </c>
      <c r="J2949"/>
    </row>
    <row r="2950" spans="1:10" x14ac:dyDescent="0.2">
      <c r="A2950" t="s">
        <v>1</v>
      </c>
      <c r="J2950"/>
    </row>
    <row r="2951" spans="1:10" x14ac:dyDescent="0.2">
      <c r="A2951" t="s">
        <v>1</v>
      </c>
      <c r="J2951"/>
    </row>
    <row r="2952" spans="1:10" x14ac:dyDescent="0.2">
      <c r="A2952" t="s">
        <v>1</v>
      </c>
      <c r="J2952"/>
    </row>
    <row r="2953" spans="1:10" x14ac:dyDescent="0.2">
      <c r="A2953" t="s">
        <v>1</v>
      </c>
      <c r="J2953"/>
    </row>
    <row r="2954" spans="1:10" x14ac:dyDescent="0.2">
      <c r="A2954" t="s">
        <v>1</v>
      </c>
      <c r="J2954"/>
    </row>
    <row r="2955" spans="1:10" x14ac:dyDescent="0.2">
      <c r="A2955" t="s">
        <v>1</v>
      </c>
      <c r="J2955"/>
    </row>
    <row r="2956" spans="1:10" x14ac:dyDescent="0.2">
      <c r="A2956" t="s">
        <v>1</v>
      </c>
      <c r="J2956"/>
    </row>
    <row r="2957" spans="1:10" x14ac:dyDescent="0.2">
      <c r="A2957" t="s">
        <v>1</v>
      </c>
      <c r="J2957"/>
    </row>
    <row r="2958" spans="1:10" x14ac:dyDescent="0.2">
      <c r="A2958" t="s">
        <v>1</v>
      </c>
      <c r="J2958"/>
    </row>
    <row r="2959" spans="1:10" x14ac:dyDescent="0.2">
      <c r="A2959" t="s">
        <v>1</v>
      </c>
      <c r="J2959"/>
    </row>
    <row r="2960" spans="1:10" x14ac:dyDescent="0.2">
      <c r="A2960" t="s">
        <v>1</v>
      </c>
      <c r="J2960"/>
    </row>
    <row r="2961" spans="1:10" x14ac:dyDescent="0.2">
      <c r="A2961" t="s">
        <v>1</v>
      </c>
      <c r="J2961"/>
    </row>
    <row r="2962" spans="1:10" x14ac:dyDescent="0.2">
      <c r="A2962" t="s">
        <v>1</v>
      </c>
      <c r="J2962"/>
    </row>
    <row r="2963" spans="1:10" x14ac:dyDescent="0.2">
      <c r="A2963" t="s">
        <v>1</v>
      </c>
      <c r="J2963"/>
    </row>
    <row r="2964" spans="1:10" x14ac:dyDescent="0.2">
      <c r="A2964" t="s">
        <v>1</v>
      </c>
      <c r="J2964"/>
    </row>
    <row r="2965" spans="1:10" x14ac:dyDescent="0.2">
      <c r="A2965" t="s">
        <v>1</v>
      </c>
      <c r="J2965"/>
    </row>
    <row r="2966" spans="1:10" x14ac:dyDescent="0.2">
      <c r="A2966" t="s">
        <v>1</v>
      </c>
      <c r="J2966"/>
    </row>
    <row r="2967" spans="1:10" x14ac:dyDescent="0.2">
      <c r="A2967" t="s">
        <v>1</v>
      </c>
      <c r="J2967"/>
    </row>
    <row r="2968" spans="1:10" x14ac:dyDescent="0.2">
      <c r="A2968" t="s">
        <v>1</v>
      </c>
      <c r="J2968"/>
    </row>
    <row r="2969" spans="1:10" x14ac:dyDescent="0.2">
      <c r="A2969" t="s">
        <v>1</v>
      </c>
      <c r="J2969"/>
    </row>
    <row r="2970" spans="1:10" x14ac:dyDescent="0.2">
      <c r="A2970" t="s">
        <v>1</v>
      </c>
      <c r="J2970"/>
    </row>
    <row r="2971" spans="1:10" x14ac:dyDescent="0.2">
      <c r="A2971" t="s">
        <v>1</v>
      </c>
      <c r="J2971"/>
    </row>
    <row r="2972" spans="1:10" x14ac:dyDescent="0.2">
      <c r="A2972" t="s">
        <v>1</v>
      </c>
      <c r="J2972"/>
    </row>
    <row r="2973" spans="1:10" x14ac:dyDescent="0.2">
      <c r="A2973" t="s">
        <v>1</v>
      </c>
      <c r="J2973"/>
    </row>
    <row r="2974" spans="1:10" x14ac:dyDescent="0.2">
      <c r="A2974" t="s">
        <v>1</v>
      </c>
      <c r="J2974"/>
    </row>
    <row r="2975" spans="1:10" x14ac:dyDescent="0.2">
      <c r="A2975" t="s">
        <v>1</v>
      </c>
      <c r="J2975"/>
    </row>
    <row r="2976" spans="1:10" x14ac:dyDescent="0.2">
      <c r="A2976" t="s">
        <v>1</v>
      </c>
      <c r="J2976"/>
    </row>
    <row r="2977" spans="1:10" x14ac:dyDescent="0.2">
      <c r="A2977" t="s">
        <v>1</v>
      </c>
      <c r="J2977"/>
    </row>
    <row r="2978" spans="1:10" x14ac:dyDescent="0.2">
      <c r="A2978" t="s">
        <v>1</v>
      </c>
      <c r="J2978"/>
    </row>
    <row r="2979" spans="1:10" x14ac:dyDescent="0.2">
      <c r="A2979" t="s">
        <v>1</v>
      </c>
      <c r="J2979"/>
    </row>
    <row r="2980" spans="1:10" x14ac:dyDescent="0.2">
      <c r="A2980" t="s">
        <v>1</v>
      </c>
      <c r="J2980"/>
    </row>
    <row r="2981" spans="1:10" x14ac:dyDescent="0.2">
      <c r="A2981" t="s">
        <v>1</v>
      </c>
      <c r="J2981"/>
    </row>
    <row r="2982" spans="1:10" x14ac:dyDescent="0.2">
      <c r="A2982" t="s">
        <v>1</v>
      </c>
      <c r="J2982"/>
    </row>
    <row r="2983" spans="1:10" x14ac:dyDescent="0.2">
      <c r="A2983" t="s">
        <v>1</v>
      </c>
      <c r="J2983"/>
    </row>
    <row r="2984" spans="1:10" x14ac:dyDescent="0.2">
      <c r="A2984" t="s">
        <v>1</v>
      </c>
      <c r="J2984"/>
    </row>
    <row r="2985" spans="1:10" x14ac:dyDescent="0.2">
      <c r="A2985" t="s">
        <v>1</v>
      </c>
      <c r="J2985"/>
    </row>
    <row r="2986" spans="1:10" x14ac:dyDescent="0.2">
      <c r="A2986" t="s">
        <v>1</v>
      </c>
      <c r="J2986"/>
    </row>
    <row r="2987" spans="1:10" x14ac:dyDescent="0.2">
      <c r="A2987" t="s">
        <v>1</v>
      </c>
      <c r="J2987"/>
    </row>
    <row r="2988" spans="1:10" x14ac:dyDescent="0.2">
      <c r="A2988" t="s">
        <v>1</v>
      </c>
      <c r="J2988"/>
    </row>
    <row r="2989" spans="1:10" x14ac:dyDescent="0.2">
      <c r="A2989" t="s">
        <v>1</v>
      </c>
      <c r="J2989"/>
    </row>
    <row r="2990" spans="1:10" x14ac:dyDescent="0.2">
      <c r="A2990" t="s">
        <v>1</v>
      </c>
      <c r="J2990"/>
    </row>
    <row r="2991" spans="1:10" x14ac:dyDescent="0.2">
      <c r="A2991" t="s">
        <v>1</v>
      </c>
      <c r="J2991"/>
    </row>
    <row r="2992" spans="1:10" x14ac:dyDescent="0.2">
      <c r="A2992" t="s">
        <v>1</v>
      </c>
      <c r="J2992"/>
    </row>
    <row r="2993" spans="1:10" x14ac:dyDescent="0.2">
      <c r="A2993" t="s">
        <v>1</v>
      </c>
      <c r="J2993"/>
    </row>
    <row r="2994" spans="1:10" x14ac:dyDescent="0.2">
      <c r="A2994" t="s">
        <v>1</v>
      </c>
      <c r="J2994"/>
    </row>
    <row r="2995" spans="1:10" x14ac:dyDescent="0.2">
      <c r="A2995" t="s">
        <v>1</v>
      </c>
      <c r="J2995"/>
    </row>
    <row r="2996" spans="1:10" x14ac:dyDescent="0.2">
      <c r="A2996" t="s">
        <v>1</v>
      </c>
      <c r="J2996"/>
    </row>
    <row r="2997" spans="1:10" x14ac:dyDescent="0.2">
      <c r="A2997" t="s">
        <v>1</v>
      </c>
      <c r="J2997"/>
    </row>
    <row r="2998" spans="1:10" x14ac:dyDescent="0.2">
      <c r="A2998" t="s">
        <v>1</v>
      </c>
      <c r="J2998"/>
    </row>
    <row r="2999" spans="1:10" x14ac:dyDescent="0.2">
      <c r="A2999" t="s">
        <v>1</v>
      </c>
      <c r="J2999"/>
    </row>
    <row r="3000" spans="1:10" x14ac:dyDescent="0.2">
      <c r="A3000" t="s">
        <v>1</v>
      </c>
      <c r="J3000"/>
    </row>
    <row r="3001" spans="1:10" x14ac:dyDescent="0.2">
      <c r="A3001" t="s">
        <v>1</v>
      </c>
      <c r="J3001"/>
    </row>
    <row r="3002" spans="1:10" x14ac:dyDescent="0.2">
      <c r="A3002" t="s">
        <v>1</v>
      </c>
      <c r="J3002"/>
    </row>
    <row r="3003" spans="1:10" x14ac:dyDescent="0.2">
      <c r="A3003" t="s">
        <v>1</v>
      </c>
      <c r="J3003"/>
    </row>
    <row r="3004" spans="1:10" x14ac:dyDescent="0.2">
      <c r="A3004" t="s">
        <v>1</v>
      </c>
      <c r="J3004"/>
    </row>
    <row r="3005" spans="1:10" x14ac:dyDescent="0.2">
      <c r="A3005" t="s">
        <v>1</v>
      </c>
      <c r="J3005"/>
    </row>
    <row r="3006" spans="1:10" x14ac:dyDescent="0.2">
      <c r="A3006" t="s">
        <v>1</v>
      </c>
      <c r="J3006"/>
    </row>
    <row r="3007" spans="1:10" x14ac:dyDescent="0.2">
      <c r="A3007" t="s">
        <v>1</v>
      </c>
      <c r="J3007"/>
    </row>
    <row r="3008" spans="1:10" x14ac:dyDescent="0.2">
      <c r="A3008" t="s">
        <v>1</v>
      </c>
      <c r="J3008"/>
    </row>
    <row r="3009" spans="1:10" x14ac:dyDescent="0.2">
      <c r="A3009" t="s">
        <v>1</v>
      </c>
      <c r="J3009"/>
    </row>
    <row r="3010" spans="1:10" x14ac:dyDescent="0.2">
      <c r="A3010" t="s">
        <v>1</v>
      </c>
      <c r="J3010"/>
    </row>
    <row r="3011" spans="1:10" x14ac:dyDescent="0.2">
      <c r="A3011" t="s">
        <v>1</v>
      </c>
      <c r="J3011"/>
    </row>
    <row r="3012" spans="1:10" x14ac:dyDescent="0.2">
      <c r="A3012" t="s">
        <v>1</v>
      </c>
      <c r="J3012"/>
    </row>
    <row r="3013" spans="1:10" x14ac:dyDescent="0.2">
      <c r="A3013" t="s">
        <v>1</v>
      </c>
      <c r="J3013"/>
    </row>
    <row r="3014" spans="1:10" x14ac:dyDescent="0.2">
      <c r="A3014" t="s">
        <v>1</v>
      </c>
      <c r="J3014"/>
    </row>
    <row r="3015" spans="1:10" x14ac:dyDescent="0.2">
      <c r="A3015" t="s">
        <v>1</v>
      </c>
      <c r="J3015"/>
    </row>
    <row r="3016" spans="1:10" x14ac:dyDescent="0.2">
      <c r="A3016" t="s">
        <v>1</v>
      </c>
      <c r="J3016"/>
    </row>
    <row r="3017" spans="1:10" x14ac:dyDescent="0.2">
      <c r="A3017" t="s">
        <v>1</v>
      </c>
      <c r="J3017"/>
    </row>
    <row r="3018" spans="1:10" x14ac:dyDescent="0.2">
      <c r="A3018" t="s">
        <v>1</v>
      </c>
      <c r="J3018"/>
    </row>
    <row r="3019" spans="1:10" x14ac:dyDescent="0.2">
      <c r="A3019" t="s">
        <v>1</v>
      </c>
      <c r="J3019"/>
    </row>
    <row r="3020" spans="1:10" x14ac:dyDescent="0.2">
      <c r="A3020" t="s">
        <v>1</v>
      </c>
      <c r="J3020"/>
    </row>
    <row r="3021" spans="1:10" x14ac:dyDescent="0.2">
      <c r="A3021" t="s">
        <v>1</v>
      </c>
      <c r="J3021"/>
    </row>
    <row r="3022" spans="1:10" x14ac:dyDescent="0.2">
      <c r="A3022" t="s">
        <v>1</v>
      </c>
      <c r="J3022"/>
    </row>
    <row r="3023" spans="1:10" x14ac:dyDescent="0.2">
      <c r="A3023" t="s">
        <v>1</v>
      </c>
      <c r="J3023"/>
    </row>
    <row r="3024" spans="1:10" x14ac:dyDescent="0.2">
      <c r="A3024" t="s">
        <v>1</v>
      </c>
      <c r="J3024"/>
    </row>
    <row r="3025" spans="1:10" x14ac:dyDescent="0.2">
      <c r="A3025" t="s">
        <v>1</v>
      </c>
      <c r="J3025"/>
    </row>
    <row r="3026" spans="1:10" x14ac:dyDescent="0.2">
      <c r="A3026" t="s">
        <v>1</v>
      </c>
      <c r="J3026"/>
    </row>
    <row r="3027" spans="1:10" x14ac:dyDescent="0.2">
      <c r="A3027" t="s">
        <v>1</v>
      </c>
      <c r="J3027"/>
    </row>
    <row r="3028" spans="1:10" x14ac:dyDescent="0.2">
      <c r="A3028" t="s">
        <v>1</v>
      </c>
      <c r="J3028"/>
    </row>
    <row r="3029" spans="1:10" x14ac:dyDescent="0.2">
      <c r="A3029" t="s">
        <v>1</v>
      </c>
      <c r="J3029"/>
    </row>
    <row r="3030" spans="1:10" x14ac:dyDescent="0.2">
      <c r="A3030" t="s">
        <v>1</v>
      </c>
      <c r="J3030"/>
    </row>
    <row r="3031" spans="1:10" x14ac:dyDescent="0.2">
      <c r="A3031" t="s">
        <v>1</v>
      </c>
      <c r="J3031"/>
    </row>
    <row r="3032" spans="1:10" x14ac:dyDescent="0.2">
      <c r="A3032" t="s">
        <v>1</v>
      </c>
      <c r="J3032"/>
    </row>
    <row r="3033" spans="1:10" x14ac:dyDescent="0.2">
      <c r="A3033" t="s">
        <v>1</v>
      </c>
      <c r="J3033"/>
    </row>
    <row r="3034" spans="1:10" x14ac:dyDescent="0.2">
      <c r="A3034" t="s">
        <v>1</v>
      </c>
      <c r="J3034"/>
    </row>
    <row r="3035" spans="1:10" x14ac:dyDescent="0.2">
      <c r="A3035" t="s">
        <v>1</v>
      </c>
      <c r="J3035"/>
    </row>
    <row r="3036" spans="1:10" x14ac:dyDescent="0.2">
      <c r="A3036" t="s">
        <v>1</v>
      </c>
      <c r="J3036"/>
    </row>
    <row r="3037" spans="1:10" x14ac:dyDescent="0.2">
      <c r="A3037" t="s">
        <v>1</v>
      </c>
      <c r="J3037"/>
    </row>
    <row r="3038" spans="1:10" x14ac:dyDescent="0.2">
      <c r="A3038" t="s">
        <v>1</v>
      </c>
      <c r="J3038"/>
    </row>
    <row r="3039" spans="1:10" x14ac:dyDescent="0.2">
      <c r="A3039" t="s">
        <v>1</v>
      </c>
      <c r="J3039"/>
    </row>
    <row r="3040" spans="1:10" x14ac:dyDescent="0.2">
      <c r="A3040" t="s">
        <v>1</v>
      </c>
      <c r="J3040"/>
    </row>
    <row r="3041" spans="1:10" x14ac:dyDescent="0.2">
      <c r="A3041" t="s">
        <v>1</v>
      </c>
      <c r="J3041"/>
    </row>
    <row r="3042" spans="1:10" x14ac:dyDescent="0.2">
      <c r="A3042" t="s">
        <v>1</v>
      </c>
      <c r="J3042"/>
    </row>
    <row r="3043" spans="1:10" x14ac:dyDescent="0.2">
      <c r="A3043" t="s">
        <v>1</v>
      </c>
      <c r="J3043"/>
    </row>
    <row r="3044" spans="1:10" x14ac:dyDescent="0.2">
      <c r="A3044" t="s">
        <v>1</v>
      </c>
      <c r="J3044"/>
    </row>
    <row r="3045" spans="1:10" x14ac:dyDescent="0.2">
      <c r="A3045" t="s">
        <v>1</v>
      </c>
      <c r="J3045"/>
    </row>
    <row r="3046" spans="1:10" x14ac:dyDescent="0.2">
      <c r="A3046" t="s">
        <v>1</v>
      </c>
      <c r="J3046"/>
    </row>
    <row r="3047" spans="1:10" x14ac:dyDescent="0.2">
      <c r="A3047" t="s">
        <v>1</v>
      </c>
      <c r="J3047"/>
    </row>
    <row r="3048" spans="1:10" x14ac:dyDescent="0.2">
      <c r="A3048" t="s">
        <v>1</v>
      </c>
      <c r="J3048"/>
    </row>
    <row r="3049" spans="1:10" x14ac:dyDescent="0.2">
      <c r="A3049" t="s">
        <v>1</v>
      </c>
      <c r="J3049"/>
    </row>
    <row r="3050" spans="1:10" x14ac:dyDescent="0.2">
      <c r="A3050" t="s">
        <v>1</v>
      </c>
      <c r="J3050"/>
    </row>
    <row r="3051" spans="1:10" x14ac:dyDescent="0.2">
      <c r="A3051" t="s">
        <v>1</v>
      </c>
      <c r="J3051"/>
    </row>
    <row r="3052" spans="1:10" x14ac:dyDescent="0.2">
      <c r="A3052" t="s">
        <v>1</v>
      </c>
      <c r="J3052"/>
    </row>
    <row r="3053" spans="1:10" x14ac:dyDescent="0.2">
      <c r="A3053" t="s">
        <v>1</v>
      </c>
      <c r="J3053"/>
    </row>
    <row r="3054" spans="1:10" x14ac:dyDescent="0.2">
      <c r="A3054" t="s">
        <v>1</v>
      </c>
      <c r="J3054"/>
    </row>
    <row r="3055" spans="1:10" x14ac:dyDescent="0.2">
      <c r="A3055" t="s">
        <v>1</v>
      </c>
      <c r="J3055"/>
    </row>
    <row r="3056" spans="1:10" x14ac:dyDescent="0.2">
      <c r="A3056" t="s">
        <v>1</v>
      </c>
      <c r="J3056"/>
    </row>
    <row r="3057" spans="1:10" x14ac:dyDescent="0.2">
      <c r="A3057" t="s">
        <v>1</v>
      </c>
      <c r="J3057"/>
    </row>
    <row r="3058" spans="1:10" x14ac:dyDescent="0.2">
      <c r="A3058" t="s">
        <v>1</v>
      </c>
      <c r="J3058"/>
    </row>
    <row r="3059" spans="1:10" x14ac:dyDescent="0.2">
      <c r="A3059" t="s">
        <v>1</v>
      </c>
      <c r="J3059"/>
    </row>
    <row r="3060" spans="1:10" x14ac:dyDescent="0.2">
      <c r="A3060" t="s">
        <v>1</v>
      </c>
      <c r="J3060"/>
    </row>
    <row r="3061" spans="1:10" x14ac:dyDescent="0.2">
      <c r="A3061" t="s">
        <v>1</v>
      </c>
      <c r="J3061"/>
    </row>
    <row r="3062" spans="1:10" x14ac:dyDescent="0.2">
      <c r="A3062" t="s">
        <v>1</v>
      </c>
      <c r="J3062"/>
    </row>
    <row r="3063" spans="1:10" x14ac:dyDescent="0.2">
      <c r="A3063" t="s">
        <v>1</v>
      </c>
      <c r="J3063"/>
    </row>
    <row r="3064" spans="1:10" x14ac:dyDescent="0.2">
      <c r="A3064" t="s">
        <v>1</v>
      </c>
      <c r="J3064"/>
    </row>
    <row r="3065" spans="1:10" x14ac:dyDescent="0.2">
      <c r="A3065" t="s">
        <v>1</v>
      </c>
      <c r="J3065"/>
    </row>
    <row r="3066" spans="1:10" x14ac:dyDescent="0.2">
      <c r="A3066" t="s">
        <v>1</v>
      </c>
      <c r="J3066"/>
    </row>
    <row r="3067" spans="1:10" x14ac:dyDescent="0.2">
      <c r="A3067" t="s">
        <v>1</v>
      </c>
      <c r="J3067"/>
    </row>
    <row r="3068" spans="1:10" x14ac:dyDescent="0.2">
      <c r="A3068" t="s">
        <v>1</v>
      </c>
      <c r="J3068"/>
    </row>
    <row r="3069" spans="1:10" x14ac:dyDescent="0.2">
      <c r="A3069" t="s">
        <v>1</v>
      </c>
      <c r="J3069"/>
    </row>
    <row r="3070" spans="1:10" x14ac:dyDescent="0.2">
      <c r="A3070" t="s">
        <v>1</v>
      </c>
      <c r="J3070"/>
    </row>
    <row r="3071" spans="1:10" x14ac:dyDescent="0.2">
      <c r="A3071" t="s">
        <v>1</v>
      </c>
      <c r="J3071"/>
    </row>
    <row r="3072" spans="1:10" x14ac:dyDescent="0.2">
      <c r="A3072" t="s">
        <v>1</v>
      </c>
      <c r="J3072"/>
    </row>
    <row r="3073" spans="1:10" x14ac:dyDescent="0.2">
      <c r="A3073" t="s">
        <v>1</v>
      </c>
      <c r="J3073"/>
    </row>
    <row r="3074" spans="1:10" x14ac:dyDescent="0.2">
      <c r="A3074" t="s">
        <v>1</v>
      </c>
      <c r="J3074"/>
    </row>
    <row r="3075" spans="1:10" x14ac:dyDescent="0.2">
      <c r="A3075" t="s">
        <v>1</v>
      </c>
      <c r="J3075"/>
    </row>
    <row r="3076" spans="1:10" x14ac:dyDescent="0.2">
      <c r="A3076" t="s">
        <v>1</v>
      </c>
      <c r="J3076"/>
    </row>
    <row r="3077" spans="1:10" x14ac:dyDescent="0.2">
      <c r="A3077" t="s">
        <v>1</v>
      </c>
      <c r="J3077"/>
    </row>
    <row r="3078" spans="1:10" x14ac:dyDescent="0.2">
      <c r="A3078" t="s">
        <v>1</v>
      </c>
      <c r="J3078"/>
    </row>
    <row r="3079" spans="1:10" x14ac:dyDescent="0.2">
      <c r="A3079" t="s">
        <v>1</v>
      </c>
      <c r="J3079"/>
    </row>
    <row r="3080" spans="1:10" x14ac:dyDescent="0.2">
      <c r="A3080" t="s">
        <v>1</v>
      </c>
      <c r="J3080"/>
    </row>
    <row r="3081" spans="1:10" x14ac:dyDescent="0.2">
      <c r="A3081" t="s">
        <v>1</v>
      </c>
      <c r="J3081"/>
    </row>
    <row r="3082" spans="1:10" x14ac:dyDescent="0.2">
      <c r="A3082" t="s">
        <v>1</v>
      </c>
      <c r="J3082"/>
    </row>
    <row r="3083" spans="1:10" x14ac:dyDescent="0.2">
      <c r="A3083" t="s">
        <v>1</v>
      </c>
      <c r="J3083"/>
    </row>
    <row r="3084" spans="1:10" x14ac:dyDescent="0.2">
      <c r="A3084" t="s">
        <v>1</v>
      </c>
      <c r="J3084"/>
    </row>
    <row r="3085" spans="1:10" x14ac:dyDescent="0.2">
      <c r="A3085" t="s">
        <v>1</v>
      </c>
      <c r="J3085"/>
    </row>
    <row r="3086" spans="1:10" x14ac:dyDescent="0.2">
      <c r="A3086" t="s">
        <v>1</v>
      </c>
      <c r="J3086"/>
    </row>
    <row r="3087" spans="1:10" x14ac:dyDescent="0.2">
      <c r="A3087" t="s">
        <v>1</v>
      </c>
      <c r="J3087"/>
    </row>
    <row r="3088" spans="1:10" x14ac:dyDescent="0.2">
      <c r="A3088" t="s">
        <v>1</v>
      </c>
      <c r="J3088"/>
    </row>
    <row r="3089" spans="1:10" x14ac:dyDescent="0.2">
      <c r="A3089" t="s">
        <v>1</v>
      </c>
      <c r="J3089"/>
    </row>
    <row r="3090" spans="1:10" x14ac:dyDescent="0.2">
      <c r="A3090" t="s">
        <v>1</v>
      </c>
      <c r="J3090"/>
    </row>
    <row r="3091" spans="1:10" x14ac:dyDescent="0.2">
      <c r="A3091" t="s">
        <v>1</v>
      </c>
      <c r="J3091"/>
    </row>
    <row r="3092" spans="1:10" x14ac:dyDescent="0.2">
      <c r="A3092" t="s">
        <v>1</v>
      </c>
      <c r="J3092"/>
    </row>
    <row r="3093" spans="1:10" x14ac:dyDescent="0.2">
      <c r="A3093" t="s">
        <v>1</v>
      </c>
      <c r="J3093"/>
    </row>
    <row r="3094" spans="1:10" x14ac:dyDescent="0.2">
      <c r="A3094" t="s">
        <v>1</v>
      </c>
      <c r="J3094"/>
    </row>
    <row r="3095" spans="1:10" x14ac:dyDescent="0.2">
      <c r="A3095" t="s">
        <v>1</v>
      </c>
      <c r="J3095"/>
    </row>
    <row r="3096" spans="1:10" x14ac:dyDescent="0.2">
      <c r="A3096" t="s">
        <v>1</v>
      </c>
      <c r="J3096"/>
    </row>
    <row r="3097" spans="1:10" x14ac:dyDescent="0.2">
      <c r="A3097" t="s">
        <v>1</v>
      </c>
      <c r="J3097"/>
    </row>
    <row r="3098" spans="1:10" x14ac:dyDescent="0.2">
      <c r="A3098" t="s">
        <v>1</v>
      </c>
      <c r="J3098"/>
    </row>
    <row r="3099" spans="1:10" x14ac:dyDescent="0.2">
      <c r="A3099" t="s">
        <v>1</v>
      </c>
      <c r="J3099"/>
    </row>
    <row r="3100" spans="1:10" x14ac:dyDescent="0.2">
      <c r="A3100" t="s">
        <v>1</v>
      </c>
      <c r="J3100"/>
    </row>
    <row r="3101" spans="1:10" x14ac:dyDescent="0.2">
      <c r="A3101" t="s">
        <v>1</v>
      </c>
      <c r="J3101"/>
    </row>
    <row r="3102" spans="1:10" x14ac:dyDescent="0.2">
      <c r="A3102" t="s">
        <v>1</v>
      </c>
      <c r="J3102"/>
    </row>
    <row r="3103" spans="1:10" x14ac:dyDescent="0.2">
      <c r="A3103" t="s">
        <v>1</v>
      </c>
      <c r="J3103"/>
    </row>
    <row r="3104" spans="1:10" x14ac:dyDescent="0.2">
      <c r="A3104" t="s">
        <v>1</v>
      </c>
      <c r="J3104"/>
    </row>
    <row r="3105" spans="1:10" x14ac:dyDescent="0.2">
      <c r="A3105" t="s">
        <v>1</v>
      </c>
      <c r="J3105"/>
    </row>
    <row r="3106" spans="1:10" x14ac:dyDescent="0.2">
      <c r="A3106" t="s">
        <v>1</v>
      </c>
      <c r="J3106"/>
    </row>
    <row r="3107" spans="1:10" x14ac:dyDescent="0.2">
      <c r="A3107" t="s">
        <v>1</v>
      </c>
      <c r="J3107"/>
    </row>
    <row r="3108" spans="1:10" x14ac:dyDescent="0.2">
      <c r="A3108" t="s">
        <v>1</v>
      </c>
      <c r="J3108"/>
    </row>
    <row r="3109" spans="1:10" x14ac:dyDescent="0.2">
      <c r="A3109" t="s">
        <v>1</v>
      </c>
      <c r="J3109"/>
    </row>
    <row r="3110" spans="1:10" x14ac:dyDescent="0.2">
      <c r="A3110" t="s">
        <v>1</v>
      </c>
      <c r="J3110"/>
    </row>
    <row r="3111" spans="1:10" x14ac:dyDescent="0.2">
      <c r="A3111" t="s">
        <v>1</v>
      </c>
      <c r="J3111"/>
    </row>
    <row r="3112" spans="1:10" x14ac:dyDescent="0.2">
      <c r="A3112" t="s">
        <v>1</v>
      </c>
      <c r="J3112"/>
    </row>
    <row r="3113" spans="1:10" x14ac:dyDescent="0.2">
      <c r="A3113" t="s">
        <v>1</v>
      </c>
      <c r="J3113"/>
    </row>
    <row r="3114" spans="1:10" x14ac:dyDescent="0.2">
      <c r="A3114" t="s">
        <v>1</v>
      </c>
      <c r="J3114"/>
    </row>
    <row r="3115" spans="1:10" x14ac:dyDescent="0.2">
      <c r="A3115" t="s">
        <v>1</v>
      </c>
      <c r="J3115"/>
    </row>
    <row r="3116" spans="1:10" x14ac:dyDescent="0.2">
      <c r="A3116" t="s">
        <v>1</v>
      </c>
      <c r="J3116"/>
    </row>
    <row r="3117" spans="1:10" x14ac:dyDescent="0.2">
      <c r="A3117" t="s">
        <v>1</v>
      </c>
      <c r="J3117"/>
    </row>
    <row r="3118" spans="1:10" x14ac:dyDescent="0.2">
      <c r="A3118" t="s">
        <v>1</v>
      </c>
      <c r="J3118"/>
    </row>
    <row r="3119" spans="1:10" x14ac:dyDescent="0.2">
      <c r="A3119" t="s">
        <v>1</v>
      </c>
      <c r="J3119"/>
    </row>
    <row r="3120" spans="1:10" x14ac:dyDescent="0.2">
      <c r="A3120" t="s">
        <v>1</v>
      </c>
      <c r="J3120"/>
    </row>
    <row r="3121" spans="1:10" x14ac:dyDescent="0.2">
      <c r="A3121" t="s">
        <v>1</v>
      </c>
      <c r="J3121"/>
    </row>
    <row r="3122" spans="1:10" x14ac:dyDescent="0.2">
      <c r="A3122" t="s">
        <v>1</v>
      </c>
      <c r="J3122"/>
    </row>
    <row r="3123" spans="1:10" x14ac:dyDescent="0.2">
      <c r="A3123" t="s">
        <v>1</v>
      </c>
      <c r="J3123"/>
    </row>
    <row r="3124" spans="1:10" x14ac:dyDescent="0.2">
      <c r="A3124" t="s">
        <v>1</v>
      </c>
      <c r="J3124"/>
    </row>
    <row r="3125" spans="1:10" x14ac:dyDescent="0.2">
      <c r="A3125" t="s">
        <v>1</v>
      </c>
      <c r="J3125"/>
    </row>
    <row r="3126" spans="1:10" x14ac:dyDescent="0.2">
      <c r="A3126" t="s">
        <v>1</v>
      </c>
      <c r="J3126"/>
    </row>
    <row r="3127" spans="1:10" x14ac:dyDescent="0.2">
      <c r="A3127" t="s">
        <v>1</v>
      </c>
      <c r="J3127"/>
    </row>
    <row r="3128" spans="1:10" x14ac:dyDescent="0.2">
      <c r="A3128" t="s">
        <v>1</v>
      </c>
      <c r="J3128"/>
    </row>
    <row r="3129" spans="1:10" x14ac:dyDescent="0.2">
      <c r="A3129" t="s">
        <v>1</v>
      </c>
      <c r="J3129"/>
    </row>
    <row r="3130" spans="1:10" x14ac:dyDescent="0.2">
      <c r="A3130" t="s">
        <v>1</v>
      </c>
      <c r="J3130"/>
    </row>
    <row r="3131" spans="1:10" x14ac:dyDescent="0.2">
      <c r="A3131" t="s">
        <v>1</v>
      </c>
      <c r="J3131"/>
    </row>
    <row r="3132" spans="1:10" x14ac:dyDescent="0.2">
      <c r="A3132" t="s">
        <v>1</v>
      </c>
      <c r="J3132"/>
    </row>
    <row r="3133" spans="1:10" x14ac:dyDescent="0.2">
      <c r="A3133" t="s">
        <v>1</v>
      </c>
      <c r="J3133"/>
    </row>
    <row r="3134" spans="1:10" x14ac:dyDescent="0.2">
      <c r="A3134" t="s">
        <v>1</v>
      </c>
      <c r="J3134"/>
    </row>
    <row r="3135" spans="1:10" x14ac:dyDescent="0.2">
      <c r="A3135" t="s">
        <v>1</v>
      </c>
      <c r="J3135"/>
    </row>
    <row r="3136" spans="1:10" x14ac:dyDescent="0.2">
      <c r="A3136" t="s">
        <v>1</v>
      </c>
      <c r="J3136"/>
    </row>
    <row r="3137" spans="1:10" x14ac:dyDescent="0.2">
      <c r="A3137" t="s">
        <v>1</v>
      </c>
      <c r="J3137"/>
    </row>
    <row r="3138" spans="1:10" x14ac:dyDescent="0.2">
      <c r="A3138" t="s">
        <v>1</v>
      </c>
      <c r="J3138"/>
    </row>
    <row r="3139" spans="1:10" x14ac:dyDescent="0.2">
      <c r="A3139" t="s">
        <v>1</v>
      </c>
      <c r="J3139"/>
    </row>
    <row r="3140" spans="1:10" x14ac:dyDescent="0.2">
      <c r="A3140" t="s">
        <v>1</v>
      </c>
      <c r="J3140"/>
    </row>
    <row r="3141" spans="1:10" x14ac:dyDescent="0.2">
      <c r="A3141" t="s">
        <v>1</v>
      </c>
      <c r="J3141"/>
    </row>
    <row r="3142" spans="1:10" x14ac:dyDescent="0.2">
      <c r="A3142" t="s">
        <v>1</v>
      </c>
      <c r="J3142"/>
    </row>
    <row r="3143" spans="1:10" x14ac:dyDescent="0.2">
      <c r="A3143" t="s">
        <v>1</v>
      </c>
      <c r="J3143"/>
    </row>
    <row r="3144" spans="1:10" x14ac:dyDescent="0.2">
      <c r="A3144" t="s">
        <v>1</v>
      </c>
      <c r="J3144"/>
    </row>
    <row r="3145" spans="1:10" x14ac:dyDescent="0.2">
      <c r="A3145" t="s">
        <v>1</v>
      </c>
      <c r="J3145"/>
    </row>
    <row r="3146" spans="1:10" x14ac:dyDescent="0.2">
      <c r="A3146" t="s">
        <v>1</v>
      </c>
      <c r="J3146"/>
    </row>
    <row r="3147" spans="1:10" x14ac:dyDescent="0.2">
      <c r="A3147" t="s">
        <v>1</v>
      </c>
      <c r="J3147"/>
    </row>
    <row r="3148" spans="1:10" x14ac:dyDescent="0.2">
      <c r="A3148" t="s">
        <v>1</v>
      </c>
      <c r="J3148"/>
    </row>
    <row r="3149" spans="1:10" x14ac:dyDescent="0.2">
      <c r="A3149" t="s">
        <v>1</v>
      </c>
      <c r="J3149"/>
    </row>
    <row r="3150" spans="1:10" x14ac:dyDescent="0.2">
      <c r="A3150" t="s">
        <v>1</v>
      </c>
      <c r="J3150"/>
    </row>
    <row r="3151" spans="1:10" x14ac:dyDescent="0.2">
      <c r="A3151" t="s">
        <v>1</v>
      </c>
      <c r="J3151"/>
    </row>
    <row r="3152" spans="1:10" x14ac:dyDescent="0.2">
      <c r="A3152" t="s">
        <v>1</v>
      </c>
      <c r="J3152"/>
    </row>
    <row r="3153" spans="1:10" x14ac:dyDescent="0.2">
      <c r="A3153" t="s">
        <v>1</v>
      </c>
      <c r="J3153"/>
    </row>
    <row r="3154" spans="1:10" x14ac:dyDescent="0.2">
      <c r="A3154" t="s">
        <v>1</v>
      </c>
      <c r="J3154"/>
    </row>
    <row r="3155" spans="1:10" x14ac:dyDescent="0.2">
      <c r="A3155" t="s">
        <v>1</v>
      </c>
      <c r="J3155"/>
    </row>
    <row r="3156" spans="1:10" x14ac:dyDescent="0.2">
      <c r="A3156" t="s">
        <v>1</v>
      </c>
      <c r="J3156"/>
    </row>
    <row r="3157" spans="1:10" x14ac:dyDescent="0.2">
      <c r="A3157" t="s">
        <v>1</v>
      </c>
      <c r="J3157"/>
    </row>
    <row r="3158" spans="1:10" x14ac:dyDescent="0.2">
      <c r="A3158" t="s">
        <v>1</v>
      </c>
      <c r="J3158"/>
    </row>
    <row r="3159" spans="1:10" x14ac:dyDescent="0.2">
      <c r="A3159" t="s">
        <v>1</v>
      </c>
      <c r="J3159"/>
    </row>
    <row r="3160" spans="1:10" x14ac:dyDescent="0.2">
      <c r="A3160" t="s">
        <v>1</v>
      </c>
      <c r="J3160"/>
    </row>
    <row r="3161" spans="1:10" x14ac:dyDescent="0.2">
      <c r="A3161" t="s">
        <v>1</v>
      </c>
      <c r="J3161"/>
    </row>
    <row r="3162" spans="1:10" x14ac:dyDescent="0.2">
      <c r="A3162" t="s">
        <v>1</v>
      </c>
      <c r="J3162"/>
    </row>
    <row r="3163" spans="1:10" x14ac:dyDescent="0.2">
      <c r="A3163" t="s">
        <v>1</v>
      </c>
      <c r="J3163"/>
    </row>
    <row r="3164" spans="1:10" x14ac:dyDescent="0.2">
      <c r="A3164" t="s">
        <v>1</v>
      </c>
      <c r="J3164"/>
    </row>
    <row r="3165" spans="1:10" x14ac:dyDescent="0.2">
      <c r="A3165" t="s">
        <v>1</v>
      </c>
      <c r="J3165"/>
    </row>
    <row r="3166" spans="1:10" x14ac:dyDescent="0.2">
      <c r="A3166" t="s">
        <v>1</v>
      </c>
      <c r="J3166"/>
    </row>
    <row r="3167" spans="1:10" x14ac:dyDescent="0.2">
      <c r="A3167" t="s">
        <v>1</v>
      </c>
      <c r="J3167"/>
    </row>
    <row r="3168" spans="1:10" x14ac:dyDescent="0.2">
      <c r="A3168" t="s">
        <v>1</v>
      </c>
      <c r="J3168"/>
    </row>
    <row r="3169" spans="1:10" x14ac:dyDescent="0.2">
      <c r="A3169" t="s">
        <v>1</v>
      </c>
      <c r="J3169"/>
    </row>
    <row r="3170" spans="1:10" x14ac:dyDescent="0.2">
      <c r="A3170" t="s">
        <v>1</v>
      </c>
      <c r="J3170"/>
    </row>
    <row r="3171" spans="1:10" x14ac:dyDescent="0.2">
      <c r="A3171" t="s">
        <v>1</v>
      </c>
      <c r="J3171"/>
    </row>
    <row r="3172" spans="1:10" x14ac:dyDescent="0.2">
      <c r="A3172" t="s">
        <v>1</v>
      </c>
      <c r="J3172"/>
    </row>
    <row r="3173" spans="1:10" x14ac:dyDescent="0.2">
      <c r="A3173" t="s">
        <v>1</v>
      </c>
      <c r="J3173"/>
    </row>
    <row r="3174" spans="1:10" x14ac:dyDescent="0.2">
      <c r="A3174" t="s">
        <v>1</v>
      </c>
      <c r="J3174"/>
    </row>
    <row r="3175" spans="1:10" x14ac:dyDescent="0.2">
      <c r="A3175" t="s">
        <v>1</v>
      </c>
      <c r="J3175"/>
    </row>
    <row r="3176" spans="1:10" x14ac:dyDescent="0.2">
      <c r="A3176" t="s">
        <v>1</v>
      </c>
      <c r="J3176"/>
    </row>
    <row r="3177" spans="1:10" x14ac:dyDescent="0.2">
      <c r="A3177" t="s">
        <v>1</v>
      </c>
      <c r="J3177"/>
    </row>
    <row r="3178" spans="1:10" x14ac:dyDescent="0.2">
      <c r="A3178" t="s">
        <v>1</v>
      </c>
      <c r="J3178"/>
    </row>
    <row r="3179" spans="1:10" x14ac:dyDescent="0.2">
      <c r="A3179" t="s">
        <v>1</v>
      </c>
      <c r="J3179"/>
    </row>
    <row r="3180" spans="1:10" x14ac:dyDescent="0.2">
      <c r="A3180" t="s">
        <v>1</v>
      </c>
      <c r="J3180"/>
    </row>
    <row r="3181" spans="1:10" x14ac:dyDescent="0.2">
      <c r="A3181" t="s">
        <v>1</v>
      </c>
      <c r="J3181"/>
    </row>
    <row r="3182" spans="1:10" x14ac:dyDescent="0.2">
      <c r="A3182" t="s">
        <v>1</v>
      </c>
      <c r="J3182"/>
    </row>
    <row r="3183" spans="1:10" x14ac:dyDescent="0.2">
      <c r="A3183" t="s">
        <v>1</v>
      </c>
      <c r="J3183"/>
    </row>
    <row r="3184" spans="1:10" x14ac:dyDescent="0.2">
      <c r="A3184" t="s">
        <v>1</v>
      </c>
      <c r="J3184"/>
    </row>
    <row r="3185" spans="1:10" x14ac:dyDescent="0.2">
      <c r="A3185" t="s">
        <v>1</v>
      </c>
      <c r="J3185"/>
    </row>
    <row r="3186" spans="1:10" x14ac:dyDescent="0.2">
      <c r="A3186" t="s">
        <v>1</v>
      </c>
      <c r="J3186"/>
    </row>
    <row r="3187" spans="1:10" x14ac:dyDescent="0.2">
      <c r="A3187" t="s">
        <v>1</v>
      </c>
      <c r="J3187"/>
    </row>
    <row r="3188" spans="1:10" x14ac:dyDescent="0.2">
      <c r="A3188" t="s">
        <v>1</v>
      </c>
      <c r="J3188"/>
    </row>
    <row r="3189" spans="1:10" x14ac:dyDescent="0.2">
      <c r="A3189" t="s">
        <v>1</v>
      </c>
      <c r="J3189"/>
    </row>
    <row r="3190" spans="1:10" x14ac:dyDescent="0.2">
      <c r="A3190" t="s">
        <v>1</v>
      </c>
      <c r="J3190"/>
    </row>
    <row r="3191" spans="1:10" x14ac:dyDescent="0.2">
      <c r="A3191" t="s">
        <v>1</v>
      </c>
      <c r="J3191"/>
    </row>
    <row r="3192" spans="1:10" x14ac:dyDescent="0.2">
      <c r="A3192" t="s">
        <v>1</v>
      </c>
      <c r="J3192"/>
    </row>
    <row r="3193" spans="1:10" x14ac:dyDescent="0.2">
      <c r="A3193" t="s">
        <v>1</v>
      </c>
      <c r="J3193"/>
    </row>
    <row r="3194" spans="1:10" x14ac:dyDescent="0.2">
      <c r="A3194" t="s">
        <v>1</v>
      </c>
      <c r="J3194"/>
    </row>
    <row r="3195" spans="1:10" x14ac:dyDescent="0.2">
      <c r="A3195" t="s">
        <v>1</v>
      </c>
      <c r="J3195"/>
    </row>
    <row r="3196" spans="1:10" x14ac:dyDescent="0.2">
      <c r="A3196" t="s">
        <v>1</v>
      </c>
      <c r="J3196"/>
    </row>
    <row r="3197" spans="1:10" x14ac:dyDescent="0.2">
      <c r="A3197" t="s">
        <v>1</v>
      </c>
      <c r="J3197"/>
    </row>
    <row r="3198" spans="1:10" x14ac:dyDescent="0.2">
      <c r="A3198" t="s">
        <v>1</v>
      </c>
      <c r="J3198"/>
    </row>
    <row r="3199" spans="1:10" x14ac:dyDescent="0.2">
      <c r="A3199" t="s">
        <v>1</v>
      </c>
      <c r="J3199"/>
    </row>
    <row r="3200" spans="1:10" x14ac:dyDescent="0.2">
      <c r="A3200" t="s">
        <v>1</v>
      </c>
      <c r="J3200"/>
    </row>
    <row r="3201" spans="1:10" x14ac:dyDescent="0.2">
      <c r="A3201" t="s">
        <v>1</v>
      </c>
      <c r="J3201"/>
    </row>
    <row r="3202" spans="1:10" x14ac:dyDescent="0.2">
      <c r="A3202" t="s">
        <v>1</v>
      </c>
      <c r="J3202"/>
    </row>
    <row r="3203" spans="1:10" x14ac:dyDescent="0.2">
      <c r="A3203" t="s">
        <v>1</v>
      </c>
      <c r="J3203"/>
    </row>
    <row r="3204" spans="1:10" x14ac:dyDescent="0.2">
      <c r="A3204" t="s">
        <v>1</v>
      </c>
      <c r="J3204"/>
    </row>
    <row r="3205" spans="1:10" x14ac:dyDescent="0.2">
      <c r="A3205" t="s">
        <v>1</v>
      </c>
      <c r="J3205"/>
    </row>
    <row r="3206" spans="1:10" x14ac:dyDescent="0.2">
      <c r="A3206" t="s">
        <v>1</v>
      </c>
      <c r="J3206"/>
    </row>
    <row r="3207" spans="1:10" x14ac:dyDescent="0.2">
      <c r="A3207" t="s">
        <v>1</v>
      </c>
      <c r="J3207"/>
    </row>
    <row r="3208" spans="1:10" x14ac:dyDescent="0.2">
      <c r="A3208" t="s">
        <v>1</v>
      </c>
      <c r="J3208"/>
    </row>
    <row r="3209" spans="1:10" x14ac:dyDescent="0.2">
      <c r="A3209" t="s">
        <v>1</v>
      </c>
      <c r="J3209"/>
    </row>
    <row r="3210" spans="1:10" x14ac:dyDescent="0.2">
      <c r="A3210" t="s">
        <v>1</v>
      </c>
      <c r="J3210"/>
    </row>
    <row r="3211" spans="1:10" x14ac:dyDescent="0.2">
      <c r="A3211" t="s">
        <v>1</v>
      </c>
      <c r="J3211"/>
    </row>
    <row r="3212" spans="1:10" x14ac:dyDescent="0.2">
      <c r="A3212" t="s">
        <v>1</v>
      </c>
      <c r="J3212"/>
    </row>
    <row r="3213" spans="1:10" x14ac:dyDescent="0.2">
      <c r="A3213" t="s">
        <v>1</v>
      </c>
      <c r="J3213"/>
    </row>
    <row r="3214" spans="1:10" x14ac:dyDescent="0.2">
      <c r="A3214" t="s">
        <v>1</v>
      </c>
      <c r="J3214"/>
    </row>
    <row r="3215" spans="1:10" x14ac:dyDescent="0.2">
      <c r="A3215" t="s">
        <v>1</v>
      </c>
      <c r="J3215"/>
    </row>
    <row r="3216" spans="1:10" x14ac:dyDescent="0.2">
      <c r="A3216" t="s">
        <v>1</v>
      </c>
      <c r="J3216"/>
    </row>
    <row r="3217" spans="1:10" x14ac:dyDescent="0.2">
      <c r="A3217" t="s">
        <v>1</v>
      </c>
      <c r="J3217"/>
    </row>
    <row r="3218" spans="1:10" x14ac:dyDescent="0.2">
      <c r="A3218" t="s">
        <v>1</v>
      </c>
      <c r="J3218"/>
    </row>
    <row r="3219" spans="1:10" x14ac:dyDescent="0.2">
      <c r="A3219" t="s">
        <v>1</v>
      </c>
      <c r="J3219"/>
    </row>
    <row r="3220" spans="1:10" x14ac:dyDescent="0.2">
      <c r="A3220" t="s">
        <v>1</v>
      </c>
      <c r="J3220"/>
    </row>
    <row r="3221" spans="1:10" x14ac:dyDescent="0.2">
      <c r="A3221" t="s">
        <v>1</v>
      </c>
      <c r="J3221"/>
    </row>
    <row r="3222" spans="1:10" x14ac:dyDescent="0.2">
      <c r="A3222" t="s">
        <v>1</v>
      </c>
      <c r="J3222"/>
    </row>
    <row r="3223" spans="1:10" x14ac:dyDescent="0.2">
      <c r="A3223" t="s">
        <v>1</v>
      </c>
      <c r="J3223"/>
    </row>
    <row r="3224" spans="1:10" x14ac:dyDescent="0.2">
      <c r="A3224" t="s">
        <v>1</v>
      </c>
      <c r="J3224"/>
    </row>
    <row r="3225" spans="1:10" x14ac:dyDescent="0.2">
      <c r="A3225" t="s">
        <v>1</v>
      </c>
      <c r="J3225"/>
    </row>
    <row r="3226" spans="1:10" x14ac:dyDescent="0.2">
      <c r="A3226" t="s">
        <v>1</v>
      </c>
      <c r="J3226"/>
    </row>
    <row r="3227" spans="1:10" x14ac:dyDescent="0.2">
      <c r="A3227" t="s">
        <v>1</v>
      </c>
      <c r="J3227"/>
    </row>
    <row r="3228" spans="1:10" x14ac:dyDescent="0.2">
      <c r="A3228" t="s">
        <v>1</v>
      </c>
      <c r="J3228"/>
    </row>
    <row r="3229" spans="1:10" x14ac:dyDescent="0.2">
      <c r="A3229" t="s">
        <v>1</v>
      </c>
      <c r="J3229"/>
    </row>
    <row r="3230" spans="1:10" x14ac:dyDescent="0.2">
      <c r="A3230" t="s">
        <v>1</v>
      </c>
      <c r="J3230"/>
    </row>
    <row r="3231" spans="1:10" x14ac:dyDescent="0.2">
      <c r="A3231" t="s">
        <v>1</v>
      </c>
      <c r="J3231"/>
    </row>
    <row r="3232" spans="1:10" x14ac:dyDescent="0.2">
      <c r="A3232" t="s">
        <v>1</v>
      </c>
      <c r="J3232"/>
    </row>
    <row r="3233" spans="1:10" x14ac:dyDescent="0.2">
      <c r="A3233" t="s">
        <v>1</v>
      </c>
      <c r="J3233"/>
    </row>
    <row r="3234" spans="1:10" x14ac:dyDescent="0.2">
      <c r="A3234" t="s">
        <v>1</v>
      </c>
      <c r="J3234"/>
    </row>
    <row r="3235" spans="1:10" x14ac:dyDescent="0.2">
      <c r="A3235" t="s">
        <v>1</v>
      </c>
      <c r="J3235"/>
    </row>
    <row r="3236" spans="1:10" x14ac:dyDescent="0.2">
      <c r="A3236" t="s">
        <v>1</v>
      </c>
      <c r="J3236"/>
    </row>
    <row r="3237" spans="1:10" x14ac:dyDescent="0.2">
      <c r="A3237" t="s">
        <v>1</v>
      </c>
      <c r="J3237"/>
    </row>
    <row r="3238" spans="1:10" x14ac:dyDescent="0.2">
      <c r="A3238" t="s">
        <v>1</v>
      </c>
      <c r="J3238"/>
    </row>
    <row r="3239" spans="1:10" x14ac:dyDescent="0.2">
      <c r="A3239" t="s">
        <v>1</v>
      </c>
      <c r="J3239"/>
    </row>
    <row r="3240" spans="1:10" x14ac:dyDescent="0.2">
      <c r="A3240" t="s">
        <v>1</v>
      </c>
      <c r="J3240"/>
    </row>
    <row r="3241" spans="1:10" x14ac:dyDescent="0.2">
      <c r="A3241" t="s">
        <v>1</v>
      </c>
      <c r="J3241"/>
    </row>
    <row r="3242" spans="1:10" x14ac:dyDescent="0.2">
      <c r="A3242" t="s">
        <v>1</v>
      </c>
      <c r="J3242"/>
    </row>
    <row r="3243" spans="1:10" x14ac:dyDescent="0.2">
      <c r="A3243" t="s">
        <v>1</v>
      </c>
      <c r="J3243"/>
    </row>
    <row r="3244" spans="1:10" x14ac:dyDescent="0.2">
      <c r="A3244" t="s">
        <v>1</v>
      </c>
      <c r="J3244"/>
    </row>
    <row r="3245" spans="1:10" x14ac:dyDescent="0.2">
      <c r="A3245" t="s">
        <v>1</v>
      </c>
      <c r="J3245"/>
    </row>
    <row r="3246" spans="1:10" x14ac:dyDescent="0.2">
      <c r="A3246" t="s">
        <v>1</v>
      </c>
      <c r="J3246"/>
    </row>
    <row r="3247" spans="1:10" x14ac:dyDescent="0.2">
      <c r="A3247" t="s">
        <v>1</v>
      </c>
      <c r="J3247"/>
    </row>
    <row r="3248" spans="1:10" x14ac:dyDescent="0.2">
      <c r="A3248" t="s">
        <v>1</v>
      </c>
      <c r="J3248"/>
    </row>
    <row r="3249" spans="1:10" x14ac:dyDescent="0.2">
      <c r="A3249" t="s">
        <v>1</v>
      </c>
      <c r="J3249"/>
    </row>
    <row r="3250" spans="1:10" x14ac:dyDescent="0.2">
      <c r="A3250" t="s">
        <v>1</v>
      </c>
      <c r="J3250"/>
    </row>
    <row r="3251" spans="1:10" x14ac:dyDescent="0.2">
      <c r="A3251" t="s">
        <v>1</v>
      </c>
      <c r="J3251"/>
    </row>
    <row r="3252" spans="1:10" x14ac:dyDescent="0.2">
      <c r="A3252" t="s">
        <v>1</v>
      </c>
      <c r="J3252"/>
    </row>
    <row r="3253" spans="1:10" x14ac:dyDescent="0.2">
      <c r="A3253" t="s">
        <v>1</v>
      </c>
      <c r="J3253"/>
    </row>
    <row r="3254" spans="1:10" x14ac:dyDescent="0.2">
      <c r="A3254" t="s">
        <v>1</v>
      </c>
      <c r="J3254"/>
    </row>
    <row r="3255" spans="1:10" x14ac:dyDescent="0.2">
      <c r="A3255" t="s">
        <v>1</v>
      </c>
      <c r="J3255"/>
    </row>
    <row r="3256" spans="1:10" x14ac:dyDescent="0.2">
      <c r="A3256" t="s">
        <v>1</v>
      </c>
      <c r="J3256"/>
    </row>
    <row r="3257" spans="1:10" x14ac:dyDescent="0.2">
      <c r="A3257" t="s">
        <v>1</v>
      </c>
      <c r="J3257"/>
    </row>
    <row r="3258" spans="1:10" x14ac:dyDescent="0.2">
      <c r="A3258" t="s">
        <v>1</v>
      </c>
      <c r="J3258"/>
    </row>
    <row r="3259" spans="1:10" x14ac:dyDescent="0.2">
      <c r="A3259" t="s">
        <v>1</v>
      </c>
      <c r="J3259"/>
    </row>
    <row r="3260" spans="1:10" x14ac:dyDescent="0.2">
      <c r="A3260" t="s">
        <v>1</v>
      </c>
      <c r="J3260"/>
    </row>
    <row r="3261" spans="1:10" x14ac:dyDescent="0.2">
      <c r="A3261" t="s">
        <v>1</v>
      </c>
      <c r="J3261"/>
    </row>
    <row r="3262" spans="1:10" x14ac:dyDescent="0.2">
      <c r="A3262" t="s">
        <v>1</v>
      </c>
      <c r="J3262"/>
    </row>
    <row r="3263" spans="1:10" x14ac:dyDescent="0.2">
      <c r="A3263" t="s">
        <v>1</v>
      </c>
      <c r="J3263"/>
    </row>
    <row r="3264" spans="1:10" x14ac:dyDescent="0.2">
      <c r="A3264" t="s">
        <v>1</v>
      </c>
      <c r="J3264"/>
    </row>
    <row r="3265" spans="1:10" x14ac:dyDescent="0.2">
      <c r="A3265" t="s">
        <v>1</v>
      </c>
      <c r="J3265"/>
    </row>
    <row r="3266" spans="1:10" x14ac:dyDescent="0.2">
      <c r="A3266" t="s">
        <v>1</v>
      </c>
      <c r="J3266"/>
    </row>
    <row r="3267" spans="1:10" x14ac:dyDescent="0.2">
      <c r="A3267" t="s">
        <v>1</v>
      </c>
      <c r="J3267"/>
    </row>
    <row r="3268" spans="1:10" x14ac:dyDescent="0.2">
      <c r="A3268" t="s">
        <v>1</v>
      </c>
      <c r="J3268"/>
    </row>
    <row r="3269" spans="1:10" x14ac:dyDescent="0.2">
      <c r="A3269" t="s">
        <v>1</v>
      </c>
      <c r="J3269"/>
    </row>
    <row r="3270" spans="1:10" x14ac:dyDescent="0.2">
      <c r="A3270" t="s">
        <v>1</v>
      </c>
      <c r="J3270"/>
    </row>
    <row r="3271" spans="1:10" x14ac:dyDescent="0.2">
      <c r="A3271" t="s">
        <v>1</v>
      </c>
      <c r="J3271"/>
    </row>
    <row r="3272" spans="1:10" x14ac:dyDescent="0.2">
      <c r="A3272" t="s">
        <v>1</v>
      </c>
      <c r="J3272"/>
    </row>
    <row r="3273" spans="1:10" x14ac:dyDescent="0.2">
      <c r="A3273" t="s">
        <v>1</v>
      </c>
      <c r="J3273"/>
    </row>
    <row r="3274" spans="1:10" x14ac:dyDescent="0.2">
      <c r="A3274" t="s">
        <v>1</v>
      </c>
      <c r="J3274"/>
    </row>
    <row r="3275" spans="1:10" x14ac:dyDescent="0.2">
      <c r="A3275" t="s">
        <v>1</v>
      </c>
      <c r="J3275"/>
    </row>
    <row r="3276" spans="1:10" x14ac:dyDescent="0.2">
      <c r="A3276" t="s">
        <v>1</v>
      </c>
      <c r="J3276"/>
    </row>
    <row r="3277" spans="1:10" x14ac:dyDescent="0.2">
      <c r="A3277" t="s">
        <v>1</v>
      </c>
      <c r="J3277"/>
    </row>
    <row r="3278" spans="1:10" x14ac:dyDescent="0.2">
      <c r="A3278" t="s">
        <v>1</v>
      </c>
      <c r="J3278"/>
    </row>
    <row r="3279" spans="1:10" x14ac:dyDescent="0.2">
      <c r="A3279" t="s">
        <v>1</v>
      </c>
      <c r="J3279"/>
    </row>
    <row r="3280" spans="1:10" x14ac:dyDescent="0.2">
      <c r="A3280" t="s">
        <v>1</v>
      </c>
      <c r="J3280"/>
    </row>
    <row r="3281" spans="1:10" x14ac:dyDescent="0.2">
      <c r="A3281" t="s">
        <v>1</v>
      </c>
      <c r="J3281"/>
    </row>
    <row r="3282" spans="1:10" x14ac:dyDescent="0.2">
      <c r="A3282" t="s">
        <v>1</v>
      </c>
      <c r="J3282"/>
    </row>
    <row r="3283" spans="1:10" x14ac:dyDescent="0.2">
      <c r="A3283" t="s">
        <v>1</v>
      </c>
      <c r="J3283"/>
    </row>
    <row r="3284" spans="1:10" x14ac:dyDescent="0.2">
      <c r="A3284" t="s">
        <v>1</v>
      </c>
      <c r="J3284"/>
    </row>
    <row r="3285" spans="1:10" x14ac:dyDescent="0.2">
      <c r="A3285" t="s">
        <v>1</v>
      </c>
      <c r="J3285"/>
    </row>
    <row r="3286" spans="1:10" x14ac:dyDescent="0.2">
      <c r="A3286" t="s">
        <v>1</v>
      </c>
      <c r="J3286"/>
    </row>
    <row r="3287" spans="1:10" x14ac:dyDescent="0.2">
      <c r="A3287" t="s">
        <v>1</v>
      </c>
      <c r="J3287"/>
    </row>
    <row r="3288" spans="1:10" x14ac:dyDescent="0.2">
      <c r="A3288" t="s">
        <v>1</v>
      </c>
      <c r="J3288"/>
    </row>
    <row r="3289" spans="1:10" x14ac:dyDescent="0.2">
      <c r="A3289" t="s">
        <v>1</v>
      </c>
      <c r="J3289"/>
    </row>
    <row r="3290" spans="1:10" x14ac:dyDescent="0.2">
      <c r="A3290" t="s">
        <v>1</v>
      </c>
      <c r="J3290"/>
    </row>
    <row r="3291" spans="1:10" x14ac:dyDescent="0.2">
      <c r="A3291" t="s">
        <v>1</v>
      </c>
      <c r="J3291"/>
    </row>
    <row r="3292" spans="1:10" x14ac:dyDescent="0.2">
      <c r="A3292" t="s">
        <v>1</v>
      </c>
      <c r="J3292"/>
    </row>
    <row r="3293" spans="1:10" x14ac:dyDescent="0.2">
      <c r="A3293" t="s">
        <v>1</v>
      </c>
      <c r="J3293"/>
    </row>
    <row r="3294" spans="1:10" x14ac:dyDescent="0.2">
      <c r="A3294" t="s">
        <v>1</v>
      </c>
      <c r="J3294"/>
    </row>
    <row r="3295" spans="1:10" x14ac:dyDescent="0.2">
      <c r="A3295" t="s">
        <v>1</v>
      </c>
      <c r="J3295"/>
    </row>
    <row r="3296" spans="1:10" x14ac:dyDescent="0.2">
      <c r="A3296" t="s">
        <v>1</v>
      </c>
      <c r="J3296"/>
    </row>
    <row r="3297" spans="1:10" x14ac:dyDescent="0.2">
      <c r="A3297" t="s">
        <v>1</v>
      </c>
      <c r="J3297"/>
    </row>
    <row r="3298" spans="1:10" x14ac:dyDescent="0.2">
      <c r="A3298" t="s">
        <v>1</v>
      </c>
      <c r="J3298"/>
    </row>
    <row r="3299" spans="1:10" x14ac:dyDescent="0.2">
      <c r="A3299" t="s">
        <v>1</v>
      </c>
      <c r="J3299"/>
    </row>
    <row r="3300" spans="1:10" x14ac:dyDescent="0.2">
      <c r="A3300" t="s">
        <v>1</v>
      </c>
      <c r="J3300"/>
    </row>
    <row r="3301" spans="1:10" x14ac:dyDescent="0.2">
      <c r="A3301" t="s">
        <v>1</v>
      </c>
      <c r="J3301"/>
    </row>
    <row r="3302" spans="1:10" x14ac:dyDescent="0.2">
      <c r="A3302" t="s">
        <v>1</v>
      </c>
      <c r="J3302"/>
    </row>
    <row r="3303" spans="1:10" x14ac:dyDescent="0.2">
      <c r="A3303" t="s">
        <v>1</v>
      </c>
      <c r="J3303"/>
    </row>
    <row r="3304" spans="1:10" x14ac:dyDescent="0.2">
      <c r="A3304" t="s">
        <v>1</v>
      </c>
      <c r="J3304"/>
    </row>
    <row r="3305" spans="1:10" x14ac:dyDescent="0.2">
      <c r="A3305" t="s">
        <v>1</v>
      </c>
      <c r="J3305"/>
    </row>
    <row r="3306" spans="1:10" x14ac:dyDescent="0.2">
      <c r="A3306" t="s">
        <v>1</v>
      </c>
      <c r="J3306"/>
    </row>
    <row r="3307" spans="1:10" x14ac:dyDescent="0.2">
      <c r="A3307" t="s">
        <v>1</v>
      </c>
      <c r="J3307"/>
    </row>
    <row r="3308" spans="1:10" x14ac:dyDescent="0.2">
      <c r="A3308" t="s">
        <v>1</v>
      </c>
      <c r="J3308"/>
    </row>
    <row r="3309" spans="1:10" x14ac:dyDescent="0.2">
      <c r="A3309" t="s">
        <v>1</v>
      </c>
      <c r="J3309"/>
    </row>
    <row r="3310" spans="1:10" x14ac:dyDescent="0.2">
      <c r="A3310" t="s">
        <v>1</v>
      </c>
      <c r="J3310"/>
    </row>
    <row r="3311" spans="1:10" x14ac:dyDescent="0.2">
      <c r="A3311" t="s">
        <v>1</v>
      </c>
      <c r="J3311"/>
    </row>
    <row r="3312" spans="1:10" x14ac:dyDescent="0.2">
      <c r="A3312" t="s">
        <v>1</v>
      </c>
      <c r="J3312"/>
    </row>
    <row r="3313" spans="1:10" x14ac:dyDescent="0.2">
      <c r="A3313" t="s">
        <v>1</v>
      </c>
      <c r="J3313"/>
    </row>
    <row r="3314" spans="1:10" x14ac:dyDescent="0.2">
      <c r="A3314" t="s">
        <v>1</v>
      </c>
      <c r="J3314"/>
    </row>
    <row r="3315" spans="1:10" x14ac:dyDescent="0.2">
      <c r="A3315" t="s">
        <v>1</v>
      </c>
      <c r="J3315"/>
    </row>
    <row r="3316" spans="1:10" x14ac:dyDescent="0.2">
      <c r="A3316" t="s">
        <v>1</v>
      </c>
      <c r="J3316"/>
    </row>
    <row r="3317" spans="1:10" x14ac:dyDescent="0.2">
      <c r="A3317" t="s">
        <v>1</v>
      </c>
      <c r="J3317"/>
    </row>
    <row r="3318" spans="1:10" x14ac:dyDescent="0.2">
      <c r="A3318" t="s">
        <v>1</v>
      </c>
      <c r="J3318"/>
    </row>
    <row r="3319" spans="1:10" x14ac:dyDescent="0.2">
      <c r="A3319" t="s">
        <v>1</v>
      </c>
      <c r="J3319"/>
    </row>
    <row r="3320" spans="1:10" x14ac:dyDescent="0.2">
      <c r="A3320" t="s">
        <v>1</v>
      </c>
      <c r="J3320"/>
    </row>
    <row r="3321" spans="1:10" x14ac:dyDescent="0.2">
      <c r="A3321" t="s">
        <v>1</v>
      </c>
      <c r="J3321"/>
    </row>
    <row r="3322" spans="1:10" x14ac:dyDescent="0.2">
      <c r="A3322" t="s">
        <v>1</v>
      </c>
      <c r="J3322"/>
    </row>
    <row r="3323" spans="1:10" x14ac:dyDescent="0.2">
      <c r="A3323" t="s">
        <v>1</v>
      </c>
      <c r="J3323"/>
    </row>
    <row r="3324" spans="1:10" x14ac:dyDescent="0.2">
      <c r="A3324" t="s">
        <v>1</v>
      </c>
      <c r="J3324"/>
    </row>
    <row r="3325" spans="1:10" x14ac:dyDescent="0.2">
      <c r="A3325" t="s">
        <v>1</v>
      </c>
      <c r="J3325"/>
    </row>
    <row r="3326" spans="1:10" x14ac:dyDescent="0.2">
      <c r="A3326" t="s">
        <v>1</v>
      </c>
      <c r="J3326"/>
    </row>
    <row r="3327" spans="1:10" x14ac:dyDescent="0.2">
      <c r="A3327" t="s">
        <v>1</v>
      </c>
      <c r="J3327"/>
    </row>
    <row r="3328" spans="1:10" x14ac:dyDescent="0.2">
      <c r="A3328" t="s">
        <v>1</v>
      </c>
      <c r="J3328"/>
    </row>
    <row r="3329" spans="1:10" x14ac:dyDescent="0.2">
      <c r="A3329" t="s">
        <v>1</v>
      </c>
      <c r="J3329"/>
    </row>
    <row r="3330" spans="1:10" x14ac:dyDescent="0.2">
      <c r="A3330" t="s">
        <v>1</v>
      </c>
      <c r="J3330"/>
    </row>
    <row r="3331" spans="1:10" x14ac:dyDescent="0.2">
      <c r="A3331" t="s">
        <v>1</v>
      </c>
      <c r="J3331"/>
    </row>
    <row r="3332" spans="1:10" x14ac:dyDescent="0.2">
      <c r="A3332" t="s">
        <v>1</v>
      </c>
      <c r="J3332"/>
    </row>
    <row r="3333" spans="1:10" x14ac:dyDescent="0.2">
      <c r="A3333" t="s">
        <v>1</v>
      </c>
      <c r="J3333"/>
    </row>
    <row r="3334" spans="1:10" x14ac:dyDescent="0.2">
      <c r="A3334" t="s">
        <v>1</v>
      </c>
      <c r="J3334"/>
    </row>
    <row r="3335" spans="1:10" x14ac:dyDescent="0.2">
      <c r="A3335" t="s">
        <v>1</v>
      </c>
      <c r="J3335"/>
    </row>
    <row r="3336" spans="1:10" x14ac:dyDescent="0.2">
      <c r="A3336" t="s">
        <v>1</v>
      </c>
      <c r="J3336"/>
    </row>
    <row r="3337" spans="1:10" x14ac:dyDescent="0.2">
      <c r="A3337" t="s">
        <v>1</v>
      </c>
      <c r="J3337"/>
    </row>
    <row r="3338" spans="1:10" x14ac:dyDescent="0.2">
      <c r="A3338" t="s">
        <v>1</v>
      </c>
      <c r="J3338"/>
    </row>
    <row r="3339" spans="1:10" x14ac:dyDescent="0.2">
      <c r="A3339" t="s">
        <v>1</v>
      </c>
      <c r="J3339"/>
    </row>
    <row r="3340" spans="1:10" x14ac:dyDescent="0.2">
      <c r="A3340" t="s">
        <v>1</v>
      </c>
      <c r="J3340"/>
    </row>
    <row r="3341" spans="1:10" x14ac:dyDescent="0.2">
      <c r="A3341" t="s">
        <v>1</v>
      </c>
      <c r="J3341"/>
    </row>
    <row r="3342" spans="1:10" x14ac:dyDescent="0.2">
      <c r="A3342" t="s">
        <v>1</v>
      </c>
      <c r="J3342"/>
    </row>
    <row r="3343" spans="1:10" x14ac:dyDescent="0.2">
      <c r="A3343" t="s">
        <v>1</v>
      </c>
      <c r="J3343"/>
    </row>
    <row r="3344" spans="1:10" x14ac:dyDescent="0.2">
      <c r="A3344" t="s">
        <v>1</v>
      </c>
      <c r="J3344"/>
    </row>
    <row r="3345" spans="1:10" x14ac:dyDescent="0.2">
      <c r="A3345" t="s">
        <v>1</v>
      </c>
      <c r="J3345"/>
    </row>
    <row r="3346" spans="1:10" x14ac:dyDescent="0.2">
      <c r="A3346" t="s">
        <v>1</v>
      </c>
      <c r="J3346"/>
    </row>
    <row r="3347" spans="1:10" x14ac:dyDescent="0.2">
      <c r="A3347" t="s">
        <v>1</v>
      </c>
      <c r="J3347"/>
    </row>
    <row r="3348" spans="1:10" x14ac:dyDescent="0.2">
      <c r="A3348" t="s">
        <v>1</v>
      </c>
      <c r="J3348"/>
    </row>
    <row r="3349" spans="1:10" x14ac:dyDescent="0.2">
      <c r="A3349" t="s">
        <v>1</v>
      </c>
      <c r="J3349"/>
    </row>
    <row r="3350" spans="1:10" x14ac:dyDescent="0.2">
      <c r="A3350" t="s">
        <v>1</v>
      </c>
      <c r="J3350"/>
    </row>
    <row r="3351" spans="1:10" x14ac:dyDescent="0.2">
      <c r="A3351" t="s">
        <v>1</v>
      </c>
      <c r="J3351"/>
    </row>
    <row r="3352" spans="1:10" x14ac:dyDescent="0.2">
      <c r="A3352" t="s">
        <v>1</v>
      </c>
      <c r="J3352"/>
    </row>
    <row r="3353" spans="1:10" x14ac:dyDescent="0.2">
      <c r="A3353" t="s">
        <v>1</v>
      </c>
      <c r="J3353"/>
    </row>
    <row r="3354" spans="1:10" x14ac:dyDescent="0.2">
      <c r="A3354" t="s">
        <v>1</v>
      </c>
      <c r="J3354"/>
    </row>
    <row r="3355" spans="1:10" x14ac:dyDescent="0.2">
      <c r="A3355" t="s">
        <v>1</v>
      </c>
      <c r="J3355"/>
    </row>
    <row r="3356" spans="1:10" x14ac:dyDescent="0.2">
      <c r="A3356" t="s">
        <v>1</v>
      </c>
      <c r="J3356"/>
    </row>
    <row r="3357" spans="1:10" x14ac:dyDescent="0.2">
      <c r="A3357" t="s">
        <v>1</v>
      </c>
      <c r="J3357"/>
    </row>
    <row r="3358" spans="1:10" x14ac:dyDescent="0.2">
      <c r="A3358" t="s">
        <v>1</v>
      </c>
      <c r="J3358"/>
    </row>
    <row r="3359" spans="1:10" x14ac:dyDescent="0.2">
      <c r="A3359" t="s">
        <v>1</v>
      </c>
      <c r="J3359"/>
    </row>
    <row r="3360" spans="1:10" x14ac:dyDescent="0.2">
      <c r="A3360" t="s">
        <v>1</v>
      </c>
      <c r="J3360"/>
    </row>
    <row r="3361" spans="1:10" x14ac:dyDescent="0.2">
      <c r="A3361" t="s">
        <v>1</v>
      </c>
      <c r="J3361"/>
    </row>
    <row r="3362" spans="1:10" x14ac:dyDescent="0.2">
      <c r="A3362" t="s">
        <v>1</v>
      </c>
      <c r="J3362"/>
    </row>
    <row r="3363" spans="1:10" x14ac:dyDescent="0.2">
      <c r="A3363" t="s">
        <v>1</v>
      </c>
      <c r="J3363"/>
    </row>
    <row r="3364" spans="1:10" x14ac:dyDescent="0.2">
      <c r="A3364" t="s">
        <v>1</v>
      </c>
      <c r="J3364"/>
    </row>
    <row r="3365" spans="1:10" x14ac:dyDescent="0.2">
      <c r="A3365" t="s">
        <v>1</v>
      </c>
      <c r="J3365"/>
    </row>
    <row r="3366" spans="1:10" x14ac:dyDescent="0.2">
      <c r="A3366" t="s">
        <v>1</v>
      </c>
      <c r="J3366"/>
    </row>
    <row r="3367" spans="1:10" x14ac:dyDescent="0.2">
      <c r="A3367" t="s">
        <v>1</v>
      </c>
      <c r="J3367"/>
    </row>
    <row r="3368" spans="1:10" x14ac:dyDescent="0.2">
      <c r="A3368" t="s">
        <v>1</v>
      </c>
      <c r="J3368"/>
    </row>
    <row r="3369" spans="1:10" x14ac:dyDescent="0.2">
      <c r="A3369" t="s">
        <v>1</v>
      </c>
      <c r="J3369"/>
    </row>
    <row r="3370" spans="1:10" x14ac:dyDescent="0.2">
      <c r="A3370" t="s">
        <v>1</v>
      </c>
      <c r="J3370"/>
    </row>
    <row r="3371" spans="1:10" x14ac:dyDescent="0.2">
      <c r="A3371" t="s">
        <v>1</v>
      </c>
      <c r="J3371"/>
    </row>
    <row r="3372" spans="1:10" x14ac:dyDescent="0.2">
      <c r="A3372" t="s">
        <v>1</v>
      </c>
      <c r="J3372"/>
    </row>
    <row r="3373" spans="1:10" x14ac:dyDescent="0.2">
      <c r="A3373" t="s">
        <v>1</v>
      </c>
      <c r="J3373"/>
    </row>
    <row r="3374" spans="1:10" x14ac:dyDescent="0.2">
      <c r="A3374" t="s">
        <v>1</v>
      </c>
      <c r="J3374"/>
    </row>
    <row r="3375" spans="1:10" x14ac:dyDescent="0.2">
      <c r="A3375" t="s">
        <v>1</v>
      </c>
      <c r="J3375"/>
    </row>
    <row r="3376" spans="1:10" x14ac:dyDescent="0.2">
      <c r="A3376" t="s">
        <v>1</v>
      </c>
      <c r="J3376"/>
    </row>
    <row r="3377" spans="1:10" x14ac:dyDescent="0.2">
      <c r="A3377" t="s">
        <v>1</v>
      </c>
      <c r="J3377"/>
    </row>
    <row r="3378" spans="1:10" x14ac:dyDescent="0.2">
      <c r="A3378" t="s">
        <v>1</v>
      </c>
      <c r="J3378"/>
    </row>
    <row r="3379" spans="1:10" x14ac:dyDescent="0.2">
      <c r="A3379" t="s">
        <v>1</v>
      </c>
      <c r="J3379"/>
    </row>
    <row r="3380" spans="1:10" x14ac:dyDescent="0.2">
      <c r="A3380" t="s">
        <v>1</v>
      </c>
      <c r="J3380"/>
    </row>
    <row r="3381" spans="1:10" x14ac:dyDescent="0.2">
      <c r="A3381" t="s">
        <v>1</v>
      </c>
      <c r="J3381"/>
    </row>
    <row r="3382" spans="1:10" x14ac:dyDescent="0.2">
      <c r="A3382" t="s">
        <v>1</v>
      </c>
      <c r="J3382"/>
    </row>
    <row r="3383" spans="1:10" x14ac:dyDescent="0.2">
      <c r="A3383" t="s">
        <v>1</v>
      </c>
      <c r="J3383"/>
    </row>
    <row r="3384" spans="1:10" x14ac:dyDescent="0.2">
      <c r="A3384" t="s">
        <v>1</v>
      </c>
      <c r="J3384"/>
    </row>
    <row r="3385" spans="1:10" x14ac:dyDescent="0.2">
      <c r="A3385" t="s">
        <v>1</v>
      </c>
      <c r="J3385"/>
    </row>
    <row r="3386" spans="1:10" x14ac:dyDescent="0.2">
      <c r="A3386" t="s">
        <v>1</v>
      </c>
      <c r="J3386"/>
    </row>
    <row r="3387" spans="1:10" x14ac:dyDescent="0.2">
      <c r="A3387" t="s">
        <v>1</v>
      </c>
      <c r="J3387"/>
    </row>
    <row r="3388" spans="1:10" x14ac:dyDescent="0.2">
      <c r="A3388" t="s">
        <v>1</v>
      </c>
      <c r="J3388"/>
    </row>
    <row r="3389" spans="1:10" x14ac:dyDescent="0.2">
      <c r="A3389" t="s">
        <v>1</v>
      </c>
      <c r="J3389"/>
    </row>
    <row r="3390" spans="1:10" x14ac:dyDescent="0.2">
      <c r="A3390" t="s">
        <v>1</v>
      </c>
      <c r="J3390"/>
    </row>
    <row r="3391" spans="1:10" x14ac:dyDescent="0.2">
      <c r="A3391" t="s">
        <v>1</v>
      </c>
      <c r="J3391"/>
    </row>
    <row r="3392" spans="1:10" x14ac:dyDescent="0.2">
      <c r="A3392" t="s">
        <v>1</v>
      </c>
      <c r="J3392"/>
    </row>
    <row r="3393" spans="1:10" x14ac:dyDescent="0.2">
      <c r="A3393" t="s">
        <v>1</v>
      </c>
      <c r="J3393"/>
    </row>
    <row r="3394" spans="1:10" x14ac:dyDescent="0.2">
      <c r="A3394" t="s">
        <v>1</v>
      </c>
      <c r="J3394"/>
    </row>
    <row r="3395" spans="1:10" x14ac:dyDescent="0.2">
      <c r="A3395" t="s">
        <v>1</v>
      </c>
      <c r="J3395"/>
    </row>
    <row r="3396" spans="1:10" x14ac:dyDescent="0.2">
      <c r="A3396" t="s">
        <v>1</v>
      </c>
      <c r="J3396"/>
    </row>
    <row r="3397" spans="1:10" x14ac:dyDescent="0.2">
      <c r="A3397" t="s">
        <v>1</v>
      </c>
      <c r="J3397"/>
    </row>
    <row r="3398" spans="1:10" x14ac:dyDescent="0.2">
      <c r="A3398" t="s">
        <v>1</v>
      </c>
      <c r="J3398"/>
    </row>
    <row r="3399" spans="1:10" x14ac:dyDescent="0.2">
      <c r="A3399" t="s">
        <v>1</v>
      </c>
      <c r="J3399"/>
    </row>
    <row r="3400" spans="1:10" x14ac:dyDescent="0.2">
      <c r="A3400" t="s">
        <v>1</v>
      </c>
      <c r="J3400"/>
    </row>
    <row r="3401" spans="1:10" x14ac:dyDescent="0.2">
      <c r="A3401" t="s">
        <v>1</v>
      </c>
      <c r="J3401"/>
    </row>
    <row r="3402" spans="1:10" x14ac:dyDescent="0.2">
      <c r="A3402" t="s">
        <v>1</v>
      </c>
      <c r="J3402"/>
    </row>
    <row r="3403" spans="1:10" x14ac:dyDescent="0.2">
      <c r="A3403" t="s">
        <v>1</v>
      </c>
      <c r="J3403"/>
    </row>
    <row r="3404" spans="1:10" x14ac:dyDescent="0.2">
      <c r="A3404" t="s">
        <v>1</v>
      </c>
      <c r="J3404"/>
    </row>
    <row r="3405" spans="1:10" x14ac:dyDescent="0.2">
      <c r="A3405" t="s">
        <v>1</v>
      </c>
      <c r="J3405"/>
    </row>
    <row r="3406" spans="1:10" x14ac:dyDescent="0.2">
      <c r="A3406" t="s">
        <v>1</v>
      </c>
      <c r="J3406"/>
    </row>
    <row r="3407" spans="1:10" x14ac:dyDescent="0.2">
      <c r="A3407" t="s">
        <v>1</v>
      </c>
      <c r="J3407"/>
    </row>
    <row r="3408" spans="1:10" x14ac:dyDescent="0.2">
      <c r="A3408" t="s">
        <v>1</v>
      </c>
      <c r="J3408"/>
    </row>
    <row r="3409" spans="1:10" x14ac:dyDescent="0.2">
      <c r="A3409" t="s">
        <v>1</v>
      </c>
      <c r="J3409"/>
    </row>
    <row r="3410" spans="1:10" x14ac:dyDescent="0.2">
      <c r="A3410" t="s">
        <v>1</v>
      </c>
      <c r="J3410"/>
    </row>
    <row r="3411" spans="1:10" x14ac:dyDescent="0.2">
      <c r="A3411" t="s">
        <v>1</v>
      </c>
      <c r="J3411"/>
    </row>
    <row r="3412" spans="1:10" x14ac:dyDescent="0.2">
      <c r="A3412" t="s">
        <v>1</v>
      </c>
      <c r="J3412"/>
    </row>
    <row r="3413" spans="1:10" x14ac:dyDescent="0.2">
      <c r="A3413" t="s">
        <v>1</v>
      </c>
      <c r="J3413"/>
    </row>
    <row r="3414" spans="1:10" x14ac:dyDescent="0.2">
      <c r="A3414" t="s">
        <v>1</v>
      </c>
      <c r="J3414"/>
    </row>
    <row r="3415" spans="1:10" x14ac:dyDescent="0.2">
      <c r="A3415" t="s">
        <v>1</v>
      </c>
      <c r="J3415"/>
    </row>
    <row r="3416" spans="1:10" x14ac:dyDescent="0.2">
      <c r="A3416" t="s">
        <v>1</v>
      </c>
      <c r="J3416"/>
    </row>
    <row r="3417" spans="1:10" x14ac:dyDescent="0.2">
      <c r="A3417" t="s">
        <v>1</v>
      </c>
      <c r="J3417"/>
    </row>
    <row r="3418" spans="1:10" x14ac:dyDescent="0.2">
      <c r="A3418" t="s">
        <v>1</v>
      </c>
      <c r="J3418"/>
    </row>
    <row r="3419" spans="1:10" x14ac:dyDescent="0.2">
      <c r="A3419" t="s">
        <v>1</v>
      </c>
      <c r="J3419"/>
    </row>
    <row r="3420" spans="1:10" x14ac:dyDescent="0.2">
      <c r="A3420" t="s">
        <v>1</v>
      </c>
      <c r="J3420"/>
    </row>
    <row r="3421" spans="1:10" x14ac:dyDescent="0.2">
      <c r="A3421" t="s">
        <v>1</v>
      </c>
      <c r="J3421"/>
    </row>
    <row r="3422" spans="1:10" x14ac:dyDescent="0.2">
      <c r="A3422" t="s">
        <v>1</v>
      </c>
      <c r="J3422"/>
    </row>
    <row r="3423" spans="1:10" x14ac:dyDescent="0.2">
      <c r="A3423" t="s">
        <v>1</v>
      </c>
      <c r="J3423"/>
    </row>
    <row r="3424" spans="1:10" x14ac:dyDescent="0.2">
      <c r="A3424" t="s">
        <v>1</v>
      </c>
      <c r="J3424"/>
    </row>
    <row r="3425" spans="1:10" x14ac:dyDescent="0.2">
      <c r="A3425" t="s">
        <v>1</v>
      </c>
      <c r="J3425"/>
    </row>
    <row r="3426" spans="1:10" x14ac:dyDescent="0.2">
      <c r="A3426" t="s">
        <v>1</v>
      </c>
      <c r="J3426"/>
    </row>
    <row r="3427" spans="1:10" x14ac:dyDescent="0.2">
      <c r="A3427" t="s">
        <v>1</v>
      </c>
      <c r="J3427"/>
    </row>
    <row r="3428" spans="1:10" x14ac:dyDescent="0.2">
      <c r="A3428" t="s">
        <v>1</v>
      </c>
      <c r="J3428"/>
    </row>
    <row r="3429" spans="1:10" x14ac:dyDescent="0.2">
      <c r="A3429" t="s">
        <v>1</v>
      </c>
      <c r="J3429"/>
    </row>
    <row r="3430" spans="1:10" x14ac:dyDescent="0.2">
      <c r="A3430" t="s">
        <v>1</v>
      </c>
      <c r="J3430"/>
    </row>
    <row r="3431" spans="1:10" x14ac:dyDescent="0.2">
      <c r="A3431" t="s">
        <v>1</v>
      </c>
      <c r="J3431"/>
    </row>
    <row r="3432" spans="1:10" x14ac:dyDescent="0.2">
      <c r="A3432" t="s">
        <v>1</v>
      </c>
      <c r="J3432"/>
    </row>
    <row r="3433" spans="1:10" x14ac:dyDescent="0.2">
      <c r="A3433" t="s">
        <v>1</v>
      </c>
      <c r="J3433"/>
    </row>
    <row r="3434" spans="1:10" x14ac:dyDescent="0.2">
      <c r="A3434" t="s">
        <v>1</v>
      </c>
      <c r="J3434"/>
    </row>
    <row r="3435" spans="1:10" x14ac:dyDescent="0.2">
      <c r="A3435" t="s">
        <v>1</v>
      </c>
      <c r="J3435"/>
    </row>
    <row r="3436" spans="1:10" x14ac:dyDescent="0.2">
      <c r="A3436" t="s">
        <v>1</v>
      </c>
      <c r="J3436"/>
    </row>
    <row r="3437" spans="1:10" x14ac:dyDescent="0.2">
      <c r="A3437" t="s">
        <v>1</v>
      </c>
      <c r="J3437"/>
    </row>
    <row r="3438" spans="1:10" x14ac:dyDescent="0.2">
      <c r="A3438" t="s">
        <v>1</v>
      </c>
      <c r="J3438"/>
    </row>
    <row r="3439" spans="1:10" x14ac:dyDescent="0.2">
      <c r="A3439" t="s">
        <v>1</v>
      </c>
      <c r="J3439"/>
    </row>
    <row r="3440" spans="1:10" x14ac:dyDescent="0.2">
      <c r="A3440" t="s">
        <v>1</v>
      </c>
      <c r="J3440"/>
    </row>
    <row r="3441" spans="1:10" x14ac:dyDescent="0.2">
      <c r="A3441" t="s">
        <v>1</v>
      </c>
      <c r="J3441"/>
    </row>
    <row r="3442" spans="1:10" x14ac:dyDescent="0.2">
      <c r="A3442" t="s">
        <v>1</v>
      </c>
      <c r="J3442"/>
    </row>
    <row r="3443" spans="1:10" x14ac:dyDescent="0.2">
      <c r="A3443" t="s">
        <v>1</v>
      </c>
      <c r="J3443"/>
    </row>
    <row r="3444" spans="1:10" x14ac:dyDescent="0.2">
      <c r="A3444" t="s">
        <v>1</v>
      </c>
      <c r="J3444"/>
    </row>
    <row r="3445" spans="1:10" x14ac:dyDescent="0.2">
      <c r="A3445" t="s">
        <v>1</v>
      </c>
      <c r="J3445"/>
    </row>
    <row r="3446" spans="1:10" x14ac:dyDescent="0.2">
      <c r="A3446" t="s">
        <v>1</v>
      </c>
      <c r="J3446"/>
    </row>
    <row r="3447" spans="1:10" x14ac:dyDescent="0.2">
      <c r="A3447" t="s">
        <v>1</v>
      </c>
      <c r="J3447"/>
    </row>
    <row r="3448" spans="1:10" x14ac:dyDescent="0.2">
      <c r="A3448" t="s">
        <v>1</v>
      </c>
      <c r="J3448"/>
    </row>
    <row r="3449" spans="1:10" x14ac:dyDescent="0.2">
      <c r="A3449" t="s">
        <v>1</v>
      </c>
      <c r="J3449"/>
    </row>
    <row r="3450" spans="1:10" x14ac:dyDescent="0.2">
      <c r="A3450" t="s">
        <v>1</v>
      </c>
      <c r="J3450"/>
    </row>
    <row r="3451" spans="1:10" x14ac:dyDescent="0.2">
      <c r="A3451" t="s">
        <v>1</v>
      </c>
      <c r="J3451"/>
    </row>
    <row r="3452" spans="1:10" x14ac:dyDescent="0.2">
      <c r="A3452" t="s">
        <v>1</v>
      </c>
      <c r="J3452"/>
    </row>
    <row r="3453" spans="1:10" x14ac:dyDescent="0.2">
      <c r="A3453" t="s">
        <v>1</v>
      </c>
      <c r="J3453"/>
    </row>
    <row r="3454" spans="1:10" x14ac:dyDescent="0.2">
      <c r="A3454" t="s">
        <v>1</v>
      </c>
      <c r="J3454"/>
    </row>
    <row r="3455" spans="1:10" x14ac:dyDescent="0.2">
      <c r="A3455" t="s">
        <v>1</v>
      </c>
      <c r="J3455"/>
    </row>
    <row r="3456" spans="1:10" x14ac:dyDescent="0.2">
      <c r="A3456" t="s">
        <v>1</v>
      </c>
      <c r="J3456"/>
    </row>
    <row r="3457" spans="1:10" x14ac:dyDescent="0.2">
      <c r="A3457" t="s">
        <v>1</v>
      </c>
      <c r="J3457"/>
    </row>
    <row r="3458" spans="1:10" x14ac:dyDescent="0.2">
      <c r="A3458" t="s">
        <v>1</v>
      </c>
      <c r="J3458"/>
    </row>
    <row r="3459" spans="1:10" x14ac:dyDescent="0.2">
      <c r="A3459" t="s">
        <v>1</v>
      </c>
      <c r="J3459"/>
    </row>
    <row r="3460" spans="1:10" x14ac:dyDescent="0.2">
      <c r="A3460" t="s">
        <v>1</v>
      </c>
      <c r="J3460"/>
    </row>
    <row r="3461" spans="1:10" x14ac:dyDescent="0.2">
      <c r="A3461" t="s">
        <v>1</v>
      </c>
      <c r="J3461"/>
    </row>
    <row r="3462" spans="1:10" x14ac:dyDescent="0.2">
      <c r="A3462" t="s">
        <v>1</v>
      </c>
      <c r="J3462"/>
    </row>
    <row r="3463" spans="1:10" x14ac:dyDescent="0.2">
      <c r="A3463" t="s">
        <v>1</v>
      </c>
      <c r="J3463"/>
    </row>
    <row r="3464" spans="1:10" x14ac:dyDescent="0.2">
      <c r="A3464" t="s">
        <v>1</v>
      </c>
      <c r="J3464"/>
    </row>
    <row r="3465" spans="1:10" x14ac:dyDescent="0.2">
      <c r="A3465" t="s">
        <v>1</v>
      </c>
      <c r="J3465"/>
    </row>
    <row r="3466" spans="1:10" x14ac:dyDescent="0.2">
      <c r="A3466" t="s">
        <v>1</v>
      </c>
      <c r="J3466"/>
    </row>
    <row r="3467" spans="1:10" x14ac:dyDescent="0.2">
      <c r="A3467" t="s">
        <v>1</v>
      </c>
      <c r="J3467"/>
    </row>
    <row r="3468" spans="1:10" x14ac:dyDescent="0.2">
      <c r="A3468" t="s">
        <v>1</v>
      </c>
      <c r="J3468"/>
    </row>
    <row r="3469" spans="1:10" x14ac:dyDescent="0.2">
      <c r="A3469" t="s">
        <v>1</v>
      </c>
      <c r="J3469"/>
    </row>
    <row r="3470" spans="1:10" x14ac:dyDescent="0.2">
      <c r="A3470" t="s">
        <v>1</v>
      </c>
      <c r="J3470"/>
    </row>
    <row r="3471" spans="1:10" x14ac:dyDescent="0.2">
      <c r="A3471" t="s">
        <v>1</v>
      </c>
      <c r="J3471"/>
    </row>
    <row r="3472" spans="1:10" x14ac:dyDescent="0.2">
      <c r="A3472" t="s">
        <v>1</v>
      </c>
      <c r="J3472"/>
    </row>
    <row r="3473" spans="1:10" x14ac:dyDescent="0.2">
      <c r="A3473" t="s">
        <v>1</v>
      </c>
      <c r="J3473"/>
    </row>
    <row r="3474" spans="1:10" x14ac:dyDescent="0.2">
      <c r="A3474" t="s">
        <v>1</v>
      </c>
      <c r="J3474"/>
    </row>
    <row r="3475" spans="1:10" x14ac:dyDescent="0.2">
      <c r="A3475" t="s">
        <v>1</v>
      </c>
      <c r="J3475"/>
    </row>
    <row r="3476" spans="1:10" x14ac:dyDescent="0.2">
      <c r="A3476" t="s">
        <v>1</v>
      </c>
      <c r="J3476"/>
    </row>
    <row r="3477" spans="1:10" x14ac:dyDescent="0.2">
      <c r="A3477" t="s">
        <v>1</v>
      </c>
      <c r="J3477"/>
    </row>
    <row r="3478" spans="1:10" x14ac:dyDescent="0.2">
      <c r="A3478" t="s">
        <v>1</v>
      </c>
      <c r="J3478"/>
    </row>
    <row r="3479" spans="1:10" x14ac:dyDescent="0.2">
      <c r="A3479" t="s">
        <v>1</v>
      </c>
      <c r="J3479"/>
    </row>
    <row r="3480" spans="1:10" x14ac:dyDescent="0.2">
      <c r="A3480" t="s">
        <v>1</v>
      </c>
      <c r="J3480"/>
    </row>
    <row r="3481" spans="1:10" x14ac:dyDescent="0.2">
      <c r="A3481" t="s">
        <v>1</v>
      </c>
      <c r="J3481"/>
    </row>
    <row r="3482" spans="1:10" x14ac:dyDescent="0.2">
      <c r="A3482" t="s">
        <v>1</v>
      </c>
      <c r="J3482"/>
    </row>
    <row r="3483" spans="1:10" x14ac:dyDescent="0.2">
      <c r="A3483" t="s">
        <v>1</v>
      </c>
      <c r="J3483"/>
    </row>
    <row r="3484" spans="1:10" x14ac:dyDescent="0.2">
      <c r="A3484" t="s">
        <v>1</v>
      </c>
      <c r="J3484"/>
    </row>
    <row r="3485" spans="1:10" x14ac:dyDescent="0.2">
      <c r="A3485" t="s">
        <v>1</v>
      </c>
      <c r="J3485"/>
    </row>
    <row r="3486" spans="1:10" x14ac:dyDescent="0.2">
      <c r="A3486" t="s">
        <v>1</v>
      </c>
      <c r="J3486"/>
    </row>
    <row r="3487" spans="1:10" x14ac:dyDescent="0.2">
      <c r="A3487" t="s">
        <v>1</v>
      </c>
      <c r="J3487"/>
    </row>
    <row r="3488" spans="1:10" x14ac:dyDescent="0.2">
      <c r="A3488" t="s">
        <v>1</v>
      </c>
      <c r="J3488"/>
    </row>
    <row r="3489" spans="1:10" x14ac:dyDescent="0.2">
      <c r="A3489" t="s">
        <v>1</v>
      </c>
      <c r="J3489"/>
    </row>
    <row r="3490" spans="1:10" x14ac:dyDescent="0.2">
      <c r="A3490" t="s">
        <v>1</v>
      </c>
      <c r="J3490"/>
    </row>
    <row r="3491" spans="1:10" x14ac:dyDescent="0.2">
      <c r="A3491" t="s">
        <v>1</v>
      </c>
      <c r="J3491"/>
    </row>
    <row r="3492" spans="1:10" x14ac:dyDescent="0.2">
      <c r="A3492" t="s">
        <v>1</v>
      </c>
      <c r="J3492"/>
    </row>
    <row r="3493" spans="1:10" x14ac:dyDescent="0.2">
      <c r="A3493" t="s">
        <v>1</v>
      </c>
      <c r="J3493"/>
    </row>
    <row r="3494" spans="1:10" x14ac:dyDescent="0.2">
      <c r="A3494" t="s">
        <v>1</v>
      </c>
      <c r="J3494"/>
    </row>
    <row r="3495" spans="1:10" x14ac:dyDescent="0.2">
      <c r="A3495" t="s">
        <v>1</v>
      </c>
      <c r="J3495"/>
    </row>
    <row r="3496" spans="1:10" x14ac:dyDescent="0.2">
      <c r="A3496" t="s">
        <v>1</v>
      </c>
      <c r="J3496"/>
    </row>
    <row r="3497" spans="1:10" x14ac:dyDescent="0.2">
      <c r="A3497" t="s">
        <v>1</v>
      </c>
      <c r="J3497"/>
    </row>
    <row r="3498" spans="1:10" x14ac:dyDescent="0.2">
      <c r="A3498" t="s">
        <v>1</v>
      </c>
      <c r="J3498"/>
    </row>
    <row r="3499" spans="1:10" x14ac:dyDescent="0.2">
      <c r="A3499" t="s">
        <v>1</v>
      </c>
      <c r="J3499"/>
    </row>
    <row r="3500" spans="1:10" x14ac:dyDescent="0.2">
      <c r="A3500" t="s">
        <v>1</v>
      </c>
      <c r="J3500"/>
    </row>
    <row r="3501" spans="1:10" x14ac:dyDescent="0.2">
      <c r="A3501" t="s">
        <v>1</v>
      </c>
      <c r="J3501"/>
    </row>
    <row r="3502" spans="1:10" x14ac:dyDescent="0.2">
      <c r="A3502" t="s">
        <v>1</v>
      </c>
      <c r="J3502"/>
    </row>
    <row r="3503" spans="1:10" x14ac:dyDescent="0.2">
      <c r="A3503" t="s">
        <v>1</v>
      </c>
      <c r="J3503"/>
    </row>
    <row r="3504" spans="1:10" x14ac:dyDescent="0.2">
      <c r="A3504" t="s">
        <v>1</v>
      </c>
      <c r="J3504"/>
    </row>
    <row r="3505" spans="1:10" x14ac:dyDescent="0.2">
      <c r="A3505" t="s">
        <v>1</v>
      </c>
      <c r="J3505"/>
    </row>
    <row r="3506" spans="1:10" x14ac:dyDescent="0.2">
      <c r="A3506" t="s">
        <v>1</v>
      </c>
      <c r="J3506"/>
    </row>
    <row r="3507" spans="1:10" x14ac:dyDescent="0.2">
      <c r="A3507" t="s">
        <v>1</v>
      </c>
      <c r="J3507"/>
    </row>
    <row r="3508" spans="1:10" x14ac:dyDescent="0.2">
      <c r="A3508" t="s">
        <v>1</v>
      </c>
      <c r="J3508"/>
    </row>
    <row r="3509" spans="1:10" x14ac:dyDescent="0.2">
      <c r="A3509" t="s">
        <v>1</v>
      </c>
      <c r="J3509"/>
    </row>
    <row r="3510" spans="1:10" x14ac:dyDescent="0.2">
      <c r="A3510" t="s">
        <v>1</v>
      </c>
      <c r="J3510"/>
    </row>
    <row r="3511" spans="1:10" x14ac:dyDescent="0.2">
      <c r="A3511" t="s">
        <v>1</v>
      </c>
      <c r="J3511"/>
    </row>
    <row r="3512" spans="1:10" x14ac:dyDescent="0.2">
      <c r="A3512" t="s">
        <v>1</v>
      </c>
      <c r="J3512"/>
    </row>
    <row r="3513" spans="1:10" x14ac:dyDescent="0.2">
      <c r="A3513" t="s">
        <v>1</v>
      </c>
      <c r="J3513"/>
    </row>
    <row r="3514" spans="1:10" x14ac:dyDescent="0.2">
      <c r="A3514" t="s">
        <v>1</v>
      </c>
      <c r="J3514"/>
    </row>
    <row r="3515" spans="1:10" x14ac:dyDescent="0.2">
      <c r="A3515" t="s">
        <v>1</v>
      </c>
      <c r="J3515"/>
    </row>
    <row r="3516" spans="1:10" x14ac:dyDescent="0.2">
      <c r="A3516" t="s">
        <v>1</v>
      </c>
      <c r="J3516"/>
    </row>
    <row r="3517" spans="1:10" x14ac:dyDescent="0.2">
      <c r="A3517" t="s">
        <v>1</v>
      </c>
      <c r="J3517"/>
    </row>
    <row r="3518" spans="1:10" x14ac:dyDescent="0.2">
      <c r="A3518" t="s">
        <v>1</v>
      </c>
      <c r="J3518"/>
    </row>
    <row r="3519" spans="1:10" x14ac:dyDescent="0.2">
      <c r="A3519" t="s">
        <v>1</v>
      </c>
      <c r="J3519"/>
    </row>
    <row r="3520" spans="1:10" x14ac:dyDescent="0.2">
      <c r="A3520" t="s">
        <v>1</v>
      </c>
      <c r="J3520"/>
    </row>
    <row r="3521" spans="1:10" x14ac:dyDescent="0.2">
      <c r="A3521" t="s">
        <v>1</v>
      </c>
      <c r="J3521"/>
    </row>
    <row r="3522" spans="1:10" x14ac:dyDescent="0.2">
      <c r="A3522" t="s">
        <v>1</v>
      </c>
      <c r="J3522"/>
    </row>
    <row r="3523" spans="1:10" x14ac:dyDescent="0.2">
      <c r="A3523" t="s">
        <v>1</v>
      </c>
      <c r="J3523"/>
    </row>
    <row r="3524" spans="1:10" x14ac:dyDescent="0.2">
      <c r="A3524" t="s">
        <v>1</v>
      </c>
      <c r="J3524"/>
    </row>
    <row r="3525" spans="1:10" x14ac:dyDescent="0.2">
      <c r="A3525" t="s">
        <v>1</v>
      </c>
      <c r="J3525"/>
    </row>
    <row r="3526" spans="1:10" x14ac:dyDescent="0.2">
      <c r="A3526" t="s">
        <v>1</v>
      </c>
      <c r="J3526"/>
    </row>
    <row r="3527" spans="1:10" x14ac:dyDescent="0.2">
      <c r="A3527" t="s">
        <v>1</v>
      </c>
      <c r="J3527"/>
    </row>
    <row r="3528" spans="1:10" x14ac:dyDescent="0.2">
      <c r="A3528" t="s">
        <v>1</v>
      </c>
      <c r="J3528"/>
    </row>
    <row r="3529" spans="1:10" x14ac:dyDescent="0.2">
      <c r="A3529" t="s">
        <v>1</v>
      </c>
      <c r="J3529"/>
    </row>
    <row r="3530" spans="1:10" x14ac:dyDescent="0.2">
      <c r="A3530" t="s">
        <v>1</v>
      </c>
      <c r="J3530"/>
    </row>
    <row r="3531" spans="1:10" x14ac:dyDescent="0.2">
      <c r="A3531" t="s">
        <v>1</v>
      </c>
      <c r="J3531"/>
    </row>
    <row r="3532" spans="1:10" x14ac:dyDescent="0.2">
      <c r="A3532" t="s">
        <v>1</v>
      </c>
      <c r="J3532"/>
    </row>
    <row r="3533" spans="1:10" x14ac:dyDescent="0.2">
      <c r="A3533" t="s">
        <v>1</v>
      </c>
      <c r="J3533"/>
    </row>
    <row r="3534" spans="1:10" x14ac:dyDescent="0.2">
      <c r="A3534" t="s">
        <v>1</v>
      </c>
      <c r="J3534"/>
    </row>
    <row r="3535" spans="1:10" x14ac:dyDescent="0.2">
      <c r="A3535" t="s">
        <v>1</v>
      </c>
      <c r="J3535"/>
    </row>
    <row r="3536" spans="1:10" x14ac:dyDescent="0.2">
      <c r="A3536" t="s">
        <v>1</v>
      </c>
      <c r="J3536"/>
    </row>
    <row r="3537" spans="1:10" x14ac:dyDescent="0.2">
      <c r="A3537" t="s">
        <v>1</v>
      </c>
      <c r="J3537"/>
    </row>
    <row r="3538" spans="1:10" x14ac:dyDescent="0.2">
      <c r="A3538" t="s">
        <v>1</v>
      </c>
      <c r="J3538"/>
    </row>
    <row r="3539" spans="1:10" x14ac:dyDescent="0.2">
      <c r="A3539" t="s">
        <v>1</v>
      </c>
      <c r="J3539"/>
    </row>
    <row r="3540" spans="1:10" x14ac:dyDescent="0.2">
      <c r="A3540" t="s">
        <v>1</v>
      </c>
      <c r="J3540"/>
    </row>
    <row r="3541" spans="1:10" x14ac:dyDescent="0.2">
      <c r="A3541" t="s">
        <v>1</v>
      </c>
      <c r="J3541"/>
    </row>
    <row r="3542" spans="1:10" x14ac:dyDescent="0.2">
      <c r="A3542" t="s">
        <v>1</v>
      </c>
      <c r="J3542"/>
    </row>
    <row r="3543" spans="1:10" x14ac:dyDescent="0.2">
      <c r="A3543" t="s">
        <v>1</v>
      </c>
      <c r="J3543"/>
    </row>
    <row r="3544" spans="1:10" x14ac:dyDescent="0.2">
      <c r="A3544" t="s">
        <v>1</v>
      </c>
      <c r="J3544"/>
    </row>
    <row r="3545" spans="1:10" x14ac:dyDescent="0.2">
      <c r="A3545" t="s">
        <v>1</v>
      </c>
      <c r="J3545"/>
    </row>
    <row r="3546" spans="1:10" x14ac:dyDescent="0.2">
      <c r="A3546" t="s">
        <v>1</v>
      </c>
      <c r="J3546"/>
    </row>
    <row r="3547" spans="1:10" x14ac:dyDescent="0.2">
      <c r="A3547" t="s">
        <v>1</v>
      </c>
      <c r="J3547"/>
    </row>
    <row r="3548" spans="1:10" x14ac:dyDescent="0.2">
      <c r="A3548" t="s">
        <v>1</v>
      </c>
      <c r="J3548"/>
    </row>
    <row r="3549" spans="1:10" x14ac:dyDescent="0.2">
      <c r="A3549" t="s">
        <v>1</v>
      </c>
      <c r="J3549"/>
    </row>
    <row r="3550" spans="1:10" x14ac:dyDescent="0.2">
      <c r="A3550" t="s">
        <v>1</v>
      </c>
      <c r="J3550"/>
    </row>
    <row r="3551" spans="1:10" x14ac:dyDescent="0.2">
      <c r="A3551" t="s">
        <v>1</v>
      </c>
      <c r="J3551"/>
    </row>
    <row r="3552" spans="1:10" x14ac:dyDescent="0.2">
      <c r="A3552" t="s">
        <v>1</v>
      </c>
      <c r="J3552"/>
    </row>
    <row r="3553" spans="1:10" x14ac:dyDescent="0.2">
      <c r="A3553" t="s">
        <v>1</v>
      </c>
      <c r="J3553"/>
    </row>
    <row r="3554" spans="1:10" x14ac:dyDescent="0.2">
      <c r="A3554" t="s">
        <v>1</v>
      </c>
      <c r="J3554"/>
    </row>
    <row r="3555" spans="1:10" x14ac:dyDescent="0.2">
      <c r="A3555" t="s">
        <v>1</v>
      </c>
      <c r="J3555"/>
    </row>
    <row r="3556" spans="1:10" x14ac:dyDescent="0.2">
      <c r="A3556" t="s">
        <v>1</v>
      </c>
      <c r="J3556"/>
    </row>
    <row r="3557" spans="1:10" x14ac:dyDescent="0.2">
      <c r="A3557" t="s">
        <v>1</v>
      </c>
      <c r="J3557"/>
    </row>
    <row r="3558" spans="1:10" x14ac:dyDescent="0.2">
      <c r="A3558" t="s">
        <v>1</v>
      </c>
      <c r="J3558"/>
    </row>
    <row r="3559" spans="1:10" x14ac:dyDescent="0.2">
      <c r="A3559" t="s">
        <v>1</v>
      </c>
      <c r="J3559"/>
    </row>
    <row r="3560" spans="1:10" x14ac:dyDescent="0.2">
      <c r="A3560" t="s">
        <v>1</v>
      </c>
      <c r="J3560"/>
    </row>
    <row r="3561" spans="1:10" x14ac:dyDescent="0.2">
      <c r="A3561" t="s">
        <v>1</v>
      </c>
      <c r="J3561"/>
    </row>
    <row r="3562" spans="1:10" x14ac:dyDescent="0.2">
      <c r="A3562" t="s">
        <v>1</v>
      </c>
      <c r="J3562"/>
    </row>
    <row r="3563" spans="1:10" x14ac:dyDescent="0.2">
      <c r="A3563" t="s">
        <v>1</v>
      </c>
      <c r="J3563"/>
    </row>
    <row r="3564" spans="1:10" x14ac:dyDescent="0.2">
      <c r="A3564" t="s">
        <v>1</v>
      </c>
      <c r="J3564"/>
    </row>
    <row r="3565" spans="1:10" x14ac:dyDescent="0.2">
      <c r="A3565" t="s">
        <v>1</v>
      </c>
      <c r="J3565"/>
    </row>
    <row r="3566" spans="1:10" x14ac:dyDescent="0.2">
      <c r="A3566" t="s">
        <v>1</v>
      </c>
      <c r="J3566"/>
    </row>
    <row r="3567" spans="1:10" x14ac:dyDescent="0.2">
      <c r="A3567" t="s">
        <v>1</v>
      </c>
      <c r="J3567"/>
    </row>
    <row r="3568" spans="1:10" x14ac:dyDescent="0.2">
      <c r="A3568" t="s">
        <v>1</v>
      </c>
      <c r="J3568"/>
    </row>
    <row r="3569" spans="1:10" x14ac:dyDescent="0.2">
      <c r="A3569" t="s">
        <v>1</v>
      </c>
      <c r="J3569"/>
    </row>
    <row r="3570" spans="1:10" x14ac:dyDescent="0.2">
      <c r="A3570" t="s">
        <v>1</v>
      </c>
      <c r="J3570"/>
    </row>
    <row r="3571" spans="1:10" x14ac:dyDescent="0.2">
      <c r="A3571" t="s">
        <v>1</v>
      </c>
      <c r="J3571"/>
    </row>
    <row r="3572" spans="1:10" x14ac:dyDescent="0.2">
      <c r="A3572" t="s">
        <v>1</v>
      </c>
      <c r="J3572"/>
    </row>
    <row r="3573" spans="1:10" x14ac:dyDescent="0.2">
      <c r="A3573" t="s">
        <v>1</v>
      </c>
      <c r="J3573"/>
    </row>
    <row r="3574" spans="1:10" x14ac:dyDescent="0.2">
      <c r="A3574" t="s">
        <v>1</v>
      </c>
      <c r="J3574"/>
    </row>
    <row r="3575" spans="1:10" x14ac:dyDescent="0.2">
      <c r="A3575" t="s">
        <v>1</v>
      </c>
      <c r="J3575"/>
    </row>
    <row r="3576" spans="1:10" x14ac:dyDescent="0.2">
      <c r="A3576" t="s">
        <v>1</v>
      </c>
      <c r="J3576"/>
    </row>
    <row r="3577" spans="1:10" x14ac:dyDescent="0.2">
      <c r="A3577" t="s">
        <v>1</v>
      </c>
      <c r="J3577"/>
    </row>
    <row r="3578" spans="1:10" x14ac:dyDescent="0.2">
      <c r="A3578" t="s">
        <v>1</v>
      </c>
      <c r="J3578"/>
    </row>
    <row r="3579" spans="1:10" x14ac:dyDescent="0.2">
      <c r="A3579" t="s">
        <v>1</v>
      </c>
      <c r="J3579"/>
    </row>
    <row r="3580" spans="1:10" x14ac:dyDescent="0.2">
      <c r="A3580" t="s">
        <v>1</v>
      </c>
      <c r="J3580"/>
    </row>
    <row r="3581" spans="1:10" x14ac:dyDescent="0.2">
      <c r="A3581" t="s">
        <v>1</v>
      </c>
      <c r="J3581"/>
    </row>
    <row r="3582" spans="1:10" x14ac:dyDescent="0.2">
      <c r="A3582" t="s">
        <v>1</v>
      </c>
      <c r="J3582"/>
    </row>
    <row r="3583" spans="1:10" x14ac:dyDescent="0.2">
      <c r="A3583" t="s">
        <v>1</v>
      </c>
      <c r="J3583"/>
    </row>
    <row r="3584" spans="1:10" x14ac:dyDescent="0.2">
      <c r="A3584" t="s">
        <v>1</v>
      </c>
      <c r="J3584"/>
    </row>
    <row r="3585" spans="1:10" x14ac:dyDescent="0.2">
      <c r="A3585" t="s">
        <v>1</v>
      </c>
      <c r="J3585"/>
    </row>
    <row r="3586" spans="1:10" x14ac:dyDescent="0.2">
      <c r="A3586" t="s">
        <v>1</v>
      </c>
      <c r="J3586"/>
    </row>
    <row r="3587" spans="1:10" x14ac:dyDescent="0.2">
      <c r="A3587" t="s">
        <v>1</v>
      </c>
      <c r="J3587"/>
    </row>
    <row r="3588" spans="1:10" x14ac:dyDescent="0.2">
      <c r="A3588" t="s">
        <v>1</v>
      </c>
      <c r="J3588"/>
    </row>
    <row r="3589" spans="1:10" x14ac:dyDescent="0.2">
      <c r="A3589" t="s">
        <v>1</v>
      </c>
      <c r="J3589"/>
    </row>
    <row r="3590" spans="1:10" x14ac:dyDescent="0.2">
      <c r="A3590" t="s">
        <v>1</v>
      </c>
      <c r="J3590"/>
    </row>
    <row r="3591" spans="1:10" x14ac:dyDescent="0.2">
      <c r="A3591" t="s">
        <v>1</v>
      </c>
      <c r="J3591"/>
    </row>
    <row r="3592" spans="1:10" x14ac:dyDescent="0.2">
      <c r="A3592" t="s">
        <v>1</v>
      </c>
      <c r="J3592"/>
    </row>
    <row r="3593" spans="1:10" x14ac:dyDescent="0.2">
      <c r="A3593" t="s">
        <v>1</v>
      </c>
      <c r="J3593"/>
    </row>
    <row r="3594" spans="1:10" x14ac:dyDescent="0.2">
      <c r="A3594" t="s">
        <v>1</v>
      </c>
      <c r="J3594"/>
    </row>
    <row r="3595" spans="1:10" x14ac:dyDescent="0.2">
      <c r="A3595" t="s">
        <v>1</v>
      </c>
      <c r="J3595"/>
    </row>
    <row r="3596" spans="1:10" x14ac:dyDescent="0.2">
      <c r="A3596" t="s">
        <v>1</v>
      </c>
      <c r="J3596"/>
    </row>
    <row r="3597" spans="1:10" x14ac:dyDescent="0.2">
      <c r="A3597" t="s">
        <v>1</v>
      </c>
      <c r="J3597"/>
    </row>
    <row r="3598" spans="1:10" x14ac:dyDescent="0.2">
      <c r="A3598" t="s">
        <v>1</v>
      </c>
      <c r="J3598"/>
    </row>
    <row r="3599" spans="1:10" x14ac:dyDescent="0.2">
      <c r="A3599" t="s">
        <v>1</v>
      </c>
      <c r="J3599"/>
    </row>
    <row r="3600" spans="1:10" x14ac:dyDescent="0.2">
      <c r="A3600" t="s">
        <v>1</v>
      </c>
      <c r="J3600"/>
    </row>
    <row r="3601" spans="1:10" x14ac:dyDescent="0.2">
      <c r="A3601" t="s">
        <v>1</v>
      </c>
      <c r="J3601"/>
    </row>
    <row r="3602" spans="1:10" x14ac:dyDescent="0.2">
      <c r="A3602" t="s">
        <v>1</v>
      </c>
      <c r="J3602"/>
    </row>
    <row r="3603" spans="1:10" x14ac:dyDescent="0.2">
      <c r="A3603" t="s">
        <v>1</v>
      </c>
      <c r="J3603"/>
    </row>
    <row r="3604" spans="1:10" x14ac:dyDescent="0.2">
      <c r="A3604" t="s">
        <v>1</v>
      </c>
      <c r="J3604"/>
    </row>
    <row r="3605" spans="1:10" x14ac:dyDescent="0.2">
      <c r="A3605" t="s">
        <v>1</v>
      </c>
      <c r="J3605"/>
    </row>
    <row r="3606" spans="1:10" x14ac:dyDescent="0.2">
      <c r="A3606" t="s">
        <v>1</v>
      </c>
      <c r="J3606"/>
    </row>
    <row r="3607" spans="1:10" x14ac:dyDescent="0.2">
      <c r="A3607" t="s">
        <v>1</v>
      </c>
      <c r="J3607"/>
    </row>
    <row r="3608" spans="1:10" x14ac:dyDescent="0.2">
      <c r="A3608" t="s">
        <v>1</v>
      </c>
      <c r="J3608"/>
    </row>
    <row r="3609" spans="1:10" x14ac:dyDescent="0.2">
      <c r="A3609" t="s">
        <v>1</v>
      </c>
      <c r="J3609"/>
    </row>
    <row r="3610" spans="1:10" x14ac:dyDescent="0.2">
      <c r="A3610" t="s">
        <v>1</v>
      </c>
      <c r="J3610"/>
    </row>
    <row r="3611" spans="1:10" x14ac:dyDescent="0.2">
      <c r="A3611" t="s">
        <v>1</v>
      </c>
      <c r="J3611"/>
    </row>
    <row r="3612" spans="1:10" x14ac:dyDescent="0.2">
      <c r="A3612" t="s">
        <v>1</v>
      </c>
      <c r="J3612"/>
    </row>
    <row r="3613" spans="1:10" x14ac:dyDescent="0.2">
      <c r="A3613" t="s">
        <v>1</v>
      </c>
      <c r="J3613"/>
    </row>
    <row r="3614" spans="1:10" x14ac:dyDescent="0.2">
      <c r="A3614" t="s">
        <v>1</v>
      </c>
      <c r="J3614"/>
    </row>
    <row r="3615" spans="1:10" x14ac:dyDescent="0.2">
      <c r="A3615" t="s">
        <v>1</v>
      </c>
      <c r="J3615"/>
    </row>
    <row r="3616" spans="1:10" x14ac:dyDescent="0.2">
      <c r="A3616" t="s">
        <v>1</v>
      </c>
      <c r="J3616"/>
    </row>
    <row r="3617" spans="1:10" x14ac:dyDescent="0.2">
      <c r="A3617" t="s">
        <v>1</v>
      </c>
      <c r="J3617"/>
    </row>
    <row r="3618" spans="1:10" x14ac:dyDescent="0.2">
      <c r="A3618" t="s">
        <v>1</v>
      </c>
      <c r="J3618"/>
    </row>
    <row r="3619" spans="1:10" x14ac:dyDescent="0.2">
      <c r="A3619" t="s">
        <v>1</v>
      </c>
      <c r="J3619"/>
    </row>
    <row r="3620" spans="1:10" x14ac:dyDescent="0.2">
      <c r="A3620" t="s">
        <v>1</v>
      </c>
      <c r="J3620"/>
    </row>
    <row r="3621" spans="1:10" x14ac:dyDescent="0.2">
      <c r="A3621" t="s">
        <v>1</v>
      </c>
      <c r="J3621"/>
    </row>
    <row r="3622" spans="1:10" x14ac:dyDescent="0.2">
      <c r="A3622" t="s">
        <v>1</v>
      </c>
      <c r="J3622"/>
    </row>
    <row r="3623" spans="1:10" x14ac:dyDescent="0.2">
      <c r="A3623" t="s">
        <v>1</v>
      </c>
      <c r="J3623"/>
    </row>
    <row r="3624" spans="1:10" x14ac:dyDescent="0.2">
      <c r="A3624" t="s">
        <v>1</v>
      </c>
      <c r="J3624"/>
    </row>
    <row r="3625" spans="1:10" x14ac:dyDescent="0.2">
      <c r="A3625" t="s">
        <v>1</v>
      </c>
      <c r="J3625"/>
    </row>
    <row r="3626" spans="1:10" x14ac:dyDescent="0.2">
      <c r="A3626" t="s">
        <v>1</v>
      </c>
      <c r="J3626"/>
    </row>
    <row r="3627" spans="1:10" x14ac:dyDescent="0.2">
      <c r="A3627" t="s">
        <v>1</v>
      </c>
      <c r="J3627"/>
    </row>
    <row r="3628" spans="1:10" x14ac:dyDescent="0.2">
      <c r="A3628" t="s">
        <v>1</v>
      </c>
      <c r="J3628"/>
    </row>
    <row r="3629" spans="1:10" x14ac:dyDescent="0.2">
      <c r="A3629" t="s">
        <v>1</v>
      </c>
      <c r="J3629"/>
    </row>
    <row r="3630" spans="1:10" x14ac:dyDescent="0.2">
      <c r="A3630" t="s">
        <v>1</v>
      </c>
      <c r="J3630"/>
    </row>
    <row r="3631" spans="1:10" x14ac:dyDescent="0.2">
      <c r="A3631" t="s">
        <v>1</v>
      </c>
      <c r="J3631"/>
    </row>
    <row r="3632" spans="1:10" x14ac:dyDescent="0.2">
      <c r="A3632" t="s">
        <v>1</v>
      </c>
      <c r="J3632"/>
    </row>
    <row r="3633" spans="1:10" x14ac:dyDescent="0.2">
      <c r="A3633" t="s">
        <v>1</v>
      </c>
      <c r="J3633"/>
    </row>
    <row r="3634" spans="1:10" x14ac:dyDescent="0.2">
      <c r="A3634" t="s">
        <v>1</v>
      </c>
      <c r="J3634"/>
    </row>
    <row r="3635" spans="1:10" x14ac:dyDescent="0.2">
      <c r="A3635" t="s">
        <v>1</v>
      </c>
      <c r="J3635"/>
    </row>
    <row r="3636" spans="1:10" x14ac:dyDescent="0.2">
      <c r="A3636" t="s">
        <v>1</v>
      </c>
      <c r="J3636"/>
    </row>
    <row r="3637" spans="1:10" x14ac:dyDescent="0.2">
      <c r="A3637" t="s">
        <v>1</v>
      </c>
      <c r="J3637"/>
    </row>
    <row r="3638" spans="1:10" x14ac:dyDescent="0.2">
      <c r="A3638" t="s">
        <v>1</v>
      </c>
      <c r="J3638"/>
    </row>
    <row r="3639" spans="1:10" x14ac:dyDescent="0.2">
      <c r="A3639" t="s">
        <v>1</v>
      </c>
      <c r="J3639"/>
    </row>
    <row r="3640" spans="1:10" x14ac:dyDescent="0.2">
      <c r="A3640" t="s">
        <v>1</v>
      </c>
      <c r="J3640"/>
    </row>
    <row r="3641" spans="1:10" x14ac:dyDescent="0.2">
      <c r="A3641" t="s">
        <v>1</v>
      </c>
      <c r="J3641"/>
    </row>
    <row r="3642" spans="1:10" x14ac:dyDescent="0.2">
      <c r="A3642" t="s">
        <v>1</v>
      </c>
      <c r="J3642"/>
    </row>
    <row r="3643" spans="1:10" x14ac:dyDescent="0.2">
      <c r="A3643" t="s">
        <v>1</v>
      </c>
      <c r="J3643"/>
    </row>
    <row r="3644" spans="1:10" x14ac:dyDescent="0.2">
      <c r="A3644" t="s">
        <v>1</v>
      </c>
      <c r="J3644"/>
    </row>
    <row r="3645" spans="1:10" x14ac:dyDescent="0.2">
      <c r="A3645" t="s">
        <v>1</v>
      </c>
      <c r="J3645"/>
    </row>
    <row r="3646" spans="1:10" x14ac:dyDescent="0.2">
      <c r="A3646" t="s">
        <v>1</v>
      </c>
      <c r="J3646"/>
    </row>
    <row r="3647" spans="1:10" x14ac:dyDescent="0.2">
      <c r="A3647" t="s">
        <v>1</v>
      </c>
      <c r="J3647"/>
    </row>
    <row r="3648" spans="1:10" x14ac:dyDescent="0.2">
      <c r="A3648" t="s">
        <v>1</v>
      </c>
      <c r="J3648"/>
    </row>
    <row r="3649" spans="1:10" x14ac:dyDescent="0.2">
      <c r="A3649" t="s">
        <v>1</v>
      </c>
      <c r="J3649"/>
    </row>
    <row r="3650" spans="1:10" x14ac:dyDescent="0.2">
      <c r="A3650" t="s">
        <v>1</v>
      </c>
      <c r="J3650"/>
    </row>
    <row r="3651" spans="1:10" x14ac:dyDescent="0.2">
      <c r="A3651" t="s">
        <v>1</v>
      </c>
      <c r="J3651"/>
    </row>
    <row r="3652" spans="1:10" x14ac:dyDescent="0.2">
      <c r="A3652" t="s">
        <v>1</v>
      </c>
      <c r="J3652"/>
    </row>
    <row r="3653" spans="1:10" x14ac:dyDescent="0.2">
      <c r="A3653" t="s">
        <v>1</v>
      </c>
      <c r="J3653"/>
    </row>
    <row r="3654" spans="1:10" x14ac:dyDescent="0.2">
      <c r="A3654" t="s">
        <v>1</v>
      </c>
      <c r="J3654"/>
    </row>
    <row r="3655" spans="1:10" x14ac:dyDescent="0.2">
      <c r="A3655" t="s">
        <v>1</v>
      </c>
      <c r="J3655"/>
    </row>
    <row r="3656" spans="1:10" x14ac:dyDescent="0.2">
      <c r="A3656" t="s">
        <v>1</v>
      </c>
      <c r="J3656"/>
    </row>
    <row r="3657" spans="1:10" x14ac:dyDescent="0.2">
      <c r="A3657" t="s">
        <v>1</v>
      </c>
      <c r="J3657"/>
    </row>
    <row r="3658" spans="1:10" x14ac:dyDescent="0.2">
      <c r="A3658" t="s">
        <v>1</v>
      </c>
      <c r="J3658"/>
    </row>
    <row r="3659" spans="1:10" x14ac:dyDescent="0.2">
      <c r="A3659" t="s">
        <v>1</v>
      </c>
      <c r="J3659"/>
    </row>
    <row r="3660" spans="1:10" x14ac:dyDescent="0.2">
      <c r="A3660" t="s">
        <v>1</v>
      </c>
      <c r="J3660"/>
    </row>
    <row r="3661" spans="1:10" x14ac:dyDescent="0.2">
      <c r="A3661" t="s">
        <v>1</v>
      </c>
      <c r="J3661"/>
    </row>
    <row r="3662" spans="1:10" x14ac:dyDescent="0.2">
      <c r="A3662" t="s">
        <v>1</v>
      </c>
      <c r="J3662"/>
    </row>
    <row r="3663" spans="1:10" x14ac:dyDescent="0.2">
      <c r="A3663" t="s">
        <v>1</v>
      </c>
      <c r="J3663"/>
    </row>
    <row r="3664" spans="1:10" x14ac:dyDescent="0.2">
      <c r="A3664" t="s">
        <v>1</v>
      </c>
      <c r="J3664"/>
    </row>
    <row r="3665" spans="1:10" x14ac:dyDescent="0.2">
      <c r="A3665" t="s">
        <v>1</v>
      </c>
      <c r="J3665"/>
    </row>
    <row r="3666" spans="1:10" x14ac:dyDescent="0.2">
      <c r="A3666" t="s">
        <v>1</v>
      </c>
      <c r="J3666"/>
    </row>
    <row r="3667" spans="1:10" x14ac:dyDescent="0.2">
      <c r="A3667" t="s">
        <v>1</v>
      </c>
      <c r="J3667"/>
    </row>
    <row r="3668" spans="1:10" x14ac:dyDescent="0.2">
      <c r="A3668" t="s">
        <v>1</v>
      </c>
      <c r="J3668"/>
    </row>
    <row r="3669" spans="1:10" x14ac:dyDescent="0.2">
      <c r="A3669" t="s">
        <v>1</v>
      </c>
      <c r="J3669"/>
    </row>
    <row r="3670" spans="1:10" x14ac:dyDescent="0.2">
      <c r="A3670" t="s">
        <v>1</v>
      </c>
      <c r="J3670"/>
    </row>
    <row r="3671" spans="1:10" x14ac:dyDescent="0.2">
      <c r="A3671" t="s">
        <v>1</v>
      </c>
      <c r="J3671"/>
    </row>
    <row r="3672" spans="1:10" x14ac:dyDescent="0.2">
      <c r="A3672" t="s">
        <v>1</v>
      </c>
      <c r="J3672"/>
    </row>
    <row r="3673" spans="1:10" x14ac:dyDescent="0.2">
      <c r="A3673" t="s">
        <v>1</v>
      </c>
      <c r="J3673"/>
    </row>
    <row r="3674" spans="1:10" x14ac:dyDescent="0.2">
      <c r="A3674" t="s">
        <v>1</v>
      </c>
      <c r="J3674"/>
    </row>
    <row r="3675" spans="1:10" x14ac:dyDescent="0.2">
      <c r="A3675" t="s">
        <v>1</v>
      </c>
      <c r="J3675"/>
    </row>
    <row r="3676" spans="1:10" x14ac:dyDescent="0.2">
      <c r="A3676" t="s">
        <v>1</v>
      </c>
      <c r="J3676"/>
    </row>
    <row r="3677" spans="1:10" x14ac:dyDescent="0.2">
      <c r="A3677" t="s">
        <v>1</v>
      </c>
      <c r="J3677"/>
    </row>
    <row r="3678" spans="1:10" x14ac:dyDescent="0.2">
      <c r="A3678" t="s">
        <v>1</v>
      </c>
      <c r="J3678"/>
    </row>
    <row r="3679" spans="1:10" x14ac:dyDescent="0.2">
      <c r="A3679" t="s">
        <v>1</v>
      </c>
      <c r="J3679"/>
    </row>
    <row r="3680" spans="1:10" x14ac:dyDescent="0.2">
      <c r="A3680" t="s">
        <v>1</v>
      </c>
      <c r="J3680"/>
    </row>
    <row r="3681" spans="1:10" x14ac:dyDescent="0.2">
      <c r="A3681" t="s">
        <v>1</v>
      </c>
      <c r="J3681"/>
    </row>
    <row r="3682" spans="1:10" x14ac:dyDescent="0.2">
      <c r="A3682" t="s">
        <v>1</v>
      </c>
      <c r="J3682"/>
    </row>
    <row r="3683" spans="1:10" x14ac:dyDescent="0.2">
      <c r="A3683" t="s">
        <v>1</v>
      </c>
      <c r="J3683"/>
    </row>
    <row r="3684" spans="1:10" x14ac:dyDescent="0.2">
      <c r="A3684" t="s">
        <v>1</v>
      </c>
      <c r="J3684"/>
    </row>
    <row r="3685" spans="1:10" x14ac:dyDescent="0.2">
      <c r="A3685" t="s">
        <v>1</v>
      </c>
      <c r="J3685"/>
    </row>
    <row r="3686" spans="1:10" x14ac:dyDescent="0.2">
      <c r="A3686" t="s">
        <v>1</v>
      </c>
      <c r="J3686"/>
    </row>
    <row r="3687" spans="1:10" x14ac:dyDescent="0.2">
      <c r="A3687" t="s">
        <v>1</v>
      </c>
      <c r="J3687"/>
    </row>
    <row r="3688" spans="1:10" x14ac:dyDescent="0.2">
      <c r="A3688" t="s">
        <v>1</v>
      </c>
      <c r="J3688"/>
    </row>
    <row r="3689" spans="1:10" x14ac:dyDescent="0.2">
      <c r="A3689" t="s">
        <v>1</v>
      </c>
      <c r="J3689"/>
    </row>
    <row r="3690" spans="1:10" x14ac:dyDescent="0.2">
      <c r="A3690" t="s">
        <v>1</v>
      </c>
      <c r="J3690"/>
    </row>
    <row r="3691" spans="1:10" x14ac:dyDescent="0.2">
      <c r="A3691" t="s">
        <v>1</v>
      </c>
      <c r="J3691"/>
    </row>
    <row r="3692" spans="1:10" x14ac:dyDescent="0.2">
      <c r="A3692" t="s">
        <v>1</v>
      </c>
      <c r="J3692"/>
    </row>
    <row r="3693" spans="1:10" x14ac:dyDescent="0.2">
      <c r="A3693" t="s">
        <v>1</v>
      </c>
      <c r="J3693"/>
    </row>
    <row r="3694" spans="1:10" x14ac:dyDescent="0.2">
      <c r="A3694" t="s">
        <v>1</v>
      </c>
      <c r="J3694"/>
    </row>
    <row r="3695" spans="1:10" x14ac:dyDescent="0.2">
      <c r="A3695" t="s">
        <v>1</v>
      </c>
      <c r="J3695"/>
    </row>
    <row r="3696" spans="1:10" x14ac:dyDescent="0.2">
      <c r="A3696" t="s">
        <v>1</v>
      </c>
      <c r="J3696"/>
    </row>
    <row r="3697" spans="1:10" x14ac:dyDescent="0.2">
      <c r="A3697" t="s">
        <v>1</v>
      </c>
      <c r="J3697"/>
    </row>
    <row r="3698" spans="1:10" x14ac:dyDescent="0.2">
      <c r="A3698" t="s">
        <v>1</v>
      </c>
      <c r="J3698"/>
    </row>
    <row r="3699" spans="1:10" x14ac:dyDescent="0.2">
      <c r="A3699" t="s">
        <v>1</v>
      </c>
      <c r="J3699"/>
    </row>
    <row r="3700" spans="1:10" x14ac:dyDescent="0.2">
      <c r="A3700" t="s">
        <v>1</v>
      </c>
      <c r="J3700"/>
    </row>
    <row r="3701" spans="1:10" x14ac:dyDescent="0.2">
      <c r="A3701" t="s">
        <v>1</v>
      </c>
      <c r="J3701"/>
    </row>
    <row r="3702" spans="1:10" x14ac:dyDescent="0.2">
      <c r="A3702" t="s">
        <v>1</v>
      </c>
      <c r="J3702"/>
    </row>
    <row r="3703" spans="1:10" x14ac:dyDescent="0.2">
      <c r="A3703" t="s">
        <v>1</v>
      </c>
      <c r="J3703"/>
    </row>
    <row r="3704" spans="1:10" x14ac:dyDescent="0.2">
      <c r="A3704" t="s">
        <v>1</v>
      </c>
      <c r="J3704"/>
    </row>
    <row r="3705" spans="1:10" x14ac:dyDescent="0.2">
      <c r="A3705" t="s">
        <v>1</v>
      </c>
      <c r="J3705"/>
    </row>
    <row r="3706" spans="1:10" x14ac:dyDescent="0.2">
      <c r="A3706" t="s">
        <v>1</v>
      </c>
      <c r="J3706"/>
    </row>
    <row r="3707" spans="1:10" x14ac:dyDescent="0.2">
      <c r="A3707" t="s">
        <v>1</v>
      </c>
      <c r="J3707"/>
    </row>
    <row r="3708" spans="1:10" x14ac:dyDescent="0.2">
      <c r="A3708" t="s">
        <v>1</v>
      </c>
      <c r="J3708"/>
    </row>
    <row r="3709" spans="1:10" x14ac:dyDescent="0.2">
      <c r="A3709" t="s">
        <v>1</v>
      </c>
      <c r="J3709"/>
    </row>
    <row r="3710" spans="1:10" x14ac:dyDescent="0.2">
      <c r="A3710" t="s">
        <v>1</v>
      </c>
      <c r="J3710"/>
    </row>
    <row r="3711" spans="1:10" x14ac:dyDescent="0.2">
      <c r="A3711" t="s">
        <v>1</v>
      </c>
      <c r="J3711"/>
    </row>
    <row r="3712" spans="1:10" x14ac:dyDescent="0.2">
      <c r="A3712" t="s">
        <v>1</v>
      </c>
      <c r="J3712"/>
    </row>
    <row r="3713" spans="1:10" x14ac:dyDescent="0.2">
      <c r="A3713" t="s">
        <v>1</v>
      </c>
      <c r="J3713"/>
    </row>
    <row r="3714" spans="1:10" x14ac:dyDescent="0.2">
      <c r="A3714" t="s">
        <v>1</v>
      </c>
      <c r="J3714"/>
    </row>
    <row r="3715" spans="1:10" x14ac:dyDescent="0.2">
      <c r="A3715" t="s">
        <v>1</v>
      </c>
      <c r="J3715"/>
    </row>
    <row r="3716" spans="1:10" x14ac:dyDescent="0.2">
      <c r="A3716" t="s">
        <v>1</v>
      </c>
      <c r="J3716"/>
    </row>
    <row r="3717" spans="1:10" x14ac:dyDescent="0.2">
      <c r="A3717" t="s">
        <v>1</v>
      </c>
      <c r="J3717"/>
    </row>
    <row r="3718" spans="1:10" x14ac:dyDescent="0.2">
      <c r="A3718" t="s">
        <v>1</v>
      </c>
      <c r="J3718"/>
    </row>
    <row r="3719" spans="1:10" x14ac:dyDescent="0.2">
      <c r="A3719" t="s">
        <v>1</v>
      </c>
      <c r="J3719"/>
    </row>
    <row r="3720" spans="1:10" x14ac:dyDescent="0.2">
      <c r="A3720" t="s">
        <v>1</v>
      </c>
      <c r="J3720"/>
    </row>
    <row r="3721" spans="1:10" x14ac:dyDescent="0.2">
      <c r="A3721" t="s">
        <v>1</v>
      </c>
      <c r="J3721"/>
    </row>
    <row r="3722" spans="1:10" x14ac:dyDescent="0.2">
      <c r="A3722" t="s">
        <v>1</v>
      </c>
      <c r="J3722"/>
    </row>
    <row r="3723" spans="1:10" x14ac:dyDescent="0.2">
      <c r="A3723" t="s">
        <v>1</v>
      </c>
      <c r="J3723"/>
    </row>
    <row r="3724" spans="1:10" x14ac:dyDescent="0.2">
      <c r="A3724" t="s">
        <v>1</v>
      </c>
      <c r="J3724"/>
    </row>
    <row r="3725" spans="1:10" x14ac:dyDescent="0.2">
      <c r="A3725" t="s">
        <v>1</v>
      </c>
      <c r="J3725"/>
    </row>
    <row r="3726" spans="1:10" x14ac:dyDescent="0.2">
      <c r="A3726" t="s">
        <v>1</v>
      </c>
      <c r="J3726"/>
    </row>
    <row r="3727" spans="1:10" x14ac:dyDescent="0.2">
      <c r="A3727" t="s">
        <v>1</v>
      </c>
      <c r="J3727"/>
    </row>
    <row r="3728" spans="1:10" x14ac:dyDescent="0.2">
      <c r="A3728" t="s">
        <v>1</v>
      </c>
      <c r="J3728"/>
    </row>
    <row r="3729" spans="1:10" x14ac:dyDescent="0.2">
      <c r="A3729" t="s">
        <v>1</v>
      </c>
      <c r="J3729"/>
    </row>
    <row r="3730" spans="1:10" x14ac:dyDescent="0.2">
      <c r="A3730" t="s">
        <v>1</v>
      </c>
      <c r="J3730"/>
    </row>
    <row r="3731" spans="1:10" x14ac:dyDescent="0.2">
      <c r="A3731" t="s">
        <v>1</v>
      </c>
      <c r="J3731"/>
    </row>
    <row r="3732" spans="1:10" x14ac:dyDescent="0.2">
      <c r="A3732" t="s">
        <v>1</v>
      </c>
      <c r="J3732"/>
    </row>
    <row r="3733" spans="1:10" x14ac:dyDescent="0.2">
      <c r="A3733" t="s">
        <v>1</v>
      </c>
      <c r="J3733"/>
    </row>
    <row r="3734" spans="1:10" x14ac:dyDescent="0.2">
      <c r="A3734" t="s">
        <v>1</v>
      </c>
      <c r="J3734"/>
    </row>
    <row r="3735" spans="1:10" x14ac:dyDescent="0.2">
      <c r="A3735" t="s">
        <v>1</v>
      </c>
      <c r="J3735"/>
    </row>
    <row r="3736" spans="1:10" x14ac:dyDescent="0.2">
      <c r="A3736" t="s">
        <v>1</v>
      </c>
      <c r="J3736"/>
    </row>
    <row r="3737" spans="1:10" x14ac:dyDescent="0.2">
      <c r="A3737" t="s">
        <v>1</v>
      </c>
      <c r="J3737"/>
    </row>
    <row r="3738" spans="1:10" x14ac:dyDescent="0.2">
      <c r="A3738" t="s">
        <v>1</v>
      </c>
      <c r="J3738"/>
    </row>
    <row r="3739" spans="1:10" x14ac:dyDescent="0.2">
      <c r="A3739" t="s">
        <v>1</v>
      </c>
      <c r="J3739"/>
    </row>
    <row r="3740" spans="1:10" x14ac:dyDescent="0.2">
      <c r="A3740" t="s">
        <v>1</v>
      </c>
      <c r="J3740"/>
    </row>
    <row r="3741" spans="1:10" x14ac:dyDescent="0.2">
      <c r="A3741" t="s">
        <v>1</v>
      </c>
      <c r="J3741"/>
    </row>
    <row r="3742" spans="1:10" x14ac:dyDescent="0.2">
      <c r="A3742" t="s">
        <v>1</v>
      </c>
      <c r="J3742"/>
    </row>
    <row r="3743" spans="1:10" x14ac:dyDescent="0.2">
      <c r="A3743" t="s">
        <v>1</v>
      </c>
      <c r="J3743"/>
    </row>
    <row r="3744" spans="1:10" x14ac:dyDescent="0.2">
      <c r="A3744" t="s">
        <v>1</v>
      </c>
      <c r="J3744"/>
    </row>
    <row r="3745" spans="1:10" x14ac:dyDescent="0.2">
      <c r="A3745" t="s">
        <v>1</v>
      </c>
      <c r="J3745"/>
    </row>
    <row r="3746" spans="1:10" x14ac:dyDescent="0.2">
      <c r="A3746" t="s">
        <v>1</v>
      </c>
      <c r="J3746"/>
    </row>
    <row r="3747" spans="1:10" x14ac:dyDescent="0.2">
      <c r="A3747" t="s">
        <v>1</v>
      </c>
      <c r="J3747"/>
    </row>
    <row r="3748" spans="1:10" x14ac:dyDescent="0.2">
      <c r="A3748" t="s">
        <v>1</v>
      </c>
      <c r="J3748"/>
    </row>
    <row r="3749" spans="1:10" x14ac:dyDescent="0.2">
      <c r="A3749" t="s">
        <v>1</v>
      </c>
      <c r="J3749"/>
    </row>
    <row r="3750" spans="1:10" x14ac:dyDescent="0.2">
      <c r="A3750" t="s">
        <v>1</v>
      </c>
      <c r="J3750"/>
    </row>
    <row r="3751" spans="1:10" x14ac:dyDescent="0.2">
      <c r="A3751" t="s">
        <v>1</v>
      </c>
      <c r="J3751"/>
    </row>
    <row r="3752" spans="1:10" x14ac:dyDescent="0.2">
      <c r="A3752" t="s">
        <v>1</v>
      </c>
      <c r="J3752"/>
    </row>
    <row r="3753" spans="1:10" x14ac:dyDescent="0.2">
      <c r="A3753" t="s">
        <v>1</v>
      </c>
      <c r="J3753"/>
    </row>
    <row r="3754" spans="1:10" x14ac:dyDescent="0.2">
      <c r="A3754" t="s">
        <v>1</v>
      </c>
      <c r="J3754"/>
    </row>
    <row r="3755" spans="1:10" x14ac:dyDescent="0.2">
      <c r="A3755" t="s">
        <v>1</v>
      </c>
      <c r="J3755"/>
    </row>
    <row r="3756" spans="1:10" x14ac:dyDescent="0.2">
      <c r="A3756" t="s">
        <v>1</v>
      </c>
      <c r="J3756"/>
    </row>
    <row r="3757" spans="1:10" x14ac:dyDescent="0.2">
      <c r="A3757" t="s">
        <v>1</v>
      </c>
      <c r="J3757"/>
    </row>
    <row r="3758" spans="1:10" x14ac:dyDescent="0.2">
      <c r="A3758" t="s">
        <v>1</v>
      </c>
      <c r="J3758"/>
    </row>
    <row r="3759" spans="1:10" x14ac:dyDescent="0.2">
      <c r="A3759" t="s">
        <v>1</v>
      </c>
      <c r="J3759"/>
    </row>
    <row r="3760" spans="1:10" x14ac:dyDescent="0.2">
      <c r="A3760" t="s">
        <v>1</v>
      </c>
      <c r="J3760"/>
    </row>
    <row r="3761" spans="1:10" x14ac:dyDescent="0.2">
      <c r="A3761" t="s">
        <v>1</v>
      </c>
      <c r="J3761"/>
    </row>
    <row r="3762" spans="1:10" x14ac:dyDescent="0.2">
      <c r="A3762" t="s">
        <v>1</v>
      </c>
      <c r="J3762"/>
    </row>
    <row r="3763" spans="1:10" x14ac:dyDescent="0.2">
      <c r="A3763" t="s">
        <v>1</v>
      </c>
      <c r="J3763"/>
    </row>
    <row r="3764" spans="1:10" x14ac:dyDescent="0.2">
      <c r="A3764" t="s">
        <v>1</v>
      </c>
      <c r="J3764"/>
    </row>
    <row r="3765" spans="1:10" x14ac:dyDescent="0.2">
      <c r="A3765" t="s">
        <v>1</v>
      </c>
      <c r="J3765"/>
    </row>
    <row r="3766" spans="1:10" x14ac:dyDescent="0.2">
      <c r="A3766" t="s">
        <v>1</v>
      </c>
      <c r="J3766"/>
    </row>
    <row r="3767" spans="1:10" x14ac:dyDescent="0.2">
      <c r="A3767" t="s">
        <v>1</v>
      </c>
      <c r="J3767"/>
    </row>
    <row r="3768" spans="1:10" x14ac:dyDescent="0.2">
      <c r="A3768" t="s">
        <v>1</v>
      </c>
      <c r="J3768"/>
    </row>
    <row r="3769" spans="1:10" x14ac:dyDescent="0.2">
      <c r="A3769" t="s">
        <v>1</v>
      </c>
      <c r="J3769"/>
    </row>
    <row r="3770" spans="1:10" x14ac:dyDescent="0.2">
      <c r="A3770" t="s">
        <v>1</v>
      </c>
      <c r="J3770"/>
    </row>
    <row r="3771" spans="1:10" x14ac:dyDescent="0.2">
      <c r="A3771" t="s">
        <v>1</v>
      </c>
      <c r="J3771"/>
    </row>
    <row r="3772" spans="1:10" x14ac:dyDescent="0.2">
      <c r="A3772" t="s">
        <v>1</v>
      </c>
      <c r="J3772"/>
    </row>
    <row r="3773" spans="1:10" x14ac:dyDescent="0.2">
      <c r="A3773" t="s">
        <v>1</v>
      </c>
      <c r="J3773"/>
    </row>
    <row r="3774" spans="1:10" x14ac:dyDescent="0.2">
      <c r="A3774" t="s">
        <v>1</v>
      </c>
      <c r="J3774"/>
    </row>
    <row r="3775" spans="1:10" x14ac:dyDescent="0.2">
      <c r="A3775" t="s">
        <v>1</v>
      </c>
      <c r="J3775"/>
    </row>
    <row r="3776" spans="1:10" x14ac:dyDescent="0.2">
      <c r="A3776" t="s">
        <v>1</v>
      </c>
      <c r="J3776"/>
    </row>
    <row r="3777" spans="1:10" x14ac:dyDescent="0.2">
      <c r="A3777" t="s">
        <v>1</v>
      </c>
      <c r="J3777"/>
    </row>
    <row r="3778" spans="1:10" x14ac:dyDescent="0.2">
      <c r="A3778" t="s">
        <v>1</v>
      </c>
      <c r="J3778"/>
    </row>
    <row r="3779" spans="1:10" x14ac:dyDescent="0.2">
      <c r="A3779" t="s">
        <v>1</v>
      </c>
      <c r="J3779"/>
    </row>
    <row r="3780" spans="1:10" x14ac:dyDescent="0.2">
      <c r="A3780" t="s">
        <v>1</v>
      </c>
      <c r="J3780"/>
    </row>
    <row r="3781" spans="1:10" x14ac:dyDescent="0.2">
      <c r="A3781" t="s">
        <v>1</v>
      </c>
      <c r="J3781"/>
    </row>
    <row r="3782" spans="1:10" x14ac:dyDescent="0.2">
      <c r="A3782" t="s">
        <v>1</v>
      </c>
      <c r="J3782"/>
    </row>
    <row r="3783" spans="1:10" x14ac:dyDescent="0.2">
      <c r="A3783" t="s">
        <v>1</v>
      </c>
      <c r="J3783"/>
    </row>
    <row r="3784" spans="1:10" x14ac:dyDescent="0.2">
      <c r="A3784" t="s">
        <v>1</v>
      </c>
      <c r="J3784"/>
    </row>
    <row r="3785" spans="1:10" x14ac:dyDescent="0.2">
      <c r="A3785" t="s">
        <v>1</v>
      </c>
      <c r="J3785"/>
    </row>
    <row r="3786" spans="1:10" x14ac:dyDescent="0.2">
      <c r="A3786" t="s">
        <v>1</v>
      </c>
      <c r="J3786"/>
    </row>
    <row r="3787" spans="1:10" x14ac:dyDescent="0.2">
      <c r="A3787" t="s">
        <v>1</v>
      </c>
      <c r="J3787"/>
    </row>
    <row r="3788" spans="1:10" x14ac:dyDescent="0.2">
      <c r="A3788" t="s">
        <v>1</v>
      </c>
      <c r="J3788"/>
    </row>
    <row r="3789" spans="1:10" x14ac:dyDescent="0.2">
      <c r="A3789" t="s">
        <v>1</v>
      </c>
      <c r="J3789"/>
    </row>
    <row r="3790" spans="1:10" x14ac:dyDescent="0.2">
      <c r="A3790" t="s">
        <v>1</v>
      </c>
      <c r="J3790"/>
    </row>
    <row r="3791" spans="1:10" x14ac:dyDescent="0.2">
      <c r="A3791" t="s">
        <v>1</v>
      </c>
      <c r="J3791"/>
    </row>
    <row r="3792" spans="1:10" x14ac:dyDescent="0.2">
      <c r="A3792" t="s">
        <v>1</v>
      </c>
      <c r="J3792"/>
    </row>
    <row r="3793" spans="1:10" x14ac:dyDescent="0.2">
      <c r="A3793" t="s">
        <v>1</v>
      </c>
      <c r="J3793"/>
    </row>
    <row r="3794" spans="1:10" x14ac:dyDescent="0.2">
      <c r="A3794" t="s">
        <v>1</v>
      </c>
      <c r="J3794"/>
    </row>
    <row r="3795" spans="1:10" x14ac:dyDescent="0.2">
      <c r="A3795" t="s">
        <v>1</v>
      </c>
      <c r="J3795"/>
    </row>
    <row r="3796" spans="1:10" x14ac:dyDescent="0.2">
      <c r="A3796" t="s">
        <v>1</v>
      </c>
      <c r="J3796"/>
    </row>
    <row r="3797" spans="1:10" x14ac:dyDescent="0.2">
      <c r="A3797" t="s">
        <v>1</v>
      </c>
      <c r="J3797"/>
    </row>
    <row r="3798" spans="1:10" x14ac:dyDescent="0.2">
      <c r="A3798" t="s">
        <v>1</v>
      </c>
      <c r="J3798"/>
    </row>
    <row r="3799" spans="1:10" x14ac:dyDescent="0.2">
      <c r="A3799" t="s">
        <v>1</v>
      </c>
      <c r="J3799"/>
    </row>
    <row r="3800" spans="1:10" x14ac:dyDescent="0.2">
      <c r="A3800" t="s">
        <v>1</v>
      </c>
      <c r="J3800"/>
    </row>
    <row r="3801" spans="1:10" x14ac:dyDescent="0.2">
      <c r="A3801" t="s">
        <v>1</v>
      </c>
      <c r="J3801"/>
    </row>
    <row r="3802" spans="1:10" x14ac:dyDescent="0.2">
      <c r="A3802" t="s">
        <v>1</v>
      </c>
      <c r="J3802"/>
    </row>
    <row r="3803" spans="1:10" x14ac:dyDescent="0.2">
      <c r="A3803" t="s">
        <v>1</v>
      </c>
      <c r="J3803"/>
    </row>
    <row r="3804" spans="1:10" x14ac:dyDescent="0.2">
      <c r="A3804" t="s">
        <v>1</v>
      </c>
      <c r="J3804"/>
    </row>
    <row r="3805" spans="1:10" x14ac:dyDescent="0.2">
      <c r="A3805" t="s">
        <v>1</v>
      </c>
      <c r="J3805"/>
    </row>
    <row r="3806" spans="1:10" x14ac:dyDescent="0.2">
      <c r="A3806" t="s">
        <v>1</v>
      </c>
      <c r="J3806"/>
    </row>
    <row r="3807" spans="1:10" x14ac:dyDescent="0.2">
      <c r="A3807" t="s">
        <v>1</v>
      </c>
      <c r="J3807"/>
    </row>
    <row r="3808" spans="1:10" x14ac:dyDescent="0.2">
      <c r="A3808" t="s">
        <v>1</v>
      </c>
      <c r="J3808"/>
    </row>
    <row r="3809" spans="1:10" x14ac:dyDescent="0.2">
      <c r="A3809" t="s">
        <v>1</v>
      </c>
      <c r="J3809"/>
    </row>
    <row r="3810" spans="1:10" x14ac:dyDescent="0.2">
      <c r="A3810" t="s">
        <v>1</v>
      </c>
      <c r="J3810"/>
    </row>
    <row r="3811" spans="1:10" x14ac:dyDescent="0.2">
      <c r="A3811" t="s">
        <v>1</v>
      </c>
      <c r="J3811"/>
    </row>
    <row r="3812" spans="1:10" x14ac:dyDescent="0.2">
      <c r="A3812" t="s">
        <v>1</v>
      </c>
      <c r="J3812"/>
    </row>
    <row r="3813" spans="1:10" x14ac:dyDescent="0.2">
      <c r="A3813" t="s">
        <v>1</v>
      </c>
      <c r="J3813"/>
    </row>
    <row r="3814" spans="1:10" x14ac:dyDescent="0.2">
      <c r="A3814" t="s">
        <v>1</v>
      </c>
      <c r="J3814"/>
    </row>
    <row r="3815" spans="1:10" x14ac:dyDescent="0.2">
      <c r="A3815" t="s">
        <v>1</v>
      </c>
      <c r="J3815"/>
    </row>
    <row r="3816" spans="1:10" x14ac:dyDescent="0.2">
      <c r="A3816" t="s">
        <v>1</v>
      </c>
      <c r="J3816"/>
    </row>
    <row r="3817" spans="1:10" x14ac:dyDescent="0.2">
      <c r="A3817" t="s">
        <v>1</v>
      </c>
      <c r="J3817"/>
    </row>
    <row r="3818" spans="1:10" x14ac:dyDescent="0.2">
      <c r="A3818" t="s">
        <v>1</v>
      </c>
      <c r="J3818"/>
    </row>
    <row r="3819" spans="1:10" x14ac:dyDescent="0.2">
      <c r="A3819" t="s">
        <v>1</v>
      </c>
      <c r="J3819"/>
    </row>
    <row r="3820" spans="1:10" x14ac:dyDescent="0.2">
      <c r="A3820" t="s">
        <v>1</v>
      </c>
      <c r="J3820"/>
    </row>
    <row r="3821" spans="1:10" x14ac:dyDescent="0.2">
      <c r="A3821" t="s">
        <v>1</v>
      </c>
      <c r="J3821"/>
    </row>
    <row r="3822" spans="1:10" x14ac:dyDescent="0.2">
      <c r="A3822" t="s">
        <v>1</v>
      </c>
      <c r="J3822"/>
    </row>
    <row r="3823" spans="1:10" x14ac:dyDescent="0.2">
      <c r="A3823" t="s">
        <v>1</v>
      </c>
      <c r="J3823"/>
    </row>
    <row r="3824" spans="1:10" x14ac:dyDescent="0.2">
      <c r="A3824" t="s">
        <v>1</v>
      </c>
      <c r="J3824"/>
    </row>
    <row r="3825" spans="1:10" x14ac:dyDescent="0.2">
      <c r="A3825" t="s">
        <v>1</v>
      </c>
      <c r="J3825"/>
    </row>
    <row r="3826" spans="1:10" x14ac:dyDescent="0.2">
      <c r="A3826" t="s">
        <v>1</v>
      </c>
      <c r="J3826"/>
    </row>
    <row r="3827" spans="1:10" x14ac:dyDescent="0.2">
      <c r="A3827" t="s">
        <v>1</v>
      </c>
      <c r="J3827"/>
    </row>
    <row r="3828" spans="1:10" x14ac:dyDescent="0.2">
      <c r="A3828" t="s">
        <v>1</v>
      </c>
      <c r="J3828"/>
    </row>
    <row r="3829" spans="1:10" x14ac:dyDescent="0.2">
      <c r="A3829" t="s">
        <v>1</v>
      </c>
      <c r="J3829"/>
    </row>
    <row r="3830" spans="1:10" x14ac:dyDescent="0.2">
      <c r="A3830" t="s">
        <v>1</v>
      </c>
      <c r="J3830"/>
    </row>
    <row r="3831" spans="1:10" x14ac:dyDescent="0.2">
      <c r="A3831" t="s">
        <v>1</v>
      </c>
      <c r="J3831"/>
    </row>
    <row r="3832" spans="1:10" x14ac:dyDescent="0.2">
      <c r="A3832" t="s">
        <v>1</v>
      </c>
      <c r="J3832"/>
    </row>
    <row r="3833" spans="1:10" x14ac:dyDescent="0.2">
      <c r="A3833" t="s">
        <v>1</v>
      </c>
      <c r="J3833"/>
    </row>
    <row r="3834" spans="1:10" x14ac:dyDescent="0.2">
      <c r="A3834" t="s">
        <v>1</v>
      </c>
      <c r="J3834"/>
    </row>
    <row r="3835" spans="1:10" x14ac:dyDescent="0.2">
      <c r="A3835" t="s">
        <v>1</v>
      </c>
      <c r="J3835"/>
    </row>
    <row r="3836" spans="1:10" x14ac:dyDescent="0.2">
      <c r="A3836" t="s">
        <v>1</v>
      </c>
      <c r="J3836"/>
    </row>
    <row r="3837" spans="1:10" x14ac:dyDescent="0.2">
      <c r="A3837" t="s">
        <v>1</v>
      </c>
      <c r="J3837"/>
    </row>
    <row r="3838" spans="1:10" x14ac:dyDescent="0.2">
      <c r="A3838" t="s">
        <v>1</v>
      </c>
      <c r="J3838"/>
    </row>
    <row r="3839" spans="1:10" x14ac:dyDescent="0.2">
      <c r="A3839" t="s">
        <v>1</v>
      </c>
      <c r="J3839"/>
    </row>
    <row r="3840" spans="1:10" x14ac:dyDescent="0.2">
      <c r="A3840" t="s">
        <v>1</v>
      </c>
      <c r="J3840"/>
    </row>
    <row r="3841" spans="1:10" x14ac:dyDescent="0.2">
      <c r="A3841" t="s">
        <v>1</v>
      </c>
      <c r="J3841"/>
    </row>
    <row r="3842" spans="1:10" x14ac:dyDescent="0.2">
      <c r="A3842" t="s">
        <v>1</v>
      </c>
      <c r="J3842"/>
    </row>
    <row r="3843" spans="1:10" x14ac:dyDescent="0.2">
      <c r="A3843" t="s">
        <v>1</v>
      </c>
      <c r="J3843"/>
    </row>
    <row r="3844" spans="1:10" x14ac:dyDescent="0.2">
      <c r="A3844" t="s">
        <v>1</v>
      </c>
      <c r="J3844"/>
    </row>
    <row r="3845" spans="1:10" x14ac:dyDescent="0.2">
      <c r="A3845" t="s">
        <v>1</v>
      </c>
      <c r="J3845"/>
    </row>
    <row r="3846" spans="1:10" x14ac:dyDescent="0.2">
      <c r="A3846" t="s">
        <v>1</v>
      </c>
      <c r="J3846"/>
    </row>
    <row r="3847" spans="1:10" x14ac:dyDescent="0.2">
      <c r="A3847" t="s">
        <v>1</v>
      </c>
      <c r="J3847"/>
    </row>
    <row r="3848" spans="1:10" x14ac:dyDescent="0.2">
      <c r="A3848" t="s">
        <v>1</v>
      </c>
      <c r="J3848"/>
    </row>
    <row r="3849" spans="1:10" x14ac:dyDescent="0.2">
      <c r="A3849" t="s">
        <v>1</v>
      </c>
      <c r="J3849"/>
    </row>
    <row r="3850" spans="1:10" x14ac:dyDescent="0.2">
      <c r="A3850" t="s">
        <v>1</v>
      </c>
      <c r="J3850"/>
    </row>
    <row r="3851" spans="1:10" x14ac:dyDescent="0.2">
      <c r="A3851" t="s">
        <v>1</v>
      </c>
      <c r="J3851"/>
    </row>
    <row r="3852" spans="1:10" x14ac:dyDescent="0.2">
      <c r="A3852" t="s">
        <v>1</v>
      </c>
      <c r="J3852"/>
    </row>
    <row r="3853" spans="1:10" x14ac:dyDescent="0.2">
      <c r="A3853" t="s">
        <v>1</v>
      </c>
      <c r="J3853"/>
    </row>
    <row r="3854" spans="1:10" x14ac:dyDescent="0.2">
      <c r="A3854" t="s">
        <v>1</v>
      </c>
      <c r="J3854"/>
    </row>
    <row r="3855" spans="1:10" x14ac:dyDescent="0.2">
      <c r="A3855" t="s">
        <v>1</v>
      </c>
      <c r="J3855"/>
    </row>
    <row r="3856" spans="1:10" x14ac:dyDescent="0.2">
      <c r="A3856" t="s">
        <v>1</v>
      </c>
      <c r="J3856"/>
    </row>
    <row r="3857" spans="1:10" x14ac:dyDescent="0.2">
      <c r="A3857" t="s">
        <v>1</v>
      </c>
      <c r="J3857"/>
    </row>
    <row r="3858" spans="1:10" x14ac:dyDescent="0.2">
      <c r="A3858" t="s">
        <v>1</v>
      </c>
      <c r="J3858"/>
    </row>
    <row r="3859" spans="1:10" x14ac:dyDescent="0.2">
      <c r="A3859" t="s">
        <v>1</v>
      </c>
      <c r="J3859"/>
    </row>
    <row r="3860" spans="1:10" x14ac:dyDescent="0.2">
      <c r="A3860" t="s">
        <v>1</v>
      </c>
      <c r="J3860"/>
    </row>
    <row r="3861" spans="1:10" x14ac:dyDescent="0.2">
      <c r="A3861" t="s">
        <v>1</v>
      </c>
      <c r="J3861"/>
    </row>
    <row r="3862" spans="1:10" x14ac:dyDescent="0.2">
      <c r="A3862" t="s">
        <v>1</v>
      </c>
      <c r="J3862"/>
    </row>
    <row r="3863" spans="1:10" x14ac:dyDescent="0.2">
      <c r="A3863" t="s">
        <v>1</v>
      </c>
      <c r="J3863"/>
    </row>
    <row r="3864" spans="1:10" x14ac:dyDescent="0.2">
      <c r="A3864" t="s">
        <v>1</v>
      </c>
      <c r="J3864"/>
    </row>
    <row r="3865" spans="1:10" x14ac:dyDescent="0.2">
      <c r="A3865" t="s">
        <v>1</v>
      </c>
      <c r="J3865"/>
    </row>
    <row r="3866" spans="1:10" x14ac:dyDescent="0.2">
      <c r="A3866" t="s">
        <v>1</v>
      </c>
      <c r="J3866"/>
    </row>
    <row r="3867" spans="1:10" x14ac:dyDescent="0.2">
      <c r="A3867" t="s">
        <v>1</v>
      </c>
      <c r="J3867"/>
    </row>
    <row r="3868" spans="1:10" x14ac:dyDescent="0.2">
      <c r="A3868" t="s">
        <v>1</v>
      </c>
      <c r="J3868"/>
    </row>
    <row r="3869" spans="1:10" x14ac:dyDescent="0.2">
      <c r="A3869" t="s">
        <v>1</v>
      </c>
      <c r="J3869"/>
    </row>
    <row r="3870" spans="1:10" x14ac:dyDescent="0.2">
      <c r="A3870" t="s">
        <v>1</v>
      </c>
      <c r="J3870"/>
    </row>
    <row r="3871" spans="1:10" x14ac:dyDescent="0.2">
      <c r="A3871" t="s">
        <v>1</v>
      </c>
      <c r="J3871"/>
    </row>
    <row r="3872" spans="1:10" x14ac:dyDescent="0.2">
      <c r="A3872" t="s">
        <v>1</v>
      </c>
      <c r="J3872"/>
    </row>
    <row r="3873" spans="1:10" x14ac:dyDescent="0.2">
      <c r="A3873" t="s">
        <v>1</v>
      </c>
      <c r="J3873"/>
    </row>
    <row r="3874" spans="1:10" x14ac:dyDescent="0.2">
      <c r="A3874" t="s">
        <v>1</v>
      </c>
      <c r="J3874"/>
    </row>
    <row r="3875" spans="1:10" x14ac:dyDescent="0.2">
      <c r="A3875" t="s">
        <v>1</v>
      </c>
      <c r="J3875"/>
    </row>
    <row r="3876" spans="1:10" x14ac:dyDescent="0.2">
      <c r="A3876" t="s">
        <v>1</v>
      </c>
      <c r="J3876"/>
    </row>
    <row r="3877" spans="1:10" x14ac:dyDescent="0.2">
      <c r="A3877" t="s">
        <v>1</v>
      </c>
      <c r="J3877"/>
    </row>
    <row r="3878" spans="1:10" x14ac:dyDescent="0.2">
      <c r="A3878" t="s">
        <v>1</v>
      </c>
      <c r="J3878"/>
    </row>
    <row r="3879" spans="1:10" x14ac:dyDescent="0.2">
      <c r="A3879" t="s">
        <v>1</v>
      </c>
      <c r="J3879"/>
    </row>
    <row r="3880" spans="1:10" x14ac:dyDescent="0.2">
      <c r="A3880" t="s">
        <v>1</v>
      </c>
      <c r="J3880"/>
    </row>
    <row r="3881" spans="1:10" x14ac:dyDescent="0.2">
      <c r="A3881" t="s">
        <v>1</v>
      </c>
      <c r="J3881"/>
    </row>
    <row r="3882" spans="1:10" x14ac:dyDescent="0.2">
      <c r="A3882" t="s">
        <v>1</v>
      </c>
      <c r="J3882"/>
    </row>
    <row r="3883" spans="1:10" x14ac:dyDescent="0.2">
      <c r="A3883" t="s">
        <v>1</v>
      </c>
      <c r="J3883"/>
    </row>
    <row r="3884" spans="1:10" x14ac:dyDescent="0.2">
      <c r="A3884" t="s">
        <v>1</v>
      </c>
      <c r="J3884"/>
    </row>
    <row r="3885" spans="1:10" x14ac:dyDescent="0.2">
      <c r="A3885" t="s">
        <v>1</v>
      </c>
      <c r="J3885"/>
    </row>
    <row r="3886" spans="1:10" x14ac:dyDescent="0.2">
      <c r="A3886" t="s">
        <v>1</v>
      </c>
      <c r="J3886"/>
    </row>
    <row r="3887" spans="1:10" x14ac:dyDescent="0.2">
      <c r="A3887" t="s">
        <v>1</v>
      </c>
      <c r="J3887"/>
    </row>
    <row r="3888" spans="1:10" x14ac:dyDescent="0.2">
      <c r="A3888" t="s">
        <v>1</v>
      </c>
      <c r="J3888"/>
    </row>
    <row r="3889" spans="1:10" x14ac:dyDescent="0.2">
      <c r="A3889" t="s">
        <v>1</v>
      </c>
      <c r="J3889"/>
    </row>
    <row r="3890" spans="1:10" x14ac:dyDescent="0.2">
      <c r="A3890" t="s">
        <v>1</v>
      </c>
      <c r="J3890"/>
    </row>
    <row r="3891" spans="1:10" x14ac:dyDescent="0.2">
      <c r="A3891" t="s">
        <v>1</v>
      </c>
      <c r="J3891"/>
    </row>
    <row r="3892" spans="1:10" x14ac:dyDescent="0.2">
      <c r="A3892" t="s">
        <v>1</v>
      </c>
      <c r="J3892"/>
    </row>
    <row r="3893" spans="1:10" x14ac:dyDescent="0.2">
      <c r="A3893" t="s">
        <v>1</v>
      </c>
      <c r="J3893"/>
    </row>
    <row r="3894" spans="1:10" x14ac:dyDescent="0.2">
      <c r="A3894" t="s">
        <v>1</v>
      </c>
      <c r="J3894"/>
    </row>
    <row r="3895" spans="1:10" x14ac:dyDescent="0.2">
      <c r="A3895" t="s">
        <v>1</v>
      </c>
      <c r="J3895"/>
    </row>
    <row r="3896" spans="1:10" x14ac:dyDescent="0.2">
      <c r="A3896" t="s">
        <v>1</v>
      </c>
      <c r="J3896"/>
    </row>
    <row r="3897" spans="1:10" x14ac:dyDescent="0.2">
      <c r="A3897" t="s">
        <v>1</v>
      </c>
      <c r="J3897"/>
    </row>
    <row r="3898" spans="1:10" x14ac:dyDescent="0.2">
      <c r="A3898" t="s">
        <v>1</v>
      </c>
      <c r="J3898"/>
    </row>
    <row r="3899" spans="1:10" x14ac:dyDescent="0.2">
      <c r="A3899" t="s">
        <v>1</v>
      </c>
      <c r="J3899"/>
    </row>
    <row r="3900" spans="1:10" x14ac:dyDescent="0.2">
      <c r="A3900" t="s">
        <v>1</v>
      </c>
      <c r="J3900"/>
    </row>
    <row r="3901" spans="1:10" x14ac:dyDescent="0.2">
      <c r="A3901" t="s">
        <v>1</v>
      </c>
      <c r="J3901"/>
    </row>
    <row r="3902" spans="1:10" x14ac:dyDescent="0.2">
      <c r="A3902" t="s">
        <v>1</v>
      </c>
      <c r="J3902"/>
    </row>
    <row r="3903" spans="1:10" x14ac:dyDescent="0.2">
      <c r="A3903" t="s">
        <v>1</v>
      </c>
      <c r="J3903"/>
    </row>
    <row r="3904" spans="1:10" x14ac:dyDescent="0.2">
      <c r="A3904" t="s">
        <v>1</v>
      </c>
      <c r="J3904"/>
    </row>
    <row r="3905" spans="1:10" x14ac:dyDescent="0.2">
      <c r="A3905" t="s">
        <v>1</v>
      </c>
      <c r="J3905"/>
    </row>
    <row r="3906" spans="1:10" x14ac:dyDescent="0.2">
      <c r="A3906" t="s">
        <v>1</v>
      </c>
      <c r="J3906"/>
    </row>
    <row r="3907" spans="1:10" x14ac:dyDescent="0.2">
      <c r="A3907" t="s">
        <v>1</v>
      </c>
      <c r="J3907"/>
    </row>
    <row r="3908" spans="1:10" x14ac:dyDescent="0.2">
      <c r="A3908" t="s">
        <v>1</v>
      </c>
      <c r="J3908"/>
    </row>
    <row r="3909" spans="1:10" x14ac:dyDescent="0.2">
      <c r="A3909" t="s">
        <v>1</v>
      </c>
      <c r="J3909"/>
    </row>
    <row r="3910" spans="1:10" x14ac:dyDescent="0.2">
      <c r="A3910" t="s">
        <v>1</v>
      </c>
      <c r="J3910"/>
    </row>
    <row r="3911" spans="1:10" x14ac:dyDescent="0.2">
      <c r="A3911" t="s">
        <v>1</v>
      </c>
      <c r="J3911"/>
    </row>
    <row r="3912" spans="1:10" x14ac:dyDescent="0.2">
      <c r="A3912" t="s">
        <v>1</v>
      </c>
      <c r="J3912"/>
    </row>
    <row r="3913" spans="1:10" x14ac:dyDescent="0.2">
      <c r="A3913" t="s">
        <v>1</v>
      </c>
      <c r="J3913"/>
    </row>
    <row r="3914" spans="1:10" x14ac:dyDescent="0.2">
      <c r="A3914" t="s">
        <v>1</v>
      </c>
      <c r="J3914"/>
    </row>
    <row r="3915" spans="1:10" x14ac:dyDescent="0.2">
      <c r="A3915" t="s">
        <v>1</v>
      </c>
      <c r="J3915"/>
    </row>
    <row r="3916" spans="1:10" x14ac:dyDescent="0.2">
      <c r="A3916" t="s">
        <v>1</v>
      </c>
      <c r="J3916"/>
    </row>
    <row r="3917" spans="1:10" x14ac:dyDescent="0.2">
      <c r="A3917" t="s">
        <v>1</v>
      </c>
      <c r="J3917"/>
    </row>
    <row r="3918" spans="1:10" x14ac:dyDescent="0.2">
      <c r="A3918" t="s">
        <v>1</v>
      </c>
      <c r="J3918"/>
    </row>
    <row r="3919" spans="1:10" x14ac:dyDescent="0.2">
      <c r="A3919" t="s">
        <v>1</v>
      </c>
      <c r="J3919"/>
    </row>
    <row r="3920" spans="1:10" x14ac:dyDescent="0.2">
      <c r="A3920" t="s">
        <v>1</v>
      </c>
      <c r="J3920"/>
    </row>
    <row r="3921" spans="1:10" x14ac:dyDescent="0.2">
      <c r="A3921" t="s">
        <v>1</v>
      </c>
      <c r="J3921"/>
    </row>
    <row r="3922" spans="1:10" x14ac:dyDescent="0.2">
      <c r="A3922" t="s">
        <v>1</v>
      </c>
      <c r="J3922"/>
    </row>
    <row r="3923" spans="1:10" x14ac:dyDescent="0.2">
      <c r="A3923" t="s">
        <v>1</v>
      </c>
      <c r="J3923"/>
    </row>
    <row r="3924" spans="1:10" x14ac:dyDescent="0.2">
      <c r="A3924" t="s">
        <v>1</v>
      </c>
      <c r="J3924"/>
    </row>
    <row r="3925" spans="1:10" x14ac:dyDescent="0.2">
      <c r="A3925" t="s">
        <v>1</v>
      </c>
      <c r="J3925"/>
    </row>
    <row r="3926" spans="1:10" x14ac:dyDescent="0.2">
      <c r="A3926" t="s">
        <v>1</v>
      </c>
      <c r="J3926"/>
    </row>
    <row r="3927" spans="1:10" x14ac:dyDescent="0.2">
      <c r="A3927" t="s">
        <v>1</v>
      </c>
      <c r="J3927"/>
    </row>
    <row r="3928" spans="1:10" x14ac:dyDescent="0.2">
      <c r="A3928" t="s">
        <v>1</v>
      </c>
      <c r="J3928"/>
    </row>
    <row r="3929" spans="1:10" x14ac:dyDescent="0.2">
      <c r="A3929" t="s">
        <v>1</v>
      </c>
      <c r="J3929"/>
    </row>
    <row r="3930" spans="1:10" x14ac:dyDescent="0.2">
      <c r="A3930" t="s">
        <v>1</v>
      </c>
      <c r="J3930"/>
    </row>
    <row r="3931" spans="1:10" x14ac:dyDescent="0.2">
      <c r="A3931" t="s">
        <v>1</v>
      </c>
      <c r="J3931"/>
    </row>
    <row r="3932" spans="1:10" x14ac:dyDescent="0.2">
      <c r="A3932" t="s">
        <v>1</v>
      </c>
      <c r="J3932"/>
    </row>
    <row r="3933" spans="1:10" x14ac:dyDescent="0.2">
      <c r="A3933" t="s">
        <v>1</v>
      </c>
      <c r="J3933"/>
    </row>
    <row r="3934" spans="1:10" x14ac:dyDescent="0.2">
      <c r="A3934" t="s">
        <v>1</v>
      </c>
      <c r="J3934"/>
    </row>
    <row r="3935" spans="1:10" x14ac:dyDescent="0.2">
      <c r="A3935" t="s">
        <v>1</v>
      </c>
      <c r="J3935"/>
    </row>
    <row r="3936" spans="1:10" x14ac:dyDescent="0.2">
      <c r="A3936" t="s">
        <v>1</v>
      </c>
      <c r="J3936"/>
    </row>
    <row r="3937" spans="1:10" x14ac:dyDescent="0.2">
      <c r="A3937" t="s">
        <v>1</v>
      </c>
      <c r="J3937"/>
    </row>
    <row r="3938" spans="1:10" x14ac:dyDescent="0.2">
      <c r="A3938" t="s">
        <v>1</v>
      </c>
      <c r="J3938"/>
    </row>
    <row r="3939" spans="1:10" x14ac:dyDescent="0.2">
      <c r="A3939" t="s">
        <v>1</v>
      </c>
      <c r="J3939"/>
    </row>
    <row r="3940" spans="1:10" x14ac:dyDescent="0.2">
      <c r="A3940" t="s">
        <v>1</v>
      </c>
      <c r="J3940"/>
    </row>
    <row r="3941" spans="1:10" x14ac:dyDescent="0.2">
      <c r="A3941" t="s">
        <v>1</v>
      </c>
      <c r="J3941"/>
    </row>
    <row r="3942" spans="1:10" x14ac:dyDescent="0.2">
      <c r="A3942" t="s">
        <v>1</v>
      </c>
      <c r="J3942"/>
    </row>
    <row r="3943" spans="1:10" x14ac:dyDescent="0.2">
      <c r="A3943" t="s">
        <v>1</v>
      </c>
      <c r="J3943"/>
    </row>
    <row r="3944" spans="1:10" x14ac:dyDescent="0.2">
      <c r="A3944" t="s">
        <v>1</v>
      </c>
      <c r="J3944"/>
    </row>
    <row r="3945" spans="1:10" x14ac:dyDescent="0.2">
      <c r="A3945" t="s">
        <v>1</v>
      </c>
      <c r="J3945"/>
    </row>
    <row r="3946" spans="1:10" x14ac:dyDescent="0.2">
      <c r="A3946" t="s">
        <v>1</v>
      </c>
      <c r="J3946"/>
    </row>
    <row r="3947" spans="1:10" x14ac:dyDescent="0.2">
      <c r="A3947" t="s">
        <v>1</v>
      </c>
      <c r="J3947"/>
    </row>
    <row r="3948" spans="1:10" x14ac:dyDescent="0.2">
      <c r="A3948" t="s">
        <v>1</v>
      </c>
      <c r="J3948"/>
    </row>
    <row r="3949" spans="1:10" x14ac:dyDescent="0.2">
      <c r="A3949" t="s">
        <v>1</v>
      </c>
      <c r="J3949"/>
    </row>
    <row r="3950" spans="1:10" x14ac:dyDescent="0.2">
      <c r="A3950" t="s">
        <v>1</v>
      </c>
      <c r="J3950"/>
    </row>
    <row r="3951" spans="1:10" x14ac:dyDescent="0.2">
      <c r="A3951" t="s">
        <v>1</v>
      </c>
      <c r="J3951"/>
    </row>
    <row r="3952" spans="1:10" x14ac:dyDescent="0.2">
      <c r="A3952" t="s">
        <v>1</v>
      </c>
      <c r="J3952"/>
    </row>
    <row r="3953" spans="1:10" x14ac:dyDescent="0.2">
      <c r="A3953" t="s">
        <v>1</v>
      </c>
      <c r="J3953"/>
    </row>
    <row r="3954" spans="1:10" x14ac:dyDescent="0.2">
      <c r="A3954" t="s">
        <v>1</v>
      </c>
      <c r="J3954"/>
    </row>
    <row r="3955" spans="1:10" x14ac:dyDescent="0.2">
      <c r="A3955" t="s">
        <v>1</v>
      </c>
      <c r="J3955"/>
    </row>
    <row r="3956" spans="1:10" x14ac:dyDescent="0.2">
      <c r="A3956" t="s">
        <v>1</v>
      </c>
      <c r="J3956"/>
    </row>
    <row r="3957" spans="1:10" x14ac:dyDescent="0.2">
      <c r="A3957" t="s">
        <v>1</v>
      </c>
      <c r="J3957"/>
    </row>
    <row r="3958" spans="1:10" x14ac:dyDescent="0.2">
      <c r="A3958" t="s">
        <v>1</v>
      </c>
      <c r="J3958"/>
    </row>
    <row r="3959" spans="1:10" x14ac:dyDescent="0.2">
      <c r="A3959" t="s">
        <v>1</v>
      </c>
      <c r="J3959"/>
    </row>
    <row r="3960" spans="1:10" x14ac:dyDescent="0.2">
      <c r="A3960" t="s">
        <v>1</v>
      </c>
      <c r="J3960"/>
    </row>
    <row r="3961" spans="1:10" x14ac:dyDescent="0.2">
      <c r="A3961" t="s">
        <v>1</v>
      </c>
      <c r="J3961"/>
    </row>
    <row r="3962" spans="1:10" x14ac:dyDescent="0.2">
      <c r="A3962" t="s">
        <v>1</v>
      </c>
      <c r="J3962"/>
    </row>
    <row r="3963" spans="1:10" x14ac:dyDescent="0.2">
      <c r="A3963" t="s">
        <v>1</v>
      </c>
      <c r="J3963"/>
    </row>
    <row r="3964" spans="1:10" x14ac:dyDescent="0.2">
      <c r="A3964" t="s">
        <v>1</v>
      </c>
      <c r="J3964"/>
    </row>
    <row r="3965" spans="1:10" x14ac:dyDescent="0.2">
      <c r="A3965" t="s">
        <v>1</v>
      </c>
      <c r="J3965"/>
    </row>
    <row r="3966" spans="1:10" x14ac:dyDescent="0.2">
      <c r="A3966" t="s">
        <v>1</v>
      </c>
      <c r="J3966"/>
    </row>
    <row r="3967" spans="1:10" x14ac:dyDescent="0.2">
      <c r="A3967" t="s">
        <v>1</v>
      </c>
      <c r="J3967"/>
    </row>
    <row r="3968" spans="1:10" x14ac:dyDescent="0.2">
      <c r="A3968" t="s">
        <v>1</v>
      </c>
      <c r="J3968"/>
    </row>
    <row r="3969" spans="1:10" x14ac:dyDescent="0.2">
      <c r="A3969" t="s">
        <v>1</v>
      </c>
      <c r="J3969"/>
    </row>
    <row r="3970" spans="1:10" x14ac:dyDescent="0.2">
      <c r="A3970" t="s">
        <v>1</v>
      </c>
      <c r="J3970"/>
    </row>
    <row r="3971" spans="1:10" x14ac:dyDescent="0.2">
      <c r="A3971" t="s">
        <v>1</v>
      </c>
      <c r="J3971"/>
    </row>
    <row r="3972" spans="1:10" x14ac:dyDescent="0.2">
      <c r="A3972" t="s">
        <v>1</v>
      </c>
      <c r="J3972"/>
    </row>
    <row r="3973" spans="1:10" x14ac:dyDescent="0.2">
      <c r="A3973" t="s">
        <v>1</v>
      </c>
      <c r="J3973"/>
    </row>
    <row r="3974" spans="1:10" x14ac:dyDescent="0.2">
      <c r="A3974" t="s">
        <v>1</v>
      </c>
      <c r="J3974"/>
    </row>
    <row r="3975" spans="1:10" x14ac:dyDescent="0.2">
      <c r="A3975" t="s">
        <v>1</v>
      </c>
      <c r="J3975"/>
    </row>
    <row r="3976" spans="1:10" x14ac:dyDescent="0.2">
      <c r="A3976" t="s">
        <v>1</v>
      </c>
      <c r="J3976"/>
    </row>
    <row r="3977" spans="1:10" x14ac:dyDescent="0.2">
      <c r="A3977" t="s">
        <v>1</v>
      </c>
      <c r="J3977"/>
    </row>
    <row r="3978" spans="1:10" x14ac:dyDescent="0.2">
      <c r="A3978" t="s">
        <v>1</v>
      </c>
      <c r="J3978"/>
    </row>
    <row r="3979" spans="1:10" x14ac:dyDescent="0.2">
      <c r="A3979" t="s">
        <v>1</v>
      </c>
      <c r="J3979"/>
    </row>
    <row r="3980" spans="1:10" x14ac:dyDescent="0.2">
      <c r="A3980" t="s">
        <v>1</v>
      </c>
      <c r="J3980"/>
    </row>
    <row r="3981" spans="1:10" x14ac:dyDescent="0.2">
      <c r="A3981" t="s">
        <v>1</v>
      </c>
      <c r="J3981"/>
    </row>
    <row r="3982" spans="1:10" x14ac:dyDescent="0.2">
      <c r="A3982" t="s">
        <v>1</v>
      </c>
      <c r="J3982"/>
    </row>
    <row r="3983" spans="1:10" x14ac:dyDescent="0.2">
      <c r="A3983" t="s">
        <v>1</v>
      </c>
      <c r="J3983"/>
    </row>
    <row r="3984" spans="1:10" x14ac:dyDescent="0.2">
      <c r="A3984" t="s">
        <v>1</v>
      </c>
      <c r="J3984"/>
    </row>
    <row r="3985" spans="1:10" x14ac:dyDescent="0.2">
      <c r="A3985" t="s">
        <v>1</v>
      </c>
      <c r="J3985"/>
    </row>
    <row r="3986" spans="1:10" x14ac:dyDescent="0.2">
      <c r="A3986" t="s">
        <v>1</v>
      </c>
      <c r="J3986"/>
    </row>
    <row r="3987" spans="1:10" x14ac:dyDescent="0.2">
      <c r="A3987" t="s">
        <v>1</v>
      </c>
      <c r="J3987"/>
    </row>
    <row r="3988" spans="1:10" x14ac:dyDescent="0.2">
      <c r="A3988" t="s">
        <v>1</v>
      </c>
      <c r="J3988"/>
    </row>
    <row r="3989" spans="1:10" x14ac:dyDescent="0.2">
      <c r="A3989" t="s">
        <v>1</v>
      </c>
      <c r="J3989"/>
    </row>
    <row r="3990" spans="1:10" x14ac:dyDescent="0.2">
      <c r="A3990" t="s">
        <v>1</v>
      </c>
      <c r="J3990"/>
    </row>
    <row r="3991" spans="1:10" x14ac:dyDescent="0.2">
      <c r="A3991" t="s">
        <v>1</v>
      </c>
      <c r="J3991"/>
    </row>
    <row r="3992" spans="1:10" x14ac:dyDescent="0.2">
      <c r="A3992" t="s">
        <v>1</v>
      </c>
      <c r="J3992"/>
    </row>
    <row r="3993" spans="1:10" x14ac:dyDescent="0.2">
      <c r="A3993" t="s">
        <v>1</v>
      </c>
      <c r="J3993"/>
    </row>
    <row r="3994" spans="1:10" x14ac:dyDescent="0.2">
      <c r="A3994" t="s">
        <v>1</v>
      </c>
      <c r="J3994"/>
    </row>
    <row r="3995" spans="1:10" x14ac:dyDescent="0.2">
      <c r="A3995" t="s">
        <v>1</v>
      </c>
      <c r="J3995"/>
    </row>
    <row r="3996" spans="1:10" x14ac:dyDescent="0.2">
      <c r="A3996" t="s">
        <v>1</v>
      </c>
      <c r="J3996"/>
    </row>
    <row r="3997" spans="1:10" x14ac:dyDescent="0.2">
      <c r="A3997" t="s">
        <v>1</v>
      </c>
      <c r="J3997"/>
    </row>
    <row r="3998" spans="1:10" x14ac:dyDescent="0.2">
      <c r="A3998" t="s">
        <v>1</v>
      </c>
      <c r="J3998"/>
    </row>
    <row r="3999" spans="1:10" x14ac:dyDescent="0.2">
      <c r="A3999" t="s">
        <v>1</v>
      </c>
      <c r="J3999"/>
    </row>
    <row r="4000" spans="1:10" x14ac:dyDescent="0.2">
      <c r="A4000" t="s">
        <v>1</v>
      </c>
      <c r="J4000"/>
    </row>
    <row r="4001" spans="1:10" x14ac:dyDescent="0.2">
      <c r="A4001" t="s">
        <v>1</v>
      </c>
      <c r="J4001"/>
    </row>
    <row r="4002" spans="1:10" x14ac:dyDescent="0.2">
      <c r="A4002" t="s">
        <v>1</v>
      </c>
      <c r="J4002"/>
    </row>
    <row r="4003" spans="1:10" x14ac:dyDescent="0.2">
      <c r="A4003" t="s">
        <v>1</v>
      </c>
      <c r="J4003"/>
    </row>
    <row r="4004" spans="1:10" x14ac:dyDescent="0.2">
      <c r="A4004" t="s">
        <v>1</v>
      </c>
      <c r="J4004"/>
    </row>
    <row r="4005" spans="1:10" x14ac:dyDescent="0.2">
      <c r="A4005" t="s">
        <v>1</v>
      </c>
      <c r="J4005"/>
    </row>
    <row r="4006" spans="1:10" x14ac:dyDescent="0.2">
      <c r="A4006" t="s">
        <v>1</v>
      </c>
      <c r="J4006"/>
    </row>
    <row r="4007" spans="1:10" x14ac:dyDescent="0.2">
      <c r="A4007" t="s">
        <v>1</v>
      </c>
      <c r="J4007"/>
    </row>
    <row r="4008" spans="1:10" x14ac:dyDescent="0.2">
      <c r="A4008" t="s">
        <v>1</v>
      </c>
      <c r="J4008"/>
    </row>
    <row r="4009" spans="1:10" x14ac:dyDescent="0.2">
      <c r="A4009" t="s">
        <v>1</v>
      </c>
      <c r="J4009"/>
    </row>
    <row r="4010" spans="1:10" x14ac:dyDescent="0.2">
      <c r="A4010" t="s">
        <v>1</v>
      </c>
      <c r="J4010"/>
    </row>
    <row r="4011" spans="1:10" x14ac:dyDescent="0.2">
      <c r="A4011" t="s">
        <v>1</v>
      </c>
      <c r="J4011"/>
    </row>
    <row r="4012" spans="1:10" x14ac:dyDescent="0.2">
      <c r="A4012" t="s">
        <v>1</v>
      </c>
      <c r="J4012"/>
    </row>
    <row r="4013" spans="1:10" x14ac:dyDescent="0.2">
      <c r="A4013" t="s">
        <v>1</v>
      </c>
      <c r="J4013"/>
    </row>
    <row r="4014" spans="1:10" x14ac:dyDescent="0.2">
      <c r="A4014" t="s">
        <v>1</v>
      </c>
      <c r="J4014"/>
    </row>
    <row r="4015" spans="1:10" x14ac:dyDescent="0.2">
      <c r="A4015" t="s">
        <v>1</v>
      </c>
      <c r="J4015"/>
    </row>
    <row r="4016" spans="1:10" x14ac:dyDescent="0.2">
      <c r="A4016" t="s">
        <v>1</v>
      </c>
      <c r="J4016"/>
    </row>
    <row r="4017" spans="1:10" x14ac:dyDescent="0.2">
      <c r="A4017" t="s">
        <v>1</v>
      </c>
      <c r="J4017"/>
    </row>
    <row r="4018" spans="1:10" x14ac:dyDescent="0.2">
      <c r="A4018" t="s">
        <v>1</v>
      </c>
      <c r="J4018"/>
    </row>
    <row r="4019" spans="1:10" x14ac:dyDescent="0.2">
      <c r="A4019" t="s">
        <v>1</v>
      </c>
      <c r="J4019"/>
    </row>
    <row r="4020" spans="1:10" x14ac:dyDescent="0.2">
      <c r="A4020" t="s">
        <v>1</v>
      </c>
      <c r="J4020"/>
    </row>
    <row r="4021" spans="1:10" x14ac:dyDescent="0.2">
      <c r="A4021" t="s">
        <v>1</v>
      </c>
      <c r="J4021"/>
    </row>
    <row r="4022" spans="1:10" x14ac:dyDescent="0.2">
      <c r="A4022" t="s">
        <v>1</v>
      </c>
      <c r="J4022"/>
    </row>
    <row r="4023" spans="1:10" x14ac:dyDescent="0.2">
      <c r="A4023" t="s">
        <v>1</v>
      </c>
      <c r="J4023"/>
    </row>
    <row r="4024" spans="1:10" x14ac:dyDescent="0.2">
      <c r="A4024" t="s">
        <v>1</v>
      </c>
      <c r="J4024"/>
    </row>
    <row r="4025" spans="1:10" x14ac:dyDescent="0.2">
      <c r="A4025" t="s">
        <v>1</v>
      </c>
      <c r="J4025"/>
    </row>
    <row r="4026" spans="1:10" x14ac:dyDescent="0.2">
      <c r="A4026" t="s">
        <v>1</v>
      </c>
      <c r="J4026"/>
    </row>
    <row r="4027" spans="1:10" x14ac:dyDescent="0.2">
      <c r="A4027" t="s">
        <v>1</v>
      </c>
      <c r="J4027"/>
    </row>
    <row r="4028" spans="1:10" x14ac:dyDescent="0.2">
      <c r="A4028" t="s">
        <v>1</v>
      </c>
      <c r="J4028"/>
    </row>
    <row r="4029" spans="1:10" x14ac:dyDescent="0.2">
      <c r="A4029" t="s">
        <v>1</v>
      </c>
      <c r="J4029"/>
    </row>
    <row r="4030" spans="1:10" x14ac:dyDescent="0.2">
      <c r="A4030" t="s">
        <v>1</v>
      </c>
      <c r="J4030"/>
    </row>
    <row r="4031" spans="1:10" x14ac:dyDescent="0.2">
      <c r="A4031" t="s">
        <v>1</v>
      </c>
      <c r="J4031"/>
    </row>
    <row r="4032" spans="1:10" x14ac:dyDescent="0.2">
      <c r="A4032" t="s">
        <v>1</v>
      </c>
      <c r="J4032"/>
    </row>
    <row r="4033" spans="1:10" x14ac:dyDescent="0.2">
      <c r="A4033" t="s">
        <v>1</v>
      </c>
      <c r="J4033"/>
    </row>
    <row r="4034" spans="1:10" x14ac:dyDescent="0.2">
      <c r="A4034" t="s">
        <v>1</v>
      </c>
      <c r="J4034"/>
    </row>
    <row r="4035" spans="1:10" x14ac:dyDescent="0.2">
      <c r="A4035" t="s">
        <v>1</v>
      </c>
      <c r="J4035"/>
    </row>
    <row r="4036" spans="1:10" x14ac:dyDescent="0.2">
      <c r="A4036" t="s">
        <v>1</v>
      </c>
      <c r="J4036"/>
    </row>
    <row r="4037" spans="1:10" x14ac:dyDescent="0.2">
      <c r="A4037" t="s">
        <v>1</v>
      </c>
      <c r="J4037"/>
    </row>
    <row r="4038" spans="1:10" x14ac:dyDescent="0.2">
      <c r="A4038" t="s">
        <v>1</v>
      </c>
      <c r="J4038"/>
    </row>
    <row r="4039" spans="1:10" x14ac:dyDescent="0.2">
      <c r="A4039" t="s">
        <v>1</v>
      </c>
      <c r="J4039"/>
    </row>
    <row r="4040" spans="1:10" x14ac:dyDescent="0.2">
      <c r="A4040" t="s">
        <v>1</v>
      </c>
      <c r="J4040"/>
    </row>
    <row r="4041" spans="1:10" x14ac:dyDescent="0.2">
      <c r="A4041" t="s">
        <v>1</v>
      </c>
      <c r="J4041"/>
    </row>
    <row r="4042" spans="1:10" x14ac:dyDescent="0.2">
      <c r="A4042" t="s">
        <v>1</v>
      </c>
      <c r="J4042"/>
    </row>
    <row r="4043" spans="1:10" x14ac:dyDescent="0.2">
      <c r="A4043" t="s">
        <v>1</v>
      </c>
      <c r="J4043"/>
    </row>
    <row r="4044" spans="1:10" x14ac:dyDescent="0.2">
      <c r="A4044" t="s">
        <v>1</v>
      </c>
      <c r="J4044"/>
    </row>
    <row r="4045" spans="1:10" x14ac:dyDescent="0.2">
      <c r="A4045" t="s">
        <v>1</v>
      </c>
      <c r="J4045"/>
    </row>
    <row r="4046" spans="1:10" x14ac:dyDescent="0.2">
      <c r="A4046" t="s">
        <v>1</v>
      </c>
      <c r="J4046"/>
    </row>
    <row r="4047" spans="1:10" x14ac:dyDescent="0.2">
      <c r="A4047" t="s">
        <v>1</v>
      </c>
      <c r="J4047"/>
    </row>
    <row r="4048" spans="1:10" x14ac:dyDescent="0.2">
      <c r="A4048" t="s">
        <v>1</v>
      </c>
      <c r="J4048"/>
    </row>
    <row r="4049" spans="1:10" x14ac:dyDescent="0.2">
      <c r="A4049" t="s">
        <v>1</v>
      </c>
      <c r="J4049"/>
    </row>
    <row r="4050" spans="1:10" x14ac:dyDescent="0.2">
      <c r="A4050" t="s">
        <v>1</v>
      </c>
      <c r="J4050"/>
    </row>
    <row r="4051" spans="1:10" x14ac:dyDescent="0.2">
      <c r="A4051" t="s">
        <v>1</v>
      </c>
      <c r="J4051"/>
    </row>
    <row r="4052" spans="1:10" x14ac:dyDescent="0.2">
      <c r="A4052" t="s">
        <v>1</v>
      </c>
      <c r="J4052"/>
    </row>
    <row r="4053" spans="1:10" x14ac:dyDescent="0.2">
      <c r="A4053" t="s">
        <v>1</v>
      </c>
      <c r="J4053"/>
    </row>
    <row r="4054" spans="1:10" x14ac:dyDescent="0.2">
      <c r="A4054" t="s">
        <v>1</v>
      </c>
      <c r="J4054"/>
    </row>
    <row r="4055" spans="1:10" x14ac:dyDescent="0.2">
      <c r="A4055" t="s">
        <v>1</v>
      </c>
      <c r="J4055"/>
    </row>
    <row r="4056" spans="1:10" x14ac:dyDescent="0.2">
      <c r="A4056" t="s">
        <v>1</v>
      </c>
      <c r="J4056"/>
    </row>
    <row r="4057" spans="1:10" x14ac:dyDescent="0.2">
      <c r="A4057" t="s">
        <v>1</v>
      </c>
      <c r="J4057"/>
    </row>
    <row r="4058" spans="1:10" x14ac:dyDescent="0.2">
      <c r="A4058" t="s">
        <v>1</v>
      </c>
      <c r="J4058"/>
    </row>
    <row r="4059" spans="1:10" x14ac:dyDescent="0.2">
      <c r="A4059" t="s">
        <v>1</v>
      </c>
      <c r="J4059"/>
    </row>
    <row r="4060" spans="1:10" x14ac:dyDescent="0.2">
      <c r="A4060" t="s">
        <v>1</v>
      </c>
      <c r="J4060"/>
    </row>
    <row r="4061" spans="1:10" x14ac:dyDescent="0.2">
      <c r="A4061" t="s">
        <v>1</v>
      </c>
      <c r="J4061"/>
    </row>
    <row r="4062" spans="1:10" x14ac:dyDescent="0.2">
      <c r="A4062" t="s">
        <v>1</v>
      </c>
      <c r="J4062"/>
    </row>
    <row r="4063" spans="1:10" x14ac:dyDescent="0.2">
      <c r="A4063" t="s">
        <v>1</v>
      </c>
      <c r="J4063"/>
    </row>
    <row r="4064" spans="1:10" x14ac:dyDescent="0.2">
      <c r="A4064" t="s">
        <v>1</v>
      </c>
      <c r="J4064"/>
    </row>
    <row r="4065" spans="1:10" x14ac:dyDescent="0.2">
      <c r="A4065" t="s">
        <v>1</v>
      </c>
      <c r="J4065"/>
    </row>
    <row r="4066" spans="1:10" x14ac:dyDescent="0.2">
      <c r="A4066" t="s">
        <v>1</v>
      </c>
      <c r="J4066"/>
    </row>
    <row r="4067" spans="1:10" x14ac:dyDescent="0.2">
      <c r="A4067" t="s">
        <v>1</v>
      </c>
      <c r="J4067"/>
    </row>
    <row r="4068" spans="1:10" x14ac:dyDescent="0.2">
      <c r="A4068" t="s">
        <v>1</v>
      </c>
      <c r="J4068"/>
    </row>
    <row r="4069" spans="1:10" x14ac:dyDescent="0.2">
      <c r="A4069" t="s">
        <v>1</v>
      </c>
      <c r="J4069"/>
    </row>
    <row r="4070" spans="1:10" x14ac:dyDescent="0.2">
      <c r="A4070" t="s">
        <v>1</v>
      </c>
      <c r="J4070"/>
    </row>
    <row r="4071" spans="1:10" x14ac:dyDescent="0.2">
      <c r="A4071" t="s">
        <v>1</v>
      </c>
      <c r="J4071"/>
    </row>
    <row r="4072" spans="1:10" x14ac:dyDescent="0.2">
      <c r="A4072" t="s">
        <v>1</v>
      </c>
      <c r="J4072"/>
    </row>
    <row r="4073" spans="1:10" x14ac:dyDescent="0.2">
      <c r="A4073" t="s">
        <v>1</v>
      </c>
      <c r="J4073"/>
    </row>
    <row r="4074" spans="1:10" x14ac:dyDescent="0.2">
      <c r="A4074" t="s">
        <v>1</v>
      </c>
      <c r="J4074"/>
    </row>
    <row r="4075" spans="1:10" x14ac:dyDescent="0.2">
      <c r="A4075" t="s">
        <v>1</v>
      </c>
      <c r="J4075"/>
    </row>
    <row r="4076" spans="1:10" x14ac:dyDescent="0.2">
      <c r="A4076" t="s">
        <v>1</v>
      </c>
      <c r="J4076"/>
    </row>
    <row r="4077" spans="1:10" x14ac:dyDescent="0.2">
      <c r="A4077" t="s">
        <v>1</v>
      </c>
      <c r="J4077"/>
    </row>
    <row r="4078" spans="1:10" x14ac:dyDescent="0.2">
      <c r="A4078" t="s">
        <v>1</v>
      </c>
      <c r="J4078"/>
    </row>
    <row r="4079" spans="1:10" x14ac:dyDescent="0.2">
      <c r="A4079" t="s">
        <v>1</v>
      </c>
      <c r="J4079"/>
    </row>
    <row r="4080" spans="1:10" x14ac:dyDescent="0.2">
      <c r="A4080" t="s">
        <v>1</v>
      </c>
      <c r="J4080"/>
    </row>
    <row r="4081" spans="1:10" x14ac:dyDescent="0.2">
      <c r="A4081" t="s">
        <v>1</v>
      </c>
      <c r="J4081"/>
    </row>
    <row r="4082" spans="1:10" x14ac:dyDescent="0.2">
      <c r="A4082" t="s">
        <v>1</v>
      </c>
      <c r="J4082"/>
    </row>
    <row r="4083" spans="1:10" x14ac:dyDescent="0.2">
      <c r="A4083" t="s">
        <v>1</v>
      </c>
      <c r="J4083"/>
    </row>
    <row r="4084" spans="1:10" x14ac:dyDescent="0.2">
      <c r="A4084" t="s">
        <v>1</v>
      </c>
      <c r="J4084"/>
    </row>
    <row r="4085" spans="1:10" x14ac:dyDescent="0.2">
      <c r="A4085" t="s">
        <v>1</v>
      </c>
      <c r="J4085"/>
    </row>
    <row r="4086" spans="1:10" x14ac:dyDescent="0.2">
      <c r="A4086" t="s">
        <v>1</v>
      </c>
      <c r="J4086"/>
    </row>
    <row r="4087" spans="1:10" x14ac:dyDescent="0.2">
      <c r="A4087" t="s">
        <v>1</v>
      </c>
      <c r="J4087"/>
    </row>
    <row r="4088" spans="1:10" x14ac:dyDescent="0.2">
      <c r="A4088" t="s">
        <v>1</v>
      </c>
      <c r="J4088"/>
    </row>
    <row r="4089" spans="1:10" x14ac:dyDescent="0.2">
      <c r="A4089" t="s">
        <v>1</v>
      </c>
      <c r="J4089"/>
    </row>
    <row r="4090" spans="1:10" x14ac:dyDescent="0.2">
      <c r="A4090" t="s">
        <v>1</v>
      </c>
      <c r="J4090"/>
    </row>
    <row r="4091" spans="1:10" x14ac:dyDescent="0.2">
      <c r="A4091" t="s">
        <v>1</v>
      </c>
      <c r="J4091"/>
    </row>
    <row r="4092" spans="1:10" x14ac:dyDescent="0.2">
      <c r="A4092" t="s">
        <v>1</v>
      </c>
      <c r="J4092"/>
    </row>
    <row r="4093" spans="1:10" x14ac:dyDescent="0.2">
      <c r="A4093" t="s">
        <v>1</v>
      </c>
      <c r="J4093"/>
    </row>
    <row r="4094" spans="1:10" x14ac:dyDescent="0.2">
      <c r="A4094" t="s">
        <v>1</v>
      </c>
      <c r="J4094"/>
    </row>
    <row r="4095" spans="1:10" x14ac:dyDescent="0.2">
      <c r="A4095" t="s">
        <v>1</v>
      </c>
      <c r="J4095"/>
    </row>
    <row r="4096" spans="1:10" x14ac:dyDescent="0.2">
      <c r="A4096" t="s">
        <v>1</v>
      </c>
      <c r="J4096"/>
    </row>
    <row r="4097" spans="1:10" x14ac:dyDescent="0.2">
      <c r="A4097" t="s">
        <v>1</v>
      </c>
      <c r="J4097"/>
    </row>
    <row r="4098" spans="1:10" x14ac:dyDescent="0.2">
      <c r="A4098" t="s">
        <v>1</v>
      </c>
      <c r="J4098"/>
    </row>
    <row r="4099" spans="1:10" x14ac:dyDescent="0.2">
      <c r="A4099" t="s">
        <v>1</v>
      </c>
      <c r="J4099"/>
    </row>
    <row r="4100" spans="1:10" x14ac:dyDescent="0.2">
      <c r="A4100" t="s">
        <v>1</v>
      </c>
      <c r="J4100"/>
    </row>
    <row r="4101" spans="1:10" x14ac:dyDescent="0.2">
      <c r="A4101" t="s">
        <v>1</v>
      </c>
      <c r="J4101"/>
    </row>
    <row r="4102" spans="1:10" x14ac:dyDescent="0.2">
      <c r="A4102" t="s">
        <v>1</v>
      </c>
      <c r="J4102"/>
    </row>
    <row r="4103" spans="1:10" x14ac:dyDescent="0.2">
      <c r="A4103" t="s">
        <v>1</v>
      </c>
      <c r="J4103"/>
    </row>
    <row r="4104" spans="1:10" x14ac:dyDescent="0.2">
      <c r="A4104" t="s">
        <v>1</v>
      </c>
      <c r="J4104"/>
    </row>
    <row r="4105" spans="1:10" x14ac:dyDescent="0.2">
      <c r="A4105" t="s">
        <v>1</v>
      </c>
      <c r="J4105"/>
    </row>
    <row r="4106" spans="1:10" x14ac:dyDescent="0.2">
      <c r="A4106" t="s">
        <v>1</v>
      </c>
      <c r="J4106"/>
    </row>
    <row r="4107" spans="1:10" x14ac:dyDescent="0.2">
      <c r="A4107" t="s">
        <v>1</v>
      </c>
      <c r="J4107"/>
    </row>
    <row r="4108" spans="1:10" x14ac:dyDescent="0.2">
      <c r="A4108" t="s">
        <v>1</v>
      </c>
      <c r="J4108"/>
    </row>
    <row r="4109" spans="1:10" x14ac:dyDescent="0.2">
      <c r="A4109" t="s">
        <v>1</v>
      </c>
      <c r="J4109"/>
    </row>
    <row r="4110" spans="1:10" x14ac:dyDescent="0.2">
      <c r="A4110" t="s">
        <v>1</v>
      </c>
      <c r="J4110"/>
    </row>
    <row r="4111" spans="1:10" x14ac:dyDescent="0.2">
      <c r="A4111" t="s">
        <v>1</v>
      </c>
      <c r="J4111"/>
    </row>
    <row r="4112" spans="1:10" x14ac:dyDescent="0.2">
      <c r="A4112" t="s">
        <v>1</v>
      </c>
      <c r="J4112"/>
    </row>
    <row r="4113" spans="1:10" x14ac:dyDescent="0.2">
      <c r="A4113" t="s">
        <v>1</v>
      </c>
      <c r="J4113"/>
    </row>
    <row r="4114" spans="1:10" x14ac:dyDescent="0.2">
      <c r="A4114" t="s">
        <v>1</v>
      </c>
      <c r="J4114"/>
    </row>
    <row r="4115" spans="1:10" x14ac:dyDescent="0.2">
      <c r="A4115" t="s">
        <v>1</v>
      </c>
      <c r="J4115"/>
    </row>
    <row r="4116" spans="1:10" x14ac:dyDescent="0.2">
      <c r="A4116" t="s">
        <v>1</v>
      </c>
      <c r="J4116"/>
    </row>
    <row r="4117" spans="1:10" x14ac:dyDescent="0.2">
      <c r="A4117" t="s">
        <v>1</v>
      </c>
      <c r="J4117"/>
    </row>
    <row r="4118" spans="1:10" x14ac:dyDescent="0.2">
      <c r="A4118" t="s">
        <v>1</v>
      </c>
      <c r="J4118"/>
    </row>
    <row r="4119" spans="1:10" x14ac:dyDescent="0.2">
      <c r="A4119" t="s">
        <v>1</v>
      </c>
      <c r="J4119"/>
    </row>
    <row r="4120" spans="1:10" x14ac:dyDescent="0.2">
      <c r="A4120" t="s">
        <v>1</v>
      </c>
      <c r="J4120"/>
    </row>
    <row r="4121" spans="1:10" x14ac:dyDescent="0.2">
      <c r="A4121" t="s">
        <v>1</v>
      </c>
      <c r="J4121"/>
    </row>
    <row r="4122" spans="1:10" x14ac:dyDescent="0.2">
      <c r="A4122" t="s">
        <v>1</v>
      </c>
      <c r="J4122"/>
    </row>
    <row r="4123" spans="1:10" x14ac:dyDescent="0.2">
      <c r="A4123" t="s">
        <v>1</v>
      </c>
      <c r="J4123"/>
    </row>
    <row r="4124" spans="1:10" x14ac:dyDescent="0.2">
      <c r="A4124" t="s">
        <v>1</v>
      </c>
      <c r="J4124"/>
    </row>
    <row r="4125" spans="1:10" x14ac:dyDescent="0.2">
      <c r="A4125" t="s">
        <v>1</v>
      </c>
      <c r="J4125"/>
    </row>
    <row r="4126" spans="1:10" x14ac:dyDescent="0.2">
      <c r="A4126" t="s">
        <v>1</v>
      </c>
      <c r="J4126"/>
    </row>
    <row r="4127" spans="1:10" x14ac:dyDescent="0.2">
      <c r="A4127" t="s">
        <v>1</v>
      </c>
      <c r="J4127"/>
    </row>
    <row r="4128" spans="1:10" x14ac:dyDescent="0.2">
      <c r="A4128" t="s">
        <v>1</v>
      </c>
      <c r="J4128"/>
    </row>
    <row r="4129" spans="1:10" x14ac:dyDescent="0.2">
      <c r="A4129" t="s">
        <v>1</v>
      </c>
      <c r="J4129"/>
    </row>
    <row r="4130" spans="1:10" x14ac:dyDescent="0.2">
      <c r="A4130" t="s">
        <v>1</v>
      </c>
      <c r="J4130"/>
    </row>
    <row r="4131" spans="1:10" x14ac:dyDescent="0.2">
      <c r="A4131" t="s">
        <v>1</v>
      </c>
      <c r="J4131"/>
    </row>
    <row r="4132" spans="1:10" x14ac:dyDescent="0.2">
      <c r="A4132" t="s">
        <v>1</v>
      </c>
      <c r="J4132"/>
    </row>
    <row r="4133" spans="1:10" x14ac:dyDescent="0.2">
      <c r="A4133" t="s">
        <v>1</v>
      </c>
      <c r="J4133"/>
    </row>
    <row r="4134" spans="1:10" x14ac:dyDescent="0.2">
      <c r="A4134" t="s">
        <v>1</v>
      </c>
      <c r="J4134"/>
    </row>
    <row r="4135" spans="1:10" x14ac:dyDescent="0.2">
      <c r="A4135" t="s">
        <v>1</v>
      </c>
      <c r="J4135"/>
    </row>
    <row r="4136" spans="1:10" x14ac:dyDescent="0.2">
      <c r="A4136" t="s">
        <v>1</v>
      </c>
      <c r="J4136"/>
    </row>
    <row r="4137" spans="1:10" x14ac:dyDescent="0.2">
      <c r="A4137" t="s">
        <v>1</v>
      </c>
      <c r="J4137"/>
    </row>
    <row r="4138" spans="1:10" x14ac:dyDescent="0.2">
      <c r="A4138" t="s">
        <v>1</v>
      </c>
      <c r="J4138"/>
    </row>
    <row r="4139" spans="1:10" x14ac:dyDescent="0.2">
      <c r="A4139" t="s">
        <v>1</v>
      </c>
      <c r="J4139"/>
    </row>
    <row r="4140" spans="1:10" x14ac:dyDescent="0.2">
      <c r="A4140" t="s">
        <v>1</v>
      </c>
      <c r="J4140"/>
    </row>
    <row r="4141" spans="1:10" x14ac:dyDescent="0.2">
      <c r="A4141" t="s">
        <v>1</v>
      </c>
      <c r="J4141"/>
    </row>
    <row r="4142" spans="1:10" x14ac:dyDescent="0.2">
      <c r="A4142" t="s">
        <v>1</v>
      </c>
      <c r="J4142"/>
    </row>
    <row r="4143" spans="1:10" x14ac:dyDescent="0.2">
      <c r="A4143" t="s">
        <v>1</v>
      </c>
      <c r="J4143"/>
    </row>
    <row r="4144" spans="1:10" x14ac:dyDescent="0.2">
      <c r="A4144" t="s">
        <v>1</v>
      </c>
      <c r="J4144"/>
    </row>
    <row r="4145" spans="1:10" x14ac:dyDescent="0.2">
      <c r="A4145" t="s">
        <v>1</v>
      </c>
      <c r="J4145"/>
    </row>
    <row r="4146" spans="1:10" x14ac:dyDescent="0.2">
      <c r="A4146" t="s">
        <v>1</v>
      </c>
      <c r="J4146"/>
    </row>
    <row r="4147" spans="1:10" x14ac:dyDescent="0.2">
      <c r="A4147" t="s">
        <v>1</v>
      </c>
      <c r="J4147"/>
    </row>
    <row r="4148" spans="1:10" x14ac:dyDescent="0.2">
      <c r="A4148" t="s">
        <v>1</v>
      </c>
      <c r="J4148"/>
    </row>
    <row r="4149" spans="1:10" x14ac:dyDescent="0.2">
      <c r="A4149" t="s">
        <v>1</v>
      </c>
      <c r="J4149"/>
    </row>
    <row r="4150" spans="1:10" x14ac:dyDescent="0.2">
      <c r="A4150" t="s">
        <v>1</v>
      </c>
      <c r="J4150"/>
    </row>
    <row r="4151" spans="1:10" x14ac:dyDescent="0.2">
      <c r="A4151" t="s">
        <v>1</v>
      </c>
      <c r="J4151"/>
    </row>
    <row r="4152" spans="1:10" x14ac:dyDescent="0.2">
      <c r="A4152" t="s">
        <v>1</v>
      </c>
      <c r="J4152"/>
    </row>
    <row r="4153" spans="1:10" x14ac:dyDescent="0.2">
      <c r="A4153" t="s">
        <v>1</v>
      </c>
      <c r="J4153"/>
    </row>
    <row r="4154" spans="1:10" x14ac:dyDescent="0.2">
      <c r="A4154" t="s">
        <v>1</v>
      </c>
      <c r="J4154"/>
    </row>
    <row r="4155" spans="1:10" x14ac:dyDescent="0.2">
      <c r="A4155" t="s">
        <v>1</v>
      </c>
      <c r="J4155"/>
    </row>
    <row r="4156" spans="1:10" x14ac:dyDescent="0.2">
      <c r="A4156" t="s">
        <v>1</v>
      </c>
      <c r="J4156"/>
    </row>
    <row r="4157" spans="1:10" x14ac:dyDescent="0.2">
      <c r="A4157" t="s">
        <v>1</v>
      </c>
      <c r="J4157"/>
    </row>
    <row r="4158" spans="1:10" x14ac:dyDescent="0.2">
      <c r="A4158" t="s">
        <v>1</v>
      </c>
      <c r="J4158"/>
    </row>
    <row r="4159" spans="1:10" x14ac:dyDescent="0.2">
      <c r="A4159" t="s">
        <v>1</v>
      </c>
      <c r="J4159"/>
    </row>
    <row r="4160" spans="1:10" x14ac:dyDescent="0.2">
      <c r="A4160" t="s">
        <v>1</v>
      </c>
      <c r="J4160"/>
    </row>
    <row r="4161" spans="1:10" x14ac:dyDescent="0.2">
      <c r="A4161" t="s">
        <v>1</v>
      </c>
      <c r="J4161"/>
    </row>
    <row r="4162" spans="1:10" x14ac:dyDescent="0.2">
      <c r="A4162" t="s">
        <v>1</v>
      </c>
      <c r="J4162"/>
    </row>
    <row r="4163" spans="1:10" x14ac:dyDescent="0.2">
      <c r="A4163" t="s">
        <v>1</v>
      </c>
      <c r="J4163"/>
    </row>
    <row r="4164" spans="1:10" x14ac:dyDescent="0.2">
      <c r="A4164" t="s">
        <v>1</v>
      </c>
      <c r="J4164"/>
    </row>
    <row r="4165" spans="1:10" x14ac:dyDescent="0.2">
      <c r="A4165" t="s">
        <v>1</v>
      </c>
      <c r="J4165"/>
    </row>
    <row r="4166" spans="1:10" x14ac:dyDescent="0.2">
      <c r="A4166" t="s">
        <v>1</v>
      </c>
      <c r="J4166"/>
    </row>
    <row r="4167" spans="1:10" x14ac:dyDescent="0.2">
      <c r="A4167" t="s">
        <v>1</v>
      </c>
      <c r="J4167"/>
    </row>
    <row r="4168" spans="1:10" x14ac:dyDescent="0.2">
      <c r="A4168" t="s">
        <v>1</v>
      </c>
      <c r="J4168"/>
    </row>
    <row r="4169" spans="1:10" x14ac:dyDescent="0.2">
      <c r="A4169" t="s">
        <v>1</v>
      </c>
      <c r="J4169"/>
    </row>
    <row r="4170" spans="1:10" x14ac:dyDescent="0.2">
      <c r="A4170" t="s">
        <v>1</v>
      </c>
      <c r="J4170"/>
    </row>
    <row r="4171" spans="1:10" x14ac:dyDescent="0.2">
      <c r="A4171" t="s">
        <v>1</v>
      </c>
      <c r="J4171"/>
    </row>
    <row r="4172" spans="1:10" x14ac:dyDescent="0.2">
      <c r="A4172" t="s">
        <v>1</v>
      </c>
      <c r="J4172"/>
    </row>
    <row r="4173" spans="1:10" x14ac:dyDescent="0.2">
      <c r="A4173" t="s">
        <v>1</v>
      </c>
      <c r="J4173"/>
    </row>
    <row r="4174" spans="1:10" x14ac:dyDescent="0.2">
      <c r="A4174" t="s">
        <v>1</v>
      </c>
      <c r="J4174"/>
    </row>
    <row r="4175" spans="1:10" x14ac:dyDescent="0.2">
      <c r="A4175" t="s">
        <v>1</v>
      </c>
      <c r="J4175"/>
    </row>
    <row r="4176" spans="1:10" x14ac:dyDescent="0.2">
      <c r="A4176" t="s">
        <v>1</v>
      </c>
      <c r="J4176"/>
    </row>
    <row r="4177" spans="1:10" x14ac:dyDescent="0.2">
      <c r="A4177" t="s">
        <v>1</v>
      </c>
      <c r="J4177"/>
    </row>
    <row r="4178" spans="1:10" x14ac:dyDescent="0.2">
      <c r="A4178" t="s">
        <v>1</v>
      </c>
      <c r="J4178"/>
    </row>
    <row r="4179" spans="1:10" x14ac:dyDescent="0.2">
      <c r="A4179" t="s">
        <v>1</v>
      </c>
      <c r="J4179"/>
    </row>
    <row r="4180" spans="1:10" x14ac:dyDescent="0.2">
      <c r="A4180" t="s">
        <v>1</v>
      </c>
      <c r="J4180"/>
    </row>
    <row r="4181" spans="1:10" x14ac:dyDescent="0.2">
      <c r="A4181" t="s">
        <v>1</v>
      </c>
      <c r="J4181"/>
    </row>
    <row r="4182" spans="1:10" x14ac:dyDescent="0.2">
      <c r="A4182" t="s">
        <v>1</v>
      </c>
      <c r="J4182"/>
    </row>
    <row r="4183" spans="1:10" x14ac:dyDescent="0.2">
      <c r="A4183" t="s">
        <v>1</v>
      </c>
      <c r="J4183"/>
    </row>
    <row r="4184" spans="1:10" x14ac:dyDescent="0.2">
      <c r="A4184" t="s">
        <v>1</v>
      </c>
      <c r="J4184"/>
    </row>
    <row r="4185" spans="1:10" x14ac:dyDescent="0.2">
      <c r="A4185" t="s">
        <v>1</v>
      </c>
      <c r="J4185"/>
    </row>
    <row r="4186" spans="1:10" x14ac:dyDescent="0.2">
      <c r="A4186" t="s">
        <v>1</v>
      </c>
      <c r="J4186"/>
    </row>
    <row r="4187" spans="1:10" x14ac:dyDescent="0.2">
      <c r="A4187" t="s">
        <v>1</v>
      </c>
      <c r="J4187"/>
    </row>
    <row r="4188" spans="1:10" x14ac:dyDescent="0.2">
      <c r="A4188" t="s">
        <v>1</v>
      </c>
      <c r="J4188"/>
    </row>
    <row r="4189" spans="1:10" x14ac:dyDescent="0.2">
      <c r="A4189" t="s">
        <v>1</v>
      </c>
      <c r="J4189"/>
    </row>
    <row r="4190" spans="1:10" x14ac:dyDescent="0.2">
      <c r="A4190" t="s">
        <v>1</v>
      </c>
      <c r="J4190"/>
    </row>
    <row r="4191" spans="1:10" x14ac:dyDescent="0.2">
      <c r="A4191" t="s">
        <v>1</v>
      </c>
      <c r="J4191"/>
    </row>
    <row r="4192" spans="1:10" x14ac:dyDescent="0.2">
      <c r="A4192" t="s">
        <v>1</v>
      </c>
      <c r="J4192"/>
    </row>
    <row r="4193" spans="1:10" x14ac:dyDescent="0.2">
      <c r="A4193" t="s">
        <v>1</v>
      </c>
      <c r="J4193"/>
    </row>
    <row r="4194" spans="1:10" x14ac:dyDescent="0.2">
      <c r="A4194" t="s">
        <v>1</v>
      </c>
      <c r="J4194"/>
    </row>
    <row r="4195" spans="1:10" x14ac:dyDescent="0.2">
      <c r="A4195" t="s">
        <v>1</v>
      </c>
      <c r="J4195"/>
    </row>
    <row r="4196" spans="1:10" x14ac:dyDescent="0.2">
      <c r="A4196" t="s">
        <v>1</v>
      </c>
      <c r="J4196"/>
    </row>
    <row r="4197" spans="1:10" x14ac:dyDescent="0.2">
      <c r="A4197" t="s">
        <v>1</v>
      </c>
      <c r="J4197"/>
    </row>
    <row r="4198" spans="1:10" x14ac:dyDescent="0.2">
      <c r="A4198" t="s">
        <v>1</v>
      </c>
      <c r="J4198"/>
    </row>
    <row r="4199" spans="1:10" x14ac:dyDescent="0.2">
      <c r="A4199" t="s">
        <v>1</v>
      </c>
      <c r="J4199"/>
    </row>
    <row r="4200" spans="1:10" x14ac:dyDescent="0.2">
      <c r="A4200" t="s">
        <v>1</v>
      </c>
      <c r="J4200"/>
    </row>
    <row r="4201" spans="1:10" x14ac:dyDescent="0.2">
      <c r="A4201" t="s">
        <v>1</v>
      </c>
      <c r="J4201"/>
    </row>
    <row r="4202" spans="1:10" x14ac:dyDescent="0.2">
      <c r="A4202" t="s">
        <v>1</v>
      </c>
      <c r="J4202"/>
    </row>
    <row r="4203" spans="1:10" x14ac:dyDescent="0.2">
      <c r="A4203" t="s">
        <v>1</v>
      </c>
      <c r="J4203"/>
    </row>
    <row r="4204" spans="1:10" x14ac:dyDescent="0.2">
      <c r="A4204" t="s">
        <v>1</v>
      </c>
      <c r="J4204"/>
    </row>
    <row r="4205" spans="1:10" x14ac:dyDescent="0.2">
      <c r="A4205" t="s">
        <v>1</v>
      </c>
      <c r="J4205"/>
    </row>
    <row r="4206" spans="1:10" x14ac:dyDescent="0.2">
      <c r="A4206" t="s">
        <v>1</v>
      </c>
      <c r="J4206"/>
    </row>
    <row r="4207" spans="1:10" x14ac:dyDescent="0.2">
      <c r="A4207" t="s">
        <v>1</v>
      </c>
      <c r="J4207"/>
    </row>
    <row r="4208" spans="1:10" x14ac:dyDescent="0.2">
      <c r="A4208" t="s">
        <v>1</v>
      </c>
      <c r="J4208"/>
    </row>
    <row r="4209" spans="1:10" x14ac:dyDescent="0.2">
      <c r="A4209" t="s">
        <v>1</v>
      </c>
      <c r="J4209"/>
    </row>
    <row r="4210" spans="1:10" x14ac:dyDescent="0.2">
      <c r="A4210" t="s">
        <v>1</v>
      </c>
      <c r="J4210"/>
    </row>
    <row r="4211" spans="1:10" x14ac:dyDescent="0.2">
      <c r="A4211" t="s">
        <v>1</v>
      </c>
      <c r="J4211"/>
    </row>
    <row r="4212" spans="1:10" x14ac:dyDescent="0.2">
      <c r="A4212" t="s">
        <v>1</v>
      </c>
      <c r="J4212"/>
    </row>
    <row r="4213" spans="1:10" x14ac:dyDescent="0.2">
      <c r="A4213" t="s">
        <v>1</v>
      </c>
      <c r="J4213"/>
    </row>
    <row r="4214" spans="1:10" x14ac:dyDescent="0.2">
      <c r="A4214" t="s">
        <v>1</v>
      </c>
      <c r="J4214"/>
    </row>
    <row r="4215" spans="1:10" x14ac:dyDescent="0.2">
      <c r="A4215" t="s">
        <v>1</v>
      </c>
      <c r="J4215"/>
    </row>
    <row r="4216" spans="1:10" x14ac:dyDescent="0.2">
      <c r="A4216" t="s">
        <v>1</v>
      </c>
      <c r="J4216"/>
    </row>
    <row r="4217" spans="1:10" x14ac:dyDescent="0.2">
      <c r="A4217" t="s">
        <v>1</v>
      </c>
      <c r="J4217"/>
    </row>
    <row r="4218" spans="1:10" x14ac:dyDescent="0.2">
      <c r="A4218" t="s">
        <v>1</v>
      </c>
      <c r="J4218"/>
    </row>
    <row r="4219" spans="1:10" x14ac:dyDescent="0.2">
      <c r="A4219" t="s">
        <v>1</v>
      </c>
      <c r="J4219"/>
    </row>
    <row r="4220" spans="1:10" x14ac:dyDescent="0.2">
      <c r="A4220" t="s">
        <v>1</v>
      </c>
      <c r="J4220"/>
    </row>
    <row r="4221" spans="1:10" x14ac:dyDescent="0.2">
      <c r="A4221" t="s">
        <v>1</v>
      </c>
      <c r="J4221"/>
    </row>
    <row r="4222" spans="1:10" x14ac:dyDescent="0.2">
      <c r="A4222" t="s">
        <v>1</v>
      </c>
      <c r="J4222"/>
    </row>
    <row r="4223" spans="1:10" x14ac:dyDescent="0.2">
      <c r="A4223" t="s">
        <v>1</v>
      </c>
      <c r="J4223"/>
    </row>
    <row r="4224" spans="1:10" x14ac:dyDescent="0.2">
      <c r="A4224" t="s">
        <v>1</v>
      </c>
      <c r="J4224"/>
    </row>
    <row r="4225" spans="1:10" x14ac:dyDescent="0.2">
      <c r="A4225" t="s">
        <v>1</v>
      </c>
      <c r="J4225"/>
    </row>
    <row r="4226" spans="1:10" x14ac:dyDescent="0.2">
      <c r="A4226" t="s">
        <v>1</v>
      </c>
      <c r="J4226"/>
    </row>
    <row r="4227" spans="1:10" x14ac:dyDescent="0.2">
      <c r="A4227" t="s">
        <v>1</v>
      </c>
      <c r="J4227"/>
    </row>
    <row r="4228" spans="1:10" x14ac:dyDescent="0.2">
      <c r="A4228" t="s">
        <v>1</v>
      </c>
      <c r="J4228"/>
    </row>
    <row r="4229" spans="1:10" x14ac:dyDescent="0.2">
      <c r="A4229" t="s">
        <v>1</v>
      </c>
      <c r="J4229"/>
    </row>
    <row r="4230" spans="1:10" x14ac:dyDescent="0.2">
      <c r="A4230" t="s">
        <v>1</v>
      </c>
      <c r="J4230"/>
    </row>
    <row r="4231" spans="1:10" x14ac:dyDescent="0.2">
      <c r="A4231" t="s">
        <v>1</v>
      </c>
      <c r="J4231"/>
    </row>
    <row r="4232" spans="1:10" x14ac:dyDescent="0.2">
      <c r="A4232" t="s">
        <v>1</v>
      </c>
      <c r="J4232"/>
    </row>
    <row r="4233" spans="1:10" x14ac:dyDescent="0.2">
      <c r="A4233" t="s">
        <v>1</v>
      </c>
      <c r="J4233"/>
    </row>
    <row r="4234" spans="1:10" x14ac:dyDescent="0.2">
      <c r="A4234" t="s">
        <v>1</v>
      </c>
      <c r="J4234"/>
    </row>
    <row r="4235" spans="1:10" x14ac:dyDescent="0.2">
      <c r="A4235" t="s">
        <v>1</v>
      </c>
      <c r="J4235"/>
    </row>
    <row r="4236" spans="1:10" x14ac:dyDescent="0.2">
      <c r="A4236" t="s">
        <v>1</v>
      </c>
      <c r="J4236"/>
    </row>
    <row r="4237" spans="1:10" x14ac:dyDescent="0.2">
      <c r="A4237" t="s">
        <v>1</v>
      </c>
      <c r="J4237"/>
    </row>
    <row r="4238" spans="1:10" x14ac:dyDescent="0.2">
      <c r="A4238" t="s">
        <v>1</v>
      </c>
      <c r="J4238"/>
    </row>
    <row r="4239" spans="1:10" x14ac:dyDescent="0.2">
      <c r="A4239" t="s">
        <v>1</v>
      </c>
      <c r="J4239"/>
    </row>
    <row r="4240" spans="1:10" x14ac:dyDescent="0.2">
      <c r="A4240" t="s">
        <v>1</v>
      </c>
      <c r="J4240"/>
    </row>
    <row r="4241" spans="1:10" x14ac:dyDescent="0.2">
      <c r="A4241" t="s">
        <v>1</v>
      </c>
      <c r="J4241"/>
    </row>
    <row r="4242" spans="1:10" x14ac:dyDescent="0.2">
      <c r="A4242" t="s">
        <v>1</v>
      </c>
      <c r="J4242"/>
    </row>
    <row r="4243" spans="1:10" x14ac:dyDescent="0.2">
      <c r="A4243" t="s">
        <v>1</v>
      </c>
      <c r="J4243"/>
    </row>
    <row r="4244" spans="1:10" x14ac:dyDescent="0.2">
      <c r="A4244" t="s">
        <v>1</v>
      </c>
      <c r="J4244"/>
    </row>
    <row r="4245" spans="1:10" x14ac:dyDescent="0.2">
      <c r="A4245" t="s">
        <v>1</v>
      </c>
      <c r="J4245"/>
    </row>
    <row r="4246" spans="1:10" x14ac:dyDescent="0.2">
      <c r="A4246" t="s">
        <v>1</v>
      </c>
      <c r="J4246"/>
    </row>
    <row r="4247" spans="1:10" x14ac:dyDescent="0.2">
      <c r="A4247" t="s">
        <v>1</v>
      </c>
      <c r="J4247"/>
    </row>
    <row r="4248" spans="1:10" x14ac:dyDescent="0.2">
      <c r="A4248" t="s">
        <v>1</v>
      </c>
      <c r="J4248"/>
    </row>
    <row r="4249" spans="1:10" x14ac:dyDescent="0.2">
      <c r="A4249" t="s">
        <v>1</v>
      </c>
      <c r="J4249"/>
    </row>
    <row r="4250" spans="1:10" x14ac:dyDescent="0.2">
      <c r="A4250" t="s">
        <v>1</v>
      </c>
      <c r="J4250"/>
    </row>
    <row r="4251" spans="1:10" x14ac:dyDescent="0.2">
      <c r="A4251" t="s">
        <v>1</v>
      </c>
      <c r="J4251"/>
    </row>
    <row r="4252" spans="1:10" x14ac:dyDescent="0.2">
      <c r="A4252" t="s">
        <v>1</v>
      </c>
      <c r="J4252"/>
    </row>
    <row r="4253" spans="1:10" x14ac:dyDescent="0.2">
      <c r="A4253" t="s">
        <v>1</v>
      </c>
      <c r="J4253"/>
    </row>
    <row r="4254" spans="1:10" x14ac:dyDescent="0.2">
      <c r="A4254" t="s">
        <v>1</v>
      </c>
      <c r="J4254"/>
    </row>
    <row r="4255" spans="1:10" x14ac:dyDescent="0.2">
      <c r="A4255" t="s">
        <v>1</v>
      </c>
      <c r="J4255"/>
    </row>
    <row r="4256" spans="1:10" x14ac:dyDescent="0.2">
      <c r="A4256" t="s">
        <v>1</v>
      </c>
      <c r="J4256"/>
    </row>
    <row r="4257" spans="1:10" x14ac:dyDescent="0.2">
      <c r="A4257" t="s">
        <v>1</v>
      </c>
      <c r="J4257"/>
    </row>
    <row r="4258" spans="1:10" x14ac:dyDescent="0.2">
      <c r="A4258" t="s">
        <v>1</v>
      </c>
      <c r="J4258"/>
    </row>
    <row r="4259" spans="1:10" x14ac:dyDescent="0.2">
      <c r="A4259" t="s">
        <v>1</v>
      </c>
      <c r="J4259"/>
    </row>
    <row r="4260" spans="1:10" x14ac:dyDescent="0.2">
      <c r="A4260" t="s">
        <v>1</v>
      </c>
      <c r="J4260"/>
    </row>
    <row r="4261" spans="1:10" x14ac:dyDescent="0.2">
      <c r="A4261" t="s">
        <v>1</v>
      </c>
      <c r="J4261"/>
    </row>
    <row r="4262" spans="1:10" x14ac:dyDescent="0.2">
      <c r="A4262" t="s">
        <v>1</v>
      </c>
      <c r="J4262"/>
    </row>
    <row r="4263" spans="1:10" x14ac:dyDescent="0.2">
      <c r="A4263" t="s">
        <v>1</v>
      </c>
      <c r="J4263"/>
    </row>
    <row r="4264" spans="1:10" x14ac:dyDescent="0.2">
      <c r="A4264" t="s">
        <v>1</v>
      </c>
      <c r="J4264"/>
    </row>
    <row r="4265" spans="1:10" x14ac:dyDescent="0.2">
      <c r="A4265" t="s">
        <v>1</v>
      </c>
      <c r="J4265"/>
    </row>
    <row r="4266" spans="1:10" x14ac:dyDescent="0.2">
      <c r="A4266" t="s">
        <v>1</v>
      </c>
      <c r="J4266"/>
    </row>
    <row r="4267" spans="1:10" x14ac:dyDescent="0.2">
      <c r="A4267" t="s">
        <v>1</v>
      </c>
      <c r="J4267"/>
    </row>
    <row r="4268" spans="1:10" x14ac:dyDescent="0.2">
      <c r="A4268" t="s">
        <v>1</v>
      </c>
      <c r="J4268"/>
    </row>
    <row r="4269" spans="1:10" x14ac:dyDescent="0.2">
      <c r="A4269" t="s">
        <v>1</v>
      </c>
      <c r="J4269"/>
    </row>
    <row r="4270" spans="1:10" x14ac:dyDescent="0.2">
      <c r="A4270" t="s">
        <v>1</v>
      </c>
      <c r="J4270"/>
    </row>
    <row r="4271" spans="1:10" x14ac:dyDescent="0.2">
      <c r="A4271" t="s">
        <v>1</v>
      </c>
      <c r="J4271"/>
    </row>
    <row r="4272" spans="1:10" x14ac:dyDescent="0.2">
      <c r="A4272" t="s">
        <v>1</v>
      </c>
      <c r="J4272"/>
    </row>
    <row r="4273" spans="1:10" x14ac:dyDescent="0.2">
      <c r="A4273" t="s">
        <v>1</v>
      </c>
      <c r="J4273"/>
    </row>
    <row r="4274" spans="1:10" x14ac:dyDescent="0.2">
      <c r="A4274" t="s">
        <v>1</v>
      </c>
      <c r="J4274"/>
    </row>
    <row r="4275" spans="1:10" x14ac:dyDescent="0.2">
      <c r="A4275" t="s">
        <v>1</v>
      </c>
      <c r="J4275"/>
    </row>
    <row r="4276" spans="1:10" x14ac:dyDescent="0.2">
      <c r="A4276" t="s">
        <v>1</v>
      </c>
      <c r="J4276"/>
    </row>
    <row r="4277" spans="1:10" x14ac:dyDescent="0.2">
      <c r="A4277" t="s">
        <v>1</v>
      </c>
      <c r="J4277"/>
    </row>
    <row r="4278" spans="1:10" x14ac:dyDescent="0.2">
      <c r="A4278" t="s">
        <v>1</v>
      </c>
      <c r="J4278"/>
    </row>
    <row r="4279" spans="1:10" x14ac:dyDescent="0.2">
      <c r="A4279" t="s">
        <v>1</v>
      </c>
      <c r="J4279"/>
    </row>
    <row r="4280" spans="1:10" x14ac:dyDescent="0.2">
      <c r="A4280" t="s">
        <v>1</v>
      </c>
      <c r="J4280"/>
    </row>
    <row r="4281" spans="1:10" x14ac:dyDescent="0.2">
      <c r="A4281" t="s">
        <v>1</v>
      </c>
      <c r="J4281"/>
    </row>
    <row r="4282" spans="1:10" x14ac:dyDescent="0.2">
      <c r="A4282" t="s">
        <v>1</v>
      </c>
      <c r="J4282"/>
    </row>
    <row r="4283" spans="1:10" x14ac:dyDescent="0.2">
      <c r="A4283" t="s">
        <v>1</v>
      </c>
      <c r="J4283"/>
    </row>
    <row r="4284" spans="1:10" x14ac:dyDescent="0.2">
      <c r="A4284" t="s">
        <v>1</v>
      </c>
      <c r="J4284"/>
    </row>
    <row r="4285" spans="1:10" x14ac:dyDescent="0.2">
      <c r="A4285" t="s">
        <v>1</v>
      </c>
      <c r="J4285"/>
    </row>
    <row r="4286" spans="1:10" x14ac:dyDescent="0.2">
      <c r="A4286" t="s">
        <v>1</v>
      </c>
      <c r="J4286"/>
    </row>
    <row r="4287" spans="1:10" x14ac:dyDescent="0.2">
      <c r="A4287" t="s">
        <v>1</v>
      </c>
      <c r="J4287"/>
    </row>
    <row r="4288" spans="1:10" x14ac:dyDescent="0.2">
      <c r="A4288" t="s">
        <v>1</v>
      </c>
      <c r="J4288"/>
    </row>
    <row r="4289" spans="1:10" x14ac:dyDescent="0.2">
      <c r="A4289" t="s">
        <v>1</v>
      </c>
      <c r="J4289"/>
    </row>
    <row r="4290" spans="1:10" x14ac:dyDescent="0.2">
      <c r="A4290" t="s">
        <v>1</v>
      </c>
      <c r="J4290"/>
    </row>
    <row r="4291" spans="1:10" x14ac:dyDescent="0.2">
      <c r="A4291" t="s">
        <v>1</v>
      </c>
      <c r="J4291"/>
    </row>
    <row r="4292" spans="1:10" x14ac:dyDescent="0.2">
      <c r="A4292" t="s">
        <v>1</v>
      </c>
      <c r="J4292"/>
    </row>
    <row r="4293" spans="1:10" x14ac:dyDescent="0.2">
      <c r="A4293" t="s">
        <v>1</v>
      </c>
      <c r="J4293"/>
    </row>
    <row r="4294" spans="1:10" x14ac:dyDescent="0.2">
      <c r="A4294" t="s">
        <v>1</v>
      </c>
      <c r="J4294"/>
    </row>
    <row r="4295" spans="1:10" x14ac:dyDescent="0.2">
      <c r="A4295" t="s">
        <v>1</v>
      </c>
      <c r="J4295"/>
    </row>
    <row r="4296" spans="1:10" x14ac:dyDescent="0.2">
      <c r="A4296" t="s">
        <v>1</v>
      </c>
      <c r="J4296"/>
    </row>
    <row r="4297" spans="1:10" x14ac:dyDescent="0.2">
      <c r="A4297" t="s">
        <v>1</v>
      </c>
      <c r="J4297"/>
    </row>
    <row r="4298" spans="1:10" x14ac:dyDescent="0.2">
      <c r="A4298" t="s">
        <v>1</v>
      </c>
      <c r="J4298"/>
    </row>
    <row r="4299" spans="1:10" x14ac:dyDescent="0.2">
      <c r="A4299" t="s">
        <v>1</v>
      </c>
      <c r="J4299"/>
    </row>
    <row r="4300" spans="1:10" x14ac:dyDescent="0.2">
      <c r="A4300" t="s">
        <v>1</v>
      </c>
      <c r="J4300"/>
    </row>
    <row r="4301" spans="1:10" x14ac:dyDescent="0.2">
      <c r="A4301" t="s">
        <v>1</v>
      </c>
      <c r="J4301"/>
    </row>
    <row r="4302" spans="1:10" x14ac:dyDescent="0.2">
      <c r="A4302" t="s">
        <v>1</v>
      </c>
      <c r="J4302"/>
    </row>
    <row r="4303" spans="1:10" x14ac:dyDescent="0.2">
      <c r="A4303" t="s">
        <v>1</v>
      </c>
      <c r="J4303"/>
    </row>
    <row r="4304" spans="1:10" x14ac:dyDescent="0.2">
      <c r="A4304" t="s">
        <v>1</v>
      </c>
      <c r="J4304"/>
    </row>
    <row r="4305" spans="1:10" x14ac:dyDescent="0.2">
      <c r="A4305" t="s">
        <v>1</v>
      </c>
      <c r="J4305"/>
    </row>
    <row r="4306" spans="1:10" x14ac:dyDescent="0.2">
      <c r="A4306" t="s">
        <v>1</v>
      </c>
      <c r="J4306"/>
    </row>
    <row r="4307" spans="1:10" x14ac:dyDescent="0.2">
      <c r="A4307" t="s">
        <v>1</v>
      </c>
      <c r="J4307"/>
    </row>
    <row r="4308" spans="1:10" x14ac:dyDescent="0.2">
      <c r="A4308" t="s">
        <v>1</v>
      </c>
      <c r="J4308"/>
    </row>
    <row r="4309" spans="1:10" x14ac:dyDescent="0.2">
      <c r="A4309" t="s">
        <v>1</v>
      </c>
      <c r="J4309"/>
    </row>
    <row r="4310" spans="1:10" x14ac:dyDescent="0.2">
      <c r="A4310" t="s">
        <v>1</v>
      </c>
      <c r="J4310"/>
    </row>
    <row r="4311" spans="1:10" x14ac:dyDescent="0.2">
      <c r="A4311" t="s">
        <v>1</v>
      </c>
      <c r="J4311"/>
    </row>
    <row r="4312" spans="1:10" x14ac:dyDescent="0.2">
      <c r="A4312" t="s">
        <v>1</v>
      </c>
      <c r="J4312"/>
    </row>
    <row r="4313" spans="1:10" x14ac:dyDescent="0.2">
      <c r="A4313" t="s">
        <v>1</v>
      </c>
      <c r="J4313"/>
    </row>
    <row r="4314" spans="1:10" x14ac:dyDescent="0.2">
      <c r="A4314" t="s">
        <v>1</v>
      </c>
      <c r="J4314"/>
    </row>
    <row r="4315" spans="1:10" x14ac:dyDescent="0.2">
      <c r="A4315" t="s">
        <v>1</v>
      </c>
      <c r="J4315"/>
    </row>
    <row r="4316" spans="1:10" x14ac:dyDescent="0.2">
      <c r="A4316" t="s">
        <v>1</v>
      </c>
      <c r="J4316"/>
    </row>
    <row r="4317" spans="1:10" x14ac:dyDescent="0.2">
      <c r="A4317" t="s">
        <v>1</v>
      </c>
      <c r="J4317"/>
    </row>
    <row r="4318" spans="1:10" x14ac:dyDescent="0.2">
      <c r="A4318" t="s">
        <v>1</v>
      </c>
      <c r="J4318"/>
    </row>
    <row r="4319" spans="1:10" x14ac:dyDescent="0.2">
      <c r="A4319" t="s">
        <v>1</v>
      </c>
      <c r="J4319"/>
    </row>
    <row r="4320" spans="1:10" x14ac:dyDescent="0.2">
      <c r="A4320" t="s">
        <v>1</v>
      </c>
      <c r="J4320"/>
    </row>
    <row r="4321" spans="1:10" x14ac:dyDescent="0.2">
      <c r="A4321" t="s">
        <v>1</v>
      </c>
      <c r="J4321"/>
    </row>
    <row r="4322" spans="1:10" x14ac:dyDescent="0.2">
      <c r="A4322" t="s">
        <v>1</v>
      </c>
      <c r="J4322"/>
    </row>
    <row r="4323" spans="1:10" x14ac:dyDescent="0.2">
      <c r="A4323" t="s">
        <v>1</v>
      </c>
      <c r="J4323"/>
    </row>
    <row r="4324" spans="1:10" x14ac:dyDescent="0.2">
      <c r="A4324" t="s">
        <v>1</v>
      </c>
      <c r="J4324"/>
    </row>
    <row r="4325" spans="1:10" x14ac:dyDescent="0.2">
      <c r="A4325" t="s">
        <v>1</v>
      </c>
      <c r="J4325"/>
    </row>
    <row r="4326" spans="1:10" x14ac:dyDescent="0.2">
      <c r="A4326" t="s">
        <v>1</v>
      </c>
      <c r="J4326"/>
    </row>
    <row r="4327" spans="1:10" x14ac:dyDescent="0.2">
      <c r="A4327" t="s">
        <v>1</v>
      </c>
      <c r="J4327"/>
    </row>
    <row r="4328" spans="1:10" x14ac:dyDescent="0.2">
      <c r="A4328" t="s">
        <v>1</v>
      </c>
      <c r="J4328"/>
    </row>
    <row r="4329" spans="1:10" x14ac:dyDescent="0.2">
      <c r="A4329" t="s">
        <v>1</v>
      </c>
      <c r="J4329"/>
    </row>
    <row r="4330" spans="1:10" x14ac:dyDescent="0.2">
      <c r="A4330" t="s">
        <v>1</v>
      </c>
      <c r="J4330"/>
    </row>
    <row r="4331" spans="1:10" x14ac:dyDescent="0.2">
      <c r="A4331" t="s">
        <v>1</v>
      </c>
      <c r="J4331"/>
    </row>
    <row r="4332" spans="1:10" x14ac:dyDescent="0.2">
      <c r="A4332" t="s">
        <v>1</v>
      </c>
      <c r="J4332"/>
    </row>
    <row r="4333" spans="1:10" x14ac:dyDescent="0.2">
      <c r="A4333" t="s">
        <v>1</v>
      </c>
      <c r="J4333"/>
    </row>
    <row r="4334" spans="1:10" x14ac:dyDescent="0.2">
      <c r="A4334" t="s">
        <v>1</v>
      </c>
      <c r="J4334"/>
    </row>
    <row r="4335" spans="1:10" x14ac:dyDescent="0.2">
      <c r="A4335" t="s">
        <v>1</v>
      </c>
      <c r="J4335"/>
    </row>
    <row r="4336" spans="1:10" x14ac:dyDescent="0.2">
      <c r="A4336" t="s">
        <v>1</v>
      </c>
      <c r="J4336"/>
    </row>
    <row r="4337" spans="1:10" x14ac:dyDescent="0.2">
      <c r="A4337" t="s">
        <v>1</v>
      </c>
      <c r="J4337"/>
    </row>
    <row r="4338" spans="1:10" x14ac:dyDescent="0.2">
      <c r="A4338" t="s">
        <v>1</v>
      </c>
      <c r="J4338"/>
    </row>
    <row r="4339" spans="1:10" x14ac:dyDescent="0.2">
      <c r="A4339" t="s">
        <v>1</v>
      </c>
      <c r="J4339"/>
    </row>
    <row r="4340" spans="1:10" x14ac:dyDescent="0.2">
      <c r="A4340" t="s">
        <v>1</v>
      </c>
      <c r="J4340"/>
    </row>
    <row r="4341" spans="1:10" x14ac:dyDescent="0.2">
      <c r="A4341" t="s">
        <v>1</v>
      </c>
      <c r="J4341"/>
    </row>
    <row r="4342" spans="1:10" x14ac:dyDescent="0.2">
      <c r="A4342" t="s">
        <v>1</v>
      </c>
      <c r="J4342"/>
    </row>
    <row r="4343" spans="1:10" x14ac:dyDescent="0.2">
      <c r="A4343" t="s">
        <v>1</v>
      </c>
      <c r="J4343"/>
    </row>
    <row r="4344" spans="1:10" x14ac:dyDescent="0.2">
      <c r="A4344" t="s">
        <v>1</v>
      </c>
      <c r="J4344"/>
    </row>
    <row r="4345" spans="1:10" x14ac:dyDescent="0.2">
      <c r="A4345" t="s">
        <v>1</v>
      </c>
      <c r="J4345"/>
    </row>
    <row r="4346" spans="1:10" x14ac:dyDescent="0.2">
      <c r="A4346" t="s">
        <v>1</v>
      </c>
      <c r="J4346"/>
    </row>
    <row r="4347" spans="1:10" x14ac:dyDescent="0.2">
      <c r="A4347" t="s">
        <v>1</v>
      </c>
      <c r="J4347"/>
    </row>
    <row r="4348" spans="1:10" x14ac:dyDescent="0.2">
      <c r="A4348" t="s">
        <v>1</v>
      </c>
      <c r="J4348"/>
    </row>
    <row r="4349" spans="1:10" x14ac:dyDescent="0.2">
      <c r="A4349" t="s">
        <v>1</v>
      </c>
      <c r="J4349"/>
    </row>
    <row r="4350" spans="1:10" x14ac:dyDescent="0.2">
      <c r="A4350" t="s">
        <v>1</v>
      </c>
      <c r="J4350"/>
    </row>
    <row r="4351" spans="1:10" x14ac:dyDescent="0.2">
      <c r="A4351" t="s">
        <v>1</v>
      </c>
      <c r="J4351"/>
    </row>
    <row r="4352" spans="1:10" x14ac:dyDescent="0.2">
      <c r="A4352" t="s">
        <v>1</v>
      </c>
      <c r="J4352"/>
    </row>
    <row r="4353" spans="1:10" x14ac:dyDescent="0.2">
      <c r="A4353" t="s">
        <v>1</v>
      </c>
      <c r="J4353"/>
    </row>
    <row r="4354" spans="1:10" x14ac:dyDescent="0.2">
      <c r="A4354" t="s">
        <v>1</v>
      </c>
      <c r="J4354"/>
    </row>
    <row r="4355" spans="1:10" x14ac:dyDescent="0.2">
      <c r="A4355" t="s">
        <v>1</v>
      </c>
      <c r="J4355"/>
    </row>
    <row r="4356" spans="1:10" x14ac:dyDescent="0.2">
      <c r="A4356" t="s">
        <v>1</v>
      </c>
      <c r="J4356"/>
    </row>
    <row r="4357" spans="1:10" x14ac:dyDescent="0.2">
      <c r="A4357" t="s">
        <v>1</v>
      </c>
      <c r="J4357"/>
    </row>
    <row r="4358" spans="1:10" x14ac:dyDescent="0.2">
      <c r="A4358" t="s">
        <v>1</v>
      </c>
      <c r="J4358"/>
    </row>
    <row r="4359" spans="1:10" x14ac:dyDescent="0.2">
      <c r="A4359" t="s">
        <v>1</v>
      </c>
      <c r="J4359"/>
    </row>
    <row r="4360" spans="1:10" x14ac:dyDescent="0.2">
      <c r="A4360" t="s">
        <v>1</v>
      </c>
      <c r="J4360"/>
    </row>
    <row r="4361" spans="1:10" x14ac:dyDescent="0.2">
      <c r="A4361" t="s">
        <v>1</v>
      </c>
      <c r="J4361"/>
    </row>
    <row r="4362" spans="1:10" x14ac:dyDescent="0.2">
      <c r="A4362" t="s">
        <v>1</v>
      </c>
      <c r="J4362"/>
    </row>
    <row r="4363" spans="1:10" x14ac:dyDescent="0.2">
      <c r="A4363" t="s">
        <v>1</v>
      </c>
      <c r="J4363"/>
    </row>
    <row r="4364" spans="1:10" x14ac:dyDescent="0.2">
      <c r="A4364" t="s">
        <v>1</v>
      </c>
      <c r="J4364"/>
    </row>
    <row r="4365" spans="1:10" x14ac:dyDescent="0.2">
      <c r="A4365" t="s">
        <v>1</v>
      </c>
      <c r="J4365"/>
    </row>
    <row r="4366" spans="1:10" x14ac:dyDescent="0.2">
      <c r="A4366" t="s">
        <v>1</v>
      </c>
      <c r="J4366"/>
    </row>
    <row r="4367" spans="1:10" x14ac:dyDescent="0.2">
      <c r="A4367" t="s">
        <v>1</v>
      </c>
      <c r="J4367"/>
    </row>
    <row r="4368" spans="1:10" x14ac:dyDescent="0.2">
      <c r="A4368" t="s">
        <v>1</v>
      </c>
      <c r="J4368"/>
    </row>
    <row r="4369" spans="1:10" x14ac:dyDescent="0.2">
      <c r="A4369" t="s">
        <v>1</v>
      </c>
      <c r="J4369"/>
    </row>
    <row r="4370" spans="1:10" x14ac:dyDescent="0.2">
      <c r="A4370" t="s">
        <v>1</v>
      </c>
      <c r="J4370"/>
    </row>
    <row r="4371" spans="1:10" x14ac:dyDescent="0.2">
      <c r="A4371" t="s">
        <v>1</v>
      </c>
      <c r="J4371"/>
    </row>
    <row r="4372" spans="1:10" x14ac:dyDescent="0.2">
      <c r="A4372" t="s">
        <v>1</v>
      </c>
      <c r="J4372"/>
    </row>
    <row r="4373" spans="1:10" x14ac:dyDescent="0.2">
      <c r="A4373" t="s">
        <v>1</v>
      </c>
      <c r="J4373"/>
    </row>
    <row r="4374" spans="1:10" x14ac:dyDescent="0.2">
      <c r="A4374" t="s">
        <v>1</v>
      </c>
      <c r="J4374"/>
    </row>
    <row r="4375" spans="1:10" x14ac:dyDescent="0.2">
      <c r="A4375" t="s">
        <v>1</v>
      </c>
      <c r="J4375"/>
    </row>
    <row r="4376" spans="1:10" x14ac:dyDescent="0.2">
      <c r="A4376" t="s">
        <v>1</v>
      </c>
      <c r="J4376"/>
    </row>
    <row r="4377" spans="1:10" x14ac:dyDescent="0.2">
      <c r="A4377" t="s">
        <v>1</v>
      </c>
      <c r="J4377"/>
    </row>
    <row r="4378" spans="1:10" x14ac:dyDescent="0.2">
      <c r="A4378" t="s">
        <v>1</v>
      </c>
      <c r="J4378"/>
    </row>
    <row r="4379" spans="1:10" x14ac:dyDescent="0.2">
      <c r="A4379" t="s">
        <v>1</v>
      </c>
      <c r="J4379"/>
    </row>
    <row r="4380" spans="1:10" x14ac:dyDescent="0.2">
      <c r="A4380" t="s">
        <v>1</v>
      </c>
      <c r="J4380"/>
    </row>
    <row r="4381" spans="1:10" x14ac:dyDescent="0.2">
      <c r="A4381" t="s">
        <v>1</v>
      </c>
      <c r="J4381"/>
    </row>
    <row r="4382" spans="1:10" x14ac:dyDescent="0.2">
      <c r="A4382" t="s">
        <v>1</v>
      </c>
      <c r="J4382"/>
    </row>
    <row r="4383" spans="1:10" x14ac:dyDescent="0.2">
      <c r="A4383" t="s">
        <v>1</v>
      </c>
      <c r="J4383"/>
    </row>
    <row r="4384" spans="1:10" x14ac:dyDescent="0.2">
      <c r="A4384" t="s">
        <v>1</v>
      </c>
      <c r="J4384"/>
    </row>
    <row r="4385" spans="1:10" x14ac:dyDescent="0.2">
      <c r="A4385" t="s">
        <v>1</v>
      </c>
      <c r="J4385"/>
    </row>
    <row r="4386" spans="1:10" x14ac:dyDescent="0.2">
      <c r="A4386" t="s">
        <v>1</v>
      </c>
      <c r="J4386"/>
    </row>
    <row r="4387" spans="1:10" x14ac:dyDescent="0.2">
      <c r="A4387" t="s">
        <v>1</v>
      </c>
      <c r="J4387"/>
    </row>
    <row r="4388" spans="1:10" x14ac:dyDescent="0.2">
      <c r="A4388" t="s">
        <v>1</v>
      </c>
      <c r="J4388"/>
    </row>
    <row r="4389" spans="1:10" x14ac:dyDescent="0.2">
      <c r="A4389" t="s">
        <v>1</v>
      </c>
      <c r="J4389"/>
    </row>
    <row r="4390" spans="1:10" x14ac:dyDescent="0.2">
      <c r="A4390" t="s">
        <v>1</v>
      </c>
      <c r="J4390"/>
    </row>
    <row r="4391" spans="1:10" x14ac:dyDescent="0.2">
      <c r="A4391" t="s">
        <v>1</v>
      </c>
      <c r="J4391"/>
    </row>
    <row r="4392" spans="1:10" x14ac:dyDescent="0.2">
      <c r="A4392" t="s">
        <v>1</v>
      </c>
      <c r="J4392"/>
    </row>
    <row r="4393" spans="1:10" x14ac:dyDescent="0.2">
      <c r="A4393" t="s">
        <v>1</v>
      </c>
      <c r="J4393"/>
    </row>
    <row r="4394" spans="1:10" x14ac:dyDescent="0.2">
      <c r="A4394" t="s">
        <v>1</v>
      </c>
      <c r="J4394"/>
    </row>
    <row r="4395" spans="1:10" x14ac:dyDescent="0.2">
      <c r="A4395" t="s">
        <v>1</v>
      </c>
      <c r="J4395"/>
    </row>
    <row r="4396" spans="1:10" x14ac:dyDescent="0.2">
      <c r="A4396" t="s">
        <v>1</v>
      </c>
      <c r="J4396"/>
    </row>
    <row r="4397" spans="1:10" x14ac:dyDescent="0.2">
      <c r="A4397" t="s">
        <v>1</v>
      </c>
      <c r="J4397"/>
    </row>
    <row r="4398" spans="1:10" x14ac:dyDescent="0.2">
      <c r="A4398" t="s">
        <v>1</v>
      </c>
      <c r="J4398"/>
    </row>
    <row r="4399" spans="1:10" x14ac:dyDescent="0.2">
      <c r="A4399" t="s">
        <v>1</v>
      </c>
      <c r="J4399"/>
    </row>
    <row r="4400" spans="1:10" x14ac:dyDescent="0.2">
      <c r="A4400" t="s">
        <v>1</v>
      </c>
      <c r="J4400"/>
    </row>
    <row r="4401" spans="1:10" x14ac:dyDescent="0.2">
      <c r="A4401" t="s">
        <v>1</v>
      </c>
      <c r="J4401"/>
    </row>
    <row r="4402" spans="1:10" x14ac:dyDescent="0.2">
      <c r="A4402" t="s">
        <v>1</v>
      </c>
      <c r="J4402"/>
    </row>
    <row r="4403" spans="1:10" x14ac:dyDescent="0.2">
      <c r="A4403" t="s">
        <v>1</v>
      </c>
      <c r="J4403"/>
    </row>
    <row r="4404" spans="1:10" x14ac:dyDescent="0.2">
      <c r="A4404" t="s">
        <v>1</v>
      </c>
      <c r="J4404"/>
    </row>
    <row r="4405" spans="1:10" x14ac:dyDescent="0.2">
      <c r="A4405" t="s">
        <v>1</v>
      </c>
      <c r="J4405"/>
    </row>
    <row r="4406" spans="1:10" x14ac:dyDescent="0.2">
      <c r="A4406" t="s">
        <v>1</v>
      </c>
      <c r="J4406"/>
    </row>
    <row r="4407" spans="1:10" x14ac:dyDescent="0.2">
      <c r="A4407" t="s">
        <v>1</v>
      </c>
      <c r="J4407"/>
    </row>
    <row r="4408" spans="1:10" x14ac:dyDescent="0.2">
      <c r="A4408" t="s">
        <v>1</v>
      </c>
      <c r="J4408"/>
    </row>
    <row r="4409" spans="1:10" x14ac:dyDescent="0.2">
      <c r="A4409" t="s">
        <v>1</v>
      </c>
      <c r="J4409"/>
    </row>
    <row r="4410" spans="1:10" x14ac:dyDescent="0.2">
      <c r="A4410" t="s">
        <v>1</v>
      </c>
      <c r="J4410"/>
    </row>
    <row r="4411" spans="1:10" x14ac:dyDescent="0.2">
      <c r="A4411" t="s">
        <v>1</v>
      </c>
      <c r="J4411"/>
    </row>
    <row r="4412" spans="1:10" x14ac:dyDescent="0.2">
      <c r="A4412" t="s">
        <v>1</v>
      </c>
      <c r="J4412"/>
    </row>
    <row r="4413" spans="1:10" x14ac:dyDescent="0.2">
      <c r="A4413" t="s">
        <v>1</v>
      </c>
      <c r="J4413"/>
    </row>
    <row r="4414" spans="1:10" x14ac:dyDescent="0.2">
      <c r="A4414" t="s">
        <v>1</v>
      </c>
      <c r="J4414"/>
    </row>
    <row r="4415" spans="1:10" x14ac:dyDescent="0.2">
      <c r="A4415" t="s">
        <v>1</v>
      </c>
      <c r="J4415"/>
    </row>
    <row r="4416" spans="1:10" x14ac:dyDescent="0.2">
      <c r="A4416" t="s">
        <v>1</v>
      </c>
      <c r="J4416"/>
    </row>
    <row r="4417" spans="1:10" x14ac:dyDescent="0.2">
      <c r="A4417" t="s">
        <v>1</v>
      </c>
      <c r="J4417"/>
    </row>
    <row r="4418" spans="1:10" x14ac:dyDescent="0.2">
      <c r="A4418" t="s">
        <v>1</v>
      </c>
      <c r="J4418"/>
    </row>
    <row r="4419" spans="1:10" x14ac:dyDescent="0.2">
      <c r="A4419" t="s">
        <v>1</v>
      </c>
      <c r="J4419"/>
    </row>
    <row r="4420" spans="1:10" x14ac:dyDescent="0.2">
      <c r="A4420" t="s">
        <v>1</v>
      </c>
      <c r="J4420"/>
    </row>
    <row r="4421" spans="1:10" x14ac:dyDescent="0.2">
      <c r="A4421" t="s">
        <v>1</v>
      </c>
      <c r="J4421"/>
    </row>
    <row r="4422" spans="1:10" x14ac:dyDescent="0.2">
      <c r="A4422" t="s">
        <v>1</v>
      </c>
      <c r="J4422"/>
    </row>
    <row r="4423" spans="1:10" x14ac:dyDescent="0.2">
      <c r="A4423" t="s">
        <v>1</v>
      </c>
      <c r="J4423"/>
    </row>
    <row r="4424" spans="1:10" x14ac:dyDescent="0.2">
      <c r="A4424" t="s">
        <v>1</v>
      </c>
      <c r="J4424"/>
    </row>
    <row r="4425" spans="1:10" x14ac:dyDescent="0.2">
      <c r="A4425" t="s">
        <v>1</v>
      </c>
      <c r="J4425"/>
    </row>
    <row r="4426" spans="1:10" x14ac:dyDescent="0.2">
      <c r="A4426" t="s">
        <v>1</v>
      </c>
      <c r="J4426"/>
    </row>
    <row r="4427" spans="1:10" x14ac:dyDescent="0.2">
      <c r="A4427" t="s">
        <v>1</v>
      </c>
      <c r="J4427"/>
    </row>
    <row r="4428" spans="1:10" x14ac:dyDescent="0.2">
      <c r="A4428" t="s">
        <v>1</v>
      </c>
      <c r="J4428"/>
    </row>
    <row r="4429" spans="1:10" x14ac:dyDescent="0.2">
      <c r="A4429" t="s">
        <v>1</v>
      </c>
      <c r="J4429"/>
    </row>
    <row r="4430" spans="1:10" x14ac:dyDescent="0.2">
      <c r="A4430" t="s">
        <v>1</v>
      </c>
      <c r="J4430"/>
    </row>
    <row r="4431" spans="1:10" x14ac:dyDescent="0.2">
      <c r="A4431" t="s">
        <v>1</v>
      </c>
      <c r="J4431"/>
    </row>
    <row r="4432" spans="1:10" x14ac:dyDescent="0.2">
      <c r="A4432" t="s">
        <v>1</v>
      </c>
      <c r="J4432"/>
    </row>
    <row r="4433" spans="1:10" x14ac:dyDescent="0.2">
      <c r="A4433" t="s">
        <v>1</v>
      </c>
      <c r="J4433"/>
    </row>
    <row r="4434" spans="1:10" x14ac:dyDescent="0.2">
      <c r="A4434" t="s">
        <v>1</v>
      </c>
      <c r="J4434"/>
    </row>
    <row r="4435" spans="1:10" x14ac:dyDescent="0.2">
      <c r="A4435" t="s">
        <v>1</v>
      </c>
      <c r="J4435"/>
    </row>
    <row r="4436" spans="1:10" x14ac:dyDescent="0.2">
      <c r="A4436" t="s">
        <v>1</v>
      </c>
      <c r="J4436"/>
    </row>
    <row r="4437" spans="1:10" x14ac:dyDescent="0.2">
      <c r="A4437" t="s">
        <v>1</v>
      </c>
      <c r="J4437"/>
    </row>
    <row r="4438" spans="1:10" x14ac:dyDescent="0.2">
      <c r="A4438" t="s">
        <v>1</v>
      </c>
      <c r="J4438"/>
    </row>
    <row r="4439" spans="1:10" x14ac:dyDescent="0.2">
      <c r="A4439" t="s">
        <v>1</v>
      </c>
      <c r="J4439"/>
    </row>
    <row r="4440" spans="1:10" x14ac:dyDescent="0.2">
      <c r="A4440" t="s">
        <v>1</v>
      </c>
      <c r="J4440"/>
    </row>
    <row r="4441" spans="1:10" x14ac:dyDescent="0.2">
      <c r="A4441" t="s">
        <v>1</v>
      </c>
      <c r="J4441"/>
    </row>
    <row r="4442" spans="1:10" x14ac:dyDescent="0.2">
      <c r="A4442" t="s">
        <v>1</v>
      </c>
      <c r="J4442"/>
    </row>
    <row r="4443" spans="1:10" x14ac:dyDescent="0.2">
      <c r="A4443" t="s">
        <v>1</v>
      </c>
      <c r="J4443"/>
    </row>
    <row r="4444" spans="1:10" x14ac:dyDescent="0.2">
      <c r="A4444" t="s">
        <v>1</v>
      </c>
      <c r="J4444"/>
    </row>
    <row r="4445" spans="1:10" x14ac:dyDescent="0.2">
      <c r="A4445" t="s">
        <v>1</v>
      </c>
      <c r="J4445"/>
    </row>
    <row r="4446" spans="1:10" x14ac:dyDescent="0.2">
      <c r="A4446" t="s">
        <v>1</v>
      </c>
      <c r="J4446"/>
    </row>
    <row r="4447" spans="1:10" x14ac:dyDescent="0.2">
      <c r="A4447" t="s">
        <v>1</v>
      </c>
      <c r="J4447"/>
    </row>
    <row r="4448" spans="1:10" x14ac:dyDescent="0.2">
      <c r="A4448" t="s">
        <v>1</v>
      </c>
      <c r="J4448"/>
    </row>
    <row r="4449" spans="1:10" x14ac:dyDescent="0.2">
      <c r="A4449" t="s">
        <v>1</v>
      </c>
      <c r="J4449"/>
    </row>
    <row r="4450" spans="1:10" x14ac:dyDescent="0.2">
      <c r="A4450" t="s">
        <v>1</v>
      </c>
      <c r="J4450"/>
    </row>
    <row r="4451" spans="1:10" x14ac:dyDescent="0.2">
      <c r="A4451" t="s">
        <v>1</v>
      </c>
      <c r="J4451"/>
    </row>
    <row r="4452" spans="1:10" x14ac:dyDescent="0.2">
      <c r="A4452" t="s">
        <v>1</v>
      </c>
      <c r="J4452"/>
    </row>
    <row r="4453" spans="1:10" x14ac:dyDescent="0.2">
      <c r="A4453" t="s">
        <v>1</v>
      </c>
      <c r="J4453"/>
    </row>
    <row r="4454" spans="1:10" x14ac:dyDescent="0.2">
      <c r="A4454" t="s">
        <v>1</v>
      </c>
      <c r="J4454"/>
    </row>
    <row r="4455" spans="1:10" x14ac:dyDescent="0.2">
      <c r="A4455" t="s">
        <v>1</v>
      </c>
      <c r="J4455"/>
    </row>
    <row r="4456" spans="1:10" x14ac:dyDescent="0.2">
      <c r="A4456" t="s">
        <v>1</v>
      </c>
      <c r="J4456"/>
    </row>
    <row r="4457" spans="1:10" x14ac:dyDescent="0.2">
      <c r="A4457" t="s">
        <v>1</v>
      </c>
      <c r="J4457"/>
    </row>
    <row r="4458" spans="1:10" x14ac:dyDescent="0.2">
      <c r="A4458" t="s">
        <v>1</v>
      </c>
      <c r="J4458"/>
    </row>
    <row r="4459" spans="1:10" x14ac:dyDescent="0.2">
      <c r="A4459" t="s">
        <v>1</v>
      </c>
      <c r="J4459"/>
    </row>
    <row r="4460" spans="1:10" x14ac:dyDescent="0.2">
      <c r="A4460" t="s">
        <v>1</v>
      </c>
      <c r="J4460"/>
    </row>
    <row r="4461" spans="1:10" x14ac:dyDescent="0.2">
      <c r="A4461" t="s">
        <v>1</v>
      </c>
      <c r="J4461"/>
    </row>
    <row r="4462" spans="1:10" x14ac:dyDescent="0.2">
      <c r="A4462" t="s">
        <v>1</v>
      </c>
      <c r="J4462"/>
    </row>
    <row r="4463" spans="1:10" x14ac:dyDescent="0.2">
      <c r="A4463" t="s">
        <v>1</v>
      </c>
      <c r="J4463"/>
    </row>
    <row r="4464" spans="1:10" x14ac:dyDescent="0.2">
      <c r="A4464" t="s">
        <v>1</v>
      </c>
      <c r="J4464"/>
    </row>
    <row r="4465" spans="1:10" x14ac:dyDescent="0.2">
      <c r="A4465" t="s">
        <v>1</v>
      </c>
      <c r="J4465"/>
    </row>
    <row r="4466" spans="1:10" x14ac:dyDescent="0.2">
      <c r="A4466" t="s">
        <v>1</v>
      </c>
      <c r="J4466"/>
    </row>
    <row r="4467" spans="1:10" x14ac:dyDescent="0.2">
      <c r="A4467" t="s">
        <v>1</v>
      </c>
      <c r="J4467"/>
    </row>
    <row r="4468" spans="1:10" x14ac:dyDescent="0.2">
      <c r="A4468" t="s">
        <v>1</v>
      </c>
      <c r="J4468"/>
    </row>
    <row r="4469" spans="1:10" x14ac:dyDescent="0.2">
      <c r="A4469" t="s">
        <v>1</v>
      </c>
      <c r="J4469"/>
    </row>
    <row r="4470" spans="1:10" x14ac:dyDescent="0.2">
      <c r="A4470" t="s">
        <v>1</v>
      </c>
      <c r="J4470"/>
    </row>
    <row r="4471" spans="1:10" x14ac:dyDescent="0.2">
      <c r="A4471" t="s">
        <v>1</v>
      </c>
      <c r="J4471"/>
    </row>
    <row r="4472" spans="1:10" x14ac:dyDescent="0.2">
      <c r="A4472" t="s">
        <v>1</v>
      </c>
      <c r="J4472"/>
    </row>
    <row r="4473" spans="1:10" x14ac:dyDescent="0.2">
      <c r="A4473" t="s">
        <v>1</v>
      </c>
      <c r="J4473"/>
    </row>
    <row r="4474" spans="1:10" x14ac:dyDescent="0.2">
      <c r="A4474" t="s">
        <v>1</v>
      </c>
      <c r="J4474"/>
    </row>
    <row r="4475" spans="1:10" x14ac:dyDescent="0.2">
      <c r="A4475" t="s">
        <v>1</v>
      </c>
      <c r="J4475"/>
    </row>
    <row r="4476" spans="1:10" x14ac:dyDescent="0.2">
      <c r="A4476" t="s">
        <v>1</v>
      </c>
      <c r="J4476"/>
    </row>
    <row r="4477" spans="1:10" x14ac:dyDescent="0.2">
      <c r="A4477" t="s">
        <v>1</v>
      </c>
      <c r="J4477"/>
    </row>
    <row r="4478" spans="1:10" x14ac:dyDescent="0.2">
      <c r="A4478" t="s">
        <v>1</v>
      </c>
      <c r="J4478"/>
    </row>
    <row r="4479" spans="1:10" x14ac:dyDescent="0.2">
      <c r="A4479" t="s">
        <v>1</v>
      </c>
      <c r="J4479"/>
    </row>
    <row r="4480" spans="1:10" x14ac:dyDescent="0.2">
      <c r="A4480" t="s">
        <v>1</v>
      </c>
      <c r="J4480"/>
    </row>
    <row r="4481" spans="1:10" x14ac:dyDescent="0.2">
      <c r="A4481" t="s">
        <v>1</v>
      </c>
      <c r="J4481"/>
    </row>
    <row r="4482" spans="1:10" x14ac:dyDescent="0.2">
      <c r="A4482" t="s">
        <v>1</v>
      </c>
      <c r="J4482"/>
    </row>
    <row r="4483" spans="1:10" x14ac:dyDescent="0.2">
      <c r="A4483" t="s">
        <v>1</v>
      </c>
      <c r="J4483"/>
    </row>
    <row r="4484" spans="1:10" x14ac:dyDescent="0.2">
      <c r="A4484" t="s">
        <v>1</v>
      </c>
      <c r="J4484"/>
    </row>
    <row r="4485" spans="1:10" x14ac:dyDescent="0.2">
      <c r="A4485" t="s">
        <v>1</v>
      </c>
      <c r="J4485"/>
    </row>
    <row r="4486" spans="1:10" x14ac:dyDescent="0.2">
      <c r="A4486" t="s">
        <v>1</v>
      </c>
      <c r="J4486"/>
    </row>
    <row r="4487" spans="1:10" x14ac:dyDescent="0.2">
      <c r="A4487" t="s">
        <v>1</v>
      </c>
      <c r="J4487"/>
    </row>
    <row r="4488" spans="1:10" x14ac:dyDescent="0.2">
      <c r="A4488" t="s">
        <v>1</v>
      </c>
      <c r="J4488"/>
    </row>
    <row r="4489" spans="1:10" x14ac:dyDescent="0.2">
      <c r="A4489" t="s">
        <v>1</v>
      </c>
      <c r="J4489"/>
    </row>
    <row r="4490" spans="1:10" x14ac:dyDescent="0.2">
      <c r="A4490" t="s">
        <v>1</v>
      </c>
      <c r="J4490"/>
    </row>
    <row r="4491" spans="1:10" x14ac:dyDescent="0.2">
      <c r="A4491" t="s">
        <v>1</v>
      </c>
      <c r="J4491"/>
    </row>
    <row r="4492" spans="1:10" x14ac:dyDescent="0.2">
      <c r="A4492" t="s">
        <v>1</v>
      </c>
      <c r="J4492"/>
    </row>
    <row r="4493" spans="1:10" x14ac:dyDescent="0.2">
      <c r="A4493" t="s">
        <v>1</v>
      </c>
      <c r="J4493"/>
    </row>
    <row r="4494" spans="1:10" x14ac:dyDescent="0.2">
      <c r="A4494" t="s">
        <v>1</v>
      </c>
      <c r="J4494"/>
    </row>
    <row r="4495" spans="1:10" x14ac:dyDescent="0.2">
      <c r="A4495" t="s">
        <v>1</v>
      </c>
      <c r="J4495"/>
    </row>
    <row r="4496" spans="1:10" x14ac:dyDescent="0.2">
      <c r="A4496" t="s">
        <v>1</v>
      </c>
      <c r="J4496"/>
    </row>
    <row r="4497" spans="1:10" x14ac:dyDescent="0.2">
      <c r="A4497" t="s">
        <v>1</v>
      </c>
      <c r="J4497"/>
    </row>
    <row r="4498" spans="1:10" x14ac:dyDescent="0.2">
      <c r="A4498" t="s">
        <v>1</v>
      </c>
      <c r="J4498"/>
    </row>
    <row r="4499" spans="1:10" x14ac:dyDescent="0.2">
      <c r="A4499" t="s">
        <v>1</v>
      </c>
      <c r="J4499"/>
    </row>
    <row r="4500" spans="1:10" x14ac:dyDescent="0.2">
      <c r="A4500" t="s">
        <v>1</v>
      </c>
      <c r="J4500"/>
    </row>
    <row r="4501" spans="1:10" x14ac:dyDescent="0.2">
      <c r="A4501" t="s">
        <v>1</v>
      </c>
      <c r="J4501"/>
    </row>
    <row r="4502" spans="1:10" x14ac:dyDescent="0.2">
      <c r="A4502" t="s">
        <v>1</v>
      </c>
      <c r="J4502"/>
    </row>
    <row r="4503" spans="1:10" x14ac:dyDescent="0.2">
      <c r="A4503" t="s">
        <v>1</v>
      </c>
      <c r="J4503"/>
    </row>
    <row r="4504" spans="1:10" x14ac:dyDescent="0.2">
      <c r="A4504" t="s">
        <v>1</v>
      </c>
      <c r="J4504"/>
    </row>
    <row r="4505" spans="1:10" x14ac:dyDescent="0.2">
      <c r="A4505" t="s">
        <v>1</v>
      </c>
      <c r="J4505"/>
    </row>
    <row r="4506" spans="1:10" x14ac:dyDescent="0.2">
      <c r="A4506" t="s">
        <v>1</v>
      </c>
      <c r="J4506"/>
    </row>
    <row r="4507" spans="1:10" x14ac:dyDescent="0.2">
      <c r="A4507" t="s">
        <v>1</v>
      </c>
      <c r="J4507"/>
    </row>
    <row r="4508" spans="1:10" x14ac:dyDescent="0.2">
      <c r="A4508" t="s">
        <v>1</v>
      </c>
      <c r="J4508"/>
    </row>
    <row r="4509" spans="1:10" x14ac:dyDescent="0.2">
      <c r="A4509" t="s">
        <v>1</v>
      </c>
      <c r="J4509"/>
    </row>
    <row r="4510" spans="1:10" x14ac:dyDescent="0.2">
      <c r="A4510" t="s">
        <v>1</v>
      </c>
      <c r="J4510"/>
    </row>
    <row r="4511" spans="1:10" x14ac:dyDescent="0.2">
      <c r="A4511" t="s">
        <v>1</v>
      </c>
      <c r="J4511"/>
    </row>
    <row r="4512" spans="1:10" x14ac:dyDescent="0.2">
      <c r="A4512" t="s">
        <v>1</v>
      </c>
      <c r="J4512"/>
    </row>
    <row r="4513" spans="1:10" x14ac:dyDescent="0.2">
      <c r="A4513" t="s">
        <v>1</v>
      </c>
      <c r="J4513"/>
    </row>
    <row r="4514" spans="1:10" x14ac:dyDescent="0.2">
      <c r="A4514" t="s">
        <v>1</v>
      </c>
      <c r="J4514"/>
    </row>
    <row r="4515" spans="1:10" x14ac:dyDescent="0.2">
      <c r="A4515" t="s">
        <v>1</v>
      </c>
      <c r="J4515"/>
    </row>
    <row r="4516" spans="1:10" x14ac:dyDescent="0.2">
      <c r="A4516" t="s">
        <v>1</v>
      </c>
      <c r="J4516"/>
    </row>
    <row r="4517" spans="1:10" x14ac:dyDescent="0.2">
      <c r="A4517" t="s">
        <v>1</v>
      </c>
      <c r="J4517"/>
    </row>
    <row r="4518" spans="1:10" x14ac:dyDescent="0.2">
      <c r="A4518" t="s">
        <v>1</v>
      </c>
      <c r="J4518"/>
    </row>
    <row r="4519" spans="1:10" x14ac:dyDescent="0.2">
      <c r="A4519" t="s">
        <v>1</v>
      </c>
      <c r="J4519"/>
    </row>
    <row r="4520" spans="1:10" x14ac:dyDescent="0.2">
      <c r="A4520" t="s">
        <v>1</v>
      </c>
      <c r="J4520"/>
    </row>
    <row r="4521" spans="1:10" x14ac:dyDescent="0.2">
      <c r="A4521" t="s">
        <v>1</v>
      </c>
      <c r="J4521"/>
    </row>
    <row r="4522" spans="1:10" x14ac:dyDescent="0.2">
      <c r="A4522" t="s">
        <v>1</v>
      </c>
      <c r="J4522"/>
    </row>
    <row r="4523" spans="1:10" x14ac:dyDescent="0.2">
      <c r="A4523" t="s">
        <v>1</v>
      </c>
      <c r="J4523"/>
    </row>
    <row r="4524" spans="1:10" x14ac:dyDescent="0.2">
      <c r="A4524" t="s">
        <v>1</v>
      </c>
      <c r="J4524"/>
    </row>
    <row r="4525" spans="1:10" x14ac:dyDescent="0.2">
      <c r="A4525" t="s">
        <v>1</v>
      </c>
      <c r="J4525"/>
    </row>
    <row r="4526" spans="1:10" x14ac:dyDescent="0.2">
      <c r="A4526" t="s">
        <v>1</v>
      </c>
      <c r="J4526"/>
    </row>
    <row r="4527" spans="1:10" x14ac:dyDescent="0.2">
      <c r="A4527" t="s">
        <v>1</v>
      </c>
      <c r="J4527"/>
    </row>
    <row r="4528" spans="1:10" x14ac:dyDescent="0.2">
      <c r="A4528" t="s">
        <v>1</v>
      </c>
      <c r="J4528"/>
    </row>
    <row r="4529" spans="1:10" x14ac:dyDescent="0.2">
      <c r="A4529" t="s">
        <v>1</v>
      </c>
      <c r="J4529"/>
    </row>
    <row r="4530" spans="1:10" x14ac:dyDescent="0.2">
      <c r="A4530" t="s">
        <v>1</v>
      </c>
      <c r="J4530"/>
    </row>
    <row r="4531" spans="1:10" x14ac:dyDescent="0.2">
      <c r="A4531" t="s">
        <v>1</v>
      </c>
      <c r="J4531"/>
    </row>
    <row r="4532" spans="1:10" x14ac:dyDescent="0.2">
      <c r="A4532" t="s">
        <v>1</v>
      </c>
      <c r="J4532"/>
    </row>
    <row r="4533" spans="1:10" x14ac:dyDescent="0.2">
      <c r="A4533" t="s">
        <v>1</v>
      </c>
      <c r="J4533"/>
    </row>
    <row r="4534" spans="1:10" x14ac:dyDescent="0.2">
      <c r="A4534" t="s">
        <v>1</v>
      </c>
      <c r="J4534"/>
    </row>
    <row r="4535" spans="1:10" x14ac:dyDescent="0.2">
      <c r="A4535" t="s">
        <v>1</v>
      </c>
      <c r="J4535"/>
    </row>
    <row r="4536" spans="1:10" x14ac:dyDescent="0.2">
      <c r="A4536" t="s">
        <v>1</v>
      </c>
      <c r="J4536"/>
    </row>
    <row r="4537" spans="1:10" x14ac:dyDescent="0.2">
      <c r="A4537" t="s">
        <v>1</v>
      </c>
      <c r="J4537"/>
    </row>
    <row r="4538" spans="1:10" x14ac:dyDescent="0.2">
      <c r="A4538" t="s">
        <v>1</v>
      </c>
      <c r="J4538"/>
    </row>
    <row r="4539" spans="1:10" x14ac:dyDescent="0.2">
      <c r="A4539" t="s">
        <v>1</v>
      </c>
      <c r="J4539"/>
    </row>
    <row r="4540" spans="1:10" x14ac:dyDescent="0.2">
      <c r="A4540" t="s">
        <v>1</v>
      </c>
      <c r="J4540"/>
    </row>
    <row r="4541" spans="1:10" x14ac:dyDescent="0.2">
      <c r="A4541" t="s">
        <v>1</v>
      </c>
      <c r="J4541"/>
    </row>
    <row r="4542" spans="1:10" x14ac:dyDescent="0.2">
      <c r="A4542" t="s">
        <v>1</v>
      </c>
      <c r="J4542"/>
    </row>
    <row r="4543" spans="1:10" x14ac:dyDescent="0.2">
      <c r="A4543" t="s">
        <v>1</v>
      </c>
      <c r="J4543"/>
    </row>
    <row r="4544" spans="1:10" x14ac:dyDescent="0.2">
      <c r="A4544" t="s">
        <v>1</v>
      </c>
      <c r="J4544"/>
    </row>
    <row r="4545" spans="1:10" x14ac:dyDescent="0.2">
      <c r="A4545" t="s">
        <v>1</v>
      </c>
      <c r="J4545"/>
    </row>
    <row r="4546" spans="1:10" x14ac:dyDescent="0.2">
      <c r="A4546" t="s">
        <v>1</v>
      </c>
      <c r="J4546"/>
    </row>
    <row r="4547" spans="1:10" x14ac:dyDescent="0.2">
      <c r="A4547" t="s">
        <v>1</v>
      </c>
      <c r="J4547"/>
    </row>
    <row r="4548" spans="1:10" x14ac:dyDescent="0.2">
      <c r="A4548" t="s">
        <v>1</v>
      </c>
      <c r="J4548"/>
    </row>
    <row r="4549" spans="1:10" x14ac:dyDescent="0.2">
      <c r="A4549" t="s">
        <v>1</v>
      </c>
      <c r="J4549"/>
    </row>
    <row r="4550" spans="1:10" x14ac:dyDescent="0.2">
      <c r="A4550" t="s">
        <v>1</v>
      </c>
      <c r="J4550"/>
    </row>
    <row r="4551" spans="1:10" x14ac:dyDescent="0.2">
      <c r="A4551" t="s">
        <v>1</v>
      </c>
      <c r="J4551"/>
    </row>
    <row r="4552" spans="1:10" x14ac:dyDescent="0.2">
      <c r="A4552" t="s">
        <v>1</v>
      </c>
      <c r="J4552"/>
    </row>
    <row r="4553" spans="1:10" x14ac:dyDescent="0.2">
      <c r="A4553" t="s">
        <v>1</v>
      </c>
      <c r="J4553"/>
    </row>
    <row r="4554" spans="1:10" x14ac:dyDescent="0.2">
      <c r="A4554" t="s">
        <v>1</v>
      </c>
      <c r="J4554"/>
    </row>
    <row r="4555" spans="1:10" x14ac:dyDescent="0.2">
      <c r="A4555" t="s">
        <v>1</v>
      </c>
      <c r="J4555"/>
    </row>
    <row r="4556" spans="1:10" x14ac:dyDescent="0.2">
      <c r="A4556" t="s">
        <v>1</v>
      </c>
      <c r="J4556"/>
    </row>
    <row r="4557" spans="1:10" x14ac:dyDescent="0.2">
      <c r="A4557" t="s">
        <v>1</v>
      </c>
      <c r="J4557"/>
    </row>
    <row r="4558" spans="1:10" x14ac:dyDescent="0.2">
      <c r="A4558" t="s">
        <v>1</v>
      </c>
      <c r="J4558"/>
    </row>
    <row r="4559" spans="1:10" x14ac:dyDescent="0.2">
      <c r="A4559" t="s">
        <v>1</v>
      </c>
      <c r="J4559"/>
    </row>
    <row r="4560" spans="1:10" x14ac:dyDescent="0.2">
      <c r="A4560" t="s">
        <v>1</v>
      </c>
      <c r="J4560"/>
    </row>
    <row r="4561" spans="1:10" x14ac:dyDescent="0.2">
      <c r="A4561" t="s">
        <v>1</v>
      </c>
      <c r="J4561"/>
    </row>
    <row r="4562" spans="1:10" x14ac:dyDescent="0.2">
      <c r="A4562" t="s">
        <v>1</v>
      </c>
      <c r="J4562"/>
    </row>
    <row r="4563" spans="1:10" x14ac:dyDescent="0.2">
      <c r="A4563" t="s">
        <v>1</v>
      </c>
      <c r="J4563"/>
    </row>
    <row r="4564" spans="1:10" x14ac:dyDescent="0.2">
      <c r="A4564" t="s">
        <v>1</v>
      </c>
      <c r="J4564"/>
    </row>
    <row r="4565" spans="1:10" x14ac:dyDescent="0.2">
      <c r="A4565" t="s">
        <v>1</v>
      </c>
      <c r="J4565"/>
    </row>
    <row r="4566" spans="1:10" x14ac:dyDescent="0.2">
      <c r="A4566" t="s">
        <v>1</v>
      </c>
      <c r="J4566"/>
    </row>
    <row r="4567" spans="1:10" x14ac:dyDescent="0.2">
      <c r="A4567" t="s">
        <v>1</v>
      </c>
      <c r="J4567"/>
    </row>
    <row r="4568" spans="1:10" x14ac:dyDescent="0.2">
      <c r="A4568" t="s">
        <v>1</v>
      </c>
      <c r="J4568"/>
    </row>
    <row r="4569" spans="1:10" x14ac:dyDescent="0.2">
      <c r="A4569" t="s">
        <v>1</v>
      </c>
      <c r="J4569"/>
    </row>
    <row r="4570" spans="1:10" x14ac:dyDescent="0.2">
      <c r="A4570" t="s">
        <v>1</v>
      </c>
      <c r="J4570"/>
    </row>
    <row r="4571" spans="1:10" x14ac:dyDescent="0.2">
      <c r="A4571" t="s">
        <v>1</v>
      </c>
      <c r="J4571"/>
    </row>
    <row r="4572" spans="1:10" x14ac:dyDescent="0.2">
      <c r="A4572" t="s">
        <v>1</v>
      </c>
      <c r="J4572"/>
    </row>
    <row r="4573" spans="1:10" x14ac:dyDescent="0.2">
      <c r="A4573" t="s">
        <v>1</v>
      </c>
      <c r="J4573"/>
    </row>
    <row r="4574" spans="1:10" x14ac:dyDescent="0.2">
      <c r="A4574" t="s">
        <v>1</v>
      </c>
      <c r="J4574"/>
    </row>
    <row r="4575" spans="1:10" x14ac:dyDescent="0.2">
      <c r="A4575" t="s">
        <v>1</v>
      </c>
      <c r="J4575"/>
    </row>
    <row r="4576" spans="1:10" x14ac:dyDescent="0.2">
      <c r="A4576" t="s">
        <v>1</v>
      </c>
      <c r="J4576"/>
    </row>
    <row r="4577" spans="1:10" x14ac:dyDescent="0.2">
      <c r="A4577" t="s">
        <v>1</v>
      </c>
      <c r="J4577"/>
    </row>
    <row r="4578" spans="1:10" x14ac:dyDescent="0.2">
      <c r="A4578" t="s">
        <v>1</v>
      </c>
      <c r="J4578"/>
    </row>
    <row r="4579" spans="1:10" x14ac:dyDescent="0.2">
      <c r="A4579" t="s">
        <v>1</v>
      </c>
      <c r="J4579"/>
    </row>
    <row r="4580" spans="1:10" x14ac:dyDescent="0.2">
      <c r="A4580" t="s">
        <v>1</v>
      </c>
      <c r="J4580"/>
    </row>
    <row r="4581" spans="1:10" x14ac:dyDescent="0.2">
      <c r="A4581" t="s">
        <v>1</v>
      </c>
      <c r="J4581"/>
    </row>
    <row r="4582" spans="1:10" x14ac:dyDescent="0.2">
      <c r="A4582" t="s">
        <v>1</v>
      </c>
      <c r="J4582"/>
    </row>
    <row r="4583" spans="1:10" x14ac:dyDescent="0.2">
      <c r="A4583" t="s">
        <v>1</v>
      </c>
      <c r="J4583"/>
    </row>
    <row r="4584" spans="1:10" x14ac:dyDescent="0.2">
      <c r="A4584" t="s">
        <v>1</v>
      </c>
      <c r="J4584"/>
    </row>
    <row r="4585" spans="1:10" x14ac:dyDescent="0.2">
      <c r="A4585" t="s">
        <v>1</v>
      </c>
      <c r="J4585"/>
    </row>
    <row r="4586" spans="1:10" x14ac:dyDescent="0.2">
      <c r="A4586" t="s">
        <v>1</v>
      </c>
      <c r="J4586"/>
    </row>
    <row r="4587" spans="1:10" x14ac:dyDescent="0.2">
      <c r="A4587" t="s">
        <v>1</v>
      </c>
      <c r="J4587"/>
    </row>
    <row r="4588" spans="1:10" x14ac:dyDescent="0.2">
      <c r="A4588" t="s">
        <v>1</v>
      </c>
      <c r="J4588"/>
    </row>
    <row r="4589" spans="1:10" x14ac:dyDescent="0.2">
      <c r="A4589" t="s">
        <v>1</v>
      </c>
      <c r="J4589"/>
    </row>
    <row r="4590" spans="1:10" x14ac:dyDescent="0.2">
      <c r="A4590" t="s">
        <v>1</v>
      </c>
      <c r="J4590"/>
    </row>
    <row r="4591" spans="1:10" x14ac:dyDescent="0.2">
      <c r="A4591" t="s">
        <v>1</v>
      </c>
      <c r="J4591"/>
    </row>
    <row r="4592" spans="1:10" x14ac:dyDescent="0.2">
      <c r="A4592" t="s">
        <v>1</v>
      </c>
      <c r="J4592"/>
    </row>
    <row r="4593" spans="1:10" x14ac:dyDescent="0.2">
      <c r="A4593" t="s">
        <v>1</v>
      </c>
      <c r="J4593"/>
    </row>
    <row r="4594" spans="1:10" x14ac:dyDescent="0.2">
      <c r="A4594" t="s">
        <v>1</v>
      </c>
      <c r="J4594"/>
    </row>
    <row r="4595" spans="1:10" x14ac:dyDescent="0.2">
      <c r="A4595" t="s">
        <v>1</v>
      </c>
      <c r="J4595"/>
    </row>
    <row r="4596" spans="1:10" x14ac:dyDescent="0.2">
      <c r="A4596" t="s">
        <v>1</v>
      </c>
      <c r="J4596"/>
    </row>
    <row r="4597" spans="1:10" x14ac:dyDescent="0.2">
      <c r="A4597" t="s">
        <v>1</v>
      </c>
      <c r="J4597"/>
    </row>
    <row r="4598" spans="1:10" x14ac:dyDescent="0.2">
      <c r="A4598" t="s">
        <v>1</v>
      </c>
      <c r="J4598"/>
    </row>
    <row r="4599" spans="1:10" x14ac:dyDescent="0.2">
      <c r="A4599" t="s">
        <v>1</v>
      </c>
      <c r="J4599"/>
    </row>
    <row r="4600" spans="1:10" x14ac:dyDescent="0.2">
      <c r="A4600" t="s">
        <v>1</v>
      </c>
      <c r="J4600"/>
    </row>
    <row r="4601" spans="1:10" x14ac:dyDescent="0.2">
      <c r="A4601" t="s">
        <v>1</v>
      </c>
      <c r="J4601"/>
    </row>
    <row r="4602" spans="1:10" x14ac:dyDescent="0.2">
      <c r="A4602" t="s">
        <v>1</v>
      </c>
      <c r="J4602"/>
    </row>
    <row r="4603" spans="1:10" x14ac:dyDescent="0.2">
      <c r="A4603" t="s">
        <v>1</v>
      </c>
      <c r="J4603"/>
    </row>
    <row r="4604" spans="1:10" x14ac:dyDescent="0.2">
      <c r="A4604" t="s">
        <v>1</v>
      </c>
      <c r="J4604"/>
    </row>
    <row r="4605" spans="1:10" x14ac:dyDescent="0.2">
      <c r="A4605" t="s">
        <v>1</v>
      </c>
      <c r="J4605"/>
    </row>
    <row r="4606" spans="1:10" x14ac:dyDescent="0.2">
      <c r="A4606" t="s">
        <v>1</v>
      </c>
      <c r="J4606"/>
    </row>
    <row r="4607" spans="1:10" x14ac:dyDescent="0.2">
      <c r="A4607" t="s">
        <v>1</v>
      </c>
      <c r="J4607"/>
    </row>
    <row r="4608" spans="1:10" x14ac:dyDescent="0.2">
      <c r="A4608" t="s">
        <v>1</v>
      </c>
      <c r="J4608"/>
    </row>
    <row r="4609" spans="1:10" x14ac:dyDescent="0.2">
      <c r="A4609" t="s">
        <v>1</v>
      </c>
      <c r="J4609"/>
    </row>
    <row r="4610" spans="1:10" x14ac:dyDescent="0.2">
      <c r="A4610" t="s">
        <v>1</v>
      </c>
      <c r="J4610"/>
    </row>
    <row r="4611" spans="1:10" x14ac:dyDescent="0.2">
      <c r="A4611" t="s">
        <v>1</v>
      </c>
      <c r="J4611"/>
    </row>
    <row r="4612" spans="1:10" x14ac:dyDescent="0.2">
      <c r="A4612" t="s">
        <v>1</v>
      </c>
      <c r="J4612"/>
    </row>
    <row r="4613" spans="1:10" x14ac:dyDescent="0.2">
      <c r="A4613" t="s">
        <v>1</v>
      </c>
      <c r="J4613"/>
    </row>
    <row r="4614" spans="1:10" x14ac:dyDescent="0.2">
      <c r="A4614" t="s">
        <v>1</v>
      </c>
      <c r="J4614"/>
    </row>
    <row r="4615" spans="1:10" x14ac:dyDescent="0.2">
      <c r="A4615" t="s">
        <v>1</v>
      </c>
      <c r="J4615"/>
    </row>
    <row r="4616" spans="1:10" x14ac:dyDescent="0.2">
      <c r="A4616" t="s">
        <v>1</v>
      </c>
      <c r="J4616"/>
    </row>
    <row r="4617" spans="1:10" x14ac:dyDescent="0.2">
      <c r="A4617" t="s">
        <v>1</v>
      </c>
      <c r="J4617"/>
    </row>
    <row r="4618" spans="1:10" x14ac:dyDescent="0.2">
      <c r="A4618" t="s">
        <v>1</v>
      </c>
      <c r="J4618"/>
    </row>
    <row r="4619" spans="1:10" x14ac:dyDescent="0.2">
      <c r="A4619" t="s">
        <v>1</v>
      </c>
      <c r="J4619"/>
    </row>
    <row r="4620" spans="1:10" x14ac:dyDescent="0.2">
      <c r="A4620" t="s">
        <v>1</v>
      </c>
      <c r="J4620"/>
    </row>
    <row r="4621" spans="1:10" x14ac:dyDescent="0.2">
      <c r="A4621" t="s">
        <v>1</v>
      </c>
      <c r="J4621"/>
    </row>
    <row r="4622" spans="1:10" x14ac:dyDescent="0.2">
      <c r="A4622" t="s">
        <v>1</v>
      </c>
      <c r="J4622"/>
    </row>
    <row r="4623" spans="1:10" x14ac:dyDescent="0.2">
      <c r="A4623" t="s">
        <v>1</v>
      </c>
      <c r="J4623"/>
    </row>
    <row r="4624" spans="1:10" x14ac:dyDescent="0.2">
      <c r="A4624" t="s">
        <v>1</v>
      </c>
      <c r="J4624"/>
    </row>
    <row r="4625" spans="1:10" x14ac:dyDescent="0.2">
      <c r="A4625" t="s">
        <v>1</v>
      </c>
      <c r="J4625"/>
    </row>
    <row r="4626" spans="1:10" x14ac:dyDescent="0.2">
      <c r="A4626" t="s">
        <v>1</v>
      </c>
      <c r="J4626"/>
    </row>
    <row r="4627" spans="1:10" x14ac:dyDescent="0.2">
      <c r="A4627" t="s">
        <v>1</v>
      </c>
      <c r="J4627"/>
    </row>
    <row r="4628" spans="1:10" x14ac:dyDescent="0.2">
      <c r="A4628" t="s">
        <v>1</v>
      </c>
      <c r="J4628"/>
    </row>
    <row r="4629" spans="1:10" x14ac:dyDescent="0.2">
      <c r="A4629" t="s">
        <v>1</v>
      </c>
      <c r="J4629"/>
    </row>
    <row r="4630" spans="1:10" x14ac:dyDescent="0.2">
      <c r="A4630" t="s">
        <v>1</v>
      </c>
      <c r="J4630"/>
    </row>
    <row r="4631" spans="1:10" x14ac:dyDescent="0.2">
      <c r="A4631" t="s">
        <v>1</v>
      </c>
      <c r="J4631"/>
    </row>
    <row r="4632" spans="1:10" x14ac:dyDescent="0.2">
      <c r="A4632" t="s">
        <v>1</v>
      </c>
      <c r="J4632"/>
    </row>
    <row r="4633" spans="1:10" x14ac:dyDescent="0.2">
      <c r="A4633" t="s">
        <v>1</v>
      </c>
      <c r="J4633"/>
    </row>
    <row r="4634" spans="1:10" x14ac:dyDescent="0.2">
      <c r="A4634" t="s">
        <v>1</v>
      </c>
      <c r="J4634"/>
    </row>
    <row r="4635" spans="1:10" x14ac:dyDescent="0.2">
      <c r="A4635" t="s">
        <v>1</v>
      </c>
      <c r="J4635"/>
    </row>
    <row r="4636" spans="1:10" x14ac:dyDescent="0.2">
      <c r="A4636" t="s">
        <v>1</v>
      </c>
      <c r="J4636"/>
    </row>
    <row r="4637" spans="1:10" x14ac:dyDescent="0.2">
      <c r="A4637" t="s">
        <v>1</v>
      </c>
      <c r="J4637"/>
    </row>
    <row r="4638" spans="1:10" x14ac:dyDescent="0.2">
      <c r="A4638" t="s">
        <v>1</v>
      </c>
      <c r="J4638"/>
    </row>
    <row r="4639" spans="1:10" x14ac:dyDescent="0.2">
      <c r="A4639" t="s">
        <v>1</v>
      </c>
      <c r="J4639"/>
    </row>
    <row r="4640" spans="1:10" x14ac:dyDescent="0.2">
      <c r="A4640" t="s">
        <v>1</v>
      </c>
      <c r="J4640"/>
    </row>
    <row r="4641" spans="1:10" x14ac:dyDescent="0.2">
      <c r="A4641" t="s">
        <v>1</v>
      </c>
      <c r="J4641"/>
    </row>
    <row r="4642" spans="1:10" x14ac:dyDescent="0.2">
      <c r="A4642" t="s">
        <v>1</v>
      </c>
      <c r="J4642"/>
    </row>
    <row r="4643" spans="1:10" x14ac:dyDescent="0.2">
      <c r="A4643" t="s">
        <v>1</v>
      </c>
      <c r="J4643"/>
    </row>
    <row r="4644" spans="1:10" x14ac:dyDescent="0.2">
      <c r="A4644" t="s">
        <v>1</v>
      </c>
      <c r="J4644"/>
    </row>
    <row r="4645" spans="1:10" x14ac:dyDescent="0.2">
      <c r="A4645" t="s">
        <v>1</v>
      </c>
      <c r="J4645"/>
    </row>
    <row r="4646" spans="1:10" x14ac:dyDescent="0.2">
      <c r="A4646" t="s">
        <v>1</v>
      </c>
      <c r="J4646"/>
    </row>
    <row r="4647" spans="1:10" x14ac:dyDescent="0.2">
      <c r="A4647" t="s">
        <v>1</v>
      </c>
      <c r="J4647"/>
    </row>
    <row r="4648" spans="1:10" x14ac:dyDescent="0.2">
      <c r="A4648" t="s">
        <v>1</v>
      </c>
      <c r="J4648"/>
    </row>
    <row r="4649" spans="1:10" x14ac:dyDescent="0.2">
      <c r="A4649" t="s">
        <v>1</v>
      </c>
      <c r="J4649"/>
    </row>
    <row r="4650" spans="1:10" x14ac:dyDescent="0.2">
      <c r="A4650" t="s">
        <v>1</v>
      </c>
      <c r="J4650"/>
    </row>
    <row r="4651" spans="1:10" x14ac:dyDescent="0.2">
      <c r="A4651" t="s">
        <v>1</v>
      </c>
      <c r="J4651"/>
    </row>
    <row r="4652" spans="1:10" x14ac:dyDescent="0.2">
      <c r="A4652" t="s">
        <v>1</v>
      </c>
      <c r="J4652"/>
    </row>
    <row r="4653" spans="1:10" x14ac:dyDescent="0.2">
      <c r="A4653" t="s">
        <v>1</v>
      </c>
      <c r="J4653"/>
    </row>
    <row r="4654" spans="1:10" x14ac:dyDescent="0.2">
      <c r="A4654" t="s">
        <v>1</v>
      </c>
      <c r="J4654"/>
    </row>
    <row r="4655" spans="1:10" x14ac:dyDescent="0.2">
      <c r="A4655" t="s">
        <v>1</v>
      </c>
      <c r="J4655"/>
    </row>
    <row r="4656" spans="1:10" x14ac:dyDescent="0.2">
      <c r="A4656" t="s">
        <v>1</v>
      </c>
      <c r="J4656"/>
    </row>
    <row r="4657" spans="1:10" x14ac:dyDescent="0.2">
      <c r="A4657" t="s">
        <v>1</v>
      </c>
      <c r="J4657"/>
    </row>
    <row r="4658" spans="1:10" x14ac:dyDescent="0.2">
      <c r="A4658" t="s">
        <v>1</v>
      </c>
      <c r="J4658"/>
    </row>
    <row r="4659" spans="1:10" x14ac:dyDescent="0.2">
      <c r="A4659" t="s">
        <v>1</v>
      </c>
      <c r="J4659"/>
    </row>
    <row r="4660" spans="1:10" x14ac:dyDescent="0.2">
      <c r="A4660" t="s">
        <v>1</v>
      </c>
      <c r="J4660"/>
    </row>
    <row r="4661" spans="1:10" x14ac:dyDescent="0.2">
      <c r="A4661" t="s">
        <v>1</v>
      </c>
      <c r="J4661"/>
    </row>
    <row r="4662" spans="1:10" x14ac:dyDescent="0.2">
      <c r="A4662" t="s">
        <v>1</v>
      </c>
      <c r="J4662"/>
    </row>
    <row r="4663" spans="1:10" x14ac:dyDescent="0.2">
      <c r="A4663" t="s">
        <v>1</v>
      </c>
      <c r="J4663"/>
    </row>
    <row r="4664" spans="1:10" x14ac:dyDescent="0.2">
      <c r="A4664" t="s">
        <v>1</v>
      </c>
      <c r="J4664"/>
    </row>
    <row r="4665" spans="1:10" x14ac:dyDescent="0.2">
      <c r="A4665" t="s">
        <v>1</v>
      </c>
      <c r="J4665"/>
    </row>
    <row r="4666" spans="1:10" x14ac:dyDescent="0.2">
      <c r="A4666" t="s">
        <v>1</v>
      </c>
      <c r="J4666"/>
    </row>
    <row r="4667" spans="1:10" x14ac:dyDescent="0.2">
      <c r="A4667" t="s">
        <v>1</v>
      </c>
      <c r="J4667"/>
    </row>
    <row r="4668" spans="1:10" x14ac:dyDescent="0.2">
      <c r="A4668" t="s">
        <v>1</v>
      </c>
      <c r="J4668"/>
    </row>
    <row r="4669" spans="1:10" x14ac:dyDescent="0.2">
      <c r="A4669" t="s">
        <v>1</v>
      </c>
      <c r="J4669"/>
    </row>
    <row r="4670" spans="1:10" x14ac:dyDescent="0.2">
      <c r="A4670" t="s">
        <v>1</v>
      </c>
      <c r="J4670"/>
    </row>
    <row r="4671" spans="1:10" x14ac:dyDescent="0.2">
      <c r="A4671" t="s">
        <v>1</v>
      </c>
      <c r="J4671"/>
    </row>
    <row r="4672" spans="1:10" x14ac:dyDescent="0.2">
      <c r="A4672" t="s">
        <v>1</v>
      </c>
      <c r="J4672"/>
    </row>
    <row r="4673" spans="1:10" x14ac:dyDescent="0.2">
      <c r="A4673" t="s">
        <v>1</v>
      </c>
      <c r="J4673"/>
    </row>
    <row r="4674" spans="1:10" x14ac:dyDescent="0.2">
      <c r="A4674" t="s">
        <v>1</v>
      </c>
      <c r="J4674"/>
    </row>
    <row r="4675" spans="1:10" x14ac:dyDescent="0.2">
      <c r="A4675" t="s">
        <v>1</v>
      </c>
      <c r="J4675"/>
    </row>
    <row r="4676" spans="1:10" x14ac:dyDescent="0.2">
      <c r="A4676" t="s">
        <v>1</v>
      </c>
      <c r="J4676"/>
    </row>
    <row r="4677" spans="1:10" x14ac:dyDescent="0.2">
      <c r="A4677" t="s">
        <v>1</v>
      </c>
      <c r="J4677"/>
    </row>
    <row r="4678" spans="1:10" x14ac:dyDescent="0.2">
      <c r="A4678" t="s">
        <v>1</v>
      </c>
      <c r="J4678"/>
    </row>
    <row r="4679" spans="1:10" x14ac:dyDescent="0.2">
      <c r="A4679" t="s">
        <v>1</v>
      </c>
      <c r="J4679"/>
    </row>
    <row r="4680" spans="1:10" x14ac:dyDescent="0.2">
      <c r="A4680" t="s">
        <v>1</v>
      </c>
      <c r="J4680"/>
    </row>
    <row r="4681" spans="1:10" x14ac:dyDescent="0.2">
      <c r="A4681" t="s">
        <v>1</v>
      </c>
      <c r="J4681"/>
    </row>
    <row r="4682" spans="1:10" x14ac:dyDescent="0.2">
      <c r="A4682" t="s">
        <v>1</v>
      </c>
      <c r="J4682"/>
    </row>
    <row r="4683" spans="1:10" x14ac:dyDescent="0.2">
      <c r="A4683" t="s">
        <v>1</v>
      </c>
      <c r="J4683"/>
    </row>
    <row r="4684" spans="1:10" x14ac:dyDescent="0.2">
      <c r="A4684" t="s">
        <v>1</v>
      </c>
      <c r="J4684"/>
    </row>
    <row r="4685" spans="1:10" x14ac:dyDescent="0.2">
      <c r="A4685" t="s">
        <v>1</v>
      </c>
      <c r="J4685"/>
    </row>
    <row r="4686" spans="1:10" x14ac:dyDescent="0.2">
      <c r="A4686" t="s">
        <v>1</v>
      </c>
      <c r="J4686"/>
    </row>
    <row r="4687" spans="1:10" x14ac:dyDescent="0.2">
      <c r="A4687" t="s">
        <v>1</v>
      </c>
      <c r="J4687"/>
    </row>
    <row r="4688" spans="1:10" x14ac:dyDescent="0.2">
      <c r="A4688" t="s">
        <v>1</v>
      </c>
      <c r="J4688"/>
    </row>
    <row r="4689" spans="1:10" x14ac:dyDescent="0.2">
      <c r="A4689" t="s">
        <v>1</v>
      </c>
      <c r="J4689"/>
    </row>
    <row r="4690" spans="1:10" x14ac:dyDescent="0.2">
      <c r="A4690" t="s">
        <v>1</v>
      </c>
      <c r="J4690"/>
    </row>
    <row r="4691" spans="1:10" x14ac:dyDescent="0.2">
      <c r="A4691" t="s">
        <v>1</v>
      </c>
      <c r="J4691"/>
    </row>
    <row r="4692" spans="1:10" x14ac:dyDescent="0.2">
      <c r="A4692" t="s">
        <v>1</v>
      </c>
      <c r="J4692"/>
    </row>
    <row r="4693" spans="1:10" x14ac:dyDescent="0.2">
      <c r="A4693" t="s">
        <v>1</v>
      </c>
      <c r="J4693"/>
    </row>
    <row r="4694" spans="1:10" x14ac:dyDescent="0.2">
      <c r="A4694" t="s">
        <v>1</v>
      </c>
      <c r="J4694"/>
    </row>
    <row r="4695" spans="1:10" x14ac:dyDescent="0.2">
      <c r="A4695" t="s">
        <v>1</v>
      </c>
      <c r="J4695"/>
    </row>
    <row r="4696" spans="1:10" x14ac:dyDescent="0.2">
      <c r="A4696" t="s">
        <v>1</v>
      </c>
      <c r="J4696"/>
    </row>
    <row r="4697" spans="1:10" x14ac:dyDescent="0.2">
      <c r="A4697" t="s">
        <v>1</v>
      </c>
      <c r="J4697"/>
    </row>
    <row r="4698" spans="1:10" x14ac:dyDescent="0.2">
      <c r="A4698" t="s">
        <v>1</v>
      </c>
      <c r="J4698"/>
    </row>
    <row r="4699" spans="1:10" x14ac:dyDescent="0.2">
      <c r="A4699" t="s">
        <v>1</v>
      </c>
      <c r="J4699"/>
    </row>
    <row r="4700" spans="1:10" x14ac:dyDescent="0.2">
      <c r="A4700" t="s">
        <v>1</v>
      </c>
      <c r="J4700"/>
    </row>
    <row r="4701" spans="1:10" x14ac:dyDescent="0.2">
      <c r="A4701" t="s">
        <v>1</v>
      </c>
      <c r="J4701"/>
    </row>
    <row r="4702" spans="1:10" x14ac:dyDescent="0.2">
      <c r="A4702" t="s">
        <v>1</v>
      </c>
      <c r="J4702"/>
    </row>
    <row r="4703" spans="1:10" x14ac:dyDescent="0.2">
      <c r="A4703" t="s">
        <v>1</v>
      </c>
      <c r="J4703"/>
    </row>
    <row r="4704" spans="1:10" x14ac:dyDescent="0.2">
      <c r="A4704" t="s">
        <v>1</v>
      </c>
      <c r="J4704"/>
    </row>
    <row r="4705" spans="1:10" x14ac:dyDescent="0.2">
      <c r="A4705" t="s">
        <v>1</v>
      </c>
      <c r="J4705"/>
    </row>
    <row r="4706" spans="1:10" x14ac:dyDescent="0.2">
      <c r="A4706" t="s">
        <v>1</v>
      </c>
      <c r="J4706"/>
    </row>
    <row r="4707" spans="1:10" x14ac:dyDescent="0.2">
      <c r="A4707" t="s">
        <v>1</v>
      </c>
      <c r="J4707"/>
    </row>
    <row r="4708" spans="1:10" x14ac:dyDescent="0.2">
      <c r="A4708" t="s">
        <v>1</v>
      </c>
      <c r="J4708"/>
    </row>
    <row r="4709" spans="1:10" x14ac:dyDescent="0.2">
      <c r="A4709" t="s">
        <v>1</v>
      </c>
      <c r="J4709"/>
    </row>
    <row r="4710" spans="1:10" x14ac:dyDescent="0.2">
      <c r="A4710" t="s">
        <v>1</v>
      </c>
      <c r="J4710"/>
    </row>
    <row r="4711" spans="1:10" x14ac:dyDescent="0.2">
      <c r="A4711" t="s">
        <v>1</v>
      </c>
      <c r="J4711"/>
    </row>
    <row r="4712" spans="1:10" x14ac:dyDescent="0.2">
      <c r="A4712" t="s">
        <v>1</v>
      </c>
      <c r="J4712"/>
    </row>
    <row r="4713" spans="1:10" x14ac:dyDescent="0.2">
      <c r="A4713" t="s">
        <v>1</v>
      </c>
      <c r="J4713"/>
    </row>
    <row r="4714" spans="1:10" x14ac:dyDescent="0.2">
      <c r="A4714" t="s">
        <v>1</v>
      </c>
      <c r="J4714"/>
    </row>
    <row r="4715" spans="1:10" x14ac:dyDescent="0.2">
      <c r="A4715" t="s">
        <v>1</v>
      </c>
      <c r="J4715"/>
    </row>
    <row r="4716" spans="1:10" x14ac:dyDescent="0.2">
      <c r="A4716" t="s">
        <v>1</v>
      </c>
      <c r="J4716"/>
    </row>
    <row r="4717" spans="1:10" x14ac:dyDescent="0.2">
      <c r="A4717" t="s">
        <v>1</v>
      </c>
      <c r="J4717"/>
    </row>
    <row r="4718" spans="1:10" x14ac:dyDescent="0.2">
      <c r="A4718" t="s">
        <v>1</v>
      </c>
      <c r="J4718"/>
    </row>
    <row r="4719" spans="1:10" x14ac:dyDescent="0.2">
      <c r="A4719" t="s">
        <v>1</v>
      </c>
      <c r="J4719"/>
    </row>
    <row r="4720" spans="1:10" x14ac:dyDescent="0.2">
      <c r="A4720" t="s">
        <v>1</v>
      </c>
      <c r="J4720"/>
    </row>
    <row r="4721" spans="1:10" x14ac:dyDescent="0.2">
      <c r="A4721" t="s">
        <v>1</v>
      </c>
      <c r="J4721"/>
    </row>
    <row r="4722" spans="1:10" x14ac:dyDescent="0.2">
      <c r="A4722" t="s">
        <v>1</v>
      </c>
      <c r="J4722"/>
    </row>
    <row r="4723" spans="1:10" x14ac:dyDescent="0.2">
      <c r="A4723" t="s">
        <v>1</v>
      </c>
      <c r="J4723"/>
    </row>
    <row r="4724" spans="1:10" x14ac:dyDescent="0.2">
      <c r="A4724" t="s">
        <v>1</v>
      </c>
      <c r="J4724"/>
    </row>
    <row r="4725" spans="1:10" x14ac:dyDescent="0.2">
      <c r="A4725" t="s">
        <v>1</v>
      </c>
      <c r="J4725"/>
    </row>
    <row r="4726" spans="1:10" x14ac:dyDescent="0.2">
      <c r="A4726" t="s">
        <v>1</v>
      </c>
      <c r="J4726"/>
    </row>
    <row r="4727" spans="1:10" x14ac:dyDescent="0.2">
      <c r="A4727" t="s">
        <v>1</v>
      </c>
      <c r="J4727"/>
    </row>
    <row r="4728" spans="1:10" x14ac:dyDescent="0.2">
      <c r="A4728" t="s">
        <v>1</v>
      </c>
      <c r="J4728"/>
    </row>
    <row r="4729" spans="1:10" x14ac:dyDescent="0.2">
      <c r="A4729" t="s">
        <v>1</v>
      </c>
      <c r="J4729"/>
    </row>
    <row r="4730" spans="1:10" x14ac:dyDescent="0.2">
      <c r="A4730" t="s">
        <v>1</v>
      </c>
      <c r="J4730"/>
    </row>
    <row r="4731" spans="1:10" x14ac:dyDescent="0.2">
      <c r="A4731" t="s">
        <v>1</v>
      </c>
      <c r="J4731"/>
    </row>
    <row r="4732" spans="1:10" x14ac:dyDescent="0.2">
      <c r="A4732" t="s">
        <v>1</v>
      </c>
      <c r="J4732"/>
    </row>
    <row r="4733" spans="1:10" x14ac:dyDescent="0.2">
      <c r="A4733" t="s">
        <v>1</v>
      </c>
      <c r="J4733"/>
    </row>
    <row r="4734" spans="1:10" x14ac:dyDescent="0.2">
      <c r="A4734" t="s">
        <v>1</v>
      </c>
      <c r="J4734"/>
    </row>
    <row r="4735" spans="1:10" x14ac:dyDescent="0.2">
      <c r="A4735" t="s">
        <v>1</v>
      </c>
      <c r="J4735"/>
    </row>
    <row r="4736" spans="1:10" x14ac:dyDescent="0.2">
      <c r="A4736" t="s">
        <v>1</v>
      </c>
      <c r="J4736"/>
    </row>
    <row r="4737" spans="1:10" x14ac:dyDescent="0.2">
      <c r="A4737" t="s">
        <v>1</v>
      </c>
      <c r="J4737"/>
    </row>
    <row r="4738" spans="1:10" x14ac:dyDescent="0.2">
      <c r="A4738" t="s">
        <v>1</v>
      </c>
      <c r="J4738"/>
    </row>
    <row r="4739" spans="1:10" x14ac:dyDescent="0.2">
      <c r="A4739" t="s">
        <v>1</v>
      </c>
      <c r="J4739"/>
    </row>
    <row r="4740" spans="1:10" x14ac:dyDescent="0.2">
      <c r="A4740" t="s">
        <v>1</v>
      </c>
      <c r="J4740"/>
    </row>
    <row r="4741" spans="1:10" x14ac:dyDescent="0.2">
      <c r="A4741" t="s">
        <v>1</v>
      </c>
      <c r="J4741"/>
    </row>
    <row r="4742" spans="1:10" x14ac:dyDescent="0.2">
      <c r="A4742" t="s">
        <v>1</v>
      </c>
      <c r="J4742"/>
    </row>
    <row r="4743" spans="1:10" x14ac:dyDescent="0.2">
      <c r="A4743" t="s">
        <v>1</v>
      </c>
      <c r="J4743"/>
    </row>
    <row r="4744" spans="1:10" x14ac:dyDescent="0.2">
      <c r="A4744" t="s">
        <v>1</v>
      </c>
      <c r="J4744"/>
    </row>
    <row r="4745" spans="1:10" x14ac:dyDescent="0.2">
      <c r="A4745" t="s">
        <v>1</v>
      </c>
      <c r="J4745"/>
    </row>
    <row r="4746" spans="1:10" x14ac:dyDescent="0.2">
      <c r="A4746" t="s">
        <v>1</v>
      </c>
      <c r="J4746"/>
    </row>
    <row r="4747" spans="1:10" x14ac:dyDescent="0.2">
      <c r="A4747" t="s">
        <v>1</v>
      </c>
      <c r="J4747"/>
    </row>
    <row r="4748" spans="1:10" x14ac:dyDescent="0.2">
      <c r="A4748" t="s">
        <v>1</v>
      </c>
      <c r="J4748"/>
    </row>
    <row r="4749" spans="1:10" x14ac:dyDescent="0.2">
      <c r="A4749" t="s">
        <v>1</v>
      </c>
      <c r="J4749"/>
    </row>
    <row r="4750" spans="1:10" x14ac:dyDescent="0.2">
      <c r="A4750" t="s">
        <v>1</v>
      </c>
      <c r="J4750"/>
    </row>
    <row r="4751" spans="1:10" x14ac:dyDescent="0.2">
      <c r="A4751" t="s">
        <v>1</v>
      </c>
      <c r="J4751"/>
    </row>
    <row r="4752" spans="1:10" x14ac:dyDescent="0.2">
      <c r="A4752" t="s">
        <v>1</v>
      </c>
      <c r="J4752"/>
    </row>
    <row r="4753" spans="1:10" x14ac:dyDescent="0.2">
      <c r="A4753" t="s">
        <v>1</v>
      </c>
      <c r="J4753"/>
    </row>
    <row r="4754" spans="1:10" x14ac:dyDescent="0.2">
      <c r="A4754" t="s">
        <v>1</v>
      </c>
      <c r="J4754"/>
    </row>
    <row r="4755" spans="1:10" x14ac:dyDescent="0.2">
      <c r="A4755" t="s">
        <v>1</v>
      </c>
      <c r="J4755"/>
    </row>
    <row r="4756" spans="1:10" x14ac:dyDescent="0.2">
      <c r="A4756" t="s">
        <v>1</v>
      </c>
      <c r="J4756"/>
    </row>
    <row r="4757" spans="1:10" x14ac:dyDescent="0.2">
      <c r="A4757" t="s">
        <v>1</v>
      </c>
      <c r="J4757"/>
    </row>
    <row r="4758" spans="1:10" x14ac:dyDescent="0.2">
      <c r="A4758" t="s">
        <v>1</v>
      </c>
      <c r="J4758"/>
    </row>
    <row r="4759" spans="1:10" x14ac:dyDescent="0.2">
      <c r="A4759" t="s">
        <v>1</v>
      </c>
      <c r="J4759"/>
    </row>
    <row r="4760" spans="1:10" x14ac:dyDescent="0.2">
      <c r="A4760" t="s">
        <v>1</v>
      </c>
      <c r="J4760"/>
    </row>
    <row r="4761" spans="1:10" x14ac:dyDescent="0.2">
      <c r="A4761" t="s">
        <v>1</v>
      </c>
      <c r="J4761"/>
    </row>
    <row r="4762" spans="1:10" x14ac:dyDescent="0.2">
      <c r="A4762" t="s">
        <v>1</v>
      </c>
      <c r="J4762"/>
    </row>
    <row r="4763" spans="1:10" x14ac:dyDescent="0.2">
      <c r="A4763" t="s">
        <v>1</v>
      </c>
      <c r="J4763"/>
    </row>
    <row r="4764" spans="1:10" x14ac:dyDescent="0.2">
      <c r="A4764" t="s">
        <v>1</v>
      </c>
      <c r="J4764"/>
    </row>
    <row r="4765" spans="1:10" x14ac:dyDescent="0.2">
      <c r="A4765" t="s">
        <v>1</v>
      </c>
      <c r="J4765"/>
    </row>
    <row r="4766" spans="1:10" x14ac:dyDescent="0.2">
      <c r="A4766" t="s">
        <v>1</v>
      </c>
      <c r="J4766"/>
    </row>
    <row r="4767" spans="1:10" x14ac:dyDescent="0.2">
      <c r="A4767" t="s">
        <v>1</v>
      </c>
      <c r="J4767"/>
    </row>
    <row r="4768" spans="1:10" x14ac:dyDescent="0.2">
      <c r="A4768" t="s">
        <v>1</v>
      </c>
      <c r="J4768"/>
    </row>
    <row r="4769" spans="1:10" x14ac:dyDescent="0.2">
      <c r="A4769" t="s">
        <v>1</v>
      </c>
      <c r="J4769"/>
    </row>
    <row r="4770" spans="1:10" x14ac:dyDescent="0.2">
      <c r="A4770" t="s">
        <v>1</v>
      </c>
      <c r="J4770"/>
    </row>
    <row r="4771" spans="1:10" x14ac:dyDescent="0.2">
      <c r="A4771" t="s">
        <v>1</v>
      </c>
      <c r="J4771"/>
    </row>
    <row r="4772" spans="1:10" x14ac:dyDescent="0.2">
      <c r="A4772" t="s">
        <v>1</v>
      </c>
      <c r="J4772"/>
    </row>
    <row r="4773" spans="1:10" x14ac:dyDescent="0.2">
      <c r="A4773" t="s">
        <v>1</v>
      </c>
      <c r="J4773"/>
    </row>
    <row r="4774" spans="1:10" x14ac:dyDescent="0.2">
      <c r="A4774" t="s">
        <v>1</v>
      </c>
      <c r="J4774"/>
    </row>
    <row r="4775" spans="1:10" x14ac:dyDescent="0.2">
      <c r="A4775" t="s">
        <v>1</v>
      </c>
      <c r="J4775"/>
    </row>
    <row r="4776" spans="1:10" x14ac:dyDescent="0.2">
      <c r="A4776" t="s">
        <v>1</v>
      </c>
      <c r="J4776"/>
    </row>
    <row r="4777" spans="1:10" x14ac:dyDescent="0.2">
      <c r="A4777" t="s">
        <v>1</v>
      </c>
      <c r="J4777"/>
    </row>
    <row r="4778" spans="1:10" x14ac:dyDescent="0.2">
      <c r="A4778" t="s">
        <v>1</v>
      </c>
      <c r="J4778"/>
    </row>
    <row r="4779" spans="1:10" x14ac:dyDescent="0.2">
      <c r="A4779" t="s">
        <v>1</v>
      </c>
      <c r="J4779"/>
    </row>
    <row r="4780" spans="1:10" x14ac:dyDescent="0.2">
      <c r="A4780" t="s">
        <v>1</v>
      </c>
      <c r="J4780"/>
    </row>
    <row r="4781" spans="1:10" x14ac:dyDescent="0.2">
      <c r="A4781" t="s">
        <v>1</v>
      </c>
      <c r="J4781"/>
    </row>
    <row r="4782" spans="1:10" x14ac:dyDescent="0.2">
      <c r="A4782" t="s">
        <v>1</v>
      </c>
      <c r="J4782"/>
    </row>
    <row r="4783" spans="1:10" x14ac:dyDescent="0.2">
      <c r="A4783" t="s">
        <v>1</v>
      </c>
      <c r="J4783"/>
    </row>
    <row r="4784" spans="1:10" x14ac:dyDescent="0.2">
      <c r="A4784" t="s">
        <v>1</v>
      </c>
      <c r="J4784"/>
    </row>
    <row r="4785" spans="1:10" x14ac:dyDescent="0.2">
      <c r="A4785" t="s">
        <v>1</v>
      </c>
      <c r="J4785"/>
    </row>
    <row r="4786" spans="1:10" x14ac:dyDescent="0.2">
      <c r="A4786" t="s">
        <v>1</v>
      </c>
      <c r="J4786"/>
    </row>
    <row r="4787" spans="1:10" x14ac:dyDescent="0.2">
      <c r="A4787" t="s">
        <v>1</v>
      </c>
      <c r="J4787"/>
    </row>
    <row r="4788" spans="1:10" x14ac:dyDescent="0.2">
      <c r="A4788" t="s">
        <v>1</v>
      </c>
      <c r="J4788"/>
    </row>
    <row r="4789" spans="1:10" x14ac:dyDescent="0.2">
      <c r="A4789" t="s">
        <v>1</v>
      </c>
      <c r="J4789"/>
    </row>
    <row r="4790" spans="1:10" x14ac:dyDescent="0.2">
      <c r="A4790" t="s">
        <v>1</v>
      </c>
      <c r="J4790"/>
    </row>
    <row r="4791" spans="1:10" x14ac:dyDescent="0.2">
      <c r="A4791" t="s">
        <v>1</v>
      </c>
      <c r="J4791"/>
    </row>
    <row r="4792" spans="1:10" x14ac:dyDescent="0.2">
      <c r="A4792" t="s">
        <v>1</v>
      </c>
      <c r="J4792"/>
    </row>
    <row r="4793" spans="1:10" x14ac:dyDescent="0.2">
      <c r="A4793" t="s">
        <v>1</v>
      </c>
      <c r="J4793"/>
    </row>
    <row r="4794" spans="1:10" x14ac:dyDescent="0.2">
      <c r="A4794" t="s">
        <v>1</v>
      </c>
      <c r="J4794"/>
    </row>
    <row r="4795" spans="1:10" x14ac:dyDescent="0.2">
      <c r="A4795" t="s">
        <v>1</v>
      </c>
      <c r="J4795"/>
    </row>
    <row r="4796" spans="1:10" x14ac:dyDescent="0.2">
      <c r="A4796" t="s">
        <v>1</v>
      </c>
      <c r="J4796"/>
    </row>
    <row r="4797" spans="1:10" x14ac:dyDescent="0.2">
      <c r="A4797" t="s">
        <v>1</v>
      </c>
      <c r="J4797"/>
    </row>
    <row r="4798" spans="1:10" x14ac:dyDescent="0.2">
      <c r="A4798" t="s">
        <v>1</v>
      </c>
      <c r="J4798"/>
    </row>
    <row r="4799" spans="1:10" x14ac:dyDescent="0.2">
      <c r="A4799" t="s">
        <v>1</v>
      </c>
      <c r="J4799"/>
    </row>
    <row r="4800" spans="1:10" x14ac:dyDescent="0.2">
      <c r="A4800" t="s">
        <v>1</v>
      </c>
      <c r="J4800"/>
    </row>
    <row r="4801" spans="1:10" x14ac:dyDescent="0.2">
      <c r="A4801" t="s">
        <v>1</v>
      </c>
      <c r="J4801"/>
    </row>
    <row r="4802" spans="1:10" x14ac:dyDescent="0.2">
      <c r="A4802" t="s">
        <v>1</v>
      </c>
      <c r="J4802"/>
    </row>
    <row r="4803" spans="1:10" x14ac:dyDescent="0.2">
      <c r="A4803" t="s">
        <v>1</v>
      </c>
      <c r="J4803"/>
    </row>
    <row r="4804" spans="1:10" x14ac:dyDescent="0.2">
      <c r="A4804" t="s">
        <v>1</v>
      </c>
      <c r="J4804"/>
    </row>
    <row r="4805" spans="1:10" x14ac:dyDescent="0.2">
      <c r="A4805" t="s">
        <v>1</v>
      </c>
      <c r="J4805"/>
    </row>
    <row r="4806" spans="1:10" x14ac:dyDescent="0.2">
      <c r="A4806" t="s">
        <v>1</v>
      </c>
      <c r="J4806"/>
    </row>
    <row r="4807" spans="1:10" x14ac:dyDescent="0.2">
      <c r="A4807" t="s">
        <v>1</v>
      </c>
      <c r="J4807"/>
    </row>
    <row r="4808" spans="1:10" x14ac:dyDescent="0.2">
      <c r="A4808" t="s">
        <v>1</v>
      </c>
      <c r="J4808"/>
    </row>
    <row r="4809" spans="1:10" x14ac:dyDescent="0.2">
      <c r="A4809" t="s">
        <v>1</v>
      </c>
      <c r="J4809"/>
    </row>
    <row r="4810" spans="1:10" x14ac:dyDescent="0.2">
      <c r="A4810" t="s">
        <v>1</v>
      </c>
      <c r="J4810"/>
    </row>
    <row r="4811" spans="1:10" x14ac:dyDescent="0.2">
      <c r="A4811" t="s">
        <v>1</v>
      </c>
      <c r="J4811"/>
    </row>
    <row r="4812" spans="1:10" x14ac:dyDescent="0.2">
      <c r="A4812" t="s">
        <v>1</v>
      </c>
      <c r="J4812"/>
    </row>
    <row r="4813" spans="1:10" x14ac:dyDescent="0.2">
      <c r="A4813" t="s">
        <v>1</v>
      </c>
      <c r="J4813"/>
    </row>
    <row r="4814" spans="1:10" x14ac:dyDescent="0.2">
      <c r="A4814" t="s">
        <v>1</v>
      </c>
      <c r="J4814"/>
    </row>
    <row r="4815" spans="1:10" x14ac:dyDescent="0.2">
      <c r="A4815" t="s">
        <v>1</v>
      </c>
      <c r="J4815"/>
    </row>
    <row r="4816" spans="1:10" x14ac:dyDescent="0.2">
      <c r="A4816" t="s">
        <v>1</v>
      </c>
      <c r="J4816"/>
    </row>
    <row r="4817" spans="1:10" x14ac:dyDescent="0.2">
      <c r="A4817" t="s">
        <v>1</v>
      </c>
      <c r="J4817"/>
    </row>
    <row r="4818" spans="1:10" x14ac:dyDescent="0.2">
      <c r="A4818" t="s">
        <v>1</v>
      </c>
      <c r="J4818"/>
    </row>
    <row r="4819" spans="1:10" x14ac:dyDescent="0.2">
      <c r="A4819" t="s">
        <v>1</v>
      </c>
      <c r="J4819"/>
    </row>
    <row r="4820" spans="1:10" x14ac:dyDescent="0.2">
      <c r="A4820" t="s">
        <v>1</v>
      </c>
      <c r="J4820"/>
    </row>
    <row r="4821" spans="1:10" x14ac:dyDescent="0.2">
      <c r="A4821" t="s">
        <v>1</v>
      </c>
      <c r="J4821"/>
    </row>
    <row r="4822" spans="1:10" x14ac:dyDescent="0.2">
      <c r="A4822" t="s">
        <v>1</v>
      </c>
      <c r="J4822"/>
    </row>
    <row r="4823" spans="1:10" x14ac:dyDescent="0.2">
      <c r="A4823" t="s">
        <v>1</v>
      </c>
      <c r="J4823"/>
    </row>
    <row r="4824" spans="1:10" x14ac:dyDescent="0.2">
      <c r="A4824" t="s">
        <v>1</v>
      </c>
      <c r="J4824"/>
    </row>
    <row r="4825" spans="1:10" x14ac:dyDescent="0.2">
      <c r="A4825" t="s">
        <v>1</v>
      </c>
      <c r="J4825"/>
    </row>
    <row r="4826" spans="1:10" x14ac:dyDescent="0.2">
      <c r="A4826" t="s">
        <v>1</v>
      </c>
      <c r="J4826"/>
    </row>
    <row r="4827" spans="1:10" x14ac:dyDescent="0.2">
      <c r="A4827" t="s">
        <v>1</v>
      </c>
      <c r="J4827"/>
    </row>
    <row r="4828" spans="1:10" x14ac:dyDescent="0.2">
      <c r="A4828" t="s">
        <v>1</v>
      </c>
      <c r="J4828"/>
    </row>
    <row r="4829" spans="1:10" x14ac:dyDescent="0.2">
      <c r="A4829" t="s">
        <v>1</v>
      </c>
      <c r="J4829"/>
    </row>
    <row r="4830" spans="1:10" x14ac:dyDescent="0.2">
      <c r="A4830" t="s">
        <v>1</v>
      </c>
      <c r="J4830"/>
    </row>
    <row r="4831" spans="1:10" x14ac:dyDescent="0.2">
      <c r="A4831" t="s">
        <v>1</v>
      </c>
      <c r="J4831"/>
    </row>
    <row r="4832" spans="1:10" x14ac:dyDescent="0.2">
      <c r="A4832" t="s">
        <v>1</v>
      </c>
      <c r="J4832"/>
    </row>
    <row r="4833" spans="1:10" x14ac:dyDescent="0.2">
      <c r="A4833" t="s">
        <v>1</v>
      </c>
      <c r="J4833"/>
    </row>
    <row r="4834" spans="1:10" x14ac:dyDescent="0.2">
      <c r="A4834" t="s">
        <v>1</v>
      </c>
      <c r="J4834"/>
    </row>
    <row r="4835" spans="1:10" x14ac:dyDescent="0.2">
      <c r="A4835" t="s">
        <v>1</v>
      </c>
      <c r="J4835"/>
    </row>
    <row r="4836" spans="1:10" x14ac:dyDescent="0.2">
      <c r="A4836" t="s">
        <v>1</v>
      </c>
      <c r="J4836"/>
    </row>
    <row r="4837" spans="1:10" x14ac:dyDescent="0.2">
      <c r="A4837" t="s">
        <v>1</v>
      </c>
      <c r="J4837"/>
    </row>
    <row r="4838" spans="1:10" x14ac:dyDescent="0.2">
      <c r="A4838" t="s">
        <v>1</v>
      </c>
      <c r="J4838"/>
    </row>
    <row r="4839" spans="1:10" x14ac:dyDescent="0.2">
      <c r="A4839" t="s">
        <v>1</v>
      </c>
      <c r="J4839"/>
    </row>
    <row r="4840" spans="1:10" x14ac:dyDescent="0.2">
      <c r="A4840" t="s">
        <v>1</v>
      </c>
      <c r="J4840"/>
    </row>
    <row r="4841" spans="1:10" x14ac:dyDescent="0.2">
      <c r="A4841" t="s">
        <v>1</v>
      </c>
      <c r="J4841"/>
    </row>
    <row r="4842" spans="1:10" x14ac:dyDescent="0.2">
      <c r="A4842" t="s">
        <v>1</v>
      </c>
      <c r="J4842"/>
    </row>
    <row r="4843" spans="1:10" x14ac:dyDescent="0.2">
      <c r="A4843" t="s">
        <v>1</v>
      </c>
      <c r="J4843"/>
    </row>
    <row r="4844" spans="1:10" x14ac:dyDescent="0.2">
      <c r="A4844" t="s">
        <v>1</v>
      </c>
      <c r="J4844"/>
    </row>
    <row r="4845" spans="1:10" x14ac:dyDescent="0.2">
      <c r="A4845" t="s">
        <v>1</v>
      </c>
      <c r="J4845"/>
    </row>
    <row r="4846" spans="1:10" x14ac:dyDescent="0.2">
      <c r="A4846" t="s">
        <v>1</v>
      </c>
      <c r="J4846"/>
    </row>
    <row r="4847" spans="1:10" x14ac:dyDescent="0.2">
      <c r="A4847" t="s">
        <v>1</v>
      </c>
      <c r="J4847"/>
    </row>
    <row r="4848" spans="1:10" x14ac:dyDescent="0.2">
      <c r="A4848" t="s">
        <v>1</v>
      </c>
      <c r="J4848"/>
    </row>
    <row r="4849" spans="1:10" x14ac:dyDescent="0.2">
      <c r="A4849" t="s">
        <v>1</v>
      </c>
      <c r="J4849"/>
    </row>
    <row r="4850" spans="1:10" x14ac:dyDescent="0.2">
      <c r="A4850" t="s">
        <v>1</v>
      </c>
      <c r="J4850"/>
    </row>
    <row r="4851" spans="1:10" x14ac:dyDescent="0.2">
      <c r="A4851" t="s">
        <v>1</v>
      </c>
      <c r="J4851"/>
    </row>
    <row r="4852" spans="1:10" x14ac:dyDescent="0.2">
      <c r="A4852" t="s">
        <v>1</v>
      </c>
      <c r="J4852"/>
    </row>
    <row r="4853" spans="1:10" x14ac:dyDescent="0.2">
      <c r="A4853" t="s">
        <v>1</v>
      </c>
      <c r="J4853"/>
    </row>
    <row r="4854" spans="1:10" x14ac:dyDescent="0.2">
      <c r="A4854" t="s">
        <v>1</v>
      </c>
      <c r="J4854"/>
    </row>
    <row r="4855" spans="1:10" x14ac:dyDescent="0.2">
      <c r="A4855" t="s">
        <v>1</v>
      </c>
      <c r="J4855"/>
    </row>
    <row r="4856" spans="1:10" x14ac:dyDescent="0.2">
      <c r="A4856" t="s">
        <v>1</v>
      </c>
      <c r="J4856"/>
    </row>
    <row r="4857" spans="1:10" x14ac:dyDescent="0.2">
      <c r="A4857" t="s">
        <v>1</v>
      </c>
      <c r="J4857"/>
    </row>
    <row r="4858" spans="1:10" x14ac:dyDescent="0.2">
      <c r="A4858" t="s">
        <v>1</v>
      </c>
      <c r="J4858"/>
    </row>
    <row r="4859" spans="1:10" x14ac:dyDescent="0.2">
      <c r="A4859" t="s">
        <v>1</v>
      </c>
      <c r="J4859"/>
    </row>
    <row r="4860" spans="1:10" x14ac:dyDescent="0.2">
      <c r="A4860" t="s">
        <v>1</v>
      </c>
      <c r="J4860"/>
    </row>
    <row r="4861" spans="1:10" x14ac:dyDescent="0.2">
      <c r="A4861" t="s">
        <v>1</v>
      </c>
      <c r="J4861"/>
    </row>
    <row r="4862" spans="1:10" x14ac:dyDescent="0.2">
      <c r="A4862" t="s">
        <v>1</v>
      </c>
      <c r="J4862"/>
    </row>
    <row r="4863" spans="1:10" x14ac:dyDescent="0.2">
      <c r="A4863" t="s">
        <v>1</v>
      </c>
      <c r="J4863"/>
    </row>
    <row r="4864" spans="1:10" x14ac:dyDescent="0.2">
      <c r="A4864" t="s">
        <v>1</v>
      </c>
      <c r="J4864"/>
    </row>
    <row r="4865" spans="1:10" x14ac:dyDescent="0.2">
      <c r="A4865" t="s">
        <v>1</v>
      </c>
      <c r="J4865"/>
    </row>
    <row r="4866" spans="1:10" x14ac:dyDescent="0.2">
      <c r="A4866" t="s">
        <v>1</v>
      </c>
      <c r="J4866"/>
    </row>
    <row r="4867" spans="1:10" x14ac:dyDescent="0.2">
      <c r="A4867" t="s">
        <v>1</v>
      </c>
      <c r="J4867"/>
    </row>
    <row r="4868" spans="1:10" x14ac:dyDescent="0.2">
      <c r="A4868" t="s">
        <v>1</v>
      </c>
      <c r="J4868"/>
    </row>
    <row r="4869" spans="1:10" x14ac:dyDescent="0.2">
      <c r="A4869" t="s">
        <v>1</v>
      </c>
      <c r="J4869"/>
    </row>
    <row r="4870" spans="1:10" x14ac:dyDescent="0.2">
      <c r="A4870" t="s">
        <v>1</v>
      </c>
      <c r="J4870"/>
    </row>
    <row r="4871" spans="1:10" x14ac:dyDescent="0.2">
      <c r="A4871" t="s">
        <v>1</v>
      </c>
      <c r="J4871"/>
    </row>
    <row r="4872" spans="1:10" x14ac:dyDescent="0.2">
      <c r="A4872" t="s">
        <v>1</v>
      </c>
      <c r="J4872"/>
    </row>
    <row r="4873" spans="1:10" x14ac:dyDescent="0.2">
      <c r="A4873" t="s">
        <v>1</v>
      </c>
      <c r="J4873"/>
    </row>
    <row r="4874" spans="1:10" x14ac:dyDescent="0.2">
      <c r="A4874" t="s">
        <v>1</v>
      </c>
      <c r="J4874"/>
    </row>
    <row r="4875" spans="1:10" x14ac:dyDescent="0.2">
      <c r="A4875" t="s">
        <v>1</v>
      </c>
      <c r="J4875"/>
    </row>
    <row r="4876" spans="1:10" x14ac:dyDescent="0.2">
      <c r="A4876" t="s">
        <v>1</v>
      </c>
      <c r="J4876"/>
    </row>
    <row r="4877" spans="1:10" x14ac:dyDescent="0.2">
      <c r="A4877" t="s">
        <v>1</v>
      </c>
      <c r="J4877"/>
    </row>
    <row r="4878" spans="1:10" x14ac:dyDescent="0.2">
      <c r="A4878" t="s">
        <v>1</v>
      </c>
      <c r="J4878"/>
    </row>
    <row r="4879" spans="1:10" x14ac:dyDescent="0.2">
      <c r="A4879" t="s">
        <v>1</v>
      </c>
      <c r="J4879"/>
    </row>
    <row r="4880" spans="1:10" x14ac:dyDescent="0.2">
      <c r="A4880" t="s">
        <v>1</v>
      </c>
      <c r="J4880"/>
    </row>
    <row r="4881" spans="1:10" x14ac:dyDescent="0.2">
      <c r="A4881" t="s">
        <v>1</v>
      </c>
      <c r="J4881"/>
    </row>
    <row r="4882" spans="1:10" x14ac:dyDescent="0.2">
      <c r="A4882" t="s">
        <v>1</v>
      </c>
      <c r="J4882"/>
    </row>
    <row r="4883" spans="1:10" x14ac:dyDescent="0.2">
      <c r="A4883" t="s">
        <v>1</v>
      </c>
      <c r="J4883"/>
    </row>
    <row r="4884" spans="1:10" x14ac:dyDescent="0.2">
      <c r="A4884" t="s">
        <v>1</v>
      </c>
      <c r="J4884"/>
    </row>
    <row r="4885" spans="1:10" x14ac:dyDescent="0.2">
      <c r="A4885" t="s">
        <v>1</v>
      </c>
      <c r="J4885"/>
    </row>
    <row r="4886" spans="1:10" x14ac:dyDescent="0.2">
      <c r="A4886" t="s">
        <v>1</v>
      </c>
      <c r="J4886"/>
    </row>
    <row r="4887" spans="1:10" x14ac:dyDescent="0.2">
      <c r="A4887" t="s">
        <v>1</v>
      </c>
      <c r="J4887"/>
    </row>
    <row r="4888" spans="1:10" x14ac:dyDescent="0.2">
      <c r="A4888" t="s">
        <v>1</v>
      </c>
      <c r="J4888"/>
    </row>
    <row r="4889" spans="1:10" x14ac:dyDescent="0.2">
      <c r="A4889" t="s">
        <v>1</v>
      </c>
      <c r="J4889"/>
    </row>
    <row r="4890" spans="1:10" x14ac:dyDescent="0.2">
      <c r="A4890" t="s">
        <v>1</v>
      </c>
      <c r="J4890"/>
    </row>
    <row r="4891" spans="1:10" x14ac:dyDescent="0.2">
      <c r="A4891" t="s">
        <v>1</v>
      </c>
      <c r="J4891"/>
    </row>
    <row r="4892" spans="1:10" x14ac:dyDescent="0.2">
      <c r="A4892" t="s">
        <v>1</v>
      </c>
      <c r="J4892"/>
    </row>
    <row r="4893" spans="1:10" x14ac:dyDescent="0.2">
      <c r="A4893" t="s">
        <v>1</v>
      </c>
      <c r="J4893"/>
    </row>
    <row r="4894" spans="1:10" x14ac:dyDescent="0.2">
      <c r="A4894" t="s">
        <v>1</v>
      </c>
      <c r="J4894"/>
    </row>
    <row r="4895" spans="1:10" x14ac:dyDescent="0.2">
      <c r="A4895" t="s">
        <v>1</v>
      </c>
      <c r="J4895"/>
    </row>
    <row r="4896" spans="1:10" x14ac:dyDescent="0.2">
      <c r="A4896" t="s">
        <v>1</v>
      </c>
      <c r="J4896"/>
    </row>
    <row r="4897" spans="1:10" x14ac:dyDescent="0.2">
      <c r="A4897" t="s">
        <v>1</v>
      </c>
      <c r="J4897"/>
    </row>
    <row r="4898" spans="1:10" x14ac:dyDescent="0.2">
      <c r="A4898" t="s">
        <v>1</v>
      </c>
      <c r="J4898"/>
    </row>
    <row r="4899" spans="1:10" x14ac:dyDescent="0.2">
      <c r="A4899" t="s">
        <v>1</v>
      </c>
      <c r="J4899"/>
    </row>
    <row r="4900" spans="1:10" x14ac:dyDescent="0.2">
      <c r="A4900" t="s">
        <v>1</v>
      </c>
      <c r="J4900"/>
    </row>
    <row r="4901" spans="1:10" x14ac:dyDescent="0.2">
      <c r="A4901" t="s">
        <v>1</v>
      </c>
      <c r="J4901"/>
    </row>
    <row r="4902" spans="1:10" x14ac:dyDescent="0.2">
      <c r="A4902" t="s">
        <v>1</v>
      </c>
      <c r="J4902"/>
    </row>
    <row r="4903" spans="1:10" x14ac:dyDescent="0.2">
      <c r="A4903" t="s">
        <v>1</v>
      </c>
      <c r="J4903"/>
    </row>
    <row r="4904" spans="1:10" x14ac:dyDescent="0.2">
      <c r="A4904" t="s">
        <v>1</v>
      </c>
      <c r="J4904"/>
    </row>
    <row r="4905" spans="1:10" x14ac:dyDescent="0.2">
      <c r="A4905" t="s">
        <v>1</v>
      </c>
      <c r="J4905"/>
    </row>
    <row r="4906" spans="1:10" x14ac:dyDescent="0.2">
      <c r="A4906" t="s">
        <v>1</v>
      </c>
      <c r="J4906"/>
    </row>
    <row r="4907" spans="1:10" x14ac:dyDescent="0.2">
      <c r="A4907" t="s">
        <v>1</v>
      </c>
      <c r="J4907"/>
    </row>
    <row r="4908" spans="1:10" x14ac:dyDescent="0.2">
      <c r="A4908" t="s">
        <v>1</v>
      </c>
      <c r="J4908"/>
    </row>
    <row r="4909" spans="1:10" x14ac:dyDescent="0.2">
      <c r="A4909" t="s">
        <v>1</v>
      </c>
      <c r="J4909"/>
    </row>
    <row r="4910" spans="1:10" x14ac:dyDescent="0.2">
      <c r="A4910" t="s">
        <v>1</v>
      </c>
      <c r="J4910"/>
    </row>
    <row r="4911" spans="1:10" x14ac:dyDescent="0.2">
      <c r="A4911" t="s">
        <v>1</v>
      </c>
      <c r="J4911"/>
    </row>
    <row r="4912" spans="1:10" x14ac:dyDescent="0.2">
      <c r="A4912" t="s">
        <v>1</v>
      </c>
      <c r="J4912"/>
    </row>
    <row r="4913" spans="1:10" x14ac:dyDescent="0.2">
      <c r="A4913" t="s">
        <v>1</v>
      </c>
      <c r="J4913"/>
    </row>
    <row r="4914" spans="1:10" x14ac:dyDescent="0.2">
      <c r="A4914" t="s">
        <v>1</v>
      </c>
      <c r="J4914"/>
    </row>
    <row r="4915" spans="1:10" x14ac:dyDescent="0.2">
      <c r="A4915" t="s">
        <v>1</v>
      </c>
      <c r="J4915"/>
    </row>
    <row r="4916" spans="1:10" x14ac:dyDescent="0.2">
      <c r="A4916" t="s">
        <v>1</v>
      </c>
      <c r="J4916"/>
    </row>
    <row r="4917" spans="1:10" x14ac:dyDescent="0.2">
      <c r="A4917" t="s">
        <v>1</v>
      </c>
      <c r="J4917"/>
    </row>
    <row r="4918" spans="1:10" x14ac:dyDescent="0.2">
      <c r="A4918" t="s">
        <v>1</v>
      </c>
      <c r="J4918"/>
    </row>
    <row r="4919" spans="1:10" x14ac:dyDescent="0.2">
      <c r="A4919" t="s">
        <v>1</v>
      </c>
      <c r="J4919"/>
    </row>
    <row r="4920" spans="1:10" x14ac:dyDescent="0.2">
      <c r="A4920" t="s">
        <v>1</v>
      </c>
      <c r="J4920"/>
    </row>
    <row r="4921" spans="1:10" x14ac:dyDescent="0.2">
      <c r="A4921" t="s">
        <v>1</v>
      </c>
      <c r="J4921"/>
    </row>
    <row r="4922" spans="1:10" x14ac:dyDescent="0.2">
      <c r="A4922" t="s">
        <v>1</v>
      </c>
      <c r="J4922"/>
    </row>
    <row r="4923" spans="1:10" x14ac:dyDescent="0.2">
      <c r="A4923" t="s">
        <v>1</v>
      </c>
      <c r="J4923"/>
    </row>
    <row r="4924" spans="1:10" x14ac:dyDescent="0.2">
      <c r="A4924" t="s">
        <v>1</v>
      </c>
      <c r="J4924"/>
    </row>
    <row r="4925" spans="1:10" x14ac:dyDescent="0.2">
      <c r="A4925" t="s">
        <v>1</v>
      </c>
      <c r="J4925"/>
    </row>
    <row r="4926" spans="1:10" x14ac:dyDescent="0.2">
      <c r="A4926" t="s">
        <v>1</v>
      </c>
      <c r="J4926"/>
    </row>
    <row r="4927" spans="1:10" x14ac:dyDescent="0.2">
      <c r="A4927" t="s">
        <v>1</v>
      </c>
      <c r="J4927"/>
    </row>
    <row r="4928" spans="1:10" x14ac:dyDescent="0.2">
      <c r="A4928" t="s">
        <v>1</v>
      </c>
      <c r="J4928"/>
    </row>
    <row r="4929" spans="1:10" x14ac:dyDescent="0.2">
      <c r="A4929" t="s">
        <v>1</v>
      </c>
      <c r="J4929"/>
    </row>
    <row r="4930" spans="1:10" x14ac:dyDescent="0.2">
      <c r="A4930" t="s">
        <v>1</v>
      </c>
      <c r="J4930"/>
    </row>
    <row r="4931" spans="1:10" x14ac:dyDescent="0.2">
      <c r="A4931" t="s">
        <v>1</v>
      </c>
      <c r="J4931"/>
    </row>
    <row r="4932" spans="1:10" x14ac:dyDescent="0.2">
      <c r="A4932" t="s">
        <v>1</v>
      </c>
      <c r="J4932"/>
    </row>
    <row r="4933" spans="1:10" x14ac:dyDescent="0.2">
      <c r="A4933" t="s">
        <v>1</v>
      </c>
      <c r="J4933"/>
    </row>
    <row r="4934" spans="1:10" x14ac:dyDescent="0.2">
      <c r="A4934" t="s">
        <v>1</v>
      </c>
      <c r="J4934"/>
    </row>
    <row r="4935" spans="1:10" x14ac:dyDescent="0.2">
      <c r="A4935" t="s">
        <v>1</v>
      </c>
      <c r="J4935"/>
    </row>
    <row r="4936" spans="1:10" x14ac:dyDescent="0.2">
      <c r="A4936" t="s">
        <v>1</v>
      </c>
      <c r="J4936"/>
    </row>
    <row r="4937" spans="1:10" x14ac:dyDescent="0.2">
      <c r="A4937" t="s">
        <v>1</v>
      </c>
      <c r="J4937"/>
    </row>
    <row r="4938" spans="1:10" x14ac:dyDescent="0.2">
      <c r="A4938" t="s">
        <v>1</v>
      </c>
      <c r="J4938"/>
    </row>
    <row r="4939" spans="1:10" x14ac:dyDescent="0.2">
      <c r="A4939" t="s">
        <v>1</v>
      </c>
      <c r="J4939"/>
    </row>
    <row r="4940" spans="1:10" x14ac:dyDescent="0.2">
      <c r="A4940" t="s">
        <v>1</v>
      </c>
      <c r="J4940"/>
    </row>
    <row r="4941" spans="1:10" x14ac:dyDescent="0.2">
      <c r="A4941" t="s">
        <v>1</v>
      </c>
      <c r="J4941"/>
    </row>
    <row r="4942" spans="1:10" x14ac:dyDescent="0.2">
      <c r="A4942" t="s">
        <v>1</v>
      </c>
      <c r="J4942"/>
    </row>
    <row r="4943" spans="1:10" x14ac:dyDescent="0.2">
      <c r="A4943" t="s">
        <v>1</v>
      </c>
      <c r="J4943"/>
    </row>
    <row r="4944" spans="1:10" x14ac:dyDescent="0.2">
      <c r="A4944" t="s">
        <v>1</v>
      </c>
      <c r="J4944"/>
    </row>
    <row r="4945" spans="1:10" x14ac:dyDescent="0.2">
      <c r="A4945" t="s">
        <v>1</v>
      </c>
      <c r="J4945"/>
    </row>
    <row r="4946" spans="1:10" x14ac:dyDescent="0.2">
      <c r="A4946" t="s">
        <v>1</v>
      </c>
      <c r="J4946"/>
    </row>
    <row r="4947" spans="1:10" x14ac:dyDescent="0.2">
      <c r="A4947" t="s">
        <v>1</v>
      </c>
      <c r="J4947"/>
    </row>
    <row r="4948" spans="1:10" x14ac:dyDescent="0.2">
      <c r="A4948" t="s">
        <v>1</v>
      </c>
      <c r="J4948"/>
    </row>
    <row r="4949" spans="1:10" x14ac:dyDescent="0.2">
      <c r="A4949" t="s">
        <v>1</v>
      </c>
      <c r="J4949"/>
    </row>
    <row r="4950" spans="1:10" x14ac:dyDescent="0.2">
      <c r="A4950" t="s">
        <v>1</v>
      </c>
      <c r="J4950"/>
    </row>
    <row r="4951" spans="1:10" x14ac:dyDescent="0.2">
      <c r="A4951" t="s">
        <v>1</v>
      </c>
      <c r="J4951"/>
    </row>
    <row r="4952" spans="1:10" x14ac:dyDescent="0.2">
      <c r="A4952" t="s">
        <v>1</v>
      </c>
      <c r="J4952"/>
    </row>
    <row r="4953" spans="1:10" x14ac:dyDescent="0.2">
      <c r="A4953" t="s">
        <v>1</v>
      </c>
      <c r="J4953"/>
    </row>
    <row r="4954" spans="1:10" x14ac:dyDescent="0.2">
      <c r="A4954" t="s">
        <v>1</v>
      </c>
      <c r="J4954"/>
    </row>
    <row r="4955" spans="1:10" x14ac:dyDescent="0.2">
      <c r="A4955" t="s">
        <v>1</v>
      </c>
      <c r="J4955"/>
    </row>
    <row r="4956" spans="1:10" x14ac:dyDescent="0.2">
      <c r="A4956" t="s">
        <v>1</v>
      </c>
      <c r="J4956"/>
    </row>
    <row r="4957" spans="1:10" x14ac:dyDescent="0.2">
      <c r="A4957" t="s">
        <v>1</v>
      </c>
      <c r="J4957"/>
    </row>
    <row r="4958" spans="1:10" x14ac:dyDescent="0.2">
      <c r="A4958" t="s">
        <v>1</v>
      </c>
      <c r="J4958"/>
    </row>
    <row r="4959" spans="1:10" x14ac:dyDescent="0.2">
      <c r="A4959" t="s">
        <v>1</v>
      </c>
      <c r="J4959"/>
    </row>
    <row r="4960" spans="1:10" x14ac:dyDescent="0.2">
      <c r="A4960" t="s">
        <v>1</v>
      </c>
      <c r="J4960"/>
    </row>
    <row r="4961" spans="1:10" x14ac:dyDescent="0.2">
      <c r="A4961" t="s">
        <v>1</v>
      </c>
      <c r="J4961"/>
    </row>
    <row r="4962" spans="1:10" x14ac:dyDescent="0.2">
      <c r="A4962" t="s">
        <v>1</v>
      </c>
      <c r="J4962"/>
    </row>
    <row r="4963" spans="1:10" x14ac:dyDescent="0.2">
      <c r="A4963" t="s">
        <v>1</v>
      </c>
      <c r="J4963"/>
    </row>
    <row r="4964" spans="1:10" x14ac:dyDescent="0.2">
      <c r="A4964" t="s">
        <v>1</v>
      </c>
      <c r="J4964"/>
    </row>
    <row r="4965" spans="1:10" x14ac:dyDescent="0.2">
      <c r="A4965" t="s">
        <v>1</v>
      </c>
      <c r="J4965"/>
    </row>
    <row r="4966" spans="1:10" x14ac:dyDescent="0.2">
      <c r="A4966" t="s">
        <v>1</v>
      </c>
      <c r="J4966"/>
    </row>
    <row r="4967" spans="1:10" x14ac:dyDescent="0.2">
      <c r="A4967" t="s">
        <v>1</v>
      </c>
      <c r="J4967"/>
    </row>
    <row r="4968" spans="1:10" x14ac:dyDescent="0.2">
      <c r="A4968" t="s">
        <v>1</v>
      </c>
      <c r="J4968"/>
    </row>
    <row r="4969" spans="1:10" x14ac:dyDescent="0.2">
      <c r="A4969" t="s">
        <v>1</v>
      </c>
      <c r="J4969"/>
    </row>
    <row r="4970" spans="1:10" x14ac:dyDescent="0.2">
      <c r="A4970" t="s">
        <v>1</v>
      </c>
      <c r="J4970"/>
    </row>
    <row r="4971" spans="1:10" x14ac:dyDescent="0.2">
      <c r="A4971" t="s">
        <v>1</v>
      </c>
      <c r="J4971"/>
    </row>
    <row r="4972" spans="1:10" x14ac:dyDescent="0.2">
      <c r="A4972" t="s">
        <v>1</v>
      </c>
      <c r="J4972"/>
    </row>
    <row r="4973" spans="1:10" x14ac:dyDescent="0.2">
      <c r="A4973" t="s">
        <v>1</v>
      </c>
      <c r="J4973"/>
    </row>
    <row r="4974" spans="1:10" x14ac:dyDescent="0.2">
      <c r="A4974" t="s">
        <v>1</v>
      </c>
      <c r="J4974"/>
    </row>
    <row r="4975" spans="1:10" x14ac:dyDescent="0.2">
      <c r="A4975" t="s">
        <v>1</v>
      </c>
      <c r="J4975"/>
    </row>
    <row r="4976" spans="1:10" x14ac:dyDescent="0.2">
      <c r="A4976" t="s">
        <v>1</v>
      </c>
      <c r="J4976"/>
    </row>
    <row r="4977" spans="1:10" x14ac:dyDescent="0.2">
      <c r="A4977" t="s">
        <v>1</v>
      </c>
      <c r="J4977"/>
    </row>
    <row r="4978" spans="1:10" x14ac:dyDescent="0.2">
      <c r="A4978" t="s">
        <v>1</v>
      </c>
      <c r="J4978"/>
    </row>
    <row r="4979" spans="1:10" x14ac:dyDescent="0.2">
      <c r="A4979" t="s">
        <v>1</v>
      </c>
      <c r="J4979"/>
    </row>
    <row r="4980" spans="1:10" x14ac:dyDescent="0.2">
      <c r="A4980" t="s">
        <v>1</v>
      </c>
      <c r="J4980"/>
    </row>
    <row r="4981" spans="1:10" x14ac:dyDescent="0.2">
      <c r="A4981" t="s">
        <v>1</v>
      </c>
      <c r="J4981"/>
    </row>
    <row r="4982" spans="1:10" x14ac:dyDescent="0.2">
      <c r="A4982" t="s">
        <v>1</v>
      </c>
      <c r="J4982"/>
    </row>
    <row r="4983" spans="1:10" x14ac:dyDescent="0.2">
      <c r="A4983" t="s">
        <v>1</v>
      </c>
      <c r="J4983"/>
    </row>
    <row r="4984" spans="1:10" x14ac:dyDescent="0.2">
      <c r="A4984" t="s">
        <v>1</v>
      </c>
      <c r="J4984"/>
    </row>
    <row r="4985" spans="1:10" x14ac:dyDescent="0.2">
      <c r="A4985" t="s">
        <v>1</v>
      </c>
      <c r="J4985"/>
    </row>
    <row r="4986" spans="1:10" x14ac:dyDescent="0.2">
      <c r="A4986" t="s">
        <v>1</v>
      </c>
      <c r="J4986"/>
    </row>
    <row r="4987" spans="1:10" x14ac:dyDescent="0.2">
      <c r="A4987" t="s">
        <v>1</v>
      </c>
      <c r="J4987"/>
    </row>
    <row r="4988" spans="1:10" x14ac:dyDescent="0.2">
      <c r="A4988" t="s">
        <v>1</v>
      </c>
      <c r="J4988"/>
    </row>
    <row r="4989" spans="1:10" x14ac:dyDescent="0.2">
      <c r="A4989" t="s">
        <v>1</v>
      </c>
      <c r="J4989"/>
    </row>
    <row r="4990" spans="1:10" x14ac:dyDescent="0.2">
      <c r="A4990" t="s">
        <v>1</v>
      </c>
      <c r="J4990"/>
    </row>
    <row r="4991" spans="1:10" x14ac:dyDescent="0.2">
      <c r="A4991" t="s">
        <v>1</v>
      </c>
      <c r="J4991"/>
    </row>
    <row r="4992" spans="1:10" x14ac:dyDescent="0.2">
      <c r="A4992" t="s">
        <v>1</v>
      </c>
      <c r="J4992"/>
    </row>
    <row r="4993" spans="1:10" x14ac:dyDescent="0.2">
      <c r="A4993" t="s">
        <v>1</v>
      </c>
      <c r="J4993"/>
    </row>
    <row r="4994" spans="1:10" x14ac:dyDescent="0.2">
      <c r="A4994" t="s">
        <v>1</v>
      </c>
      <c r="J4994"/>
    </row>
    <row r="4995" spans="1:10" x14ac:dyDescent="0.2">
      <c r="A4995" t="s">
        <v>1</v>
      </c>
      <c r="J4995"/>
    </row>
    <row r="4996" spans="1:10" x14ac:dyDescent="0.2">
      <c r="A4996" t="s">
        <v>1</v>
      </c>
      <c r="J4996"/>
    </row>
    <row r="4997" spans="1:10" x14ac:dyDescent="0.2">
      <c r="A4997" t="s">
        <v>1</v>
      </c>
      <c r="J4997"/>
    </row>
    <row r="4998" spans="1:10" x14ac:dyDescent="0.2">
      <c r="A4998" t="s">
        <v>1</v>
      </c>
      <c r="J4998"/>
    </row>
    <row r="4999" spans="1:10" x14ac:dyDescent="0.2">
      <c r="A4999" t="s">
        <v>1</v>
      </c>
      <c r="J4999"/>
    </row>
    <row r="5000" spans="1:10" x14ac:dyDescent="0.2">
      <c r="A5000" t="s">
        <v>1</v>
      </c>
      <c r="J5000"/>
    </row>
    <row r="5001" spans="1:10" x14ac:dyDescent="0.2">
      <c r="A5001" t="s">
        <v>1</v>
      </c>
      <c r="J5001"/>
    </row>
    <row r="5002" spans="1:10" x14ac:dyDescent="0.2">
      <c r="A5002" t="s">
        <v>1</v>
      </c>
      <c r="J5002"/>
    </row>
    <row r="5003" spans="1:10" x14ac:dyDescent="0.2">
      <c r="A5003" t="s">
        <v>1</v>
      </c>
      <c r="J5003"/>
    </row>
    <row r="5004" spans="1:10" x14ac:dyDescent="0.2">
      <c r="A5004" t="s">
        <v>1</v>
      </c>
      <c r="J5004"/>
    </row>
    <row r="5005" spans="1:10" x14ac:dyDescent="0.2">
      <c r="A5005" t="s">
        <v>1</v>
      </c>
      <c r="J5005"/>
    </row>
    <row r="5006" spans="1:10" x14ac:dyDescent="0.2">
      <c r="A5006" t="s">
        <v>1</v>
      </c>
      <c r="J5006"/>
    </row>
    <row r="5007" spans="1:10" x14ac:dyDescent="0.2">
      <c r="A5007" t="s">
        <v>1</v>
      </c>
      <c r="J5007"/>
    </row>
    <row r="5008" spans="1:10" x14ac:dyDescent="0.2">
      <c r="A5008" t="s">
        <v>1</v>
      </c>
      <c r="J5008"/>
    </row>
    <row r="5009" spans="1:10" x14ac:dyDescent="0.2">
      <c r="A5009" t="s">
        <v>1</v>
      </c>
      <c r="J5009"/>
    </row>
    <row r="5010" spans="1:10" x14ac:dyDescent="0.2">
      <c r="A5010" t="s">
        <v>1</v>
      </c>
      <c r="J5010"/>
    </row>
    <row r="5011" spans="1:10" x14ac:dyDescent="0.2">
      <c r="A5011" t="s">
        <v>1</v>
      </c>
      <c r="J5011"/>
    </row>
    <row r="5012" spans="1:10" x14ac:dyDescent="0.2">
      <c r="A5012" t="s">
        <v>1</v>
      </c>
      <c r="J5012"/>
    </row>
    <row r="5013" spans="1:10" x14ac:dyDescent="0.2">
      <c r="A5013" t="s">
        <v>1</v>
      </c>
      <c r="J5013"/>
    </row>
    <row r="5014" spans="1:10" x14ac:dyDescent="0.2">
      <c r="A5014" t="s">
        <v>1</v>
      </c>
      <c r="J5014"/>
    </row>
    <row r="5015" spans="1:10" x14ac:dyDescent="0.2">
      <c r="A5015" t="s">
        <v>1</v>
      </c>
      <c r="J5015"/>
    </row>
    <row r="5016" spans="1:10" x14ac:dyDescent="0.2">
      <c r="A5016" t="s">
        <v>1</v>
      </c>
      <c r="J5016"/>
    </row>
    <row r="5017" spans="1:10" x14ac:dyDescent="0.2">
      <c r="A5017" t="s">
        <v>1</v>
      </c>
      <c r="J5017"/>
    </row>
    <row r="5018" spans="1:10" x14ac:dyDescent="0.2">
      <c r="A5018" t="s">
        <v>1</v>
      </c>
      <c r="J5018"/>
    </row>
    <row r="5019" spans="1:10" x14ac:dyDescent="0.2">
      <c r="A5019" t="s">
        <v>1</v>
      </c>
      <c r="J5019"/>
    </row>
    <row r="5020" spans="1:10" x14ac:dyDescent="0.2">
      <c r="A5020" t="s">
        <v>1</v>
      </c>
      <c r="J5020"/>
    </row>
    <row r="5021" spans="1:10" x14ac:dyDescent="0.2">
      <c r="A5021" t="s">
        <v>1</v>
      </c>
      <c r="J5021"/>
    </row>
    <row r="5022" spans="1:10" x14ac:dyDescent="0.2">
      <c r="A5022" t="s">
        <v>1</v>
      </c>
      <c r="J5022"/>
    </row>
    <row r="5023" spans="1:10" x14ac:dyDescent="0.2">
      <c r="A5023" t="s">
        <v>1</v>
      </c>
      <c r="J5023"/>
    </row>
    <row r="5024" spans="1:10" x14ac:dyDescent="0.2">
      <c r="A5024" t="s">
        <v>1</v>
      </c>
      <c r="J5024"/>
    </row>
    <row r="5025" spans="1:10" x14ac:dyDescent="0.2">
      <c r="A5025" t="s">
        <v>1</v>
      </c>
      <c r="J5025"/>
    </row>
    <row r="5026" spans="1:10" x14ac:dyDescent="0.2">
      <c r="A5026" t="s">
        <v>1</v>
      </c>
      <c r="J5026"/>
    </row>
    <row r="5027" spans="1:10" x14ac:dyDescent="0.2">
      <c r="A5027" t="s">
        <v>1</v>
      </c>
      <c r="J5027"/>
    </row>
    <row r="5028" spans="1:10" x14ac:dyDescent="0.2">
      <c r="A5028" t="s">
        <v>1</v>
      </c>
      <c r="J5028"/>
    </row>
    <row r="5029" spans="1:10" x14ac:dyDescent="0.2">
      <c r="A5029" t="s">
        <v>1</v>
      </c>
      <c r="J5029"/>
    </row>
    <row r="5030" spans="1:10" x14ac:dyDescent="0.2">
      <c r="A5030" t="s">
        <v>1</v>
      </c>
      <c r="J5030"/>
    </row>
    <row r="5031" spans="1:10" x14ac:dyDescent="0.2">
      <c r="A5031" t="s">
        <v>1</v>
      </c>
      <c r="J5031"/>
    </row>
    <row r="5032" spans="1:10" x14ac:dyDescent="0.2">
      <c r="A5032" t="s">
        <v>1</v>
      </c>
      <c r="J5032"/>
    </row>
    <row r="5033" spans="1:10" x14ac:dyDescent="0.2">
      <c r="A5033" t="s">
        <v>1</v>
      </c>
      <c r="J5033"/>
    </row>
    <row r="5034" spans="1:10" x14ac:dyDescent="0.2">
      <c r="A5034" t="s">
        <v>1</v>
      </c>
      <c r="J5034"/>
    </row>
    <row r="5035" spans="1:10" x14ac:dyDescent="0.2">
      <c r="A5035" t="s">
        <v>1</v>
      </c>
      <c r="J5035"/>
    </row>
    <row r="5036" spans="1:10" x14ac:dyDescent="0.2">
      <c r="A5036" t="s">
        <v>1</v>
      </c>
      <c r="J5036"/>
    </row>
    <row r="5037" spans="1:10" x14ac:dyDescent="0.2">
      <c r="A5037" t="s">
        <v>1</v>
      </c>
      <c r="J5037"/>
    </row>
    <row r="5038" spans="1:10" x14ac:dyDescent="0.2">
      <c r="A5038" t="s">
        <v>1</v>
      </c>
      <c r="J5038"/>
    </row>
    <row r="5039" spans="1:10" x14ac:dyDescent="0.2">
      <c r="A5039" t="s">
        <v>1</v>
      </c>
      <c r="J5039"/>
    </row>
    <row r="5040" spans="1:10" x14ac:dyDescent="0.2">
      <c r="A5040" t="s">
        <v>1</v>
      </c>
      <c r="J5040"/>
    </row>
    <row r="5041" spans="1:10" x14ac:dyDescent="0.2">
      <c r="A5041" t="s">
        <v>1</v>
      </c>
      <c r="J5041"/>
    </row>
    <row r="5042" spans="1:10" x14ac:dyDescent="0.2">
      <c r="A5042" t="s">
        <v>1</v>
      </c>
      <c r="J5042"/>
    </row>
    <row r="5043" spans="1:10" x14ac:dyDescent="0.2">
      <c r="A5043" t="s">
        <v>1</v>
      </c>
      <c r="J5043"/>
    </row>
    <row r="5044" spans="1:10" x14ac:dyDescent="0.2">
      <c r="A5044" t="s">
        <v>1</v>
      </c>
      <c r="J5044"/>
    </row>
    <row r="5045" spans="1:10" x14ac:dyDescent="0.2">
      <c r="A5045" t="s">
        <v>1</v>
      </c>
      <c r="J5045"/>
    </row>
    <row r="5046" spans="1:10" x14ac:dyDescent="0.2">
      <c r="A5046" t="s">
        <v>1</v>
      </c>
      <c r="J5046"/>
    </row>
    <row r="5047" spans="1:10" x14ac:dyDescent="0.2">
      <c r="A5047" t="s">
        <v>1</v>
      </c>
      <c r="J5047"/>
    </row>
    <row r="5048" spans="1:10" x14ac:dyDescent="0.2">
      <c r="A5048" t="s">
        <v>1</v>
      </c>
      <c r="J5048"/>
    </row>
    <row r="5049" spans="1:10" x14ac:dyDescent="0.2">
      <c r="A5049" t="s">
        <v>1</v>
      </c>
      <c r="J5049"/>
    </row>
    <row r="5050" spans="1:10" x14ac:dyDescent="0.2">
      <c r="A5050" t="s">
        <v>1</v>
      </c>
      <c r="J5050"/>
    </row>
    <row r="5051" spans="1:10" x14ac:dyDescent="0.2">
      <c r="A5051" t="s">
        <v>1</v>
      </c>
      <c r="J5051"/>
    </row>
    <row r="5052" spans="1:10" x14ac:dyDescent="0.2">
      <c r="A5052" t="s">
        <v>1</v>
      </c>
      <c r="J5052"/>
    </row>
    <row r="5053" spans="1:10" x14ac:dyDescent="0.2">
      <c r="A5053" t="s">
        <v>1</v>
      </c>
      <c r="J5053"/>
    </row>
    <row r="5054" spans="1:10" x14ac:dyDescent="0.2">
      <c r="A5054" t="s">
        <v>1</v>
      </c>
      <c r="J5054"/>
    </row>
    <row r="5055" spans="1:10" x14ac:dyDescent="0.2">
      <c r="A5055" t="s">
        <v>1</v>
      </c>
      <c r="J5055"/>
    </row>
    <row r="5056" spans="1:10" x14ac:dyDescent="0.2">
      <c r="A5056" t="s">
        <v>1</v>
      </c>
      <c r="J5056"/>
    </row>
    <row r="5057" spans="1:10" x14ac:dyDescent="0.2">
      <c r="A5057" t="s">
        <v>1</v>
      </c>
      <c r="J5057"/>
    </row>
    <row r="5058" spans="1:10" x14ac:dyDescent="0.2">
      <c r="A5058" t="s">
        <v>1</v>
      </c>
      <c r="J5058"/>
    </row>
    <row r="5059" spans="1:10" x14ac:dyDescent="0.2">
      <c r="A5059" t="s">
        <v>1</v>
      </c>
      <c r="J5059"/>
    </row>
    <row r="5060" spans="1:10" x14ac:dyDescent="0.2">
      <c r="A5060" t="s">
        <v>1</v>
      </c>
      <c r="J5060"/>
    </row>
    <row r="5061" spans="1:10" x14ac:dyDescent="0.2">
      <c r="A5061" t="s">
        <v>1</v>
      </c>
      <c r="J5061"/>
    </row>
    <row r="5062" spans="1:10" x14ac:dyDescent="0.2">
      <c r="A5062" t="s">
        <v>1</v>
      </c>
      <c r="J5062"/>
    </row>
    <row r="5063" spans="1:10" x14ac:dyDescent="0.2">
      <c r="A5063" t="s">
        <v>1</v>
      </c>
      <c r="J5063"/>
    </row>
    <row r="5064" spans="1:10" x14ac:dyDescent="0.2">
      <c r="A5064" t="s">
        <v>1</v>
      </c>
      <c r="J5064"/>
    </row>
    <row r="5065" spans="1:10" x14ac:dyDescent="0.2">
      <c r="A5065" t="s">
        <v>1</v>
      </c>
      <c r="J5065"/>
    </row>
    <row r="5066" spans="1:10" x14ac:dyDescent="0.2">
      <c r="A5066" t="s">
        <v>1</v>
      </c>
      <c r="J5066"/>
    </row>
    <row r="5067" spans="1:10" x14ac:dyDescent="0.2">
      <c r="A5067" t="s">
        <v>1</v>
      </c>
      <c r="J5067"/>
    </row>
    <row r="5068" spans="1:10" x14ac:dyDescent="0.2">
      <c r="A5068" t="s">
        <v>1</v>
      </c>
      <c r="J5068"/>
    </row>
    <row r="5069" spans="1:10" x14ac:dyDescent="0.2">
      <c r="A5069" t="s">
        <v>1</v>
      </c>
      <c r="J5069"/>
    </row>
    <row r="5070" spans="1:10" x14ac:dyDescent="0.2">
      <c r="A5070" t="s">
        <v>1</v>
      </c>
      <c r="J5070"/>
    </row>
    <row r="5071" spans="1:10" x14ac:dyDescent="0.2">
      <c r="A5071" t="s">
        <v>1</v>
      </c>
      <c r="J5071"/>
    </row>
    <row r="5072" spans="1:10" x14ac:dyDescent="0.2">
      <c r="A5072" t="s">
        <v>1</v>
      </c>
      <c r="J5072"/>
    </row>
    <row r="5073" spans="1:10" x14ac:dyDescent="0.2">
      <c r="A5073" t="s">
        <v>1</v>
      </c>
      <c r="J5073"/>
    </row>
    <row r="5074" spans="1:10" x14ac:dyDescent="0.2">
      <c r="A5074" t="s">
        <v>1</v>
      </c>
      <c r="J5074"/>
    </row>
    <row r="5075" spans="1:10" x14ac:dyDescent="0.2">
      <c r="A5075" t="s">
        <v>1</v>
      </c>
      <c r="J5075"/>
    </row>
    <row r="5076" spans="1:10" x14ac:dyDescent="0.2">
      <c r="A5076" t="s">
        <v>1</v>
      </c>
      <c r="J5076"/>
    </row>
    <row r="5077" spans="1:10" x14ac:dyDescent="0.2">
      <c r="A5077" t="s">
        <v>1</v>
      </c>
      <c r="J5077"/>
    </row>
    <row r="5078" spans="1:10" x14ac:dyDescent="0.2">
      <c r="A5078" t="s">
        <v>1</v>
      </c>
      <c r="J5078"/>
    </row>
    <row r="5079" spans="1:10" x14ac:dyDescent="0.2">
      <c r="A5079" t="s">
        <v>1</v>
      </c>
      <c r="J5079"/>
    </row>
    <row r="5080" spans="1:10" x14ac:dyDescent="0.2">
      <c r="A5080" t="s">
        <v>1</v>
      </c>
      <c r="J5080"/>
    </row>
    <row r="5081" spans="1:10" x14ac:dyDescent="0.2">
      <c r="A5081" t="s">
        <v>1</v>
      </c>
      <c r="J5081"/>
    </row>
    <row r="5082" spans="1:10" x14ac:dyDescent="0.2">
      <c r="A5082" t="s">
        <v>1</v>
      </c>
      <c r="J5082"/>
    </row>
    <row r="5083" spans="1:10" x14ac:dyDescent="0.2">
      <c r="A5083" t="s">
        <v>1</v>
      </c>
      <c r="J5083"/>
    </row>
    <row r="5084" spans="1:10" x14ac:dyDescent="0.2">
      <c r="A5084" t="s">
        <v>1</v>
      </c>
      <c r="J5084"/>
    </row>
    <row r="5085" spans="1:10" x14ac:dyDescent="0.2">
      <c r="A5085" t="s">
        <v>1</v>
      </c>
      <c r="J5085"/>
    </row>
    <row r="5086" spans="1:10" x14ac:dyDescent="0.2">
      <c r="A5086" t="s">
        <v>1</v>
      </c>
      <c r="J5086"/>
    </row>
    <row r="5087" spans="1:10" x14ac:dyDescent="0.2">
      <c r="A5087" t="s">
        <v>1</v>
      </c>
      <c r="J5087"/>
    </row>
    <row r="5088" spans="1:10" x14ac:dyDescent="0.2">
      <c r="A5088" t="s">
        <v>1</v>
      </c>
      <c r="J5088"/>
    </row>
    <row r="5089" spans="1:10" x14ac:dyDescent="0.2">
      <c r="A5089" t="s">
        <v>1</v>
      </c>
      <c r="J5089"/>
    </row>
    <row r="5090" spans="1:10" x14ac:dyDescent="0.2">
      <c r="A5090" t="s">
        <v>1</v>
      </c>
      <c r="J5090"/>
    </row>
    <row r="5091" spans="1:10" x14ac:dyDescent="0.2">
      <c r="A5091" t="s">
        <v>1</v>
      </c>
      <c r="J5091"/>
    </row>
    <row r="5092" spans="1:10" x14ac:dyDescent="0.2">
      <c r="A5092" t="s">
        <v>1</v>
      </c>
      <c r="J5092"/>
    </row>
    <row r="5093" spans="1:10" x14ac:dyDescent="0.2">
      <c r="A5093" t="s">
        <v>1</v>
      </c>
      <c r="J5093"/>
    </row>
    <row r="5094" spans="1:10" x14ac:dyDescent="0.2">
      <c r="A5094" t="s">
        <v>1</v>
      </c>
      <c r="J5094"/>
    </row>
    <row r="5095" spans="1:10" x14ac:dyDescent="0.2">
      <c r="A5095" t="s">
        <v>1</v>
      </c>
      <c r="J5095"/>
    </row>
    <row r="5096" spans="1:10" x14ac:dyDescent="0.2">
      <c r="A5096" t="s">
        <v>1</v>
      </c>
      <c r="J5096"/>
    </row>
    <row r="5097" spans="1:10" x14ac:dyDescent="0.2">
      <c r="A5097" t="s">
        <v>1</v>
      </c>
      <c r="J5097"/>
    </row>
    <row r="5098" spans="1:10" x14ac:dyDescent="0.2">
      <c r="A5098" t="s">
        <v>1</v>
      </c>
      <c r="J5098"/>
    </row>
    <row r="5099" spans="1:10" x14ac:dyDescent="0.2">
      <c r="A5099" t="s">
        <v>1</v>
      </c>
      <c r="J5099"/>
    </row>
    <row r="5100" spans="1:10" x14ac:dyDescent="0.2">
      <c r="A5100" t="s">
        <v>1</v>
      </c>
      <c r="J5100"/>
    </row>
    <row r="5101" spans="1:10" x14ac:dyDescent="0.2">
      <c r="A5101" t="s">
        <v>1</v>
      </c>
      <c r="J5101"/>
    </row>
    <row r="5102" spans="1:10" x14ac:dyDescent="0.2">
      <c r="A5102" t="s">
        <v>1</v>
      </c>
      <c r="J5102"/>
    </row>
    <row r="5103" spans="1:10" x14ac:dyDescent="0.2">
      <c r="A5103" t="s">
        <v>1</v>
      </c>
      <c r="J5103"/>
    </row>
    <row r="5104" spans="1:10" x14ac:dyDescent="0.2">
      <c r="A5104" t="s">
        <v>1</v>
      </c>
      <c r="J5104"/>
    </row>
    <row r="5105" spans="1:10" x14ac:dyDescent="0.2">
      <c r="A5105" t="s">
        <v>1</v>
      </c>
      <c r="J5105"/>
    </row>
    <row r="5106" spans="1:10" x14ac:dyDescent="0.2">
      <c r="A5106" t="s">
        <v>1</v>
      </c>
      <c r="J5106"/>
    </row>
    <row r="5107" spans="1:10" x14ac:dyDescent="0.2">
      <c r="A5107" t="s">
        <v>1</v>
      </c>
      <c r="J5107"/>
    </row>
    <row r="5108" spans="1:10" x14ac:dyDescent="0.2">
      <c r="A5108" t="s">
        <v>1</v>
      </c>
      <c r="J5108"/>
    </row>
    <row r="5109" spans="1:10" x14ac:dyDescent="0.2">
      <c r="A5109" t="s">
        <v>1</v>
      </c>
      <c r="J5109"/>
    </row>
    <row r="5110" spans="1:10" x14ac:dyDescent="0.2">
      <c r="A5110" t="s">
        <v>1</v>
      </c>
      <c r="J5110"/>
    </row>
    <row r="5111" spans="1:10" x14ac:dyDescent="0.2">
      <c r="A5111" t="s">
        <v>1</v>
      </c>
      <c r="J5111"/>
    </row>
    <row r="5112" spans="1:10" x14ac:dyDescent="0.2">
      <c r="A5112" t="s">
        <v>1</v>
      </c>
      <c r="J5112"/>
    </row>
    <row r="5113" spans="1:10" x14ac:dyDescent="0.2">
      <c r="A5113" t="s">
        <v>1</v>
      </c>
      <c r="J5113"/>
    </row>
    <row r="5114" spans="1:10" x14ac:dyDescent="0.2">
      <c r="A5114" t="s">
        <v>1</v>
      </c>
      <c r="J5114"/>
    </row>
    <row r="5115" spans="1:10" x14ac:dyDescent="0.2">
      <c r="A5115" t="s">
        <v>1</v>
      </c>
      <c r="J5115"/>
    </row>
    <row r="5116" spans="1:10" x14ac:dyDescent="0.2">
      <c r="A5116" t="s">
        <v>1</v>
      </c>
      <c r="J5116"/>
    </row>
    <row r="5117" spans="1:10" x14ac:dyDescent="0.2">
      <c r="A5117" t="s">
        <v>1</v>
      </c>
      <c r="J5117"/>
    </row>
    <row r="5118" spans="1:10" x14ac:dyDescent="0.2">
      <c r="A5118" t="s">
        <v>1</v>
      </c>
      <c r="J5118"/>
    </row>
    <row r="5119" spans="1:10" x14ac:dyDescent="0.2">
      <c r="A5119" t="s">
        <v>1</v>
      </c>
      <c r="J5119"/>
    </row>
    <row r="5120" spans="1:10" x14ac:dyDescent="0.2">
      <c r="A5120" t="s">
        <v>1</v>
      </c>
      <c r="J5120"/>
    </row>
    <row r="5121" spans="1:10" x14ac:dyDescent="0.2">
      <c r="A5121" t="s">
        <v>1</v>
      </c>
      <c r="J5121"/>
    </row>
    <row r="5122" spans="1:10" x14ac:dyDescent="0.2">
      <c r="A5122" t="s">
        <v>1</v>
      </c>
      <c r="J5122"/>
    </row>
    <row r="5123" spans="1:10" x14ac:dyDescent="0.2">
      <c r="A5123" t="s">
        <v>1</v>
      </c>
      <c r="J5123"/>
    </row>
    <row r="5124" spans="1:10" x14ac:dyDescent="0.2">
      <c r="A5124" t="s">
        <v>1</v>
      </c>
      <c r="J5124"/>
    </row>
    <row r="5125" spans="1:10" x14ac:dyDescent="0.2">
      <c r="A5125" t="s">
        <v>1</v>
      </c>
      <c r="J5125"/>
    </row>
    <row r="5126" spans="1:10" x14ac:dyDescent="0.2">
      <c r="A5126" t="s">
        <v>1</v>
      </c>
      <c r="J5126"/>
    </row>
    <row r="5127" spans="1:10" x14ac:dyDescent="0.2">
      <c r="A5127" t="s">
        <v>1</v>
      </c>
      <c r="J5127"/>
    </row>
    <row r="5128" spans="1:10" x14ac:dyDescent="0.2">
      <c r="A5128" t="s">
        <v>1</v>
      </c>
      <c r="J5128"/>
    </row>
    <row r="5129" spans="1:10" x14ac:dyDescent="0.2">
      <c r="A5129" t="s">
        <v>1</v>
      </c>
      <c r="J5129"/>
    </row>
    <row r="5130" spans="1:10" x14ac:dyDescent="0.2">
      <c r="A5130" t="s">
        <v>1</v>
      </c>
      <c r="J5130"/>
    </row>
    <row r="5131" spans="1:10" x14ac:dyDescent="0.2">
      <c r="A5131" t="s">
        <v>1</v>
      </c>
      <c r="J5131"/>
    </row>
    <row r="5132" spans="1:10" x14ac:dyDescent="0.2">
      <c r="A5132" t="s">
        <v>1</v>
      </c>
      <c r="J5132"/>
    </row>
    <row r="5133" spans="1:10" x14ac:dyDescent="0.2">
      <c r="A5133" t="s">
        <v>1</v>
      </c>
      <c r="J5133"/>
    </row>
    <row r="5134" spans="1:10" x14ac:dyDescent="0.2">
      <c r="A5134" t="s">
        <v>1</v>
      </c>
      <c r="J5134"/>
    </row>
    <row r="5135" spans="1:10" x14ac:dyDescent="0.2">
      <c r="A5135" t="s">
        <v>1</v>
      </c>
      <c r="J5135"/>
    </row>
    <row r="5136" spans="1:10" x14ac:dyDescent="0.2">
      <c r="A5136" t="s">
        <v>1</v>
      </c>
      <c r="J5136"/>
    </row>
    <row r="5137" spans="1:10" x14ac:dyDescent="0.2">
      <c r="A5137" t="s">
        <v>1</v>
      </c>
      <c r="J5137"/>
    </row>
    <row r="5138" spans="1:10" x14ac:dyDescent="0.2">
      <c r="A5138" t="s">
        <v>1</v>
      </c>
      <c r="J5138"/>
    </row>
    <row r="5139" spans="1:10" x14ac:dyDescent="0.2">
      <c r="A5139" t="s">
        <v>1</v>
      </c>
      <c r="J5139"/>
    </row>
    <row r="5140" spans="1:10" x14ac:dyDescent="0.2">
      <c r="A5140" t="s">
        <v>1</v>
      </c>
      <c r="J5140"/>
    </row>
    <row r="5141" spans="1:10" x14ac:dyDescent="0.2">
      <c r="A5141" t="s">
        <v>1</v>
      </c>
      <c r="J5141"/>
    </row>
    <row r="5142" spans="1:10" x14ac:dyDescent="0.2">
      <c r="A5142" t="s">
        <v>1</v>
      </c>
      <c r="J5142"/>
    </row>
    <row r="5143" spans="1:10" x14ac:dyDescent="0.2">
      <c r="A5143" t="s">
        <v>1</v>
      </c>
      <c r="J5143"/>
    </row>
    <row r="5144" spans="1:10" x14ac:dyDescent="0.2">
      <c r="A5144" t="s">
        <v>1</v>
      </c>
      <c r="J5144"/>
    </row>
    <row r="5145" spans="1:10" x14ac:dyDescent="0.2">
      <c r="A5145" t="s">
        <v>1</v>
      </c>
      <c r="J5145"/>
    </row>
    <row r="5146" spans="1:10" x14ac:dyDescent="0.2">
      <c r="A5146" t="s">
        <v>1</v>
      </c>
      <c r="J5146"/>
    </row>
    <row r="5147" spans="1:10" x14ac:dyDescent="0.2">
      <c r="A5147" t="s">
        <v>1</v>
      </c>
      <c r="J5147"/>
    </row>
    <row r="5148" spans="1:10" x14ac:dyDescent="0.2">
      <c r="A5148" t="s">
        <v>1</v>
      </c>
      <c r="J5148"/>
    </row>
    <row r="5149" spans="1:10" x14ac:dyDescent="0.2">
      <c r="A5149" t="s">
        <v>1</v>
      </c>
      <c r="J5149"/>
    </row>
    <row r="5150" spans="1:10" x14ac:dyDescent="0.2">
      <c r="A5150" t="s">
        <v>1</v>
      </c>
      <c r="J5150"/>
    </row>
    <row r="5151" spans="1:10" x14ac:dyDescent="0.2">
      <c r="A5151" t="s">
        <v>1</v>
      </c>
      <c r="J5151"/>
    </row>
    <row r="5152" spans="1:10" x14ac:dyDescent="0.2">
      <c r="A5152" t="s">
        <v>1</v>
      </c>
      <c r="J5152"/>
    </row>
    <row r="5153" spans="1:10" x14ac:dyDescent="0.2">
      <c r="A5153" t="s">
        <v>1</v>
      </c>
      <c r="J5153"/>
    </row>
    <row r="5154" spans="1:10" x14ac:dyDescent="0.2">
      <c r="A5154" t="s">
        <v>1</v>
      </c>
      <c r="J5154"/>
    </row>
    <row r="5155" spans="1:10" x14ac:dyDescent="0.2">
      <c r="A5155" t="s">
        <v>1</v>
      </c>
      <c r="J5155"/>
    </row>
    <row r="5156" spans="1:10" x14ac:dyDescent="0.2">
      <c r="A5156" t="s">
        <v>1</v>
      </c>
      <c r="J5156"/>
    </row>
    <row r="5157" spans="1:10" x14ac:dyDescent="0.2">
      <c r="A5157" t="s">
        <v>1</v>
      </c>
      <c r="J5157"/>
    </row>
    <row r="5158" spans="1:10" x14ac:dyDescent="0.2">
      <c r="A5158" t="s">
        <v>1</v>
      </c>
      <c r="J5158"/>
    </row>
    <row r="5159" spans="1:10" x14ac:dyDescent="0.2">
      <c r="A5159" t="s">
        <v>1</v>
      </c>
      <c r="J5159"/>
    </row>
    <row r="5160" spans="1:10" x14ac:dyDescent="0.2">
      <c r="A5160" t="s">
        <v>1</v>
      </c>
      <c r="J5160"/>
    </row>
    <row r="5161" spans="1:10" x14ac:dyDescent="0.2">
      <c r="A5161" t="s">
        <v>1</v>
      </c>
      <c r="J5161"/>
    </row>
    <row r="5162" spans="1:10" x14ac:dyDescent="0.2">
      <c r="A5162" t="s">
        <v>1</v>
      </c>
      <c r="J5162"/>
    </row>
    <row r="5163" spans="1:10" x14ac:dyDescent="0.2">
      <c r="A5163" t="s">
        <v>1</v>
      </c>
      <c r="J5163"/>
    </row>
    <row r="5164" spans="1:10" x14ac:dyDescent="0.2">
      <c r="A5164" t="s">
        <v>1</v>
      </c>
      <c r="J5164"/>
    </row>
    <row r="5165" spans="1:10" x14ac:dyDescent="0.2">
      <c r="A5165" t="s">
        <v>1</v>
      </c>
      <c r="J5165"/>
    </row>
    <row r="5166" spans="1:10" x14ac:dyDescent="0.2">
      <c r="A5166" t="s">
        <v>1</v>
      </c>
      <c r="J5166"/>
    </row>
    <row r="5167" spans="1:10" x14ac:dyDescent="0.2">
      <c r="A5167" t="s">
        <v>1</v>
      </c>
      <c r="J5167"/>
    </row>
    <row r="5168" spans="1:10" x14ac:dyDescent="0.2">
      <c r="A5168" t="s">
        <v>1</v>
      </c>
      <c r="J5168"/>
    </row>
    <row r="5169" spans="1:10" x14ac:dyDescent="0.2">
      <c r="A5169" t="s">
        <v>1</v>
      </c>
      <c r="J5169"/>
    </row>
    <row r="5170" spans="1:10" x14ac:dyDescent="0.2">
      <c r="A5170" t="s">
        <v>1</v>
      </c>
      <c r="J5170"/>
    </row>
    <row r="5171" spans="1:10" x14ac:dyDescent="0.2">
      <c r="A5171" t="s">
        <v>1</v>
      </c>
      <c r="J5171"/>
    </row>
    <row r="5172" spans="1:10" x14ac:dyDescent="0.2">
      <c r="A5172" t="s">
        <v>1</v>
      </c>
      <c r="J5172"/>
    </row>
    <row r="5173" spans="1:10" x14ac:dyDescent="0.2">
      <c r="A5173" t="s">
        <v>1</v>
      </c>
      <c r="J5173"/>
    </row>
    <row r="5174" spans="1:10" x14ac:dyDescent="0.2">
      <c r="A5174" t="s">
        <v>1</v>
      </c>
      <c r="J5174"/>
    </row>
    <row r="5175" spans="1:10" x14ac:dyDescent="0.2">
      <c r="A5175" t="s">
        <v>1</v>
      </c>
      <c r="J5175"/>
    </row>
    <row r="5176" spans="1:10" x14ac:dyDescent="0.2">
      <c r="A5176" t="s">
        <v>1</v>
      </c>
      <c r="J5176"/>
    </row>
    <row r="5177" spans="1:10" x14ac:dyDescent="0.2">
      <c r="A5177" t="s">
        <v>1</v>
      </c>
      <c r="J5177"/>
    </row>
    <row r="5178" spans="1:10" x14ac:dyDescent="0.2">
      <c r="A5178" t="s">
        <v>1</v>
      </c>
      <c r="J5178"/>
    </row>
    <row r="5179" spans="1:10" x14ac:dyDescent="0.2">
      <c r="A5179" t="s">
        <v>1</v>
      </c>
      <c r="J5179"/>
    </row>
    <row r="5180" spans="1:10" x14ac:dyDescent="0.2">
      <c r="A5180" t="s">
        <v>1</v>
      </c>
      <c r="J5180"/>
    </row>
    <row r="5181" spans="1:10" x14ac:dyDescent="0.2">
      <c r="A5181" t="s">
        <v>1</v>
      </c>
      <c r="J5181"/>
    </row>
    <row r="5182" spans="1:10" x14ac:dyDescent="0.2">
      <c r="A5182" t="s">
        <v>1</v>
      </c>
      <c r="J5182"/>
    </row>
    <row r="5183" spans="1:10" x14ac:dyDescent="0.2">
      <c r="A5183" t="s">
        <v>1</v>
      </c>
      <c r="J5183"/>
    </row>
    <row r="5184" spans="1:10" x14ac:dyDescent="0.2">
      <c r="A5184" t="s">
        <v>1</v>
      </c>
      <c r="J5184"/>
    </row>
    <row r="5185" spans="1:10" x14ac:dyDescent="0.2">
      <c r="A5185" t="s">
        <v>1</v>
      </c>
      <c r="J5185"/>
    </row>
    <row r="5186" spans="1:10" x14ac:dyDescent="0.2">
      <c r="A5186" t="s">
        <v>1</v>
      </c>
      <c r="J5186"/>
    </row>
    <row r="5187" spans="1:10" x14ac:dyDescent="0.2">
      <c r="A5187" t="s">
        <v>1</v>
      </c>
      <c r="J5187"/>
    </row>
    <row r="5188" spans="1:10" x14ac:dyDescent="0.2">
      <c r="A5188" t="s">
        <v>1</v>
      </c>
      <c r="J5188"/>
    </row>
    <row r="5189" spans="1:10" x14ac:dyDescent="0.2">
      <c r="A5189" t="s">
        <v>1</v>
      </c>
      <c r="J5189"/>
    </row>
    <row r="5190" spans="1:10" x14ac:dyDescent="0.2">
      <c r="A5190" t="s">
        <v>1</v>
      </c>
      <c r="J5190"/>
    </row>
    <row r="5191" spans="1:10" x14ac:dyDescent="0.2">
      <c r="A5191" t="s">
        <v>1</v>
      </c>
      <c r="J5191"/>
    </row>
    <row r="5192" spans="1:10" x14ac:dyDescent="0.2">
      <c r="A5192" t="s">
        <v>1</v>
      </c>
      <c r="J5192"/>
    </row>
    <row r="5193" spans="1:10" x14ac:dyDescent="0.2">
      <c r="A5193" t="s">
        <v>1</v>
      </c>
      <c r="J5193"/>
    </row>
    <row r="5194" spans="1:10" x14ac:dyDescent="0.2">
      <c r="A5194" t="s">
        <v>1</v>
      </c>
      <c r="J5194"/>
    </row>
    <row r="5195" spans="1:10" x14ac:dyDescent="0.2">
      <c r="A5195" t="s">
        <v>1</v>
      </c>
      <c r="J5195"/>
    </row>
    <row r="5196" spans="1:10" x14ac:dyDescent="0.2">
      <c r="A5196" t="s">
        <v>1</v>
      </c>
      <c r="J5196"/>
    </row>
    <row r="5197" spans="1:10" x14ac:dyDescent="0.2">
      <c r="A5197" t="s">
        <v>1</v>
      </c>
      <c r="J5197"/>
    </row>
    <row r="5198" spans="1:10" x14ac:dyDescent="0.2">
      <c r="A5198" t="s">
        <v>1</v>
      </c>
      <c r="J5198"/>
    </row>
    <row r="5199" spans="1:10" x14ac:dyDescent="0.2">
      <c r="A5199" t="s">
        <v>1</v>
      </c>
      <c r="J5199"/>
    </row>
    <row r="5200" spans="1:10" x14ac:dyDescent="0.2">
      <c r="A5200" t="s">
        <v>1</v>
      </c>
      <c r="J5200"/>
    </row>
    <row r="5201" spans="1:10" x14ac:dyDescent="0.2">
      <c r="A5201" t="s">
        <v>1</v>
      </c>
      <c r="J5201"/>
    </row>
    <row r="5202" spans="1:10" x14ac:dyDescent="0.2">
      <c r="A5202" t="s">
        <v>1</v>
      </c>
      <c r="J5202"/>
    </row>
    <row r="5203" spans="1:10" x14ac:dyDescent="0.2">
      <c r="A5203" t="s">
        <v>1</v>
      </c>
      <c r="J5203"/>
    </row>
    <row r="5204" spans="1:10" x14ac:dyDescent="0.2">
      <c r="A5204" t="s">
        <v>1</v>
      </c>
      <c r="J5204"/>
    </row>
    <row r="5205" spans="1:10" x14ac:dyDescent="0.2">
      <c r="A5205" t="s">
        <v>1</v>
      </c>
      <c r="J5205"/>
    </row>
    <row r="5206" spans="1:10" x14ac:dyDescent="0.2">
      <c r="A5206" t="s">
        <v>1</v>
      </c>
      <c r="J5206"/>
    </row>
    <row r="5207" spans="1:10" x14ac:dyDescent="0.2">
      <c r="A5207" t="s">
        <v>1</v>
      </c>
      <c r="J5207"/>
    </row>
    <row r="5208" spans="1:10" x14ac:dyDescent="0.2">
      <c r="A5208" t="s">
        <v>1</v>
      </c>
      <c r="J5208"/>
    </row>
    <row r="5209" spans="1:10" x14ac:dyDescent="0.2">
      <c r="A5209" t="s">
        <v>1</v>
      </c>
      <c r="J5209"/>
    </row>
    <row r="5210" spans="1:10" x14ac:dyDescent="0.2">
      <c r="A5210" t="s">
        <v>1</v>
      </c>
      <c r="J5210"/>
    </row>
    <row r="5211" spans="1:10" x14ac:dyDescent="0.2">
      <c r="A5211" t="s">
        <v>1</v>
      </c>
      <c r="J5211"/>
    </row>
    <row r="5212" spans="1:10" x14ac:dyDescent="0.2">
      <c r="A5212" t="s">
        <v>1</v>
      </c>
      <c r="J5212"/>
    </row>
    <row r="5213" spans="1:10" x14ac:dyDescent="0.2">
      <c r="A5213" t="s">
        <v>1</v>
      </c>
      <c r="J5213"/>
    </row>
    <row r="5214" spans="1:10" x14ac:dyDescent="0.2">
      <c r="A5214" t="s">
        <v>1</v>
      </c>
      <c r="J5214"/>
    </row>
    <row r="5215" spans="1:10" x14ac:dyDescent="0.2">
      <c r="A5215" t="s">
        <v>1</v>
      </c>
      <c r="J5215"/>
    </row>
    <row r="5216" spans="1:10" x14ac:dyDescent="0.2">
      <c r="A5216" t="s">
        <v>1</v>
      </c>
      <c r="J5216"/>
    </row>
    <row r="5217" spans="1:10" x14ac:dyDescent="0.2">
      <c r="A5217" t="s">
        <v>1</v>
      </c>
      <c r="J5217"/>
    </row>
    <row r="5218" spans="1:10" x14ac:dyDescent="0.2">
      <c r="A5218" t="s">
        <v>1</v>
      </c>
      <c r="J5218"/>
    </row>
    <row r="5219" spans="1:10" x14ac:dyDescent="0.2">
      <c r="A5219" t="s">
        <v>1</v>
      </c>
      <c r="J5219"/>
    </row>
    <row r="5220" spans="1:10" x14ac:dyDescent="0.2">
      <c r="A5220" t="s">
        <v>1</v>
      </c>
      <c r="J5220"/>
    </row>
    <row r="5221" spans="1:10" x14ac:dyDescent="0.2">
      <c r="A5221" t="s">
        <v>1</v>
      </c>
      <c r="J5221"/>
    </row>
    <row r="5222" spans="1:10" x14ac:dyDescent="0.2">
      <c r="A5222" t="s">
        <v>1</v>
      </c>
      <c r="J5222"/>
    </row>
    <row r="5223" spans="1:10" x14ac:dyDescent="0.2">
      <c r="A5223" t="s">
        <v>1</v>
      </c>
      <c r="J5223"/>
    </row>
    <row r="5224" spans="1:10" x14ac:dyDescent="0.2">
      <c r="A5224" t="s">
        <v>1</v>
      </c>
      <c r="J5224"/>
    </row>
    <row r="5225" spans="1:10" x14ac:dyDescent="0.2">
      <c r="A5225" t="s">
        <v>1</v>
      </c>
      <c r="J5225"/>
    </row>
    <row r="5226" spans="1:10" x14ac:dyDescent="0.2">
      <c r="A5226" t="s">
        <v>1</v>
      </c>
      <c r="J5226"/>
    </row>
    <row r="5227" spans="1:10" x14ac:dyDescent="0.2">
      <c r="A5227" t="s">
        <v>1</v>
      </c>
      <c r="J5227"/>
    </row>
    <row r="5228" spans="1:10" x14ac:dyDescent="0.2">
      <c r="A5228" t="s">
        <v>1</v>
      </c>
      <c r="J5228"/>
    </row>
    <row r="5229" spans="1:10" x14ac:dyDescent="0.2">
      <c r="A5229" t="s">
        <v>1</v>
      </c>
      <c r="J5229"/>
    </row>
    <row r="5230" spans="1:10" x14ac:dyDescent="0.2">
      <c r="A5230" t="s">
        <v>1</v>
      </c>
      <c r="J5230"/>
    </row>
    <row r="5231" spans="1:10" x14ac:dyDescent="0.2">
      <c r="A5231" t="s">
        <v>1</v>
      </c>
      <c r="J5231"/>
    </row>
    <row r="5232" spans="1:10" x14ac:dyDescent="0.2">
      <c r="A5232" t="s">
        <v>1</v>
      </c>
      <c r="J5232"/>
    </row>
    <row r="5233" spans="1:10" x14ac:dyDescent="0.2">
      <c r="A5233" t="s">
        <v>1</v>
      </c>
      <c r="J5233"/>
    </row>
    <row r="5234" spans="1:10" x14ac:dyDescent="0.2">
      <c r="A5234" t="s">
        <v>1</v>
      </c>
      <c r="J5234"/>
    </row>
    <row r="5235" spans="1:10" x14ac:dyDescent="0.2">
      <c r="A5235" t="s">
        <v>1</v>
      </c>
      <c r="J5235"/>
    </row>
    <row r="5236" spans="1:10" x14ac:dyDescent="0.2">
      <c r="A5236" t="s">
        <v>1</v>
      </c>
      <c r="J5236"/>
    </row>
    <row r="5237" spans="1:10" x14ac:dyDescent="0.2">
      <c r="A5237" t="s">
        <v>1</v>
      </c>
      <c r="J5237"/>
    </row>
    <row r="5238" spans="1:10" x14ac:dyDescent="0.2">
      <c r="A5238" t="s">
        <v>1</v>
      </c>
      <c r="J5238"/>
    </row>
    <row r="5239" spans="1:10" x14ac:dyDescent="0.2">
      <c r="A5239" t="s">
        <v>1</v>
      </c>
      <c r="J5239"/>
    </row>
    <row r="5240" spans="1:10" x14ac:dyDescent="0.2">
      <c r="A5240" t="s">
        <v>1</v>
      </c>
      <c r="J5240"/>
    </row>
    <row r="5241" spans="1:10" x14ac:dyDescent="0.2">
      <c r="A5241" t="s">
        <v>1</v>
      </c>
      <c r="J5241"/>
    </row>
    <row r="5242" spans="1:10" x14ac:dyDescent="0.2">
      <c r="A5242" t="s">
        <v>1</v>
      </c>
      <c r="J5242"/>
    </row>
    <row r="5243" spans="1:10" x14ac:dyDescent="0.2">
      <c r="A5243" t="s">
        <v>1</v>
      </c>
      <c r="J5243"/>
    </row>
    <row r="5244" spans="1:10" x14ac:dyDescent="0.2">
      <c r="A5244" t="s">
        <v>1</v>
      </c>
      <c r="J5244"/>
    </row>
    <row r="5245" spans="1:10" x14ac:dyDescent="0.2">
      <c r="A5245" t="s">
        <v>1</v>
      </c>
      <c r="J5245"/>
    </row>
    <row r="5246" spans="1:10" x14ac:dyDescent="0.2">
      <c r="A5246" t="s">
        <v>1</v>
      </c>
      <c r="J5246"/>
    </row>
    <row r="5247" spans="1:10" x14ac:dyDescent="0.2">
      <c r="A5247" t="s">
        <v>1</v>
      </c>
      <c r="J5247"/>
    </row>
    <row r="5248" spans="1:10" x14ac:dyDescent="0.2">
      <c r="A5248" t="s">
        <v>1</v>
      </c>
      <c r="J5248"/>
    </row>
    <row r="5249" spans="1:10" x14ac:dyDescent="0.2">
      <c r="A5249" t="s">
        <v>1</v>
      </c>
      <c r="J5249"/>
    </row>
    <row r="5250" spans="1:10" x14ac:dyDescent="0.2">
      <c r="A5250" t="s">
        <v>1</v>
      </c>
      <c r="J5250"/>
    </row>
    <row r="5251" spans="1:10" x14ac:dyDescent="0.2">
      <c r="A5251" t="s">
        <v>1</v>
      </c>
      <c r="J5251"/>
    </row>
    <row r="5252" spans="1:10" x14ac:dyDescent="0.2">
      <c r="A5252" t="s">
        <v>1</v>
      </c>
      <c r="J5252"/>
    </row>
    <row r="5253" spans="1:10" x14ac:dyDescent="0.2">
      <c r="A5253" t="s">
        <v>1</v>
      </c>
      <c r="J5253"/>
    </row>
    <row r="5254" spans="1:10" x14ac:dyDescent="0.2">
      <c r="A5254" t="s">
        <v>1</v>
      </c>
      <c r="J5254"/>
    </row>
    <row r="5255" spans="1:10" x14ac:dyDescent="0.2">
      <c r="A5255" t="s">
        <v>1</v>
      </c>
      <c r="J5255"/>
    </row>
    <row r="5256" spans="1:10" x14ac:dyDescent="0.2">
      <c r="A5256" t="s">
        <v>1</v>
      </c>
      <c r="J5256"/>
    </row>
    <row r="5257" spans="1:10" x14ac:dyDescent="0.2">
      <c r="A5257" t="s">
        <v>1</v>
      </c>
      <c r="J5257"/>
    </row>
    <row r="5258" spans="1:10" x14ac:dyDescent="0.2">
      <c r="A5258" t="s">
        <v>1</v>
      </c>
      <c r="J5258"/>
    </row>
    <row r="5259" spans="1:10" x14ac:dyDescent="0.2">
      <c r="A5259" t="s">
        <v>1</v>
      </c>
      <c r="J5259"/>
    </row>
    <row r="5260" spans="1:10" x14ac:dyDescent="0.2">
      <c r="A5260" t="s">
        <v>1</v>
      </c>
      <c r="J5260"/>
    </row>
    <row r="5261" spans="1:10" x14ac:dyDescent="0.2">
      <c r="A5261" t="s">
        <v>1</v>
      </c>
      <c r="J5261"/>
    </row>
    <row r="5262" spans="1:10" x14ac:dyDescent="0.2">
      <c r="A5262" t="s">
        <v>1</v>
      </c>
      <c r="J5262"/>
    </row>
    <row r="5263" spans="1:10" x14ac:dyDescent="0.2">
      <c r="A5263" t="s">
        <v>1</v>
      </c>
      <c r="J5263"/>
    </row>
    <row r="5264" spans="1:10" x14ac:dyDescent="0.2">
      <c r="A5264" t="s">
        <v>1</v>
      </c>
      <c r="J5264"/>
    </row>
    <row r="5265" spans="1:10" x14ac:dyDescent="0.2">
      <c r="A5265" t="s">
        <v>1</v>
      </c>
      <c r="J5265"/>
    </row>
    <row r="5266" spans="1:10" x14ac:dyDescent="0.2">
      <c r="A5266" t="s">
        <v>1</v>
      </c>
      <c r="J5266"/>
    </row>
    <row r="5267" spans="1:10" x14ac:dyDescent="0.2">
      <c r="A5267" t="s">
        <v>1</v>
      </c>
      <c r="J5267"/>
    </row>
    <row r="5268" spans="1:10" x14ac:dyDescent="0.2">
      <c r="A5268" t="s">
        <v>1</v>
      </c>
      <c r="J5268"/>
    </row>
    <row r="5269" spans="1:10" x14ac:dyDescent="0.2">
      <c r="A5269" t="s">
        <v>1</v>
      </c>
      <c r="J5269"/>
    </row>
    <row r="5270" spans="1:10" x14ac:dyDescent="0.2">
      <c r="A5270" t="s">
        <v>1</v>
      </c>
      <c r="J5270"/>
    </row>
    <row r="5271" spans="1:10" x14ac:dyDescent="0.2">
      <c r="A5271" t="s">
        <v>1</v>
      </c>
      <c r="J5271"/>
    </row>
    <row r="5272" spans="1:10" x14ac:dyDescent="0.2">
      <c r="A5272" t="s">
        <v>1</v>
      </c>
      <c r="J5272"/>
    </row>
    <row r="5273" spans="1:10" x14ac:dyDescent="0.2">
      <c r="A5273" t="s">
        <v>1</v>
      </c>
      <c r="J5273"/>
    </row>
    <row r="5274" spans="1:10" x14ac:dyDescent="0.2">
      <c r="A5274" t="s">
        <v>1</v>
      </c>
      <c r="J5274"/>
    </row>
    <row r="5275" spans="1:10" x14ac:dyDescent="0.2">
      <c r="A5275" t="s">
        <v>1</v>
      </c>
      <c r="J5275"/>
    </row>
    <row r="5276" spans="1:10" x14ac:dyDescent="0.2">
      <c r="A5276" t="s">
        <v>1</v>
      </c>
      <c r="J5276"/>
    </row>
    <row r="5277" spans="1:10" x14ac:dyDescent="0.2">
      <c r="A5277" t="s">
        <v>1</v>
      </c>
      <c r="J5277"/>
    </row>
    <row r="5278" spans="1:10" x14ac:dyDescent="0.2">
      <c r="A5278" t="s">
        <v>1</v>
      </c>
      <c r="J5278"/>
    </row>
    <row r="5279" spans="1:10" x14ac:dyDescent="0.2">
      <c r="A5279" t="s">
        <v>1</v>
      </c>
      <c r="J5279"/>
    </row>
    <row r="5280" spans="1:10" x14ac:dyDescent="0.2">
      <c r="A5280" t="s">
        <v>1</v>
      </c>
      <c r="J5280"/>
    </row>
    <row r="5281" spans="1:10" x14ac:dyDescent="0.2">
      <c r="A5281" t="s">
        <v>1</v>
      </c>
      <c r="J5281"/>
    </row>
    <row r="5282" spans="1:10" x14ac:dyDescent="0.2">
      <c r="A5282" t="s">
        <v>1</v>
      </c>
      <c r="J5282"/>
    </row>
    <row r="5283" spans="1:10" x14ac:dyDescent="0.2">
      <c r="A5283" t="s">
        <v>1</v>
      </c>
      <c r="J5283"/>
    </row>
    <row r="5284" spans="1:10" x14ac:dyDescent="0.2">
      <c r="A5284" t="s">
        <v>1</v>
      </c>
      <c r="J5284"/>
    </row>
    <row r="5285" spans="1:10" x14ac:dyDescent="0.2">
      <c r="A5285" t="s">
        <v>1</v>
      </c>
      <c r="J5285"/>
    </row>
    <row r="5286" spans="1:10" x14ac:dyDescent="0.2">
      <c r="A5286" t="s">
        <v>1</v>
      </c>
      <c r="J5286"/>
    </row>
    <row r="5287" spans="1:10" x14ac:dyDescent="0.2">
      <c r="A5287" t="s">
        <v>1</v>
      </c>
      <c r="J5287"/>
    </row>
    <row r="5288" spans="1:10" x14ac:dyDescent="0.2">
      <c r="A5288" t="s">
        <v>1</v>
      </c>
      <c r="J5288"/>
    </row>
    <row r="5289" spans="1:10" x14ac:dyDescent="0.2">
      <c r="A5289" t="s">
        <v>1</v>
      </c>
      <c r="J5289"/>
    </row>
    <row r="5290" spans="1:10" x14ac:dyDescent="0.2">
      <c r="A5290" t="s">
        <v>1</v>
      </c>
      <c r="J5290"/>
    </row>
    <row r="5291" spans="1:10" x14ac:dyDescent="0.2">
      <c r="A5291" t="s">
        <v>1</v>
      </c>
      <c r="J5291"/>
    </row>
    <row r="5292" spans="1:10" x14ac:dyDescent="0.2">
      <c r="A5292" t="s">
        <v>1</v>
      </c>
      <c r="J5292"/>
    </row>
    <row r="5293" spans="1:10" x14ac:dyDescent="0.2">
      <c r="A5293" t="s">
        <v>1</v>
      </c>
      <c r="J5293"/>
    </row>
    <row r="5294" spans="1:10" x14ac:dyDescent="0.2">
      <c r="A5294" t="s">
        <v>1</v>
      </c>
      <c r="J5294"/>
    </row>
    <row r="5295" spans="1:10" x14ac:dyDescent="0.2">
      <c r="A5295" t="s">
        <v>1</v>
      </c>
      <c r="J5295"/>
    </row>
    <row r="5296" spans="1:10" x14ac:dyDescent="0.2">
      <c r="A5296" t="s">
        <v>1</v>
      </c>
      <c r="J5296"/>
    </row>
    <row r="5297" spans="1:10" x14ac:dyDescent="0.2">
      <c r="A5297" t="s">
        <v>1</v>
      </c>
      <c r="J5297"/>
    </row>
    <row r="5298" spans="1:10" x14ac:dyDescent="0.2">
      <c r="A5298" t="s">
        <v>1</v>
      </c>
      <c r="J5298"/>
    </row>
    <row r="5299" spans="1:10" x14ac:dyDescent="0.2">
      <c r="A5299" t="s">
        <v>1</v>
      </c>
      <c r="J5299"/>
    </row>
    <row r="5300" spans="1:10" x14ac:dyDescent="0.2">
      <c r="A5300" t="s">
        <v>1</v>
      </c>
      <c r="J5300"/>
    </row>
    <row r="5301" spans="1:10" x14ac:dyDescent="0.2">
      <c r="A5301" t="s">
        <v>1</v>
      </c>
      <c r="J5301"/>
    </row>
    <row r="5302" spans="1:10" x14ac:dyDescent="0.2">
      <c r="A5302" t="s">
        <v>1</v>
      </c>
      <c r="J5302"/>
    </row>
    <row r="5303" spans="1:10" x14ac:dyDescent="0.2">
      <c r="A5303" t="s">
        <v>1</v>
      </c>
      <c r="J5303"/>
    </row>
    <row r="5304" spans="1:10" x14ac:dyDescent="0.2">
      <c r="A5304" t="s">
        <v>1</v>
      </c>
      <c r="J5304"/>
    </row>
    <row r="5305" spans="1:10" x14ac:dyDescent="0.2">
      <c r="A5305" t="s">
        <v>1</v>
      </c>
      <c r="J5305"/>
    </row>
    <row r="5306" spans="1:10" x14ac:dyDescent="0.2">
      <c r="A5306" t="s">
        <v>1</v>
      </c>
      <c r="J5306"/>
    </row>
    <row r="5307" spans="1:10" x14ac:dyDescent="0.2">
      <c r="A5307" t="s">
        <v>1</v>
      </c>
      <c r="J5307"/>
    </row>
    <row r="5308" spans="1:10" x14ac:dyDescent="0.2">
      <c r="A5308" t="s">
        <v>1</v>
      </c>
      <c r="J5308"/>
    </row>
    <row r="5309" spans="1:10" x14ac:dyDescent="0.2">
      <c r="A5309" t="s">
        <v>1</v>
      </c>
      <c r="J5309"/>
    </row>
    <row r="5310" spans="1:10" x14ac:dyDescent="0.2">
      <c r="A5310" t="s">
        <v>1</v>
      </c>
      <c r="J5310"/>
    </row>
    <row r="5311" spans="1:10" x14ac:dyDescent="0.2">
      <c r="A5311" t="s">
        <v>1</v>
      </c>
      <c r="J5311"/>
    </row>
    <row r="5312" spans="1:10" x14ac:dyDescent="0.2">
      <c r="A5312" t="s">
        <v>1</v>
      </c>
      <c r="J5312"/>
    </row>
    <row r="5313" spans="1:10" x14ac:dyDescent="0.2">
      <c r="A5313" t="s">
        <v>1</v>
      </c>
      <c r="J5313"/>
    </row>
    <row r="5314" spans="1:10" x14ac:dyDescent="0.2">
      <c r="A5314" t="s">
        <v>1</v>
      </c>
      <c r="J5314"/>
    </row>
    <row r="5315" spans="1:10" x14ac:dyDescent="0.2">
      <c r="A5315" t="s">
        <v>1</v>
      </c>
      <c r="J5315"/>
    </row>
    <row r="5316" spans="1:10" x14ac:dyDescent="0.2">
      <c r="A5316" t="s">
        <v>1</v>
      </c>
      <c r="J5316"/>
    </row>
    <row r="5317" spans="1:10" x14ac:dyDescent="0.2">
      <c r="A5317" t="s">
        <v>1</v>
      </c>
      <c r="J5317"/>
    </row>
    <row r="5318" spans="1:10" x14ac:dyDescent="0.2">
      <c r="A5318" t="s">
        <v>1</v>
      </c>
      <c r="J5318"/>
    </row>
    <row r="5319" spans="1:10" x14ac:dyDescent="0.2">
      <c r="A5319" t="s">
        <v>1</v>
      </c>
      <c r="J5319"/>
    </row>
    <row r="5320" spans="1:10" x14ac:dyDescent="0.2">
      <c r="A5320" t="s">
        <v>1</v>
      </c>
      <c r="J5320"/>
    </row>
    <row r="5321" spans="1:10" x14ac:dyDescent="0.2">
      <c r="A5321" t="s">
        <v>1</v>
      </c>
      <c r="J5321"/>
    </row>
    <row r="5322" spans="1:10" x14ac:dyDescent="0.2">
      <c r="A5322" t="s">
        <v>1</v>
      </c>
      <c r="J5322"/>
    </row>
    <row r="5323" spans="1:10" x14ac:dyDescent="0.2">
      <c r="A5323" t="s">
        <v>1</v>
      </c>
      <c r="J5323"/>
    </row>
    <row r="5324" spans="1:10" x14ac:dyDescent="0.2">
      <c r="A5324" t="s">
        <v>1</v>
      </c>
      <c r="J5324"/>
    </row>
    <row r="5325" spans="1:10" x14ac:dyDescent="0.2">
      <c r="A5325" t="s">
        <v>1</v>
      </c>
      <c r="J5325"/>
    </row>
    <row r="5326" spans="1:10" x14ac:dyDescent="0.2">
      <c r="A5326" t="s">
        <v>1</v>
      </c>
      <c r="J5326"/>
    </row>
    <row r="5327" spans="1:10" x14ac:dyDescent="0.2">
      <c r="A5327" t="s">
        <v>1</v>
      </c>
      <c r="J5327"/>
    </row>
    <row r="5328" spans="1:10" x14ac:dyDescent="0.2">
      <c r="A5328" t="s">
        <v>1</v>
      </c>
      <c r="J5328"/>
    </row>
    <row r="5329" spans="1:10" x14ac:dyDescent="0.2">
      <c r="A5329" t="s">
        <v>1</v>
      </c>
      <c r="J5329"/>
    </row>
    <row r="5330" spans="1:10" x14ac:dyDescent="0.2">
      <c r="A5330" t="s">
        <v>1</v>
      </c>
      <c r="J5330"/>
    </row>
    <row r="5331" spans="1:10" x14ac:dyDescent="0.2">
      <c r="A5331" t="s">
        <v>1</v>
      </c>
      <c r="J5331"/>
    </row>
    <row r="5332" spans="1:10" x14ac:dyDescent="0.2">
      <c r="A5332" t="s">
        <v>1</v>
      </c>
      <c r="J5332"/>
    </row>
    <row r="5333" spans="1:10" x14ac:dyDescent="0.2">
      <c r="A5333" t="s">
        <v>1</v>
      </c>
      <c r="J5333"/>
    </row>
    <row r="5334" spans="1:10" x14ac:dyDescent="0.2">
      <c r="A5334" t="s">
        <v>1</v>
      </c>
      <c r="J5334"/>
    </row>
    <row r="5335" spans="1:10" x14ac:dyDescent="0.2">
      <c r="A5335" t="s">
        <v>1</v>
      </c>
      <c r="J5335"/>
    </row>
    <row r="5336" spans="1:10" x14ac:dyDescent="0.2">
      <c r="A5336" t="s">
        <v>1</v>
      </c>
      <c r="J5336"/>
    </row>
    <row r="5337" spans="1:10" x14ac:dyDescent="0.2">
      <c r="A5337" t="s">
        <v>1</v>
      </c>
      <c r="J5337"/>
    </row>
    <row r="5338" spans="1:10" x14ac:dyDescent="0.2">
      <c r="A5338" t="s">
        <v>1</v>
      </c>
      <c r="J5338"/>
    </row>
    <row r="5339" spans="1:10" x14ac:dyDescent="0.2">
      <c r="A5339" t="s">
        <v>1</v>
      </c>
      <c r="J5339"/>
    </row>
    <row r="5340" spans="1:10" x14ac:dyDescent="0.2">
      <c r="A5340" t="s">
        <v>1</v>
      </c>
      <c r="J5340"/>
    </row>
    <row r="5341" spans="1:10" x14ac:dyDescent="0.2">
      <c r="A5341" t="s">
        <v>1</v>
      </c>
      <c r="J5341"/>
    </row>
    <row r="5342" spans="1:10" x14ac:dyDescent="0.2">
      <c r="A5342" t="s">
        <v>1</v>
      </c>
      <c r="J5342"/>
    </row>
    <row r="5343" spans="1:10" x14ac:dyDescent="0.2">
      <c r="A5343" t="s">
        <v>1</v>
      </c>
      <c r="J5343"/>
    </row>
    <row r="5344" spans="1:10" x14ac:dyDescent="0.2">
      <c r="A5344" t="s">
        <v>1</v>
      </c>
      <c r="J5344"/>
    </row>
    <row r="5345" spans="1:10" x14ac:dyDescent="0.2">
      <c r="A5345" t="s">
        <v>1</v>
      </c>
      <c r="J5345"/>
    </row>
    <row r="5346" spans="1:10" x14ac:dyDescent="0.2">
      <c r="A5346" t="s">
        <v>1</v>
      </c>
      <c r="J5346"/>
    </row>
    <row r="5347" spans="1:10" x14ac:dyDescent="0.2">
      <c r="A5347" t="s">
        <v>1</v>
      </c>
      <c r="J5347"/>
    </row>
    <row r="5348" spans="1:10" x14ac:dyDescent="0.2">
      <c r="A5348" t="s">
        <v>1</v>
      </c>
      <c r="J5348"/>
    </row>
    <row r="5349" spans="1:10" x14ac:dyDescent="0.2">
      <c r="A5349" t="s">
        <v>1</v>
      </c>
      <c r="J5349"/>
    </row>
    <row r="5350" spans="1:10" x14ac:dyDescent="0.2">
      <c r="A5350" t="s">
        <v>1</v>
      </c>
      <c r="J5350"/>
    </row>
    <row r="5351" spans="1:10" x14ac:dyDescent="0.2">
      <c r="A5351" t="s">
        <v>1</v>
      </c>
      <c r="J5351"/>
    </row>
    <row r="5352" spans="1:10" x14ac:dyDescent="0.2">
      <c r="A5352" t="s">
        <v>1</v>
      </c>
      <c r="J5352"/>
    </row>
    <row r="5353" spans="1:10" x14ac:dyDescent="0.2">
      <c r="A5353" t="s">
        <v>1</v>
      </c>
      <c r="J5353"/>
    </row>
    <row r="5354" spans="1:10" x14ac:dyDescent="0.2">
      <c r="A5354" t="s">
        <v>1</v>
      </c>
      <c r="J5354"/>
    </row>
    <row r="5355" spans="1:10" x14ac:dyDescent="0.2">
      <c r="A5355" t="s">
        <v>1</v>
      </c>
      <c r="J5355"/>
    </row>
    <row r="5356" spans="1:10" x14ac:dyDescent="0.2">
      <c r="A5356" t="s">
        <v>1</v>
      </c>
      <c r="J5356"/>
    </row>
    <row r="5357" spans="1:10" x14ac:dyDescent="0.2">
      <c r="A5357" t="s">
        <v>1</v>
      </c>
      <c r="J5357"/>
    </row>
    <row r="5358" spans="1:10" x14ac:dyDescent="0.2">
      <c r="A5358" t="s">
        <v>1</v>
      </c>
      <c r="J5358"/>
    </row>
    <row r="5359" spans="1:10" x14ac:dyDescent="0.2">
      <c r="A5359" t="s">
        <v>1</v>
      </c>
      <c r="J5359"/>
    </row>
    <row r="5360" spans="1:10" x14ac:dyDescent="0.2">
      <c r="A5360" t="s">
        <v>1</v>
      </c>
      <c r="J5360"/>
    </row>
    <row r="5361" spans="1:10" x14ac:dyDescent="0.2">
      <c r="A5361" t="s">
        <v>1</v>
      </c>
      <c r="J5361"/>
    </row>
    <row r="5362" spans="1:10" x14ac:dyDescent="0.2">
      <c r="A5362" t="s">
        <v>1</v>
      </c>
      <c r="J5362"/>
    </row>
    <row r="5363" spans="1:10" x14ac:dyDescent="0.2">
      <c r="A5363" t="s">
        <v>1</v>
      </c>
      <c r="J5363"/>
    </row>
    <row r="5364" spans="1:10" x14ac:dyDescent="0.2">
      <c r="A5364" t="s">
        <v>1</v>
      </c>
      <c r="J5364"/>
    </row>
    <row r="5365" spans="1:10" x14ac:dyDescent="0.2">
      <c r="A5365" t="s">
        <v>1</v>
      </c>
      <c r="J5365"/>
    </row>
    <row r="5366" spans="1:10" x14ac:dyDescent="0.2">
      <c r="A5366" t="s">
        <v>1</v>
      </c>
      <c r="J5366"/>
    </row>
    <row r="5367" spans="1:10" x14ac:dyDescent="0.2">
      <c r="A5367" t="s">
        <v>1</v>
      </c>
      <c r="J5367"/>
    </row>
    <row r="5368" spans="1:10" x14ac:dyDescent="0.2">
      <c r="A5368" t="s">
        <v>1</v>
      </c>
      <c r="J5368"/>
    </row>
    <row r="5369" spans="1:10" x14ac:dyDescent="0.2">
      <c r="A5369" t="s">
        <v>1</v>
      </c>
      <c r="J5369"/>
    </row>
    <row r="5370" spans="1:10" x14ac:dyDescent="0.2">
      <c r="A5370" t="s">
        <v>1</v>
      </c>
      <c r="J5370"/>
    </row>
    <row r="5371" spans="1:10" x14ac:dyDescent="0.2">
      <c r="A5371" t="s">
        <v>1</v>
      </c>
      <c r="J5371"/>
    </row>
    <row r="5372" spans="1:10" x14ac:dyDescent="0.2">
      <c r="A5372" t="s">
        <v>1</v>
      </c>
      <c r="J5372"/>
    </row>
    <row r="5373" spans="1:10" x14ac:dyDescent="0.2">
      <c r="A5373" t="s">
        <v>1</v>
      </c>
      <c r="J5373"/>
    </row>
    <row r="5374" spans="1:10" x14ac:dyDescent="0.2">
      <c r="A5374" t="s">
        <v>1</v>
      </c>
      <c r="J5374"/>
    </row>
    <row r="5375" spans="1:10" x14ac:dyDescent="0.2">
      <c r="A5375" t="s">
        <v>1</v>
      </c>
      <c r="J5375"/>
    </row>
    <row r="5376" spans="1:10" x14ac:dyDescent="0.2">
      <c r="A5376" t="s">
        <v>1</v>
      </c>
      <c r="J5376"/>
    </row>
    <row r="5377" spans="1:10" x14ac:dyDescent="0.2">
      <c r="A5377" t="s">
        <v>1</v>
      </c>
      <c r="J5377"/>
    </row>
    <row r="5378" spans="1:10" x14ac:dyDescent="0.2">
      <c r="A5378" t="s">
        <v>1</v>
      </c>
      <c r="J5378"/>
    </row>
    <row r="5379" spans="1:10" x14ac:dyDescent="0.2">
      <c r="A5379" t="s">
        <v>1</v>
      </c>
      <c r="J5379"/>
    </row>
    <row r="5380" spans="1:10" x14ac:dyDescent="0.2">
      <c r="A5380" t="s">
        <v>1</v>
      </c>
      <c r="J5380"/>
    </row>
    <row r="5381" spans="1:10" x14ac:dyDescent="0.2">
      <c r="A5381" t="s">
        <v>1</v>
      </c>
      <c r="J5381"/>
    </row>
    <row r="5382" spans="1:10" x14ac:dyDescent="0.2">
      <c r="A5382" t="s">
        <v>1</v>
      </c>
      <c r="J5382"/>
    </row>
    <row r="5383" spans="1:10" x14ac:dyDescent="0.2">
      <c r="A5383" t="s">
        <v>1</v>
      </c>
      <c r="J5383"/>
    </row>
    <row r="5384" spans="1:10" x14ac:dyDescent="0.2">
      <c r="A5384" t="s">
        <v>1</v>
      </c>
      <c r="J5384"/>
    </row>
    <row r="5385" spans="1:10" x14ac:dyDescent="0.2">
      <c r="A5385" t="s">
        <v>1</v>
      </c>
      <c r="J5385"/>
    </row>
    <row r="5386" spans="1:10" x14ac:dyDescent="0.2">
      <c r="A5386" t="s">
        <v>1</v>
      </c>
      <c r="J5386"/>
    </row>
    <row r="5387" spans="1:10" x14ac:dyDescent="0.2">
      <c r="A5387" t="s">
        <v>1</v>
      </c>
      <c r="J5387"/>
    </row>
    <row r="5388" spans="1:10" x14ac:dyDescent="0.2">
      <c r="A5388" t="s">
        <v>1</v>
      </c>
      <c r="J5388"/>
    </row>
    <row r="5389" spans="1:10" x14ac:dyDescent="0.2">
      <c r="A5389" t="s">
        <v>1</v>
      </c>
      <c r="J5389"/>
    </row>
    <row r="5390" spans="1:10" x14ac:dyDescent="0.2">
      <c r="A5390" t="s">
        <v>1</v>
      </c>
      <c r="J5390"/>
    </row>
    <row r="5391" spans="1:10" x14ac:dyDescent="0.2">
      <c r="A5391" t="s">
        <v>1</v>
      </c>
      <c r="J5391"/>
    </row>
    <row r="5392" spans="1:10" x14ac:dyDescent="0.2">
      <c r="A5392" t="s">
        <v>1</v>
      </c>
      <c r="J5392"/>
    </row>
    <row r="5393" spans="1:10" x14ac:dyDescent="0.2">
      <c r="A5393" t="s">
        <v>1</v>
      </c>
      <c r="J5393"/>
    </row>
    <row r="5394" spans="1:10" x14ac:dyDescent="0.2">
      <c r="A5394" t="s">
        <v>1</v>
      </c>
      <c r="J5394"/>
    </row>
    <row r="5395" spans="1:10" x14ac:dyDescent="0.2">
      <c r="A5395" t="s">
        <v>1</v>
      </c>
      <c r="J5395"/>
    </row>
    <row r="5396" spans="1:10" x14ac:dyDescent="0.2">
      <c r="A5396" t="s">
        <v>1</v>
      </c>
      <c r="J5396"/>
    </row>
    <row r="5397" spans="1:10" x14ac:dyDescent="0.2">
      <c r="A5397" t="s">
        <v>1</v>
      </c>
      <c r="J5397"/>
    </row>
    <row r="5398" spans="1:10" x14ac:dyDescent="0.2">
      <c r="A5398" t="s">
        <v>1</v>
      </c>
      <c r="J5398"/>
    </row>
    <row r="5399" spans="1:10" x14ac:dyDescent="0.2">
      <c r="A5399" t="s">
        <v>1</v>
      </c>
      <c r="J5399"/>
    </row>
    <row r="5400" spans="1:10" x14ac:dyDescent="0.2">
      <c r="A5400" t="s">
        <v>1</v>
      </c>
      <c r="J5400"/>
    </row>
    <row r="5401" spans="1:10" x14ac:dyDescent="0.2">
      <c r="A5401" t="s">
        <v>1</v>
      </c>
      <c r="J5401"/>
    </row>
    <row r="5402" spans="1:10" x14ac:dyDescent="0.2">
      <c r="A5402" t="s">
        <v>1</v>
      </c>
      <c r="J5402"/>
    </row>
    <row r="5403" spans="1:10" x14ac:dyDescent="0.2">
      <c r="A5403" t="s">
        <v>1</v>
      </c>
      <c r="J5403"/>
    </row>
    <row r="5404" spans="1:10" x14ac:dyDescent="0.2">
      <c r="A5404" t="s">
        <v>1</v>
      </c>
      <c r="J5404"/>
    </row>
    <row r="5405" spans="1:10" x14ac:dyDescent="0.2">
      <c r="A5405" t="s">
        <v>1</v>
      </c>
      <c r="J5405"/>
    </row>
    <row r="5406" spans="1:10" x14ac:dyDescent="0.2">
      <c r="A5406" t="s">
        <v>1</v>
      </c>
      <c r="J5406"/>
    </row>
    <row r="5407" spans="1:10" x14ac:dyDescent="0.2">
      <c r="A5407" t="s">
        <v>1</v>
      </c>
      <c r="J5407"/>
    </row>
    <row r="5408" spans="1:10" x14ac:dyDescent="0.2">
      <c r="A5408" t="s">
        <v>1</v>
      </c>
      <c r="J5408"/>
    </row>
    <row r="5409" spans="1:10" x14ac:dyDescent="0.2">
      <c r="A5409" t="s">
        <v>1</v>
      </c>
      <c r="J5409"/>
    </row>
    <row r="5410" spans="1:10" x14ac:dyDescent="0.2">
      <c r="A5410" t="s">
        <v>1</v>
      </c>
      <c r="J5410"/>
    </row>
    <row r="5411" spans="1:10" x14ac:dyDescent="0.2">
      <c r="A5411" t="s">
        <v>1</v>
      </c>
      <c r="J5411"/>
    </row>
    <row r="5412" spans="1:10" x14ac:dyDescent="0.2">
      <c r="A5412" t="s">
        <v>1</v>
      </c>
      <c r="J5412"/>
    </row>
    <row r="5413" spans="1:10" x14ac:dyDescent="0.2">
      <c r="A5413" t="s">
        <v>1</v>
      </c>
      <c r="J5413"/>
    </row>
    <row r="5414" spans="1:10" x14ac:dyDescent="0.2">
      <c r="A5414" t="s">
        <v>1</v>
      </c>
      <c r="J5414"/>
    </row>
    <row r="5415" spans="1:10" x14ac:dyDescent="0.2">
      <c r="A5415" t="s">
        <v>1</v>
      </c>
      <c r="J5415"/>
    </row>
    <row r="5416" spans="1:10" x14ac:dyDescent="0.2">
      <c r="A5416" t="s">
        <v>1</v>
      </c>
      <c r="J5416"/>
    </row>
    <row r="5417" spans="1:10" x14ac:dyDescent="0.2">
      <c r="A5417" t="s">
        <v>1</v>
      </c>
      <c r="J5417"/>
    </row>
    <row r="5418" spans="1:10" x14ac:dyDescent="0.2">
      <c r="A5418" t="s">
        <v>1</v>
      </c>
      <c r="J5418"/>
    </row>
    <row r="5419" spans="1:10" x14ac:dyDescent="0.2">
      <c r="A5419" t="s">
        <v>1</v>
      </c>
      <c r="J5419"/>
    </row>
    <row r="5420" spans="1:10" x14ac:dyDescent="0.2">
      <c r="A5420" t="s">
        <v>1</v>
      </c>
      <c r="J5420"/>
    </row>
    <row r="5421" spans="1:10" x14ac:dyDescent="0.2">
      <c r="A5421" t="s">
        <v>1</v>
      </c>
      <c r="J5421"/>
    </row>
    <row r="5422" spans="1:10" x14ac:dyDescent="0.2">
      <c r="A5422" t="s">
        <v>1</v>
      </c>
      <c r="J5422"/>
    </row>
    <row r="5423" spans="1:10" x14ac:dyDescent="0.2">
      <c r="A5423" t="s">
        <v>1</v>
      </c>
      <c r="J5423"/>
    </row>
    <row r="5424" spans="1:10" x14ac:dyDescent="0.2">
      <c r="A5424" t="s">
        <v>1</v>
      </c>
      <c r="J5424"/>
    </row>
    <row r="5425" spans="1:10" x14ac:dyDescent="0.2">
      <c r="A5425" t="s">
        <v>1</v>
      </c>
      <c r="J5425"/>
    </row>
    <row r="5426" spans="1:10" x14ac:dyDescent="0.2">
      <c r="A5426" t="s">
        <v>1</v>
      </c>
      <c r="J5426"/>
    </row>
    <row r="5427" spans="1:10" x14ac:dyDescent="0.2">
      <c r="A5427" t="s">
        <v>1</v>
      </c>
      <c r="J5427"/>
    </row>
    <row r="5428" spans="1:10" x14ac:dyDescent="0.2">
      <c r="A5428" t="s">
        <v>1</v>
      </c>
      <c r="J5428"/>
    </row>
    <row r="5429" spans="1:10" x14ac:dyDescent="0.2">
      <c r="A5429" t="s">
        <v>1</v>
      </c>
      <c r="J5429"/>
    </row>
    <row r="5430" spans="1:10" x14ac:dyDescent="0.2">
      <c r="A5430" t="s">
        <v>1</v>
      </c>
      <c r="J5430"/>
    </row>
    <row r="5431" spans="1:10" x14ac:dyDescent="0.2">
      <c r="A5431" t="s">
        <v>1</v>
      </c>
      <c r="J5431"/>
    </row>
    <row r="5432" spans="1:10" x14ac:dyDescent="0.2">
      <c r="A5432" t="s">
        <v>1</v>
      </c>
      <c r="J5432"/>
    </row>
    <row r="5433" spans="1:10" x14ac:dyDescent="0.2">
      <c r="A5433" t="s">
        <v>1</v>
      </c>
      <c r="J5433"/>
    </row>
    <row r="5434" spans="1:10" x14ac:dyDescent="0.2">
      <c r="A5434" t="s">
        <v>1</v>
      </c>
      <c r="J5434"/>
    </row>
    <row r="5435" spans="1:10" x14ac:dyDescent="0.2">
      <c r="A5435" t="s">
        <v>1</v>
      </c>
      <c r="J5435"/>
    </row>
    <row r="5436" spans="1:10" x14ac:dyDescent="0.2">
      <c r="A5436" t="s">
        <v>1</v>
      </c>
      <c r="J5436"/>
    </row>
    <row r="5437" spans="1:10" x14ac:dyDescent="0.2">
      <c r="A5437" t="s">
        <v>1</v>
      </c>
      <c r="J5437"/>
    </row>
    <row r="5438" spans="1:10" x14ac:dyDescent="0.2">
      <c r="A5438" t="s">
        <v>1</v>
      </c>
      <c r="J5438"/>
    </row>
    <row r="5439" spans="1:10" x14ac:dyDescent="0.2">
      <c r="A5439" t="s">
        <v>1</v>
      </c>
      <c r="J5439"/>
    </row>
    <row r="5440" spans="1:10" x14ac:dyDescent="0.2">
      <c r="A5440" t="s">
        <v>1</v>
      </c>
      <c r="J5440"/>
    </row>
    <row r="5441" spans="1:10" x14ac:dyDescent="0.2">
      <c r="A5441" t="s">
        <v>1</v>
      </c>
      <c r="J5441"/>
    </row>
    <row r="5442" spans="1:10" x14ac:dyDescent="0.2">
      <c r="A5442" t="s">
        <v>1</v>
      </c>
      <c r="J5442"/>
    </row>
    <row r="5443" spans="1:10" x14ac:dyDescent="0.2">
      <c r="A5443" t="s">
        <v>1</v>
      </c>
      <c r="J5443"/>
    </row>
    <row r="5444" spans="1:10" x14ac:dyDescent="0.2">
      <c r="A5444" t="s">
        <v>1</v>
      </c>
      <c r="J5444"/>
    </row>
    <row r="5445" spans="1:10" x14ac:dyDescent="0.2">
      <c r="A5445" t="s">
        <v>1</v>
      </c>
      <c r="J5445"/>
    </row>
    <row r="5446" spans="1:10" x14ac:dyDescent="0.2">
      <c r="A5446" t="s">
        <v>1</v>
      </c>
      <c r="J5446"/>
    </row>
    <row r="5447" spans="1:10" x14ac:dyDescent="0.2">
      <c r="A5447" t="s">
        <v>1</v>
      </c>
      <c r="J5447"/>
    </row>
    <row r="5448" spans="1:10" x14ac:dyDescent="0.2">
      <c r="A5448" t="s">
        <v>1</v>
      </c>
      <c r="J5448"/>
    </row>
    <row r="5449" spans="1:10" x14ac:dyDescent="0.2">
      <c r="A5449" t="s">
        <v>1</v>
      </c>
      <c r="J5449"/>
    </row>
    <row r="5450" spans="1:10" x14ac:dyDescent="0.2">
      <c r="A5450" t="s">
        <v>1</v>
      </c>
      <c r="J5450"/>
    </row>
    <row r="5451" spans="1:10" x14ac:dyDescent="0.2">
      <c r="A5451" t="s">
        <v>1</v>
      </c>
      <c r="J5451"/>
    </row>
    <row r="5452" spans="1:10" x14ac:dyDescent="0.2">
      <c r="A5452" t="s">
        <v>1</v>
      </c>
      <c r="J5452"/>
    </row>
    <row r="5453" spans="1:10" x14ac:dyDescent="0.2">
      <c r="A5453" t="s">
        <v>1</v>
      </c>
      <c r="J5453"/>
    </row>
    <row r="5454" spans="1:10" x14ac:dyDescent="0.2">
      <c r="A5454" t="s">
        <v>1</v>
      </c>
      <c r="J5454"/>
    </row>
    <row r="5455" spans="1:10" x14ac:dyDescent="0.2">
      <c r="A5455" t="s">
        <v>1</v>
      </c>
      <c r="J5455"/>
    </row>
    <row r="5456" spans="1:10" x14ac:dyDescent="0.2">
      <c r="A5456" t="s">
        <v>1</v>
      </c>
      <c r="J5456"/>
    </row>
    <row r="5457" spans="1:10" x14ac:dyDescent="0.2">
      <c r="A5457" t="s">
        <v>1</v>
      </c>
      <c r="J5457"/>
    </row>
    <row r="5458" spans="1:10" x14ac:dyDescent="0.2">
      <c r="A5458" t="s">
        <v>1</v>
      </c>
      <c r="J5458"/>
    </row>
    <row r="5459" spans="1:10" x14ac:dyDescent="0.2">
      <c r="A5459" t="s">
        <v>1</v>
      </c>
      <c r="J5459"/>
    </row>
    <row r="5460" spans="1:10" x14ac:dyDescent="0.2">
      <c r="A5460" t="s">
        <v>1</v>
      </c>
      <c r="J5460"/>
    </row>
    <row r="5461" spans="1:10" x14ac:dyDescent="0.2">
      <c r="A5461" t="s">
        <v>1</v>
      </c>
      <c r="J5461"/>
    </row>
    <row r="5462" spans="1:10" x14ac:dyDescent="0.2">
      <c r="A5462" t="s">
        <v>1</v>
      </c>
      <c r="J5462"/>
    </row>
    <row r="5463" spans="1:10" x14ac:dyDescent="0.2">
      <c r="A5463" t="s">
        <v>1</v>
      </c>
      <c r="J5463"/>
    </row>
    <row r="5464" spans="1:10" x14ac:dyDescent="0.2">
      <c r="A5464" t="s">
        <v>1</v>
      </c>
      <c r="J5464"/>
    </row>
    <row r="5465" spans="1:10" x14ac:dyDescent="0.2">
      <c r="A5465" t="s">
        <v>1</v>
      </c>
      <c r="J5465"/>
    </row>
    <row r="5466" spans="1:10" x14ac:dyDescent="0.2">
      <c r="A5466" t="s">
        <v>1</v>
      </c>
      <c r="J5466"/>
    </row>
    <row r="5467" spans="1:10" x14ac:dyDescent="0.2">
      <c r="A5467" t="s">
        <v>1</v>
      </c>
      <c r="J5467"/>
    </row>
    <row r="5468" spans="1:10" x14ac:dyDescent="0.2">
      <c r="A5468" t="s">
        <v>1</v>
      </c>
      <c r="J5468"/>
    </row>
    <row r="5469" spans="1:10" x14ac:dyDescent="0.2">
      <c r="A5469" t="s">
        <v>1</v>
      </c>
      <c r="J5469"/>
    </row>
    <row r="5470" spans="1:10" x14ac:dyDescent="0.2">
      <c r="A5470" t="s">
        <v>1</v>
      </c>
      <c r="J5470"/>
    </row>
    <row r="5471" spans="1:10" x14ac:dyDescent="0.2">
      <c r="A5471" t="s">
        <v>1</v>
      </c>
      <c r="J5471"/>
    </row>
    <row r="5472" spans="1:10" x14ac:dyDescent="0.2">
      <c r="A5472" t="s">
        <v>1</v>
      </c>
      <c r="J5472"/>
    </row>
    <row r="5473" spans="1:10" x14ac:dyDescent="0.2">
      <c r="A5473" t="s">
        <v>1</v>
      </c>
      <c r="J5473"/>
    </row>
    <row r="5474" spans="1:10" x14ac:dyDescent="0.2">
      <c r="A5474" t="s">
        <v>1</v>
      </c>
      <c r="J5474"/>
    </row>
    <row r="5475" spans="1:10" x14ac:dyDescent="0.2">
      <c r="A5475" t="s">
        <v>1</v>
      </c>
      <c r="J5475"/>
    </row>
    <row r="5476" spans="1:10" x14ac:dyDescent="0.2">
      <c r="A5476" t="s">
        <v>1</v>
      </c>
      <c r="J5476"/>
    </row>
    <row r="5477" spans="1:10" x14ac:dyDescent="0.2">
      <c r="A5477" t="s">
        <v>1</v>
      </c>
      <c r="J5477"/>
    </row>
    <row r="5478" spans="1:10" x14ac:dyDescent="0.2">
      <c r="A5478" t="s">
        <v>1</v>
      </c>
      <c r="J5478"/>
    </row>
    <row r="5479" spans="1:10" x14ac:dyDescent="0.2">
      <c r="A5479" t="s">
        <v>1</v>
      </c>
      <c r="J5479"/>
    </row>
    <row r="5480" spans="1:10" x14ac:dyDescent="0.2">
      <c r="A5480" t="s">
        <v>1</v>
      </c>
      <c r="J5480"/>
    </row>
    <row r="5481" spans="1:10" x14ac:dyDescent="0.2">
      <c r="A5481" t="s">
        <v>1</v>
      </c>
      <c r="J5481"/>
    </row>
    <row r="5482" spans="1:10" x14ac:dyDescent="0.2">
      <c r="A5482" t="s">
        <v>1</v>
      </c>
      <c r="J5482"/>
    </row>
    <row r="5483" spans="1:10" x14ac:dyDescent="0.2">
      <c r="A5483" t="s">
        <v>1</v>
      </c>
      <c r="J5483"/>
    </row>
    <row r="5484" spans="1:10" x14ac:dyDescent="0.2">
      <c r="A5484" t="s">
        <v>1</v>
      </c>
      <c r="J5484"/>
    </row>
    <row r="5485" spans="1:10" x14ac:dyDescent="0.2">
      <c r="A5485" t="s">
        <v>1</v>
      </c>
      <c r="J5485"/>
    </row>
    <row r="5486" spans="1:10" x14ac:dyDescent="0.2">
      <c r="A5486" t="s">
        <v>1</v>
      </c>
      <c r="J5486"/>
    </row>
    <row r="5487" spans="1:10" x14ac:dyDescent="0.2">
      <c r="A5487" t="s">
        <v>1</v>
      </c>
      <c r="J5487"/>
    </row>
    <row r="5488" spans="1:10" x14ac:dyDescent="0.2">
      <c r="A5488" t="s">
        <v>1</v>
      </c>
      <c r="J5488"/>
    </row>
    <row r="5489" spans="1:10" x14ac:dyDescent="0.2">
      <c r="A5489" t="s">
        <v>1</v>
      </c>
      <c r="J5489"/>
    </row>
    <row r="5490" spans="1:10" x14ac:dyDescent="0.2">
      <c r="A5490" t="s">
        <v>1</v>
      </c>
      <c r="J5490"/>
    </row>
    <row r="5491" spans="1:10" x14ac:dyDescent="0.2">
      <c r="A5491" t="s">
        <v>1</v>
      </c>
      <c r="J5491"/>
    </row>
    <row r="5492" spans="1:10" x14ac:dyDescent="0.2">
      <c r="A5492" t="s">
        <v>1</v>
      </c>
      <c r="J5492"/>
    </row>
    <row r="5493" spans="1:10" x14ac:dyDescent="0.2">
      <c r="A5493" t="s">
        <v>1</v>
      </c>
      <c r="J5493"/>
    </row>
    <row r="5494" spans="1:10" x14ac:dyDescent="0.2">
      <c r="A5494" t="s">
        <v>1</v>
      </c>
      <c r="J5494"/>
    </row>
    <row r="5495" spans="1:10" x14ac:dyDescent="0.2">
      <c r="A5495" t="s">
        <v>1</v>
      </c>
      <c r="J5495"/>
    </row>
    <row r="5496" spans="1:10" x14ac:dyDescent="0.2">
      <c r="A5496" t="s">
        <v>1</v>
      </c>
      <c r="J5496"/>
    </row>
    <row r="5497" spans="1:10" x14ac:dyDescent="0.2">
      <c r="A5497" t="s">
        <v>1</v>
      </c>
      <c r="J5497"/>
    </row>
    <row r="5498" spans="1:10" x14ac:dyDescent="0.2">
      <c r="A5498" t="s">
        <v>1</v>
      </c>
      <c r="J5498"/>
    </row>
    <row r="5499" spans="1:10" x14ac:dyDescent="0.2">
      <c r="A5499" t="s">
        <v>1</v>
      </c>
      <c r="J5499"/>
    </row>
    <row r="5500" spans="1:10" x14ac:dyDescent="0.2">
      <c r="A5500" t="s">
        <v>1</v>
      </c>
      <c r="J5500"/>
    </row>
    <row r="5501" spans="1:10" x14ac:dyDescent="0.2">
      <c r="A5501" t="s">
        <v>1</v>
      </c>
      <c r="J5501"/>
    </row>
    <row r="5502" spans="1:10" x14ac:dyDescent="0.2">
      <c r="A5502" t="s">
        <v>1</v>
      </c>
      <c r="J5502"/>
    </row>
    <row r="5503" spans="1:10" x14ac:dyDescent="0.2">
      <c r="A5503" t="s">
        <v>1</v>
      </c>
      <c r="J5503"/>
    </row>
    <row r="5504" spans="1:10" x14ac:dyDescent="0.2">
      <c r="A5504" t="s">
        <v>1</v>
      </c>
      <c r="J5504"/>
    </row>
    <row r="5505" spans="1:10" x14ac:dyDescent="0.2">
      <c r="A5505" t="s">
        <v>1</v>
      </c>
      <c r="J5505"/>
    </row>
    <row r="5506" spans="1:10" x14ac:dyDescent="0.2">
      <c r="A5506" t="s">
        <v>1</v>
      </c>
      <c r="J5506"/>
    </row>
    <row r="5507" spans="1:10" x14ac:dyDescent="0.2">
      <c r="A5507" t="s">
        <v>1</v>
      </c>
      <c r="J5507"/>
    </row>
    <row r="5508" spans="1:10" x14ac:dyDescent="0.2">
      <c r="A5508" t="s">
        <v>1</v>
      </c>
      <c r="J5508"/>
    </row>
    <row r="5509" spans="1:10" x14ac:dyDescent="0.2">
      <c r="A5509" t="s">
        <v>1</v>
      </c>
      <c r="J5509"/>
    </row>
    <row r="5510" spans="1:10" x14ac:dyDescent="0.2">
      <c r="A5510" t="s">
        <v>1</v>
      </c>
      <c r="J5510"/>
    </row>
    <row r="5511" spans="1:10" x14ac:dyDescent="0.2">
      <c r="A5511" t="s">
        <v>1</v>
      </c>
      <c r="J5511"/>
    </row>
    <row r="5512" spans="1:10" x14ac:dyDescent="0.2">
      <c r="A5512" t="s">
        <v>1</v>
      </c>
      <c r="J5512"/>
    </row>
    <row r="5513" spans="1:10" x14ac:dyDescent="0.2">
      <c r="A5513" t="s">
        <v>1</v>
      </c>
      <c r="J5513"/>
    </row>
    <row r="5514" spans="1:10" x14ac:dyDescent="0.2">
      <c r="A5514" t="s">
        <v>1</v>
      </c>
      <c r="J5514"/>
    </row>
    <row r="5515" spans="1:10" x14ac:dyDescent="0.2">
      <c r="A5515" t="s">
        <v>1</v>
      </c>
      <c r="J5515"/>
    </row>
    <row r="5516" spans="1:10" x14ac:dyDescent="0.2">
      <c r="A5516" t="s">
        <v>1</v>
      </c>
      <c r="J5516"/>
    </row>
    <row r="5517" spans="1:10" x14ac:dyDescent="0.2">
      <c r="A5517" t="s">
        <v>1</v>
      </c>
      <c r="J5517"/>
    </row>
    <row r="5518" spans="1:10" x14ac:dyDescent="0.2">
      <c r="A5518" t="s">
        <v>1</v>
      </c>
      <c r="J5518"/>
    </row>
    <row r="5519" spans="1:10" x14ac:dyDescent="0.2">
      <c r="A5519" t="s">
        <v>1</v>
      </c>
      <c r="J5519"/>
    </row>
    <row r="5520" spans="1:10" x14ac:dyDescent="0.2">
      <c r="A5520" t="s">
        <v>1</v>
      </c>
      <c r="J5520"/>
    </row>
    <row r="5521" spans="1:10" x14ac:dyDescent="0.2">
      <c r="A5521" t="s">
        <v>1</v>
      </c>
      <c r="J5521"/>
    </row>
    <row r="5522" spans="1:10" x14ac:dyDescent="0.2">
      <c r="A5522" t="s">
        <v>1</v>
      </c>
      <c r="J5522"/>
    </row>
    <row r="5523" spans="1:10" x14ac:dyDescent="0.2">
      <c r="A5523" t="s">
        <v>1</v>
      </c>
      <c r="J5523"/>
    </row>
    <row r="5524" spans="1:10" x14ac:dyDescent="0.2">
      <c r="A5524" t="s">
        <v>1</v>
      </c>
      <c r="J5524"/>
    </row>
    <row r="5525" spans="1:10" x14ac:dyDescent="0.2">
      <c r="A5525" t="s">
        <v>1</v>
      </c>
      <c r="J5525"/>
    </row>
    <row r="5526" spans="1:10" x14ac:dyDescent="0.2">
      <c r="A5526" t="s">
        <v>1</v>
      </c>
      <c r="J5526"/>
    </row>
    <row r="5527" spans="1:10" x14ac:dyDescent="0.2">
      <c r="A5527" t="s">
        <v>1</v>
      </c>
      <c r="J5527"/>
    </row>
    <row r="5528" spans="1:10" x14ac:dyDescent="0.2">
      <c r="A5528" t="s">
        <v>1</v>
      </c>
      <c r="J5528"/>
    </row>
    <row r="5529" spans="1:10" x14ac:dyDescent="0.2">
      <c r="A5529" t="s">
        <v>1</v>
      </c>
      <c r="J5529"/>
    </row>
    <row r="5530" spans="1:10" x14ac:dyDescent="0.2">
      <c r="A5530" t="s">
        <v>1</v>
      </c>
      <c r="J5530"/>
    </row>
    <row r="5531" spans="1:10" x14ac:dyDescent="0.2">
      <c r="A5531" t="s">
        <v>1</v>
      </c>
      <c r="J5531"/>
    </row>
    <row r="5532" spans="1:10" x14ac:dyDescent="0.2">
      <c r="A5532" t="s">
        <v>1</v>
      </c>
      <c r="J5532"/>
    </row>
    <row r="5533" spans="1:10" x14ac:dyDescent="0.2">
      <c r="A5533" t="s">
        <v>1</v>
      </c>
      <c r="J5533"/>
    </row>
    <row r="5534" spans="1:10" x14ac:dyDescent="0.2">
      <c r="A5534" t="s">
        <v>1</v>
      </c>
      <c r="J5534"/>
    </row>
    <row r="5535" spans="1:10" x14ac:dyDescent="0.2">
      <c r="A5535" t="s">
        <v>1</v>
      </c>
      <c r="J5535"/>
    </row>
    <row r="5536" spans="1:10" x14ac:dyDescent="0.2">
      <c r="A5536" t="s">
        <v>1</v>
      </c>
      <c r="J5536"/>
    </row>
    <row r="5537" spans="1:10" x14ac:dyDescent="0.2">
      <c r="A5537" t="s">
        <v>1</v>
      </c>
      <c r="J5537"/>
    </row>
    <row r="5538" spans="1:10" x14ac:dyDescent="0.2">
      <c r="A5538" t="s">
        <v>1</v>
      </c>
      <c r="J5538"/>
    </row>
    <row r="5539" spans="1:10" x14ac:dyDescent="0.2">
      <c r="A5539" t="s">
        <v>1</v>
      </c>
      <c r="J5539"/>
    </row>
    <row r="5540" spans="1:10" x14ac:dyDescent="0.2">
      <c r="A5540" t="s">
        <v>1</v>
      </c>
      <c r="J5540"/>
    </row>
    <row r="5541" spans="1:10" x14ac:dyDescent="0.2">
      <c r="A5541" t="s">
        <v>1</v>
      </c>
      <c r="J5541"/>
    </row>
    <row r="5542" spans="1:10" x14ac:dyDescent="0.2">
      <c r="A5542" t="s">
        <v>1</v>
      </c>
      <c r="J5542"/>
    </row>
    <row r="5543" spans="1:10" x14ac:dyDescent="0.2">
      <c r="A5543" t="s">
        <v>1</v>
      </c>
      <c r="J5543"/>
    </row>
    <row r="5544" spans="1:10" x14ac:dyDescent="0.2">
      <c r="A5544" t="s">
        <v>1</v>
      </c>
      <c r="J5544"/>
    </row>
    <row r="5545" spans="1:10" x14ac:dyDescent="0.2">
      <c r="A5545" t="s">
        <v>1</v>
      </c>
      <c r="J5545"/>
    </row>
    <row r="5546" spans="1:10" x14ac:dyDescent="0.2">
      <c r="A5546" t="s">
        <v>1</v>
      </c>
      <c r="J5546"/>
    </row>
    <row r="5547" spans="1:10" x14ac:dyDescent="0.2">
      <c r="A5547" t="s">
        <v>1</v>
      </c>
      <c r="J5547"/>
    </row>
    <row r="5548" spans="1:10" x14ac:dyDescent="0.2">
      <c r="A5548" t="s">
        <v>1</v>
      </c>
      <c r="J5548"/>
    </row>
    <row r="5549" spans="1:10" x14ac:dyDescent="0.2">
      <c r="A5549" t="s">
        <v>1</v>
      </c>
      <c r="J5549"/>
    </row>
    <row r="5550" spans="1:10" x14ac:dyDescent="0.2">
      <c r="A5550" t="s">
        <v>1</v>
      </c>
      <c r="J5550"/>
    </row>
    <row r="5551" spans="1:10" x14ac:dyDescent="0.2">
      <c r="A5551" t="s">
        <v>1</v>
      </c>
      <c r="J5551"/>
    </row>
    <row r="5552" spans="1:10" x14ac:dyDescent="0.2">
      <c r="A5552" t="s">
        <v>1</v>
      </c>
      <c r="J5552"/>
    </row>
    <row r="5553" spans="1:10" x14ac:dyDescent="0.2">
      <c r="A5553" t="s">
        <v>1</v>
      </c>
      <c r="J5553"/>
    </row>
    <row r="5554" spans="1:10" x14ac:dyDescent="0.2">
      <c r="A5554" t="s">
        <v>1</v>
      </c>
      <c r="J5554"/>
    </row>
    <row r="5555" spans="1:10" x14ac:dyDescent="0.2">
      <c r="A5555" t="s">
        <v>1</v>
      </c>
      <c r="J5555"/>
    </row>
    <row r="5556" spans="1:10" x14ac:dyDescent="0.2">
      <c r="A5556" t="s">
        <v>1</v>
      </c>
      <c r="J5556"/>
    </row>
    <row r="5557" spans="1:10" x14ac:dyDescent="0.2">
      <c r="A5557" t="s">
        <v>1</v>
      </c>
      <c r="J5557"/>
    </row>
    <row r="5558" spans="1:10" x14ac:dyDescent="0.2">
      <c r="A5558" t="s">
        <v>1</v>
      </c>
      <c r="J5558"/>
    </row>
    <row r="5559" spans="1:10" x14ac:dyDescent="0.2">
      <c r="A5559" t="s">
        <v>1</v>
      </c>
      <c r="J5559"/>
    </row>
    <row r="5560" spans="1:10" x14ac:dyDescent="0.2">
      <c r="A5560" t="s">
        <v>1</v>
      </c>
      <c r="J5560"/>
    </row>
    <row r="5561" spans="1:10" x14ac:dyDescent="0.2">
      <c r="A5561" t="s">
        <v>1</v>
      </c>
      <c r="J5561"/>
    </row>
    <row r="5562" spans="1:10" x14ac:dyDescent="0.2">
      <c r="A5562" t="s">
        <v>1</v>
      </c>
      <c r="J5562"/>
    </row>
    <row r="5563" spans="1:10" x14ac:dyDescent="0.2">
      <c r="A5563" t="s">
        <v>1</v>
      </c>
      <c r="J5563"/>
    </row>
    <row r="5564" spans="1:10" x14ac:dyDescent="0.2">
      <c r="A5564" t="s">
        <v>1</v>
      </c>
      <c r="J5564"/>
    </row>
    <row r="5565" spans="1:10" x14ac:dyDescent="0.2">
      <c r="A5565" t="s">
        <v>1</v>
      </c>
      <c r="J5565"/>
    </row>
    <row r="5566" spans="1:10" x14ac:dyDescent="0.2">
      <c r="A5566" t="s">
        <v>1</v>
      </c>
      <c r="J5566"/>
    </row>
    <row r="5567" spans="1:10" x14ac:dyDescent="0.2">
      <c r="A5567" t="s">
        <v>1</v>
      </c>
      <c r="J5567"/>
    </row>
    <row r="5568" spans="1:10" x14ac:dyDescent="0.2">
      <c r="A5568" t="s">
        <v>1</v>
      </c>
      <c r="J5568"/>
    </row>
    <row r="5569" spans="1:10" x14ac:dyDescent="0.2">
      <c r="A5569" t="s">
        <v>1</v>
      </c>
      <c r="J5569"/>
    </row>
    <row r="5570" spans="1:10" x14ac:dyDescent="0.2">
      <c r="A5570" t="s">
        <v>1</v>
      </c>
      <c r="J5570"/>
    </row>
    <row r="5571" spans="1:10" x14ac:dyDescent="0.2">
      <c r="A5571" t="s">
        <v>1</v>
      </c>
      <c r="J5571"/>
    </row>
    <row r="5572" spans="1:10" x14ac:dyDescent="0.2">
      <c r="A5572" t="s">
        <v>1</v>
      </c>
      <c r="J5572"/>
    </row>
    <row r="5573" spans="1:10" x14ac:dyDescent="0.2">
      <c r="A5573" t="s">
        <v>1</v>
      </c>
      <c r="J5573"/>
    </row>
    <row r="5574" spans="1:10" x14ac:dyDescent="0.2">
      <c r="A5574" t="s">
        <v>1</v>
      </c>
      <c r="J5574"/>
    </row>
    <row r="5575" spans="1:10" x14ac:dyDescent="0.2">
      <c r="A5575" t="s">
        <v>1</v>
      </c>
      <c r="J5575"/>
    </row>
    <row r="5576" spans="1:10" x14ac:dyDescent="0.2">
      <c r="A5576" t="s">
        <v>1</v>
      </c>
      <c r="J5576"/>
    </row>
    <row r="5577" spans="1:10" x14ac:dyDescent="0.2">
      <c r="A5577" t="s">
        <v>1</v>
      </c>
      <c r="J5577"/>
    </row>
    <row r="5578" spans="1:10" x14ac:dyDescent="0.2">
      <c r="A5578" t="s">
        <v>1</v>
      </c>
      <c r="J5578"/>
    </row>
    <row r="5579" spans="1:10" x14ac:dyDescent="0.2">
      <c r="A5579" t="s">
        <v>1</v>
      </c>
      <c r="J5579"/>
    </row>
    <row r="5580" spans="1:10" x14ac:dyDescent="0.2">
      <c r="A5580" t="s">
        <v>1</v>
      </c>
      <c r="J5580"/>
    </row>
    <row r="5581" spans="1:10" x14ac:dyDescent="0.2">
      <c r="A5581" t="s">
        <v>1</v>
      </c>
      <c r="J5581"/>
    </row>
    <row r="5582" spans="1:10" x14ac:dyDescent="0.2">
      <c r="A5582" t="s">
        <v>1</v>
      </c>
      <c r="J5582"/>
    </row>
    <row r="5583" spans="1:10" x14ac:dyDescent="0.2">
      <c r="A5583" t="s">
        <v>1</v>
      </c>
      <c r="J5583"/>
    </row>
    <row r="5584" spans="1:10" x14ac:dyDescent="0.2">
      <c r="A5584" t="s">
        <v>1</v>
      </c>
      <c r="J5584"/>
    </row>
    <row r="5585" spans="1:10" x14ac:dyDescent="0.2">
      <c r="A5585" t="s">
        <v>1</v>
      </c>
      <c r="J5585"/>
    </row>
    <row r="5586" spans="1:10" x14ac:dyDescent="0.2">
      <c r="A5586" t="s">
        <v>1</v>
      </c>
      <c r="J5586"/>
    </row>
    <row r="5587" spans="1:10" x14ac:dyDescent="0.2">
      <c r="A5587" t="s">
        <v>1</v>
      </c>
      <c r="J5587"/>
    </row>
    <row r="5588" spans="1:10" x14ac:dyDescent="0.2">
      <c r="A5588" t="s">
        <v>1</v>
      </c>
      <c r="J5588"/>
    </row>
    <row r="5589" spans="1:10" x14ac:dyDescent="0.2">
      <c r="A5589" t="s">
        <v>1</v>
      </c>
      <c r="J5589"/>
    </row>
    <row r="5590" spans="1:10" x14ac:dyDescent="0.2">
      <c r="A5590" t="s">
        <v>1</v>
      </c>
      <c r="J5590"/>
    </row>
    <row r="5591" spans="1:10" x14ac:dyDescent="0.2">
      <c r="A5591" t="s">
        <v>1</v>
      </c>
      <c r="J5591"/>
    </row>
    <row r="5592" spans="1:10" x14ac:dyDescent="0.2">
      <c r="A5592" t="s">
        <v>1</v>
      </c>
      <c r="J5592"/>
    </row>
    <row r="5593" spans="1:10" x14ac:dyDescent="0.2">
      <c r="A5593" t="s">
        <v>1</v>
      </c>
      <c r="J5593"/>
    </row>
    <row r="5594" spans="1:10" x14ac:dyDescent="0.2">
      <c r="A5594" t="s">
        <v>1</v>
      </c>
      <c r="J5594"/>
    </row>
    <row r="5595" spans="1:10" x14ac:dyDescent="0.2">
      <c r="A5595" t="s">
        <v>1</v>
      </c>
      <c r="J5595"/>
    </row>
    <row r="5596" spans="1:10" x14ac:dyDescent="0.2">
      <c r="A5596" t="s">
        <v>1</v>
      </c>
      <c r="J5596"/>
    </row>
    <row r="5597" spans="1:10" x14ac:dyDescent="0.2">
      <c r="A5597" t="s">
        <v>1</v>
      </c>
      <c r="J5597"/>
    </row>
    <row r="5598" spans="1:10" x14ac:dyDescent="0.2">
      <c r="A5598" t="s">
        <v>1</v>
      </c>
      <c r="J5598"/>
    </row>
    <row r="5599" spans="1:10" x14ac:dyDescent="0.2">
      <c r="A5599" t="s">
        <v>1</v>
      </c>
      <c r="J5599"/>
    </row>
    <row r="5600" spans="1:10" x14ac:dyDescent="0.2">
      <c r="A5600" t="s">
        <v>1</v>
      </c>
      <c r="J5600"/>
    </row>
    <row r="5601" spans="1:10" x14ac:dyDescent="0.2">
      <c r="A5601" t="s">
        <v>1</v>
      </c>
      <c r="J5601"/>
    </row>
    <row r="5602" spans="1:10" x14ac:dyDescent="0.2">
      <c r="A5602" t="s">
        <v>1</v>
      </c>
      <c r="J5602"/>
    </row>
    <row r="5603" spans="1:10" x14ac:dyDescent="0.2">
      <c r="A5603" t="s">
        <v>1</v>
      </c>
      <c r="J5603"/>
    </row>
    <row r="5604" spans="1:10" x14ac:dyDescent="0.2">
      <c r="A5604" t="s">
        <v>1</v>
      </c>
      <c r="J5604"/>
    </row>
    <row r="5605" spans="1:10" x14ac:dyDescent="0.2">
      <c r="A5605" t="s">
        <v>1</v>
      </c>
      <c r="J5605"/>
    </row>
    <row r="5606" spans="1:10" x14ac:dyDescent="0.2">
      <c r="A5606" t="s">
        <v>1</v>
      </c>
      <c r="J5606"/>
    </row>
    <row r="5607" spans="1:10" x14ac:dyDescent="0.2">
      <c r="A5607" t="s">
        <v>1</v>
      </c>
      <c r="J5607"/>
    </row>
    <row r="5608" spans="1:10" x14ac:dyDescent="0.2">
      <c r="A5608" t="s">
        <v>1</v>
      </c>
      <c r="J5608"/>
    </row>
    <row r="5609" spans="1:10" x14ac:dyDescent="0.2">
      <c r="A5609" t="s">
        <v>1</v>
      </c>
      <c r="J5609"/>
    </row>
    <row r="5610" spans="1:10" x14ac:dyDescent="0.2">
      <c r="A5610" t="s">
        <v>1</v>
      </c>
      <c r="J5610"/>
    </row>
    <row r="5611" spans="1:10" x14ac:dyDescent="0.2">
      <c r="A5611" t="s">
        <v>1</v>
      </c>
      <c r="J5611"/>
    </row>
    <row r="5612" spans="1:10" x14ac:dyDescent="0.2">
      <c r="A5612" t="s">
        <v>1</v>
      </c>
      <c r="J5612"/>
    </row>
    <row r="5613" spans="1:10" x14ac:dyDescent="0.2">
      <c r="A5613" t="s">
        <v>1</v>
      </c>
      <c r="J5613"/>
    </row>
    <row r="5614" spans="1:10" x14ac:dyDescent="0.2">
      <c r="A5614" t="s">
        <v>1</v>
      </c>
      <c r="J5614"/>
    </row>
    <row r="5615" spans="1:10" x14ac:dyDescent="0.2">
      <c r="A5615" t="s">
        <v>1</v>
      </c>
      <c r="J5615"/>
    </row>
    <row r="5616" spans="1:10" x14ac:dyDescent="0.2">
      <c r="A5616" t="s">
        <v>1</v>
      </c>
      <c r="J5616"/>
    </row>
    <row r="5617" spans="1:10" x14ac:dyDescent="0.2">
      <c r="A5617" t="s">
        <v>1</v>
      </c>
      <c r="J5617"/>
    </row>
    <row r="5618" spans="1:10" x14ac:dyDescent="0.2">
      <c r="A5618" t="s">
        <v>1</v>
      </c>
      <c r="J5618"/>
    </row>
    <row r="5619" spans="1:10" x14ac:dyDescent="0.2">
      <c r="A5619" t="s">
        <v>1</v>
      </c>
      <c r="J5619"/>
    </row>
    <row r="5620" spans="1:10" x14ac:dyDescent="0.2">
      <c r="A5620" t="s">
        <v>1</v>
      </c>
      <c r="J5620"/>
    </row>
    <row r="5621" spans="1:10" x14ac:dyDescent="0.2">
      <c r="A5621" t="s">
        <v>1</v>
      </c>
      <c r="J5621"/>
    </row>
    <row r="5622" spans="1:10" x14ac:dyDescent="0.2">
      <c r="A5622" t="s">
        <v>1</v>
      </c>
      <c r="J5622"/>
    </row>
    <row r="5623" spans="1:10" x14ac:dyDescent="0.2">
      <c r="A5623" t="s">
        <v>1</v>
      </c>
      <c r="J5623"/>
    </row>
    <row r="5624" spans="1:10" x14ac:dyDescent="0.2">
      <c r="A5624" t="s">
        <v>1</v>
      </c>
      <c r="J5624"/>
    </row>
    <row r="5625" spans="1:10" x14ac:dyDescent="0.2">
      <c r="A5625" t="s">
        <v>1</v>
      </c>
      <c r="J5625"/>
    </row>
    <row r="5626" spans="1:10" x14ac:dyDescent="0.2">
      <c r="A5626" t="s">
        <v>1</v>
      </c>
      <c r="J5626"/>
    </row>
    <row r="5627" spans="1:10" x14ac:dyDescent="0.2">
      <c r="A5627" t="s">
        <v>1</v>
      </c>
      <c r="J5627"/>
    </row>
    <row r="5628" spans="1:10" x14ac:dyDescent="0.2">
      <c r="A5628" t="s">
        <v>1</v>
      </c>
      <c r="J5628"/>
    </row>
    <row r="5629" spans="1:10" x14ac:dyDescent="0.2">
      <c r="A5629" t="s">
        <v>1</v>
      </c>
      <c r="J5629"/>
    </row>
    <row r="5630" spans="1:10" x14ac:dyDescent="0.2">
      <c r="A5630" t="s">
        <v>1</v>
      </c>
      <c r="J5630"/>
    </row>
    <row r="5631" spans="1:10" x14ac:dyDescent="0.2">
      <c r="A5631" t="s">
        <v>1</v>
      </c>
      <c r="J5631"/>
    </row>
    <row r="5632" spans="1:10" x14ac:dyDescent="0.2">
      <c r="A5632" t="s">
        <v>1</v>
      </c>
      <c r="J5632"/>
    </row>
    <row r="5633" spans="1:10" x14ac:dyDescent="0.2">
      <c r="A5633" t="s">
        <v>1</v>
      </c>
      <c r="J5633"/>
    </row>
    <row r="5634" spans="1:10" x14ac:dyDescent="0.2">
      <c r="A5634" t="s">
        <v>1</v>
      </c>
      <c r="J5634"/>
    </row>
    <row r="5635" spans="1:10" x14ac:dyDescent="0.2">
      <c r="A5635" t="s">
        <v>1</v>
      </c>
      <c r="J5635"/>
    </row>
    <row r="5636" spans="1:10" x14ac:dyDescent="0.2">
      <c r="A5636" t="s">
        <v>1</v>
      </c>
      <c r="J5636"/>
    </row>
    <row r="5637" spans="1:10" x14ac:dyDescent="0.2">
      <c r="A5637" t="s">
        <v>1</v>
      </c>
      <c r="J5637"/>
    </row>
    <row r="5638" spans="1:10" x14ac:dyDescent="0.2">
      <c r="A5638" t="s">
        <v>1</v>
      </c>
      <c r="J5638"/>
    </row>
    <row r="5639" spans="1:10" x14ac:dyDescent="0.2">
      <c r="A5639" t="s">
        <v>1</v>
      </c>
      <c r="J5639"/>
    </row>
    <row r="5640" spans="1:10" x14ac:dyDescent="0.2">
      <c r="A5640" t="s">
        <v>1</v>
      </c>
      <c r="J5640"/>
    </row>
    <row r="5641" spans="1:10" x14ac:dyDescent="0.2">
      <c r="A5641" t="s">
        <v>1</v>
      </c>
      <c r="J5641"/>
    </row>
    <row r="5642" spans="1:10" x14ac:dyDescent="0.2">
      <c r="A5642" t="s">
        <v>1</v>
      </c>
      <c r="J5642"/>
    </row>
    <row r="5643" spans="1:10" x14ac:dyDescent="0.2">
      <c r="A5643" t="s">
        <v>1</v>
      </c>
      <c r="J5643"/>
    </row>
    <row r="5644" spans="1:10" x14ac:dyDescent="0.2">
      <c r="A5644" t="s">
        <v>1</v>
      </c>
      <c r="J5644"/>
    </row>
    <row r="5645" spans="1:10" x14ac:dyDescent="0.2">
      <c r="A5645" t="s">
        <v>1</v>
      </c>
      <c r="J5645"/>
    </row>
    <row r="5646" spans="1:10" x14ac:dyDescent="0.2">
      <c r="A5646" t="s">
        <v>1</v>
      </c>
      <c r="J5646"/>
    </row>
    <row r="5647" spans="1:10" x14ac:dyDescent="0.2">
      <c r="A5647" t="s">
        <v>1</v>
      </c>
      <c r="J5647"/>
    </row>
    <row r="5648" spans="1:10" x14ac:dyDescent="0.2">
      <c r="A5648" t="s">
        <v>1</v>
      </c>
      <c r="J5648"/>
    </row>
    <row r="5649" spans="1:10" x14ac:dyDescent="0.2">
      <c r="A5649" t="s">
        <v>1</v>
      </c>
      <c r="J5649"/>
    </row>
    <row r="5650" spans="1:10" x14ac:dyDescent="0.2">
      <c r="A5650" t="s">
        <v>1</v>
      </c>
      <c r="J5650"/>
    </row>
    <row r="5651" spans="1:10" x14ac:dyDescent="0.2">
      <c r="A5651" t="s">
        <v>1</v>
      </c>
      <c r="J5651"/>
    </row>
    <row r="5652" spans="1:10" x14ac:dyDescent="0.2">
      <c r="A5652" t="s">
        <v>1</v>
      </c>
      <c r="J5652"/>
    </row>
    <row r="5653" spans="1:10" x14ac:dyDescent="0.2">
      <c r="A5653" t="s">
        <v>1</v>
      </c>
      <c r="J5653"/>
    </row>
    <row r="5654" spans="1:10" x14ac:dyDescent="0.2">
      <c r="A5654" t="s">
        <v>1</v>
      </c>
      <c r="J5654"/>
    </row>
    <row r="5655" spans="1:10" x14ac:dyDescent="0.2">
      <c r="A5655" t="s">
        <v>1</v>
      </c>
      <c r="J5655"/>
    </row>
    <row r="5656" spans="1:10" x14ac:dyDescent="0.2">
      <c r="A5656" t="s">
        <v>1</v>
      </c>
      <c r="J5656"/>
    </row>
    <row r="5657" spans="1:10" x14ac:dyDescent="0.2">
      <c r="A5657" t="s">
        <v>1</v>
      </c>
      <c r="J5657"/>
    </row>
    <row r="5658" spans="1:10" x14ac:dyDescent="0.2">
      <c r="A5658" t="s">
        <v>1</v>
      </c>
      <c r="J5658"/>
    </row>
    <row r="5659" spans="1:10" x14ac:dyDescent="0.2">
      <c r="A5659" t="s">
        <v>1</v>
      </c>
      <c r="J5659"/>
    </row>
    <row r="5660" spans="1:10" x14ac:dyDescent="0.2">
      <c r="A5660" t="s">
        <v>1</v>
      </c>
      <c r="J5660"/>
    </row>
    <row r="5661" spans="1:10" x14ac:dyDescent="0.2">
      <c r="A5661" t="s">
        <v>1</v>
      </c>
      <c r="J5661"/>
    </row>
    <row r="5662" spans="1:10" x14ac:dyDescent="0.2">
      <c r="A5662" t="s">
        <v>1</v>
      </c>
      <c r="J5662"/>
    </row>
    <row r="5663" spans="1:10" x14ac:dyDescent="0.2">
      <c r="A5663" t="s">
        <v>1</v>
      </c>
      <c r="J5663"/>
    </row>
    <row r="5664" spans="1:10" x14ac:dyDescent="0.2">
      <c r="A5664" t="s">
        <v>1</v>
      </c>
      <c r="J5664"/>
    </row>
    <row r="5665" spans="1:10" x14ac:dyDescent="0.2">
      <c r="A5665" t="s">
        <v>1</v>
      </c>
      <c r="J5665"/>
    </row>
    <row r="5666" spans="1:10" x14ac:dyDescent="0.2">
      <c r="A5666" t="s">
        <v>1</v>
      </c>
      <c r="J5666"/>
    </row>
    <row r="5667" spans="1:10" x14ac:dyDescent="0.2">
      <c r="A5667" t="s">
        <v>1</v>
      </c>
      <c r="J5667"/>
    </row>
    <row r="5668" spans="1:10" x14ac:dyDescent="0.2">
      <c r="A5668" t="s">
        <v>1</v>
      </c>
      <c r="J5668"/>
    </row>
    <row r="5669" spans="1:10" x14ac:dyDescent="0.2">
      <c r="A5669" t="s">
        <v>1</v>
      </c>
      <c r="J5669"/>
    </row>
    <row r="5670" spans="1:10" x14ac:dyDescent="0.2">
      <c r="A5670" t="s">
        <v>1</v>
      </c>
      <c r="J5670"/>
    </row>
    <row r="5671" spans="1:10" x14ac:dyDescent="0.2">
      <c r="A5671" t="s">
        <v>1</v>
      </c>
      <c r="J5671"/>
    </row>
    <row r="5672" spans="1:10" x14ac:dyDescent="0.2">
      <c r="A5672" t="s">
        <v>1</v>
      </c>
      <c r="J5672"/>
    </row>
    <row r="5673" spans="1:10" x14ac:dyDescent="0.2">
      <c r="A5673" t="s">
        <v>1</v>
      </c>
      <c r="J5673"/>
    </row>
    <row r="5674" spans="1:10" x14ac:dyDescent="0.2">
      <c r="A5674" t="s">
        <v>1</v>
      </c>
      <c r="J5674"/>
    </row>
    <row r="5675" spans="1:10" x14ac:dyDescent="0.2">
      <c r="A5675" t="s">
        <v>1</v>
      </c>
      <c r="J5675"/>
    </row>
    <row r="5676" spans="1:10" x14ac:dyDescent="0.2">
      <c r="A5676" t="s">
        <v>1</v>
      </c>
      <c r="J5676"/>
    </row>
    <row r="5677" spans="1:10" x14ac:dyDescent="0.2">
      <c r="A5677" t="s">
        <v>1</v>
      </c>
      <c r="J5677"/>
    </row>
    <row r="5678" spans="1:10" x14ac:dyDescent="0.2">
      <c r="A5678" t="s">
        <v>1</v>
      </c>
      <c r="J5678"/>
    </row>
    <row r="5679" spans="1:10" x14ac:dyDescent="0.2">
      <c r="A5679" t="s">
        <v>1</v>
      </c>
      <c r="J5679"/>
    </row>
    <row r="5680" spans="1:10" x14ac:dyDescent="0.2">
      <c r="A5680" t="s">
        <v>1</v>
      </c>
      <c r="J5680"/>
    </row>
    <row r="5681" spans="1:10" x14ac:dyDescent="0.2">
      <c r="A5681" t="s">
        <v>1</v>
      </c>
      <c r="J5681"/>
    </row>
    <row r="5682" spans="1:10" x14ac:dyDescent="0.2">
      <c r="A5682" t="s">
        <v>1</v>
      </c>
      <c r="J5682"/>
    </row>
    <row r="5683" spans="1:10" x14ac:dyDescent="0.2">
      <c r="A5683" t="s">
        <v>1</v>
      </c>
      <c r="J5683"/>
    </row>
    <row r="5684" spans="1:10" x14ac:dyDescent="0.2">
      <c r="A5684" t="s">
        <v>1</v>
      </c>
      <c r="J5684"/>
    </row>
    <row r="5685" spans="1:10" x14ac:dyDescent="0.2">
      <c r="A5685" t="s">
        <v>1</v>
      </c>
      <c r="J5685"/>
    </row>
    <row r="5686" spans="1:10" x14ac:dyDescent="0.2">
      <c r="A5686" t="s">
        <v>1</v>
      </c>
      <c r="J5686"/>
    </row>
    <row r="5687" spans="1:10" x14ac:dyDescent="0.2">
      <c r="A5687" t="s">
        <v>1</v>
      </c>
      <c r="J5687"/>
    </row>
    <row r="5688" spans="1:10" x14ac:dyDescent="0.2">
      <c r="A5688" t="s">
        <v>1</v>
      </c>
      <c r="J5688"/>
    </row>
    <row r="5689" spans="1:10" x14ac:dyDescent="0.2">
      <c r="A5689" t="s">
        <v>1</v>
      </c>
      <c r="J5689"/>
    </row>
    <row r="5690" spans="1:10" x14ac:dyDescent="0.2">
      <c r="A5690" t="s">
        <v>1</v>
      </c>
      <c r="J5690"/>
    </row>
    <row r="5691" spans="1:10" x14ac:dyDescent="0.2">
      <c r="A5691" t="s">
        <v>1</v>
      </c>
      <c r="J5691"/>
    </row>
    <row r="5692" spans="1:10" x14ac:dyDescent="0.2">
      <c r="A5692" t="s">
        <v>1</v>
      </c>
      <c r="J5692"/>
    </row>
    <row r="5693" spans="1:10" x14ac:dyDescent="0.2">
      <c r="A5693" t="s">
        <v>1</v>
      </c>
      <c r="J5693"/>
    </row>
    <row r="5694" spans="1:10" x14ac:dyDescent="0.2">
      <c r="A5694" t="s">
        <v>1</v>
      </c>
      <c r="J5694"/>
    </row>
    <row r="5695" spans="1:10" x14ac:dyDescent="0.2">
      <c r="A5695" t="s">
        <v>1</v>
      </c>
      <c r="J5695"/>
    </row>
    <row r="5696" spans="1:10" x14ac:dyDescent="0.2">
      <c r="A5696" t="s">
        <v>1</v>
      </c>
      <c r="J5696"/>
    </row>
    <row r="5697" spans="1:10" x14ac:dyDescent="0.2">
      <c r="A5697" t="s">
        <v>1</v>
      </c>
      <c r="J5697"/>
    </row>
    <row r="5698" spans="1:10" x14ac:dyDescent="0.2">
      <c r="A5698" t="s">
        <v>1</v>
      </c>
      <c r="J5698"/>
    </row>
    <row r="5699" spans="1:10" x14ac:dyDescent="0.2">
      <c r="A5699" t="s">
        <v>1</v>
      </c>
      <c r="J5699"/>
    </row>
    <row r="5700" spans="1:10" x14ac:dyDescent="0.2">
      <c r="A5700" t="s">
        <v>1</v>
      </c>
      <c r="J5700"/>
    </row>
    <row r="5701" spans="1:10" x14ac:dyDescent="0.2">
      <c r="A5701" t="s">
        <v>1</v>
      </c>
      <c r="J5701"/>
    </row>
    <row r="5702" spans="1:10" x14ac:dyDescent="0.2">
      <c r="A5702" t="s">
        <v>1</v>
      </c>
      <c r="J5702"/>
    </row>
    <row r="5703" spans="1:10" x14ac:dyDescent="0.2">
      <c r="A5703" t="s">
        <v>1</v>
      </c>
      <c r="J5703"/>
    </row>
    <row r="5704" spans="1:10" x14ac:dyDescent="0.2">
      <c r="A5704" t="s">
        <v>1</v>
      </c>
      <c r="J5704"/>
    </row>
    <row r="5705" spans="1:10" x14ac:dyDescent="0.2">
      <c r="A5705" t="s">
        <v>1</v>
      </c>
      <c r="J5705"/>
    </row>
    <row r="5706" spans="1:10" x14ac:dyDescent="0.2">
      <c r="A5706" t="s">
        <v>1</v>
      </c>
      <c r="J5706"/>
    </row>
    <row r="5707" spans="1:10" x14ac:dyDescent="0.2">
      <c r="A5707" t="s">
        <v>1</v>
      </c>
      <c r="J5707"/>
    </row>
    <row r="5708" spans="1:10" x14ac:dyDescent="0.2">
      <c r="A5708" t="s">
        <v>1</v>
      </c>
      <c r="J5708"/>
    </row>
    <row r="5709" spans="1:10" x14ac:dyDescent="0.2">
      <c r="A5709" t="s">
        <v>1</v>
      </c>
      <c r="J5709"/>
    </row>
    <row r="5710" spans="1:10" x14ac:dyDescent="0.2">
      <c r="A5710" t="s">
        <v>1</v>
      </c>
      <c r="J5710"/>
    </row>
    <row r="5711" spans="1:10" x14ac:dyDescent="0.2">
      <c r="A5711" t="s">
        <v>1</v>
      </c>
      <c r="J5711"/>
    </row>
    <row r="5712" spans="1:10" x14ac:dyDescent="0.2">
      <c r="A5712" t="s">
        <v>1</v>
      </c>
      <c r="J5712"/>
    </row>
    <row r="5713" spans="1:10" x14ac:dyDescent="0.2">
      <c r="A5713" t="s">
        <v>1</v>
      </c>
      <c r="J5713"/>
    </row>
    <row r="5714" spans="1:10" x14ac:dyDescent="0.2">
      <c r="A5714" t="s">
        <v>1</v>
      </c>
      <c r="J5714"/>
    </row>
    <row r="5715" spans="1:10" x14ac:dyDescent="0.2">
      <c r="A5715" t="s">
        <v>1</v>
      </c>
      <c r="J5715"/>
    </row>
    <row r="5716" spans="1:10" x14ac:dyDescent="0.2">
      <c r="A5716" t="s">
        <v>1</v>
      </c>
      <c r="J5716"/>
    </row>
    <row r="5717" spans="1:10" x14ac:dyDescent="0.2">
      <c r="A5717" t="s">
        <v>1</v>
      </c>
      <c r="J5717"/>
    </row>
    <row r="5718" spans="1:10" x14ac:dyDescent="0.2">
      <c r="A5718" t="s">
        <v>1</v>
      </c>
      <c r="J5718"/>
    </row>
    <row r="5719" spans="1:10" x14ac:dyDescent="0.2">
      <c r="A5719" t="s">
        <v>1</v>
      </c>
      <c r="J5719"/>
    </row>
    <row r="5720" spans="1:10" x14ac:dyDescent="0.2">
      <c r="A5720" t="s">
        <v>1</v>
      </c>
      <c r="J5720"/>
    </row>
    <row r="5721" spans="1:10" x14ac:dyDescent="0.2">
      <c r="A5721" t="s">
        <v>1</v>
      </c>
      <c r="J5721"/>
    </row>
    <row r="5722" spans="1:10" x14ac:dyDescent="0.2">
      <c r="A5722" t="s">
        <v>1</v>
      </c>
      <c r="J5722"/>
    </row>
    <row r="5723" spans="1:10" x14ac:dyDescent="0.2">
      <c r="A5723" t="s">
        <v>1</v>
      </c>
      <c r="J5723"/>
    </row>
    <row r="5724" spans="1:10" x14ac:dyDescent="0.2">
      <c r="A5724" t="s">
        <v>1</v>
      </c>
      <c r="J5724"/>
    </row>
    <row r="5725" spans="1:10" x14ac:dyDescent="0.2">
      <c r="A5725" t="s">
        <v>1</v>
      </c>
      <c r="J5725"/>
    </row>
    <row r="5726" spans="1:10" x14ac:dyDescent="0.2">
      <c r="A5726" t="s">
        <v>1</v>
      </c>
      <c r="J5726"/>
    </row>
    <row r="5727" spans="1:10" x14ac:dyDescent="0.2">
      <c r="A5727" t="s">
        <v>1</v>
      </c>
      <c r="J5727"/>
    </row>
    <row r="5728" spans="1:10" x14ac:dyDescent="0.2">
      <c r="A5728" t="s">
        <v>1</v>
      </c>
      <c r="J5728"/>
    </row>
    <row r="5729" spans="1:10" x14ac:dyDescent="0.2">
      <c r="A5729" t="s">
        <v>1</v>
      </c>
      <c r="J5729"/>
    </row>
    <row r="5730" spans="1:10" x14ac:dyDescent="0.2">
      <c r="A5730" t="s">
        <v>1</v>
      </c>
      <c r="J5730"/>
    </row>
    <row r="5731" spans="1:10" x14ac:dyDescent="0.2">
      <c r="A5731" t="s">
        <v>1</v>
      </c>
      <c r="J5731"/>
    </row>
    <row r="5732" spans="1:10" x14ac:dyDescent="0.2">
      <c r="A5732" t="s">
        <v>1</v>
      </c>
      <c r="J5732"/>
    </row>
    <row r="5733" spans="1:10" x14ac:dyDescent="0.2">
      <c r="A5733" t="s">
        <v>1</v>
      </c>
      <c r="J5733"/>
    </row>
    <row r="5734" spans="1:10" x14ac:dyDescent="0.2">
      <c r="A5734" t="s">
        <v>1</v>
      </c>
      <c r="J5734"/>
    </row>
    <row r="5735" spans="1:10" x14ac:dyDescent="0.2">
      <c r="A5735" t="s">
        <v>1</v>
      </c>
      <c r="J5735"/>
    </row>
    <row r="5736" spans="1:10" x14ac:dyDescent="0.2">
      <c r="A5736" t="s">
        <v>1</v>
      </c>
      <c r="J5736"/>
    </row>
    <row r="5737" spans="1:10" x14ac:dyDescent="0.2">
      <c r="A5737" t="s">
        <v>1</v>
      </c>
      <c r="J5737"/>
    </row>
    <row r="5738" spans="1:10" x14ac:dyDescent="0.2">
      <c r="A5738" t="s">
        <v>1</v>
      </c>
      <c r="J5738"/>
    </row>
    <row r="5739" spans="1:10" x14ac:dyDescent="0.2">
      <c r="A5739" t="s">
        <v>1</v>
      </c>
      <c r="J5739"/>
    </row>
    <row r="5740" spans="1:10" x14ac:dyDescent="0.2">
      <c r="A5740" t="s">
        <v>1</v>
      </c>
      <c r="J5740"/>
    </row>
    <row r="5741" spans="1:10" x14ac:dyDescent="0.2">
      <c r="A5741" t="s">
        <v>1</v>
      </c>
      <c r="J5741"/>
    </row>
    <row r="5742" spans="1:10" x14ac:dyDescent="0.2">
      <c r="A5742" t="s">
        <v>1</v>
      </c>
      <c r="J5742"/>
    </row>
    <row r="5743" spans="1:10" x14ac:dyDescent="0.2">
      <c r="A5743" t="s">
        <v>1</v>
      </c>
      <c r="J5743"/>
    </row>
    <row r="5744" spans="1:10" x14ac:dyDescent="0.2">
      <c r="A5744" t="s">
        <v>1</v>
      </c>
      <c r="J5744"/>
    </row>
    <row r="5745" spans="1:10" x14ac:dyDescent="0.2">
      <c r="A5745" t="s">
        <v>1</v>
      </c>
      <c r="J5745"/>
    </row>
    <row r="5746" spans="1:10" x14ac:dyDescent="0.2">
      <c r="A5746" t="s">
        <v>1</v>
      </c>
      <c r="J5746"/>
    </row>
    <row r="5747" spans="1:10" x14ac:dyDescent="0.2">
      <c r="A5747" t="s">
        <v>1</v>
      </c>
      <c r="J5747"/>
    </row>
    <row r="5748" spans="1:10" x14ac:dyDescent="0.2">
      <c r="A5748" t="s">
        <v>1</v>
      </c>
      <c r="J5748"/>
    </row>
    <row r="5749" spans="1:10" x14ac:dyDescent="0.2">
      <c r="A5749" t="s">
        <v>1</v>
      </c>
      <c r="J5749"/>
    </row>
    <row r="5750" spans="1:10" x14ac:dyDescent="0.2">
      <c r="A5750" t="s">
        <v>1</v>
      </c>
      <c r="J5750"/>
    </row>
    <row r="5751" spans="1:10" x14ac:dyDescent="0.2">
      <c r="A5751" t="s">
        <v>1</v>
      </c>
      <c r="J5751"/>
    </row>
    <row r="5752" spans="1:10" x14ac:dyDescent="0.2">
      <c r="A5752" t="s">
        <v>1</v>
      </c>
      <c r="J5752"/>
    </row>
    <row r="5753" spans="1:10" x14ac:dyDescent="0.2">
      <c r="A5753" t="s">
        <v>1</v>
      </c>
      <c r="J5753"/>
    </row>
    <row r="5754" spans="1:10" x14ac:dyDescent="0.2">
      <c r="A5754" t="s">
        <v>1</v>
      </c>
      <c r="J5754"/>
    </row>
    <row r="5755" spans="1:10" x14ac:dyDescent="0.2">
      <c r="A5755" t="s">
        <v>1</v>
      </c>
      <c r="J5755"/>
    </row>
    <row r="5756" spans="1:10" x14ac:dyDescent="0.2">
      <c r="A5756" t="s">
        <v>1</v>
      </c>
      <c r="J5756"/>
    </row>
    <row r="5757" spans="1:10" x14ac:dyDescent="0.2">
      <c r="A5757" t="s">
        <v>1</v>
      </c>
      <c r="J5757"/>
    </row>
    <row r="5758" spans="1:10" x14ac:dyDescent="0.2">
      <c r="A5758" t="s">
        <v>1</v>
      </c>
      <c r="J5758"/>
    </row>
    <row r="5759" spans="1:10" x14ac:dyDescent="0.2">
      <c r="A5759" t="s">
        <v>1</v>
      </c>
      <c r="J5759"/>
    </row>
    <row r="5760" spans="1:10" x14ac:dyDescent="0.2">
      <c r="A5760" t="s">
        <v>1</v>
      </c>
      <c r="J5760"/>
    </row>
    <row r="5761" spans="1:10" x14ac:dyDescent="0.2">
      <c r="A5761" t="s">
        <v>1</v>
      </c>
      <c r="J5761"/>
    </row>
    <row r="5762" spans="1:10" x14ac:dyDescent="0.2">
      <c r="A5762" t="s">
        <v>1</v>
      </c>
      <c r="J5762"/>
    </row>
    <row r="5763" spans="1:10" x14ac:dyDescent="0.2">
      <c r="A5763" t="s">
        <v>1</v>
      </c>
      <c r="J5763"/>
    </row>
    <row r="5764" spans="1:10" x14ac:dyDescent="0.2">
      <c r="A5764" t="s">
        <v>1</v>
      </c>
      <c r="J5764"/>
    </row>
    <row r="5765" spans="1:10" x14ac:dyDescent="0.2">
      <c r="A5765" t="s">
        <v>1</v>
      </c>
      <c r="J5765"/>
    </row>
    <row r="5766" spans="1:10" x14ac:dyDescent="0.2">
      <c r="A5766" t="s">
        <v>1</v>
      </c>
      <c r="J5766"/>
    </row>
    <row r="5767" spans="1:10" x14ac:dyDescent="0.2">
      <c r="A5767" t="s">
        <v>1</v>
      </c>
      <c r="J5767"/>
    </row>
    <row r="5768" spans="1:10" x14ac:dyDescent="0.2">
      <c r="A5768" t="s">
        <v>1</v>
      </c>
      <c r="J5768"/>
    </row>
    <row r="5769" spans="1:10" x14ac:dyDescent="0.2">
      <c r="A5769" t="s">
        <v>1</v>
      </c>
      <c r="J5769"/>
    </row>
    <row r="5770" spans="1:10" x14ac:dyDescent="0.2">
      <c r="A5770" t="s">
        <v>1</v>
      </c>
      <c r="J5770"/>
    </row>
    <row r="5771" spans="1:10" x14ac:dyDescent="0.2">
      <c r="A5771" t="s">
        <v>1</v>
      </c>
      <c r="J5771"/>
    </row>
    <row r="5772" spans="1:10" x14ac:dyDescent="0.2">
      <c r="A5772" t="s">
        <v>1</v>
      </c>
      <c r="J5772"/>
    </row>
    <row r="5773" spans="1:10" x14ac:dyDescent="0.2">
      <c r="A5773" t="s">
        <v>1</v>
      </c>
      <c r="J5773"/>
    </row>
    <row r="5774" spans="1:10" x14ac:dyDescent="0.2">
      <c r="A5774" t="s">
        <v>1</v>
      </c>
      <c r="J5774"/>
    </row>
    <row r="5775" spans="1:10" x14ac:dyDescent="0.2">
      <c r="A5775" t="s">
        <v>1</v>
      </c>
      <c r="J5775"/>
    </row>
    <row r="5776" spans="1:10" x14ac:dyDescent="0.2">
      <c r="A5776" t="s">
        <v>1</v>
      </c>
      <c r="J5776"/>
    </row>
    <row r="5777" spans="1:10" x14ac:dyDescent="0.2">
      <c r="A5777" t="s">
        <v>1</v>
      </c>
      <c r="J5777"/>
    </row>
    <row r="5778" spans="1:10" x14ac:dyDescent="0.2">
      <c r="A5778" t="s">
        <v>1</v>
      </c>
      <c r="J5778"/>
    </row>
    <row r="5779" spans="1:10" x14ac:dyDescent="0.2">
      <c r="A5779" t="s">
        <v>1</v>
      </c>
      <c r="J5779"/>
    </row>
    <row r="5780" spans="1:10" x14ac:dyDescent="0.2">
      <c r="A5780" t="s">
        <v>1</v>
      </c>
      <c r="J5780"/>
    </row>
    <row r="5781" spans="1:10" x14ac:dyDescent="0.2">
      <c r="A5781" t="s">
        <v>1</v>
      </c>
      <c r="J5781"/>
    </row>
    <row r="5782" spans="1:10" x14ac:dyDescent="0.2">
      <c r="A5782" t="s">
        <v>1</v>
      </c>
      <c r="J5782"/>
    </row>
    <row r="5783" spans="1:10" x14ac:dyDescent="0.2">
      <c r="A5783" t="s">
        <v>1</v>
      </c>
      <c r="J5783"/>
    </row>
    <row r="5784" spans="1:10" x14ac:dyDescent="0.2">
      <c r="A5784" t="s">
        <v>1</v>
      </c>
      <c r="J5784"/>
    </row>
    <row r="5785" spans="1:10" x14ac:dyDescent="0.2">
      <c r="A5785" t="s">
        <v>1</v>
      </c>
      <c r="J5785"/>
    </row>
    <row r="5786" spans="1:10" x14ac:dyDescent="0.2">
      <c r="A5786" t="s">
        <v>1</v>
      </c>
      <c r="J5786"/>
    </row>
    <row r="5787" spans="1:10" x14ac:dyDescent="0.2">
      <c r="A5787" t="s">
        <v>1</v>
      </c>
      <c r="J5787"/>
    </row>
    <row r="5788" spans="1:10" x14ac:dyDescent="0.2">
      <c r="A5788" t="s">
        <v>1</v>
      </c>
      <c r="J5788"/>
    </row>
    <row r="5789" spans="1:10" x14ac:dyDescent="0.2">
      <c r="A5789" t="s">
        <v>1</v>
      </c>
      <c r="J5789"/>
    </row>
    <row r="5790" spans="1:10" x14ac:dyDescent="0.2">
      <c r="A5790" t="s">
        <v>1</v>
      </c>
      <c r="J5790"/>
    </row>
    <row r="5791" spans="1:10" x14ac:dyDescent="0.2">
      <c r="A5791" t="s">
        <v>1</v>
      </c>
      <c r="J5791"/>
    </row>
    <row r="5792" spans="1:10" x14ac:dyDescent="0.2">
      <c r="A5792" t="s">
        <v>1</v>
      </c>
      <c r="J5792"/>
    </row>
    <row r="5793" spans="1:10" x14ac:dyDescent="0.2">
      <c r="A5793" t="s">
        <v>1</v>
      </c>
      <c r="J5793"/>
    </row>
    <row r="5794" spans="1:10" x14ac:dyDescent="0.2">
      <c r="A5794" t="s">
        <v>1</v>
      </c>
      <c r="J5794"/>
    </row>
    <row r="5795" spans="1:10" x14ac:dyDescent="0.2">
      <c r="A5795" t="s">
        <v>1</v>
      </c>
      <c r="J5795"/>
    </row>
    <row r="5796" spans="1:10" x14ac:dyDescent="0.2">
      <c r="A5796" t="s">
        <v>1</v>
      </c>
      <c r="J5796"/>
    </row>
    <row r="5797" spans="1:10" x14ac:dyDescent="0.2">
      <c r="A5797" t="s">
        <v>1</v>
      </c>
      <c r="J5797"/>
    </row>
    <row r="5798" spans="1:10" x14ac:dyDescent="0.2">
      <c r="A5798" t="s">
        <v>1</v>
      </c>
      <c r="J5798"/>
    </row>
    <row r="5799" spans="1:10" x14ac:dyDescent="0.2">
      <c r="A5799" t="s">
        <v>1</v>
      </c>
      <c r="J5799"/>
    </row>
    <row r="5800" spans="1:10" x14ac:dyDescent="0.2">
      <c r="A5800" t="s">
        <v>1</v>
      </c>
      <c r="J5800"/>
    </row>
    <row r="5801" spans="1:10" x14ac:dyDescent="0.2">
      <c r="A5801" t="s">
        <v>1</v>
      </c>
      <c r="J5801"/>
    </row>
    <row r="5802" spans="1:10" x14ac:dyDescent="0.2">
      <c r="A5802" t="s">
        <v>1</v>
      </c>
      <c r="J5802"/>
    </row>
    <row r="5803" spans="1:10" x14ac:dyDescent="0.2">
      <c r="A5803" t="s">
        <v>1</v>
      </c>
      <c r="J5803"/>
    </row>
    <row r="5804" spans="1:10" x14ac:dyDescent="0.2">
      <c r="A5804" t="s">
        <v>1</v>
      </c>
      <c r="J5804"/>
    </row>
    <row r="5805" spans="1:10" x14ac:dyDescent="0.2">
      <c r="A5805" t="s">
        <v>1</v>
      </c>
      <c r="J5805"/>
    </row>
    <row r="5806" spans="1:10" x14ac:dyDescent="0.2">
      <c r="A5806" t="s">
        <v>1</v>
      </c>
      <c r="J5806"/>
    </row>
    <row r="5807" spans="1:10" x14ac:dyDescent="0.2">
      <c r="A5807" t="s">
        <v>1</v>
      </c>
      <c r="J5807"/>
    </row>
    <row r="5808" spans="1:10" x14ac:dyDescent="0.2">
      <c r="A5808" t="s">
        <v>1</v>
      </c>
      <c r="J5808"/>
    </row>
    <row r="5809" spans="1:10" x14ac:dyDescent="0.2">
      <c r="A5809" t="s">
        <v>1</v>
      </c>
      <c r="J5809"/>
    </row>
    <row r="5810" spans="1:10" x14ac:dyDescent="0.2">
      <c r="A5810" t="s">
        <v>1</v>
      </c>
      <c r="J5810"/>
    </row>
    <row r="5811" spans="1:10" x14ac:dyDescent="0.2">
      <c r="A5811" t="s">
        <v>1</v>
      </c>
      <c r="J5811"/>
    </row>
    <row r="5812" spans="1:10" x14ac:dyDescent="0.2">
      <c r="A5812" t="s">
        <v>1</v>
      </c>
      <c r="J5812"/>
    </row>
    <row r="5813" spans="1:10" x14ac:dyDescent="0.2">
      <c r="A5813" t="s">
        <v>1</v>
      </c>
      <c r="J5813"/>
    </row>
    <row r="5814" spans="1:10" x14ac:dyDescent="0.2">
      <c r="A5814" t="s">
        <v>1</v>
      </c>
      <c r="J5814"/>
    </row>
    <row r="5815" spans="1:10" x14ac:dyDescent="0.2">
      <c r="A5815" t="s">
        <v>1</v>
      </c>
      <c r="J5815"/>
    </row>
    <row r="5816" spans="1:10" x14ac:dyDescent="0.2">
      <c r="A5816" t="s">
        <v>1</v>
      </c>
      <c r="J5816"/>
    </row>
    <row r="5817" spans="1:10" x14ac:dyDescent="0.2">
      <c r="A5817" t="s">
        <v>1</v>
      </c>
      <c r="J5817"/>
    </row>
    <row r="5818" spans="1:10" x14ac:dyDescent="0.2">
      <c r="A5818" t="s">
        <v>1</v>
      </c>
      <c r="J5818"/>
    </row>
    <row r="5819" spans="1:10" x14ac:dyDescent="0.2">
      <c r="A5819" t="s">
        <v>1</v>
      </c>
      <c r="J5819"/>
    </row>
    <row r="5820" spans="1:10" x14ac:dyDescent="0.2">
      <c r="A5820" t="s">
        <v>1</v>
      </c>
      <c r="J5820"/>
    </row>
    <row r="5821" spans="1:10" x14ac:dyDescent="0.2">
      <c r="A5821" t="s">
        <v>1</v>
      </c>
      <c r="J5821"/>
    </row>
    <row r="5822" spans="1:10" x14ac:dyDescent="0.2">
      <c r="A5822" t="s">
        <v>1</v>
      </c>
      <c r="J5822"/>
    </row>
    <row r="5823" spans="1:10" x14ac:dyDescent="0.2">
      <c r="A5823" t="s">
        <v>1</v>
      </c>
      <c r="J5823"/>
    </row>
    <row r="5824" spans="1:10" x14ac:dyDescent="0.2">
      <c r="A5824" t="s">
        <v>1</v>
      </c>
      <c r="J5824"/>
    </row>
    <row r="5825" spans="1:10" x14ac:dyDescent="0.2">
      <c r="A5825" t="s">
        <v>1</v>
      </c>
      <c r="J5825"/>
    </row>
    <row r="5826" spans="1:10" x14ac:dyDescent="0.2">
      <c r="A5826" t="s">
        <v>1</v>
      </c>
      <c r="J5826"/>
    </row>
    <row r="5827" spans="1:10" x14ac:dyDescent="0.2">
      <c r="A5827" t="s">
        <v>1</v>
      </c>
      <c r="J5827"/>
    </row>
    <row r="5828" spans="1:10" x14ac:dyDescent="0.2">
      <c r="A5828" t="s">
        <v>1</v>
      </c>
      <c r="J5828"/>
    </row>
    <row r="5829" spans="1:10" x14ac:dyDescent="0.2">
      <c r="A5829" t="s">
        <v>1</v>
      </c>
      <c r="J5829"/>
    </row>
    <row r="5830" spans="1:10" x14ac:dyDescent="0.2">
      <c r="A5830" t="s">
        <v>1</v>
      </c>
      <c r="J5830"/>
    </row>
    <row r="5831" spans="1:10" x14ac:dyDescent="0.2">
      <c r="A5831" t="s">
        <v>1</v>
      </c>
      <c r="J5831"/>
    </row>
    <row r="5832" spans="1:10" x14ac:dyDescent="0.2">
      <c r="A5832" t="s">
        <v>1</v>
      </c>
      <c r="J5832"/>
    </row>
    <row r="5833" spans="1:10" x14ac:dyDescent="0.2">
      <c r="A5833" t="s">
        <v>1</v>
      </c>
      <c r="J5833"/>
    </row>
    <row r="5834" spans="1:10" x14ac:dyDescent="0.2">
      <c r="A5834" t="s">
        <v>1</v>
      </c>
      <c r="J5834"/>
    </row>
    <row r="5835" spans="1:10" x14ac:dyDescent="0.2">
      <c r="A5835" t="s">
        <v>1</v>
      </c>
      <c r="J5835"/>
    </row>
    <row r="5836" spans="1:10" x14ac:dyDescent="0.2">
      <c r="A5836" t="s">
        <v>1</v>
      </c>
      <c r="J5836"/>
    </row>
    <row r="5837" spans="1:10" x14ac:dyDescent="0.2">
      <c r="A5837" t="s">
        <v>1</v>
      </c>
      <c r="J5837"/>
    </row>
    <row r="5838" spans="1:10" x14ac:dyDescent="0.2">
      <c r="A5838" t="s">
        <v>1</v>
      </c>
      <c r="J5838"/>
    </row>
    <row r="5839" spans="1:10" x14ac:dyDescent="0.2">
      <c r="A5839" t="s">
        <v>1</v>
      </c>
      <c r="J5839"/>
    </row>
    <row r="5840" spans="1:10" x14ac:dyDescent="0.2">
      <c r="A5840" t="s">
        <v>1</v>
      </c>
      <c r="J5840"/>
    </row>
    <row r="5841" spans="1:10" x14ac:dyDescent="0.2">
      <c r="A5841" t="s">
        <v>1</v>
      </c>
      <c r="J5841"/>
    </row>
    <row r="5842" spans="1:10" x14ac:dyDescent="0.2">
      <c r="A5842" t="s">
        <v>1</v>
      </c>
      <c r="J5842"/>
    </row>
    <row r="5843" spans="1:10" x14ac:dyDescent="0.2">
      <c r="A5843" t="s">
        <v>1</v>
      </c>
      <c r="J5843"/>
    </row>
    <row r="5844" spans="1:10" x14ac:dyDescent="0.2">
      <c r="A5844" t="s">
        <v>1</v>
      </c>
      <c r="J5844"/>
    </row>
    <row r="5845" spans="1:10" x14ac:dyDescent="0.2">
      <c r="A5845" t="s">
        <v>1</v>
      </c>
      <c r="J5845"/>
    </row>
    <row r="5846" spans="1:10" x14ac:dyDescent="0.2">
      <c r="A5846" t="s">
        <v>1</v>
      </c>
      <c r="J5846"/>
    </row>
    <row r="5847" spans="1:10" x14ac:dyDescent="0.2">
      <c r="A5847" t="s">
        <v>1</v>
      </c>
      <c r="J5847"/>
    </row>
    <row r="5848" spans="1:10" x14ac:dyDescent="0.2">
      <c r="A5848" t="s">
        <v>1</v>
      </c>
      <c r="J5848"/>
    </row>
    <row r="5849" spans="1:10" x14ac:dyDescent="0.2">
      <c r="A5849" t="s">
        <v>1</v>
      </c>
      <c r="J5849"/>
    </row>
    <row r="5850" spans="1:10" x14ac:dyDescent="0.2">
      <c r="A5850" t="s">
        <v>1</v>
      </c>
      <c r="J5850"/>
    </row>
    <row r="5851" spans="1:10" x14ac:dyDescent="0.2">
      <c r="A5851" t="s">
        <v>1</v>
      </c>
      <c r="J5851"/>
    </row>
    <row r="5852" spans="1:10" x14ac:dyDescent="0.2">
      <c r="A5852" t="s">
        <v>1</v>
      </c>
      <c r="J5852"/>
    </row>
    <row r="5853" spans="1:10" x14ac:dyDescent="0.2">
      <c r="A5853" t="s">
        <v>1</v>
      </c>
      <c r="J5853"/>
    </row>
    <row r="5854" spans="1:10" x14ac:dyDescent="0.2">
      <c r="A5854" t="s">
        <v>1</v>
      </c>
      <c r="J5854"/>
    </row>
    <row r="5855" spans="1:10" x14ac:dyDescent="0.2">
      <c r="A5855" t="s">
        <v>1</v>
      </c>
      <c r="J5855"/>
    </row>
    <row r="5856" spans="1:10" x14ac:dyDescent="0.2">
      <c r="A5856" t="s">
        <v>1</v>
      </c>
      <c r="J5856"/>
    </row>
    <row r="5857" spans="1:10" x14ac:dyDescent="0.2">
      <c r="A5857" t="s">
        <v>1</v>
      </c>
      <c r="J5857"/>
    </row>
    <row r="5858" spans="1:10" x14ac:dyDescent="0.2">
      <c r="A5858" t="s">
        <v>1</v>
      </c>
      <c r="J5858"/>
    </row>
    <row r="5859" spans="1:10" x14ac:dyDescent="0.2">
      <c r="A5859" t="s">
        <v>1</v>
      </c>
      <c r="J5859"/>
    </row>
    <row r="5860" spans="1:10" x14ac:dyDescent="0.2">
      <c r="A5860" t="s">
        <v>1</v>
      </c>
      <c r="J5860"/>
    </row>
    <row r="5861" spans="1:10" x14ac:dyDescent="0.2">
      <c r="A5861" t="s">
        <v>1</v>
      </c>
      <c r="J5861"/>
    </row>
    <row r="5862" spans="1:10" x14ac:dyDescent="0.2">
      <c r="A5862" t="s">
        <v>1</v>
      </c>
      <c r="J5862"/>
    </row>
    <row r="5863" spans="1:10" x14ac:dyDescent="0.2">
      <c r="A5863" t="s">
        <v>1</v>
      </c>
      <c r="J5863"/>
    </row>
    <row r="5864" spans="1:10" x14ac:dyDescent="0.2">
      <c r="A5864" t="s">
        <v>1</v>
      </c>
      <c r="J5864"/>
    </row>
    <row r="5865" spans="1:10" x14ac:dyDescent="0.2">
      <c r="A5865" t="s">
        <v>1</v>
      </c>
      <c r="J5865"/>
    </row>
    <row r="5866" spans="1:10" x14ac:dyDescent="0.2">
      <c r="A5866" t="s">
        <v>1</v>
      </c>
      <c r="J5866"/>
    </row>
    <row r="5867" spans="1:10" x14ac:dyDescent="0.2">
      <c r="A5867" t="s">
        <v>1</v>
      </c>
      <c r="J5867"/>
    </row>
    <row r="5868" spans="1:10" x14ac:dyDescent="0.2">
      <c r="A5868" t="s">
        <v>1</v>
      </c>
      <c r="J5868"/>
    </row>
    <row r="5869" spans="1:10" x14ac:dyDescent="0.2">
      <c r="A5869" t="s">
        <v>1</v>
      </c>
      <c r="J5869"/>
    </row>
    <row r="5870" spans="1:10" x14ac:dyDescent="0.2">
      <c r="A5870" t="s">
        <v>1</v>
      </c>
      <c r="J5870"/>
    </row>
    <row r="5871" spans="1:10" x14ac:dyDescent="0.2">
      <c r="A5871" t="s">
        <v>1</v>
      </c>
      <c r="J5871"/>
    </row>
    <row r="5872" spans="1:10" x14ac:dyDescent="0.2">
      <c r="A5872" t="s">
        <v>1</v>
      </c>
      <c r="J5872"/>
    </row>
    <row r="5873" spans="1:10" x14ac:dyDescent="0.2">
      <c r="A5873" t="s">
        <v>1</v>
      </c>
      <c r="J5873"/>
    </row>
    <row r="5874" spans="1:10" x14ac:dyDescent="0.2">
      <c r="A5874" t="s">
        <v>1</v>
      </c>
      <c r="J5874"/>
    </row>
    <row r="5875" spans="1:10" x14ac:dyDescent="0.2">
      <c r="A5875" t="s">
        <v>1</v>
      </c>
      <c r="J5875"/>
    </row>
    <row r="5876" spans="1:10" x14ac:dyDescent="0.2">
      <c r="A5876" t="s">
        <v>1</v>
      </c>
      <c r="J5876"/>
    </row>
    <row r="5877" spans="1:10" x14ac:dyDescent="0.2">
      <c r="A5877" t="s">
        <v>1</v>
      </c>
      <c r="J5877"/>
    </row>
    <row r="5878" spans="1:10" x14ac:dyDescent="0.2">
      <c r="A5878" t="s">
        <v>1</v>
      </c>
      <c r="J5878"/>
    </row>
    <row r="5879" spans="1:10" x14ac:dyDescent="0.2">
      <c r="A5879" t="s">
        <v>1</v>
      </c>
      <c r="J5879"/>
    </row>
    <row r="5880" spans="1:10" x14ac:dyDescent="0.2">
      <c r="A5880" t="s">
        <v>1</v>
      </c>
      <c r="J5880"/>
    </row>
    <row r="5881" spans="1:10" x14ac:dyDescent="0.2">
      <c r="A5881" t="s">
        <v>1</v>
      </c>
      <c r="J5881"/>
    </row>
    <row r="5882" spans="1:10" x14ac:dyDescent="0.2">
      <c r="A5882" t="s">
        <v>1</v>
      </c>
      <c r="J5882"/>
    </row>
    <row r="5883" spans="1:10" x14ac:dyDescent="0.2">
      <c r="A5883" t="s">
        <v>1</v>
      </c>
      <c r="J5883"/>
    </row>
    <row r="5884" spans="1:10" x14ac:dyDescent="0.2">
      <c r="A5884" t="s">
        <v>1</v>
      </c>
      <c r="J5884"/>
    </row>
    <row r="5885" spans="1:10" x14ac:dyDescent="0.2">
      <c r="A5885" t="s">
        <v>1</v>
      </c>
      <c r="J5885"/>
    </row>
    <row r="5886" spans="1:10" x14ac:dyDescent="0.2">
      <c r="A5886" t="s">
        <v>1</v>
      </c>
      <c r="J5886"/>
    </row>
    <row r="5887" spans="1:10" x14ac:dyDescent="0.2">
      <c r="A5887" t="s">
        <v>1</v>
      </c>
      <c r="J5887"/>
    </row>
    <row r="5888" spans="1:10" x14ac:dyDescent="0.2">
      <c r="A5888" t="s">
        <v>1</v>
      </c>
      <c r="J5888"/>
    </row>
    <row r="5889" spans="1:10" x14ac:dyDescent="0.2">
      <c r="A5889" t="s">
        <v>1</v>
      </c>
      <c r="J5889"/>
    </row>
    <row r="5890" spans="1:10" x14ac:dyDescent="0.2">
      <c r="A5890" t="s">
        <v>1</v>
      </c>
      <c r="J5890"/>
    </row>
    <row r="5891" spans="1:10" x14ac:dyDescent="0.2">
      <c r="A5891" t="s">
        <v>1</v>
      </c>
      <c r="J5891"/>
    </row>
    <row r="5892" spans="1:10" x14ac:dyDescent="0.2">
      <c r="A5892" t="s">
        <v>1</v>
      </c>
      <c r="J5892"/>
    </row>
    <row r="5893" spans="1:10" x14ac:dyDescent="0.2">
      <c r="A5893" t="s">
        <v>1</v>
      </c>
      <c r="J5893"/>
    </row>
    <row r="5894" spans="1:10" x14ac:dyDescent="0.2">
      <c r="A5894" t="s">
        <v>1</v>
      </c>
      <c r="J5894"/>
    </row>
    <row r="5895" spans="1:10" x14ac:dyDescent="0.2">
      <c r="A5895" t="s">
        <v>1</v>
      </c>
      <c r="J5895"/>
    </row>
    <row r="5896" spans="1:10" x14ac:dyDescent="0.2">
      <c r="A5896" t="s">
        <v>1</v>
      </c>
      <c r="J5896"/>
    </row>
    <row r="5897" spans="1:10" x14ac:dyDescent="0.2">
      <c r="A5897" t="s">
        <v>1</v>
      </c>
      <c r="J5897"/>
    </row>
    <row r="5898" spans="1:10" x14ac:dyDescent="0.2">
      <c r="A5898" t="s">
        <v>1</v>
      </c>
      <c r="J5898"/>
    </row>
    <row r="5899" spans="1:10" x14ac:dyDescent="0.2">
      <c r="A5899" t="s">
        <v>1</v>
      </c>
      <c r="J5899"/>
    </row>
    <row r="5900" spans="1:10" x14ac:dyDescent="0.2">
      <c r="A5900" t="s">
        <v>1</v>
      </c>
      <c r="J5900"/>
    </row>
    <row r="5901" spans="1:10" x14ac:dyDescent="0.2">
      <c r="A5901" t="s">
        <v>1</v>
      </c>
      <c r="J5901"/>
    </row>
    <row r="5902" spans="1:10" x14ac:dyDescent="0.2">
      <c r="A5902" t="s">
        <v>1</v>
      </c>
      <c r="J5902"/>
    </row>
    <row r="5903" spans="1:10" x14ac:dyDescent="0.2">
      <c r="A5903" t="s">
        <v>1</v>
      </c>
      <c r="J5903"/>
    </row>
    <row r="5904" spans="1:10" x14ac:dyDescent="0.2">
      <c r="A5904" t="s">
        <v>1</v>
      </c>
      <c r="J5904"/>
    </row>
    <row r="5905" spans="1:10" x14ac:dyDescent="0.2">
      <c r="A5905" t="s">
        <v>1</v>
      </c>
      <c r="J5905"/>
    </row>
    <row r="5906" spans="1:10" x14ac:dyDescent="0.2">
      <c r="A5906" t="s">
        <v>1</v>
      </c>
      <c r="J5906"/>
    </row>
    <row r="5907" spans="1:10" x14ac:dyDescent="0.2">
      <c r="A5907" t="s">
        <v>1</v>
      </c>
      <c r="J5907"/>
    </row>
    <row r="5908" spans="1:10" x14ac:dyDescent="0.2">
      <c r="A5908" t="s">
        <v>1</v>
      </c>
      <c r="J5908"/>
    </row>
    <row r="5909" spans="1:10" x14ac:dyDescent="0.2">
      <c r="A5909" t="s">
        <v>1</v>
      </c>
      <c r="J5909"/>
    </row>
    <row r="5910" spans="1:10" x14ac:dyDescent="0.2">
      <c r="A5910" t="s">
        <v>1</v>
      </c>
      <c r="J5910"/>
    </row>
    <row r="5911" spans="1:10" x14ac:dyDescent="0.2">
      <c r="A5911" t="s">
        <v>1</v>
      </c>
      <c r="J5911"/>
    </row>
    <row r="5912" spans="1:10" x14ac:dyDescent="0.2">
      <c r="A5912" t="s">
        <v>1</v>
      </c>
      <c r="J5912"/>
    </row>
    <row r="5913" spans="1:10" x14ac:dyDescent="0.2">
      <c r="A5913" t="s">
        <v>1</v>
      </c>
      <c r="J5913"/>
    </row>
    <row r="5914" spans="1:10" x14ac:dyDescent="0.2">
      <c r="A5914" t="s">
        <v>1</v>
      </c>
      <c r="J5914"/>
    </row>
    <row r="5915" spans="1:10" x14ac:dyDescent="0.2">
      <c r="A5915" t="s">
        <v>1</v>
      </c>
      <c r="J5915"/>
    </row>
    <row r="5916" spans="1:10" x14ac:dyDescent="0.2">
      <c r="A5916" t="s">
        <v>1</v>
      </c>
      <c r="J5916"/>
    </row>
    <row r="5917" spans="1:10" x14ac:dyDescent="0.2">
      <c r="A5917" t="s">
        <v>1</v>
      </c>
      <c r="J5917"/>
    </row>
    <row r="5918" spans="1:10" x14ac:dyDescent="0.2">
      <c r="A5918" t="s">
        <v>1</v>
      </c>
      <c r="J5918"/>
    </row>
    <row r="5919" spans="1:10" x14ac:dyDescent="0.2">
      <c r="A5919" t="s">
        <v>1</v>
      </c>
      <c r="J5919"/>
    </row>
    <row r="5920" spans="1:10" x14ac:dyDescent="0.2">
      <c r="A5920" t="s">
        <v>1</v>
      </c>
      <c r="J5920"/>
    </row>
    <row r="5921" spans="1:10" x14ac:dyDescent="0.2">
      <c r="A5921" t="s">
        <v>1</v>
      </c>
      <c r="J5921"/>
    </row>
    <row r="5922" spans="1:10" x14ac:dyDescent="0.2">
      <c r="A5922" t="s">
        <v>1</v>
      </c>
      <c r="J5922"/>
    </row>
    <row r="5923" spans="1:10" x14ac:dyDescent="0.2">
      <c r="A5923" t="s">
        <v>1</v>
      </c>
      <c r="J5923"/>
    </row>
    <row r="5924" spans="1:10" x14ac:dyDescent="0.2">
      <c r="A5924" t="s">
        <v>1</v>
      </c>
      <c r="J5924"/>
    </row>
    <row r="5925" spans="1:10" x14ac:dyDescent="0.2">
      <c r="A5925" t="s">
        <v>1</v>
      </c>
      <c r="J5925"/>
    </row>
    <row r="5926" spans="1:10" x14ac:dyDescent="0.2">
      <c r="A5926" t="s">
        <v>1</v>
      </c>
      <c r="J5926"/>
    </row>
    <row r="5927" spans="1:10" x14ac:dyDescent="0.2">
      <c r="A5927" t="s">
        <v>1</v>
      </c>
      <c r="J5927"/>
    </row>
    <row r="5928" spans="1:10" x14ac:dyDescent="0.2">
      <c r="A5928" t="s">
        <v>1</v>
      </c>
      <c r="J5928"/>
    </row>
    <row r="5929" spans="1:10" x14ac:dyDescent="0.2">
      <c r="A5929" t="s">
        <v>1</v>
      </c>
      <c r="J5929"/>
    </row>
    <row r="5930" spans="1:10" x14ac:dyDescent="0.2">
      <c r="A5930" t="s">
        <v>1</v>
      </c>
      <c r="J5930"/>
    </row>
    <row r="5931" spans="1:10" x14ac:dyDescent="0.2">
      <c r="A5931" t="s">
        <v>1</v>
      </c>
      <c r="J5931"/>
    </row>
    <row r="5932" spans="1:10" x14ac:dyDescent="0.2">
      <c r="A5932" t="s">
        <v>1</v>
      </c>
      <c r="J5932"/>
    </row>
    <row r="5933" spans="1:10" x14ac:dyDescent="0.2">
      <c r="A5933" t="s">
        <v>1</v>
      </c>
      <c r="J5933"/>
    </row>
    <row r="5934" spans="1:10" x14ac:dyDescent="0.2">
      <c r="A5934" t="s">
        <v>1</v>
      </c>
      <c r="J5934"/>
    </row>
    <row r="5935" spans="1:10" x14ac:dyDescent="0.2">
      <c r="A5935" t="s">
        <v>1</v>
      </c>
      <c r="J5935"/>
    </row>
    <row r="5936" spans="1:10" x14ac:dyDescent="0.2">
      <c r="A5936" t="s">
        <v>1</v>
      </c>
      <c r="J5936"/>
    </row>
    <row r="5937" spans="1:10" x14ac:dyDescent="0.2">
      <c r="A5937" t="s">
        <v>1</v>
      </c>
      <c r="J5937"/>
    </row>
    <row r="5938" spans="1:10" x14ac:dyDescent="0.2">
      <c r="A5938" t="s">
        <v>1</v>
      </c>
      <c r="J5938"/>
    </row>
    <row r="5939" spans="1:10" x14ac:dyDescent="0.2">
      <c r="A5939" t="s">
        <v>1</v>
      </c>
      <c r="J5939"/>
    </row>
    <row r="5940" spans="1:10" x14ac:dyDescent="0.2">
      <c r="A5940" t="s">
        <v>1</v>
      </c>
      <c r="J5940"/>
    </row>
    <row r="5941" spans="1:10" x14ac:dyDescent="0.2">
      <c r="A5941" t="s">
        <v>1</v>
      </c>
      <c r="J5941"/>
    </row>
    <row r="5942" spans="1:10" x14ac:dyDescent="0.2">
      <c r="A5942" t="s">
        <v>1</v>
      </c>
      <c r="J5942"/>
    </row>
    <row r="5943" spans="1:10" x14ac:dyDescent="0.2">
      <c r="A5943" t="s">
        <v>1</v>
      </c>
      <c r="J5943"/>
    </row>
    <row r="5944" spans="1:10" x14ac:dyDescent="0.2">
      <c r="A5944" t="s">
        <v>1</v>
      </c>
      <c r="J5944"/>
    </row>
    <row r="5945" spans="1:10" x14ac:dyDescent="0.2">
      <c r="A5945" t="s">
        <v>1</v>
      </c>
      <c r="J5945"/>
    </row>
    <row r="5946" spans="1:10" x14ac:dyDescent="0.2">
      <c r="A5946" t="s">
        <v>1</v>
      </c>
      <c r="J5946"/>
    </row>
    <row r="5947" spans="1:10" x14ac:dyDescent="0.2">
      <c r="A5947" t="s">
        <v>1</v>
      </c>
      <c r="J5947"/>
    </row>
    <row r="5948" spans="1:10" x14ac:dyDescent="0.2">
      <c r="A5948" t="s">
        <v>1</v>
      </c>
      <c r="J5948"/>
    </row>
    <row r="5949" spans="1:10" x14ac:dyDescent="0.2">
      <c r="A5949" t="s">
        <v>1</v>
      </c>
      <c r="J5949"/>
    </row>
    <row r="5950" spans="1:10" x14ac:dyDescent="0.2">
      <c r="A5950" t="s">
        <v>1</v>
      </c>
      <c r="J5950"/>
    </row>
    <row r="5951" spans="1:10" x14ac:dyDescent="0.2">
      <c r="A5951" t="s">
        <v>1</v>
      </c>
      <c r="J5951"/>
    </row>
    <row r="5952" spans="1:10" x14ac:dyDescent="0.2">
      <c r="A5952" t="s">
        <v>1</v>
      </c>
      <c r="J5952"/>
    </row>
    <row r="5953" spans="1:10" x14ac:dyDescent="0.2">
      <c r="A5953" t="s">
        <v>1</v>
      </c>
      <c r="J5953"/>
    </row>
    <row r="5954" spans="1:10" x14ac:dyDescent="0.2">
      <c r="A5954" t="s">
        <v>1</v>
      </c>
      <c r="J5954"/>
    </row>
    <row r="5955" spans="1:10" x14ac:dyDescent="0.2">
      <c r="A5955" t="s">
        <v>1</v>
      </c>
      <c r="J5955"/>
    </row>
    <row r="5956" spans="1:10" x14ac:dyDescent="0.2">
      <c r="A5956" t="s">
        <v>1</v>
      </c>
      <c r="J5956"/>
    </row>
    <row r="5957" spans="1:10" x14ac:dyDescent="0.2">
      <c r="A5957" t="s">
        <v>1</v>
      </c>
      <c r="J5957"/>
    </row>
    <row r="5958" spans="1:10" x14ac:dyDescent="0.2">
      <c r="A5958" t="s">
        <v>1</v>
      </c>
      <c r="J5958"/>
    </row>
    <row r="5959" spans="1:10" x14ac:dyDescent="0.2">
      <c r="A5959" t="s">
        <v>1</v>
      </c>
      <c r="J5959"/>
    </row>
    <row r="5960" spans="1:10" x14ac:dyDescent="0.2">
      <c r="A5960" t="s">
        <v>1</v>
      </c>
      <c r="J5960"/>
    </row>
    <row r="5961" spans="1:10" x14ac:dyDescent="0.2">
      <c r="A5961" t="s">
        <v>1</v>
      </c>
      <c r="J5961"/>
    </row>
    <row r="5962" spans="1:10" x14ac:dyDescent="0.2">
      <c r="A5962" t="s">
        <v>1</v>
      </c>
      <c r="J5962"/>
    </row>
    <row r="5963" spans="1:10" x14ac:dyDescent="0.2">
      <c r="A5963" t="s">
        <v>1</v>
      </c>
      <c r="J5963"/>
    </row>
    <row r="5964" spans="1:10" x14ac:dyDescent="0.2">
      <c r="A5964" t="s">
        <v>1</v>
      </c>
      <c r="J5964"/>
    </row>
    <row r="5965" spans="1:10" x14ac:dyDescent="0.2">
      <c r="A5965" t="s">
        <v>1</v>
      </c>
      <c r="J5965"/>
    </row>
    <row r="5966" spans="1:10" x14ac:dyDescent="0.2">
      <c r="A5966" t="s">
        <v>1</v>
      </c>
      <c r="J5966"/>
    </row>
    <row r="5967" spans="1:10" x14ac:dyDescent="0.2">
      <c r="A5967" t="s">
        <v>1</v>
      </c>
      <c r="J5967"/>
    </row>
    <row r="5968" spans="1:10" x14ac:dyDescent="0.2">
      <c r="A5968" t="s">
        <v>1</v>
      </c>
      <c r="J5968"/>
    </row>
    <row r="5969" spans="1:10" x14ac:dyDescent="0.2">
      <c r="A5969" t="s">
        <v>1</v>
      </c>
      <c r="J5969"/>
    </row>
    <row r="5970" spans="1:10" x14ac:dyDescent="0.2">
      <c r="A5970" t="s">
        <v>1</v>
      </c>
      <c r="J5970"/>
    </row>
    <row r="5971" spans="1:10" x14ac:dyDescent="0.2">
      <c r="A5971" t="s">
        <v>1</v>
      </c>
      <c r="J5971"/>
    </row>
    <row r="5972" spans="1:10" x14ac:dyDescent="0.2">
      <c r="A5972" t="s">
        <v>1</v>
      </c>
      <c r="J5972"/>
    </row>
    <row r="5973" spans="1:10" x14ac:dyDescent="0.2">
      <c r="A5973" t="s">
        <v>1</v>
      </c>
      <c r="J5973"/>
    </row>
    <row r="5974" spans="1:10" x14ac:dyDescent="0.2">
      <c r="A5974" t="s">
        <v>1</v>
      </c>
      <c r="J5974"/>
    </row>
    <row r="5975" spans="1:10" x14ac:dyDescent="0.2">
      <c r="A5975" t="s">
        <v>1</v>
      </c>
      <c r="J5975"/>
    </row>
    <row r="5976" spans="1:10" x14ac:dyDescent="0.2">
      <c r="A5976" t="s">
        <v>1</v>
      </c>
      <c r="J5976"/>
    </row>
    <row r="5977" spans="1:10" x14ac:dyDescent="0.2">
      <c r="A5977" t="s">
        <v>1</v>
      </c>
      <c r="J5977"/>
    </row>
    <row r="5978" spans="1:10" x14ac:dyDescent="0.2">
      <c r="A5978" t="s">
        <v>1</v>
      </c>
      <c r="J5978"/>
    </row>
    <row r="5979" spans="1:10" x14ac:dyDescent="0.2">
      <c r="A5979" t="s">
        <v>1</v>
      </c>
      <c r="J5979"/>
    </row>
    <row r="5980" spans="1:10" x14ac:dyDescent="0.2">
      <c r="A5980" t="s">
        <v>1</v>
      </c>
      <c r="J5980"/>
    </row>
    <row r="5981" spans="1:10" x14ac:dyDescent="0.2">
      <c r="A5981" t="s">
        <v>1</v>
      </c>
      <c r="J5981"/>
    </row>
    <row r="5982" spans="1:10" x14ac:dyDescent="0.2">
      <c r="A5982" t="s">
        <v>1</v>
      </c>
      <c r="J5982"/>
    </row>
    <row r="5983" spans="1:10" x14ac:dyDescent="0.2">
      <c r="A5983" t="s">
        <v>1</v>
      </c>
      <c r="J5983"/>
    </row>
    <row r="5984" spans="1:10" x14ac:dyDescent="0.2">
      <c r="A5984" t="s">
        <v>1</v>
      </c>
      <c r="J5984"/>
    </row>
    <row r="5985" spans="1:10" x14ac:dyDescent="0.2">
      <c r="A5985" t="s">
        <v>1</v>
      </c>
      <c r="J5985"/>
    </row>
    <row r="5986" spans="1:10" x14ac:dyDescent="0.2">
      <c r="A5986" t="s">
        <v>1</v>
      </c>
      <c r="J5986"/>
    </row>
    <row r="5987" spans="1:10" x14ac:dyDescent="0.2">
      <c r="A5987" t="s">
        <v>1</v>
      </c>
      <c r="J5987"/>
    </row>
    <row r="5988" spans="1:10" x14ac:dyDescent="0.2">
      <c r="A5988" t="s">
        <v>1</v>
      </c>
      <c r="J5988"/>
    </row>
    <row r="5989" spans="1:10" x14ac:dyDescent="0.2">
      <c r="A5989" t="s">
        <v>1</v>
      </c>
      <c r="J5989"/>
    </row>
    <row r="5990" spans="1:10" x14ac:dyDescent="0.2">
      <c r="A5990" t="s">
        <v>1</v>
      </c>
      <c r="J5990"/>
    </row>
    <row r="5991" spans="1:10" x14ac:dyDescent="0.2">
      <c r="A5991" t="s">
        <v>1</v>
      </c>
      <c r="J5991"/>
    </row>
    <row r="5992" spans="1:10" x14ac:dyDescent="0.2">
      <c r="A5992" t="s">
        <v>1</v>
      </c>
      <c r="J5992"/>
    </row>
    <row r="5993" spans="1:10" x14ac:dyDescent="0.2">
      <c r="A5993" t="s">
        <v>1</v>
      </c>
      <c r="J5993"/>
    </row>
    <row r="5994" spans="1:10" x14ac:dyDescent="0.2">
      <c r="A5994" t="s">
        <v>1</v>
      </c>
      <c r="J5994"/>
    </row>
    <row r="5995" spans="1:10" x14ac:dyDescent="0.2">
      <c r="A5995" t="s">
        <v>1</v>
      </c>
      <c r="J5995"/>
    </row>
    <row r="5996" spans="1:10" x14ac:dyDescent="0.2">
      <c r="A5996" t="s">
        <v>1</v>
      </c>
      <c r="J5996"/>
    </row>
    <row r="5997" spans="1:10" x14ac:dyDescent="0.2">
      <c r="A5997" t="s">
        <v>1</v>
      </c>
      <c r="J5997"/>
    </row>
    <row r="5998" spans="1:10" x14ac:dyDescent="0.2">
      <c r="A5998" t="s">
        <v>1</v>
      </c>
      <c r="J5998"/>
    </row>
    <row r="5999" spans="1:10" x14ac:dyDescent="0.2">
      <c r="A5999" t="s">
        <v>1</v>
      </c>
      <c r="J5999"/>
    </row>
    <row r="6000" spans="1:10" x14ac:dyDescent="0.2">
      <c r="A6000" t="s">
        <v>1</v>
      </c>
      <c r="J6000"/>
    </row>
    <row r="6001" spans="1:10" x14ac:dyDescent="0.2">
      <c r="A6001" t="s">
        <v>1</v>
      </c>
      <c r="J6001"/>
    </row>
    <row r="6002" spans="1:10" x14ac:dyDescent="0.2">
      <c r="A6002" t="s">
        <v>1</v>
      </c>
      <c r="J6002"/>
    </row>
    <row r="6003" spans="1:10" x14ac:dyDescent="0.2">
      <c r="A6003" t="s">
        <v>1</v>
      </c>
      <c r="J6003"/>
    </row>
    <row r="6004" spans="1:10" x14ac:dyDescent="0.2">
      <c r="A6004" t="s">
        <v>1</v>
      </c>
      <c r="J6004"/>
    </row>
    <row r="6005" spans="1:10" x14ac:dyDescent="0.2">
      <c r="A6005" t="s">
        <v>1</v>
      </c>
      <c r="J6005"/>
    </row>
    <row r="6006" spans="1:10" x14ac:dyDescent="0.2">
      <c r="A6006" t="s">
        <v>1</v>
      </c>
      <c r="J6006"/>
    </row>
    <row r="6007" spans="1:10" x14ac:dyDescent="0.2">
      <c r="A6007" t="s">
        <v>1</v>
      </c>
      <c r="J6007"/>
    </row>
    <row r="6008" spans="1:10" x14ac:dyDescent="0.2">
      <c r="A6008" t="s">
        <v>1</v>
      </c>
      <c r="J6008"/>
    </row>
    <row r="6009" spans="1:10" x14ac:dyDescent="0.2">
      <c r="A6009" t="s">
        <v>1</v>
      </c>
      <c r="J6009"/>
    </row>
    <row r="6010" spans="1:10" x14ac:dyDescent="0.2">
      <c r="A6010" t="s">
        <v>1</v>
      </c>
      <c r="J6010"/>
    </row>
    <row r="6011" spans="1:10" x14ac:dyDescent="0.2">
      <c r="A6011" t="s">
        <v>1</v>
      </c>
      <c r="J6011"/>
    </row>
    <row r="6012" spans="1:10" x14ac:dyDescent="0.2">
      <c r="A6012" t="s">
        <v>1</v>
      </c>
      <c r="J6012"/>
    </row>
    <row r="6013" spans="1:10" x14ac:dyDescent="0.2">
      <c r="A6013" t="s">
        <v>1</v>
      </c>
      <c r="J6013"/>
    </row>
    <row r="6014" spans="1:10" x14ac:dyDescent="0.2">
      <c r="A6014" t="s">
        <v>1</v>
      </c>
      <c r="J6014"/>
    </row>
    <row r="6015" spans="1:10" x14ac:dyDescent="0.2">
      <c r="A6015" t="s">
        <v>1</v>
      </c>
      <c r="J6015"/>
    </row>
    <row r="6016" spans="1:10" x14ac:dyDescent="0.2">
      <c r="A6016" t="s">
        <v>1</v>
      </c>
      <c r="J6016"/>
    </row>
    <row r="6017" spans="1:10" x14ac:dyDescent="0.2">
      <c r="A6017" t="s">
        <v>1</v>
      </c>
      <c r="J6017"/>
    </row>
    <row r="6018" spans="1:10" x14ac:dyDescent="0.2">
      <c r="A6018" t="s">
        <v>1</v>
      </c>
      <c r="J6018"/>
    </row>
    <row r="6019" spans="1:10" x14ac:dyDescent="0.2">
      <c r="A6019" t="s">
        <v>1</v>
      </c>
      <c r="J6019"/>
    </row>
    <row r="6020" spans="1:10" x14ac:dyDescent="0.2">
      <c r="A6020" t="s">
        <v>1</v>
      </c>
      <c r="J6020"/>
    </row>
    <row r="6021" spans="1:10" x14ac:dyDescent="0.2">
      <c r="A6021" t="s">
        <v>1</v>
      </c>
      <c r="J6021"/>
    </row>
    <row r="6022" spans="1:10" x14ac:dyDescent="0.2">
      <c r="A6022" t="s">
        <v>1</v>
      </c>
      <c r="J6022"/>
    </row>
    <row r="6023" spans="1:10" x14ac:dyDescent="0.2">
      <c r="A6023" t="s">
        <v>1</v>
      </c>
      <c r="J6023"/>
    </row>
    <row r="6024" spans="1:10" x14ac:dyDescent="0.2">
      <c r="A6024" t="s">
        <v>1</v>
      </c>
      <c r="J6024"/>
    </row>
    <row r="6025" spans="1:10" x14ac:dyDescent="0.2">
      <c r="A6025" t="s">
        <v>1</v>
      </c>
      <c r="J6025"/>
    </row>
    <row r="6026" spans="1:10" x14ac:dyDescent="0.2">
      <c r="A6026" t="s">
        <v>1</v>
      </c>
      <c r="J6026"/>
    </row>
    <row r="6027" spans="1:10" x14ac:dyDescent="0.2">
      <c r="A6027" t="s">
        <v>1</v>
      </c>
      <c r="J6027"/>
    </row>
    <row r="6028" spans="1:10" x14ac:dyDescent="0.2">
      <c r="A6028" t="s">
        <v>1</v>
      </c>
      <c r="J6028"/>
    </row>
    <row r="6029" spans="1:10" x14ac:dyDescent="0.2">
      <c r="A6029" t="s">
        <v>1</v>
      </c>
      <c r="J6029"/>
    </row>
    <row r="6030" spans="1:10" x14ac:dyDescent="0.2">
      <c r="A6030" t="s">
        <v>1</v>
      </c>
      <c r="J6030"/>
    </row>
    <row r="6031" spans="1:10" x14ac:dyDescent="0.2">
      <c r="A6031" t="s">
        <v>1</v>
      </c>
      <c r="J6031"/>
    </row>
    <row r="6032" spans="1:10" x14ac:dyDescent="0.2">
      <c r="A6032" t="s">
        <v>1</v>
      </c>
      <c r="J6032"/>
    </row>
    <row r="6033" spans="1:10" x14ac:dyDescent="0.2">
      <c r="A6033" t="s">
        <v>1</v>
      </c>
      <c r="J6033"/>
    </row>
    <row r="6034" spans="1:10" x14ac:dyDescent="0.2">
      <c r="A6034" t="s">
        <v>1</v>
      </c>
      <c r="J6034"/>
    </row>
    <row r="6035" spans="1:10" x14ac:dyDescent="0.2">
      <c r="A6035" t="s">
        <v>1</v>
      </c>
      <c r="J6035"/>
    </row>
    <row r="6036" spans="1:10" x14ac:dyDescent="0.2">
      <c r="A6036" t="s">
        <v>1</v>
      </c>
      <c r="J6036"/>
    </row>
    <row r="6037" spans="1:10" x14ac:dyDescent="0.2">
      <c r="A6037" t="s">
        <v>1</v>
      </c>
      <c r="J6037"/>
    </row>
    <row r="6038" spans="1:10" x14ac:dyDescent="0.2">
      <c r="A6038" t="s">
        <v>1</v>
      </c>
      <c r="J6038"/>
    </row>
    <row r="6039" spans="1:10" x14ac:dyDescent="0.2">
      <c r="A6039" t="s">
        <v>1</v>
      </c>
      <c r="J6039"/>
    </row>
    <row r="6040" spans="1:10" x14ac:dyDescent="0.2">
      <c r="A6040" t="s">
        <v>1</v>
      </c>
      <c r="J6040"/>
    </row>
    <row r="6041" spans="1:10" x14ac:dyDescent="0.2">
      <c r="A6041" t="s">
        <v>1</v>
      </c>
      <c r="J6041"/>
    </row>
    <row r="6042" spans="1:10" x14ac:dyDescent="0.2">
      <c r="A6042" t="s">
        <v>1</v>
      </c>
      <c r="J6042"/>
    </row>
    <row r="6043" spans="1:10" x14ac:dyDescent="0.2">
      <c r="A6043" t="s">
        <v>1</v>
      </c>
      <c r="J6043"/>
    </row>
    <row r="6044" spans="1:10" x14ac:dyDescent="0.2">
      <c r="A6044" t="s">
        <v>1</v>
      </c>
      <c r="J6044"/>
    </row>
    <row r="6045" spans="1:10" x14ac:dyDescent="0.2">
      <c r="A6045" t="s">
        <v>1</v>
      </c>
      <c r="J6045"/>
    </row>
    <row r="6046" spans="1:10" x14ac:dyDescent="0.2">
      <c r="A6046" t="s">
        <v>1</v>
      </c>
      <c r="J6046"/>
    </row>
    <row r="6047" spans="1:10" x14ac:dyDescent="0.2">
      <c r="A6047" t="s">
        <v>1</v>
      </c>
      <c r="J6047"/>
    </row>
    <row r="6048" spans="1:10" x14ac:dyDescent="0.2">
      <c r="A6048" t="s">
        <v>1</v>
      </c>
      <c r="J6048"/>
    </row>
    <row r="6049" spans="1:10" x14ac:dyDescent="0.2">
      <c r="A6049" t="s">
        <v>1</v>
      </c>
      <c r="J6049"/>
    </row>
    <row r="6050" spans="1:10" x14ac:dyDescent="0.2">
      <c r="A6050" t="s">
        <v>1</v>
      </c>
      <c r="J6050"/>
    </row>
    <row r="6051" spans="1:10" x14ac:dyDescent="0.2">
      <c r="A6051" t="s">
        <v>1</v>
      </c>
      <c r="J6051"/>
    </row>
    <row r="6052" spans="1:10" x14ac:dyDescent="0.2">
      <c r="A6052" t="s">
        <v>1</v>
      </c>
      <c r="J6052"/>
    </row>
    <row r="6053" spans="1:10" x14ac:dyDescent="0.2">
      <c r="A6053" t="s">
        <v>1</v>
      </c>
      <c r="J6053"/>
    </row>
    <row r="6054" spans="1:10" x14ac:dyDescent="0.2">
      <c r="A6054" t="s">
        <v>1</v>
      </c>
      <c r="J6054"/>
    </row>
    <row r="6055" spans="1:10" x14ac:dyDescent="0.2">
      <c r="A6055" t="s">
        <v>1</v>
      </c>
      <c r="J6055"/>
    </row>
    <row r="6056" spans="1:10" x14ac:dyDescent="0.2">
      <c r="A6056" t="s">
        <v>1</v>
      </c>
      <c r="J6056"/>
    </row>
    <row r="6057" spans="1:10" x14ac:dyDescent="0.2">
      <c r="A6057" t="s">
        <v>1</v>
      </c>
      <c r="J6057"/>
    </row>
    <row r="6058" spans="1:10" x14ac:dyDescent="0.2">
      <c r="A6058" t="s">
        <v>1</v>
      </c>
      <c r="J6058"/>
    </row>
    <row r="6059" spans="1:10" x14ac:dyDescent="0.2">
      <c r="A6059" t="s">
        <v>1</v>
      </c>
      <c r="J6059"/>
    </row>
    <row r="6060" spans="1:10" x14ac:dyDescent="0.2">
      <c r="A6060" t="s">
        <v>1</v>
      </c>
      <c r="J6060"/>
    </row>
    <row r="6061" spans="1:10" x14ac:dyDescent="0.2">
      <c r="A6061" t="s">
        <v>1</v>
      </c>
      <c r="J6061"/>
    </row>
    <row r="6062" spans="1:10" x14ac:dyDescent="0.2">
      <c r="A6062" t="s">
        <v>1</v>
      </c>
      <c r="J6062"/>
    </row>
    <row r="6063" spans="1:10" x14ac:dyDescent="0.2">
      <c r="A6063" t="s">
        <v>1</v>
      </c>
      <c r="J6063"/>
    </row>
    <row r="6064" spans="1:10" x14ac:dyDescent="0.2">
      <c r="A6064" t="s">
        <v>1</v>
      </c>
      <c r="J6064"/>
    </row>
    <row r="6065" spans="1:10" x14ac:dyDescent="0.2">
      <c r="A6065" t="s">
        <v>1</v>
      </c>
      <c r="J6065"/>
    </row>
    <row r="6066" spans="1:10" x14ac:dyDescent="0.2">
      <c r="A6066" t="s">
        <v>1</v>
      </c>
      <c r="J6066"/>
    </row>
    <row r="6067" spans="1:10" x14ac:dyDescent="0.2">
      <c r="A6067" t="s">
        <v>1</v>
      </c>
      <c r="J6067"/>
    </row>
    <row r="6068" spans="1:10" x14ac:dyDescent="0.2">
      <c r="A6068" t="s">
        <v>1</v>
      </c>
      <c r="J6068"/>
    </row>
    <row r="6069" spans="1:10" x14ac:dyDescent="0.2">
      <c r="A6069" t="s">
        <v>1</v>
      </c>
      <c r="J6069"/>
    </row>
    <row r="6070" spans="1:10" x14ac:dyDescent="0.2">
      <c r="A6070" t="s">
        <v>1</v>
      </c>
      <c r="J6070"/>
    </row>
    <row r="6071" spans="1:10" x14ac:dyDescent="0.2">
      <c r="A6071" t="s">
        <v>1</v>
      </c>
      <c r="J6071"/>
    </row>
    <row r="6072" spans="1:10" x14ac:dyDescent="0.2">
      <c r="A6072" t="s">
        <v>1</v>
      </c>
      <c r="J6072"/>
    </row>
    <row r="6073" spans="1:10" x14ac:dyDescent="0.2">
      <c r="A6073" t="s">
        <v>1</v>
      </c>
      <c r="J6073"/>
    </row>
    <row r="6074" spans="1:10" x14ac:dyDescent="0.2">
      <c r="A6074" t="s">
        <v>1</v>
      </c>
      <c r="J6074"/>
    </row>
    <row r="6075" spans="1:10" x14ac:dyDescent="0.2">
      <c r="A6075" t="s">
        <v>1</v>
      </c>
      <c r="J6075"/>
    </row>
    <row r="6076" spans="1:10" x14ac:dyDescent="0.2">
      <c r="A6076" t="s">
        <v>1</v>
      </c>
      <c r="J6076"/>
    </row>
    <row r="6077" spans="1:10" x14ac:dyDescent="0.2">
      <c r="A6077" t="s">
        <v>1</v>
      </c>
      <c r="J6077"/>
    </row>
    <row r="6078" spans="1:10" x14ac:dyDescent="0.2">
      <c r="A6078" t="s">
        <v>1</v>
      </c>
      <c r="J6078"/>
    </row>
    <row r="6079" spans="1:10" x14ac:dyDescent="0.2">
      <c r="A6079" t="s">
        <v>1</v>
      </c>
      <c r="J6079"/>
    </row>
    <row r="6080" spans="1:10" x14ac:dyDescent="0.2">
      <c r="A6080" t="s">
        <v>1</v>
      </c>
      <c r="J6080"/>
    </row>
    <row r="6081" spans="1:10" x14ac:dyDescent="0.2">
      <c r="A6081" t="s">
        <v>1</v>
      </c>
      <c r="J6081"/>
    </row>
    <row r="6082" spans="1:10" x14ac:dyDescent="0.2">
      <c r="A6082" t="s">
        <v>1</v>
      </c>
      <c r="J6082"/>
    </row>
    <row r="6083" spans="1:10" x14ac:dyDescent="0.2">
      <c r="A6083" t="s">
        <v>1</v>
      </c>
      <c r="J6083"/>
    </row>
    <row r="6084" spans="1:10" x14ac:dyDescent="0.2">
      <c r="A6084" t="s">
        <v>1</v>
      </c>
      <c r="J6084"/>
    </row>
    <row r="6085" spans="1:10" x14ac:dyDescent="0.2">
      <c r="A6085" t="s">
        <v>1</v>
      </c>
      <c r="J6085"/>
    </row>
    <row r="6086" spans="1:10" x14ac:dyDescent="0.2">
      <c r="A6086" t="s">
        <v>1</v>
      </c>
      <c r="J6086"/>
    </row>
    <row r="6087" spans="1:10" x14ac:dyDescent="0.2">
      <c r="A6087" t="s">
        <v>1</v>
      </c>
      <c r="J6087"/>
    </row>
    <row r="6088" spans="1:10" x14ac:dyDescent="0.2">
      <c r="A6088" t="s">
        <v>1</v>
      </c>
      <c r="J6088"/>
    </row>
    <row r="6089" spans="1:10" x14ac:dyDescent="0.2">
      <c r="A6089" t="s">
        <v>1</v>
      </c>
      <c r="J6089"/>
    </row>
    <row r="6090" spans="1:10" x14ac:dyDescent="0.2">
      <c r="A6090" t="s">
        <v>1</v>
      </c>
      <c r="J6090"/>
    </row>
    <row r="6091" spans="1:10" x14ac:dyDescent="0.2">
      <c r="A6091" t="s">
        <v>1</v>
      </c>
      <c r="J6091"/>
    </row>
    <row r="6092" spans="1:10" x14ac:dyDescent="0.2">
      <c r="A6092" t="s">
        <v>1</v>
      </c>
      <c r="J6092"/>
    </row>
    <row r="6093" spans="1:10" x14ac:dyDescent="0.2">
      <c r="A6093" t="s">
        <v>1</v>
      </c>
      <c r="J6093"/>
    </row>
    <row r="6094" spans="1:10" x14ac:dyDescent="0.2">
      <c r="A6094" t="s">
        <v>1</v>
      </c>
      <c r="J6094"/>
    </row>
    <row r="6095" spans="1:10" x14ac:dyDescent="0.2">
      <c r="A6095" t="s">
        <v>1</v>
      </c>
      <c r="J6095"/>
    </row>
    <row r="6096" spans="1:10" x14ac:dyDescent="0.2">
      <c r="A6096" t="s">
        <v>1</v>
      </c>
      <c r="J6096"/>
    </row>
    <row r="6097" spans="1:10" x14ac:dyDescent="0.2">
      <c r="A6097" t="s">
        <v>1</v>
      </c>
      <c r="J6097"/>
    </row>
    <row r="6098" spans="1:10" x14ac:dyDescent="0.2">
      <c r="A6098" t="s">
        <v>1</v>
      </c>
      <c r="J6098"/>
    </row>
    <row r="6099" spans="1:10" x14ac:dyDescent="0.2">
      <c r="A6099" t="s">
        <v>1</v>
      </c>
      <c r="J6099"/>
    </row>
    <row r="6100" spans="1:10" x14ac:dyDescent="0.2">
      <c r="A6100" t="s">
        <v>1</v>
      </c>
      <c r="J6100"/>
    </row>
    <row r="6101" spans="1:10" x14ac:dyDescent="0.2">
      <c r="A6101" t="s">
        <v>1</v>
      </c>
      <c r="J6101"/>
    </row>
    <row r="6102" spans="1:10" x14ac:dyDescent="0.2">
      <c r="A6102" t="s">
        <v>1</v>
      </c>
      <c r="J6102"/>
    </row>
    <row r="6103" spans="1:10" x14ac:dyDescent="0.2">
      <c r="A6103" t="s">
        <v>1</v>
      </c>
      <c r="J6103"/>
    </row>
    <row r="6104" spans="1:10" x14ac:dyDescent="0.2">
      <c r="A6104" t="s">
        <v>1</v>
      </c>
      <c r="J6104"/>
    </row>
    <row r="6105" spans="1:10" x14ac:dyDescent="0.2">
      <c r="A6105" t="s">
        <v>1</v>
      </c>
      <c r="J6105"/>
    </row>
    <row r="6106" spans="1:10" x14ac:dyDescent="0.2">
      <c r="A6106" t="s">
        <v>1</v>
      </c>
      <c r="J6106"/>
    </row>
    <row r="6107" spans="1:10" x14ac:dyDescent="0.2">
      <c r="A6107" t="s">
        <v>1</v>
      </c>
      <c r="J6107"/>
    </row>
    <row r="6108" spans="1:10" x14ac:dyDescent="0.2">
      <c r="A6108" t="s">
        <v>1</v>
      </c>
      <c r="J6108"/>
    </row>
    <row r="6109" spans="1:10" x14ac:dyDescent="0.2">
      <c r="A6109" t="s">
        <v>1</v>
      </c>
      <c r="J6109"/>
    </row>
    <row r="6110" spans="1:10" x14ac:dyDescent="0.2">
      <c r="A6110" t="s">
        <v>1</v>
      </c>
      <c r="J6110"/>
    </row>
    <row r="6111" spans="1:10" x14ac:dyDescent="0.2">
      <c r="A6111" t="s">
        <v>1</v>
      </c>
      <c r="J6111"/>
    </row>
    <row r="6112" spans="1:10" x14ac:dyDescent="0.2">
      <c r="A6112" t="s">
        <v>1</v>
      </c>
      <c r="J6112"/>
    </row>
    <row r="6113" spans="1:10" x14ac:dyDescent="0.2">
      <c r="A6113" t="s">
        <v>1</v>
      </c>
      <c r="J6113"/>
    </row>
    <row r="6114" spans="1:10" x14ac:dyDescent="0.2">
      <c r="A6114" t="s">
        <v>1</v>
      </c>
      <c r="J6114"/>
    </row>
    <row r="6115" spans="1:10" x14ac:dyDescent="0.2">
      <c r="A6115" t="s">
        <v>1</v>
      </c>
      <c r="J6115"/>
    </row>
    <row r="6116" spans="1:10" x14ac:dyDescent="0.2">
      <c r="A6116" t="s">
        <v>1</v>
      </c>
      <c r="J6116"/>
    </row>
    <row r="6117" spans="1:10" x14ac:dyDescent="0.2">
      <c r="A6117" t="s">
        <v>1</v>
      </c>
      <c r="J6117"/>
    </row>
    <row r="6118" spans="1:10" x14ac:dyDescent="0.2">
      <c r="A6118" t="s">
        <v>1</v>
      </c>
      <c r="J6118"/>
    </row>
    <row r="6119" spans="1:10" x14ac:dyDescent="0.2">
      <c r="A6119" t="s">
        <v>1</v>
      </c>
      <c r="J6119"/>
    </row>
    <row r="6120" spans="1:10" x14ac:dyDescent="0.2">
      <c r="A6120" t="s">
        <v>1</v>
      </c>
      <c r="J6120"/>
    </row>
    <row r="6121" spans="1:10" x14ac:dyDescent="0.2">
      <c r="A6121" t="s">
        <v>1</v>
      </c>
      <c r="J6121"/>
    </row>
    <row r="6122" spans="1:10" x14ac:dyDescent="0.2">
      <c r="A6122" t="s">
        <v>1</v>
      </c>
      <c r="J6122"/>
    </row>
    <row r="6123" spans="1:10" x14ac:dyDescent="0.2">
      <c r="A6123" t="s">
        <v>1</v>
      </c>
      <c r="J6123"/>
    </row>
    <row r="6124" spans="1:10" x14ac:dyDescent="0.2">
      <c r="A6124" t="s">
        <v>1</v>
      </c>
      <c r="J6124"/>
    </row>
    <row r="6125" spans="1:10" x14ac:dyDescent="0.2">
      <c r="A6125" t="s">
        <v>1</v>
      </c>
      <c r="J6125"/>
    </row>
    <row r="6126" spans="1:10" x14ac:dyDescent="0.2">
      <c r="A6126" t="s">
        <v>1</v>
      </c>
      <c r="J6126"/>
    </row>
    <row r="6127" spans="1:10" x14ac:dyDescent="0.2">
      <c r="A6127" t="s">
        <v>1</v>
      </c>
      <c r="J6127"/>
    </row>
    <row r="6128" spans="1:10" x14ac:dyDescent="0.2">
      <c r="A6128" t="s">
        <v>1</v>
      </c>
      <c r="J6128"/>
    </row>
    <row r="6129" spans="1:10" x14ac:dyDescent="0.2">
      <c r="A6129" t="s">
        <v>1</v>
      </c>
      <c r="J6129"/>
    </row>
    <row r="6130" spans="1:10" x14ac:dyDescent="0.2">
      <c r="A6130" t="s">
        <v>1</v>
      </c>
      <c r="J6130"/>
    </row>
    <row r="6131" spans="1:10" x14ac:dyDescent="0.2">
      <c r="A6131" t="s">
        <v>1</v>
      </c>
      <c r="J6131"/>
    </row>
    <row r="6132" spans="1:10" x14ac:dyDescent="0.2">
      <c r="A6132" t="s">
        <v>1</v>
      </c>
      <c r="J6132"/>
    </row>
    <row r="6133" spans="1:10" x14ac:dyDescent="0.2">
      <c r="A6133" t="s">
        <v>1</v>
      </c>
      <c r="J6133"/>
    </row>
    <row r="6134" spans="1:10" x14ac:dyDescent="0.2">
      <c r="A6134" t="s">
        <v>1</v>
      </c>
      <c r="J6134"/>
    </row>
    <row r="6135" spans="1:10" x14ac:dyDescent="0.2">
      <c r="A6135" t="s">
        <v>1</v>
      </c>
      <c r="J6135"/>
    </row>
    <row r="6136" spans="1:10" x14ac:dyDescent="0.2">
      <c r="A6136" t="s">
        <v>1</v>
      </c>
      <c r="J6136"/>
    </row>
    <row r="6137" spans="1:10" x14ac:dyDescent="0.2">
      <c r="A6137" t="s">
        <v>1</v>
      </c>
      <c r="J6137"/>
    </row>
    <row r="6138" spans="1:10" x14ac:dyDescent="0.2">
      <c r="A6138" t="s">
        <v>1</v>
      </c>
      <c r="J6138"/>
    </row>
    <row r="6139" spans="1:10" x14ac:dyDescent="0.2">
      <c r="A6139" t="s">
        <v>1</v>
      </c>
      <c r="J6139"/>
    </row>
    <row r="6140" spans="1:10" x14ac:dyDescent="0.2">
      <c r="A6140" t="s">
        <v>1</v>
      </c>
      <c r="J6140"/>
    </row>
    <row r="6141" spans="1:10" x14ac:dyDescent="0.2">
      <c r="A6141" t="s">
        <v>1</v>
      </c>
      <c r="J6141"/>
    </row>
    <row r="6142" spans="1:10" x14ac:dyDescent="0.2">
      <c r="A6142" t="s">
        <v>1</v>
      </c>
      <c r="J6142"/>
    </row>
    <row r="6143" spans="1:10" x14ac:dyDescent="0.2">
      <c r="A6143" t="s">
        <v>1</v>
      </c>
      <c r="J6143"/>
    </row>
    <row r="6144" spans="1:10" x14ac:dyDescent="0.2">
      <c r="A6144" t="s">
        <v>1</v>
      </c>
      <c r="J6144"/>
    </row>
    <row r="6145" spans="1:10" x14ac:dyDescent="0.2">
      <c r="A6145" t="s">
        <v>1</v>
      </c>
      <c r="J6145"/>
    </row>
    <row r="6146" spans="1:10" x14ac:dyDescent="0.2">
      <c r="A6146" t="s">
        <v>1</v>
      </c>
      <c r="J6146"/>
    </row>
    <row r="6147" spans="1:10" x14ac:dyDescent="0.2">
      <c r="A6147" t="s">
        <v>1</v>
      </c>
      <c r="J6147"/>
    </row>
    <row r="6148" spans="1:10" x14ac:dyDescent="0.2">
      <c r="A6148" t="s">
        <v>1</v>
      </c>
      <c r="J6148"/>
    </row>
    <row r="6149" spans="1:10" x14ac:dyDescent="0.2">
      <c r="A6149" t="s">
        <v>1</v>
      </c>
      <c r="J6149"/>
    </row>
    <row r="6150" spans="1:10" x14ac:dyDescent="0.2">
      <c r="A6150" t="s">
        <v>1</v>
      </c>
      <c r="J6150"/>
    </row>
    <row r="6151" spans="1:10" x14ac:dyDescent="0.2">
      <c r="A6151" t="s">
        <v>1</v>
      </c>
      <c r="J6151"/>
    </row>
    <row r="6152" spans="1:10" x14ac:dyDescent="0.2">
      <c r="A6152" t="s">
        <v>1</v>
      </c>
      <c r="J6152"/>
    </row>
    <row r="6153" spans="1:10" x14ac:dyDescent="0.2">
      <c r="A6153" t="s">
        <v>1</v>
      </c>
      <c r="J6153"/>
    </row>
    <row r="6154" spans="1:10" x14ac:dyDescent="0.2">
      <c r="A6154" t="s">
        <v>1</v>
      </c>
      <c r="J6154"/>
    </row>
    <row r="6155" spans="1:10" x14ac:dyDescent="0.2">
      <c r="A6155" t="s">
        <v>1</v>
      </c>
      <c r="J6155"/>
    </row>
    <row r="6156" spans="1:10" x14ac:dyDescent="0.2">
      <c r="A6156" t="s">
        <v>1</v>
      </c>
      <c r="J6156"/>
    </row>
    <row r="6157" spans="1:10" x14ac:dyDescent="0.2">
      <c r="A6157" t="s">
        <v>1</v>
      </c>
      <c r="J6157"/>
    </row>
    <row r="6158" spans="1:10" x14ac:dyDescent="0.2">
      <c r="A6158" t="s">
        <v>1</v>
      </c>
      <c r="J6158"/>
    </row>
    <row r="6159" spans="1:10" x14ac:dyDescent="0.2">
      <c r="A6159" t="s">
        <v>1</v>
      </c>
      <c r="J6159"/>
    </row>
    <row r="6160" spans="1:10" x14ac:dyDescent="0.2">
      <c r="A6160" t="s">
        <v>1</v>
      </c>
      <c r="J6160"/>
    </row>
    <row r="6161" spans="1:10" x14ac:dyDescent="0.2">
      <c r="A6161" t="s">
        <v>1</v>
      </c>
      <c r="J6161"/>
    </row>
    <row r="6162" spans="1:10" x14ac:dyDescent="0.2">
      <c r="A6162" t="s">
        <v>1</v>
      </c>
      <c r="J6162"/>
    </row>
    <row r="6163" spans="1:10" x14ac:dyDescent="0.2">
      <c r="A6163" t="s">
        <v>1</v>
      </c>
      <c r="J6163"/>
    </row>
    <row r="6164" spans="1:10" x14ac:dyDescent="0.2">
      <c r="A6164" t="s">
        <v>1</v>
      </c>
      <c r="J6164"/>
    </row>
    <row r="6165" spans="1:10" x14ac:dyDescent="0.2">
      <c r="A6165" t="s">
        <v>1</v>
      </c>
      <c r="J6165"/>
    </row>
    <row r="6166" spans="1:10" x14ac:dyDescent="0.2">
      <c r="A6166" t="s">
        <v>1</v>
      </c>
      <c r="J6166"/>
    </row>
    <row r="6167" spans="1:10" x14ac:dyDescent="0.2">
      <c r="A6167" t="s">
        <v>1</v>
      </c>
      <c r="J6167"/>
    </row>
    <row r="6168" spans="1:10" x14ac:dyDescent="0.2">
      <c r="A6168" t="s">
        <v>1</v>
      </c>
      <c r="J6168"/>
    </row>
    <row r="6169" spans="1:10" x14ac:dyDescent="0.2">
      <c r="A6169" t="s">
        <v>1</v>
      </c>
      <c r="J6169"/>
    </row>
    <row r="6170" spans="1:10" x14ac:dyDescent="0.2">
      <c r="A6170" t="s">
        <v>1</v>
      </c>
      <c r="J6170"/>
    </row>
    <row r="6171" spans="1:10" x14ac:dyDescent="0.2">
      <c r="A6171" t="s">
        <v>1</v>
      </c>
      <c r="J6171"/>
    </row>
    <row r="6172" spans="1:10" x14ac:dyDescent="0.2">
      <c r="A6172" t="s">
        <v>1</v>
      </c>
      <c r="J6172"/>
    </row>
    <row r="6173" spans="1:10" x14ac:dyDescent="0.2">
      <c r="A6173" t="s">
        <v>1</v>
      </c>
      <c r="J6173"/>
    </row>
    <row r="6174" spans="1:10" x14ac:dyDescent="0.2">
      <c r="A6174" t="s">
        <v>1</v>
      </c>
      <c r="J6174"/>
    </row>
    <row r="6175" spans="1:10" x14ac:dyDescent="0.2">
      <c r="A6175" t="s">
        <v>1</v>
      </c>
      <c r="J6175"/>
    </row>
    <row r="6176" spans="1:10" x14ac:dyDescent="0.2">
      <c r="A6176" t="s">
        <v>1</v>
      </c>
      <c r="J6176"/>
    </row>
    <row r="6177" spans="1:10" x14ac:dyDescent="0.2">
      <c r="A6177" t="s">
        <v>1</v>
      </c>
      <c r="J6177"/>
    </row>
    <row r="6178" spans="1:10" x14ac:dyDescent="0.2">
      <c r="A6178" t="s">
        <v>1</v>
      </c>
      <c r="J6178"/>
    </row>
    <row r="6179" spans="1:10" x14ac:dyDescent="0.2">
      <c r="A6179" t="s">
        <v>1</v>
      </c>
      <c r="J6179"/>
    </row>
    <row r="6180" spans="1:10" x14ac:dyDescent="0.2">
      <c r="A6180" t="s">
        <v>1</v>
      </c>
      <c r="J6180"/>
    </row>
    <row r="6181" spans="1:10" x14ac:dyDescent="0.2">
      <c r="A6181" t="s">
        <v>1</v>
      </c>
      <c r="J6181"/>
    </row>
    <row r="6182" spans="1:10" x14ac:dyDescent="0.2">
      <c r="A6182" t="s">
        <v>1</v>
      </c>
      <c r="J6182"/>
    </row>
    <row r="6183" spans="1:10" x14ac:dyDescent="0.2">
      <c r="A6183" t="s">
        <v>1</v>
      </c>
      <c r="J6183"/>
    </row>
    <row r="6184" spans="1:10" x14ac:dyDescent="0.2">
      <c r="A6184" t="s">
        <v>1</v>
      </c>
      <c r="J6184"/>
    </row>
    <row r="6185" spans="1:10" x14ac:dyDescent="0.2">
      <c r="A6185" t="s">
        <v>1</v>
      </c>
      <c r="J6185"/>
    </row>
    <row r="6186" spans="1:10" x14ac:dyDescent="0.2">
      <c r="A6186" t="s">
        <v>1</v>
      </c>
      <c r="J6186"/>
    </row>
    <row r="6187" spans="1:10" x14ac:dyDescent="0.2">
      <c r="A6187" t="s">
        <v>1</v>
      </c>
      <c r="J6187"/>
    </row>
    <row r="6188" spans="1:10" x14ac:dyDescent="0.2">
      <c r="A6188" t="s">
        <v>1</v>
      </c>
      <c r="J6188"/>
    </row>
    <row r="6189" spans="1:10" x14ac:dyDescent="0.2">
      <c r="A6189" t="s">
        <v>1</v>
      </c>
      <c r="J6189"/>
    </row>
    <row r="6190" spans="1:10" x14ac:dyDescent="0.2">
      <c r="A6190" t="s">
        <v>1</v>
      </c>
      <c r="J6190"/>
    </row>
    <row r="6191" spans="1:10" x14ac:dyDescent="0.2">
      <c r="A6191" t="s">
        <v>1</v>
      </c>
      <c r="J6191"/>
    </row>
    <row r="6192" spans="1:10" x14ac:dyDescent="0.2">
      <c r="A6192" t="s">
        <v>1</v>
      </c>
      <c r="J6192"/>
    </row>
    <row r="6193" spans="1:10" x14ac:dyDescent="0.2">
      <c r="A6193" t="s">
        <v>1</v>
      </c>
      <c r="J6193"/>
    </row>
    <row r="6194" spans="1:10" x14ac:dyDescent="0.2">
      <c r="A6194" t="s">
        <v>1</v>
      </c>
      <c r="J6194"/>
    </row>
    <row r="6195" spans="1:10" x14ac:dyDescent="0.2">
      <c r="A6195" t="s">
        <v>1</v>
      </c>
      <c r="J6195"/>
    </row>
    <row r="6196" spans="1:10" x14ac:dyDescent="0.2">
      <c r="A6196" t="s">
        <v>1</v>
      </c>
      <c r="J6196"/>
    </row>
    <row r="6197" spans="1:10" x14ac:dyDescent="0.2">
      <c r="A6197" t="s">
        <v>1</v>
      </c>
      <c r="J6197"/>
    </row>
    <row r="6198" spans="1:10" x14ac:dyDescent="0.2">
      <c r="A6198" t="s">
        <v>1</v>
      </c>
      <c r="J6198"/>
    </row>
    <row r="6199" spans="1:10" x14ac:dyDescent="0.2">
      <c r="A6199" t="s">
        <v>1</v>
      </c>
      <c r="J6199"/>
    </row>
    <row r="6200" spans="1:10" x14ac:dyDescent="0.2">
      <c r="A6200" t="s">
        <v>1</v>
      </c>
      <c r="J6200"/>
    </row>
    <row r="6201" spans="1:10" x14ac:dyDescent="0.2">
      <c r="A6201" t="s">
        <v>1</v>
      </c>
      <c r="J6201"/>
    </row>
    <row r="6202" spans="1:10" x14ac:dyDescent="0.2">
      <c r="A6202" t="s">
        <v>1</v>
      </c>
      <c r="J6202"/>
    </row>
    <row r="6203" spans="1:10" x14ac:dyDescent="0.2">
      <c r="A6203" t="s">
        <v>1</v>
      </c>
      <c r="J6203"/>
    </row>
    <row r="6204" spans="1:10" x14ac:dyDescent="0.2">
      <c r="A6204" t="s">
        <v>1</v>
      </c>
      <c r="J6204"/>
    </row>
    <row r="6205" spans="1:10" x14ac:dyDescent="0.2">
      <c r="A6205" t="s">
        <v>1</v>
      </c>
      <c r="J6205"/>
    </row>
    <row r="6206" spans="1:10" x14ac:dyDescent="0.2">
      <c r="A6206" t="s">
        <v>1</v>
      </c>
      <c r="J6206"/>
    </row>
    <row r="6207" spans="1:10" x14ac:dyDescent="0.2">
      <c r="A6207" t="s">
        <v>1</v>
      </c>
      <c r="J6207"/>
    </row>
    <row r="6208" spans="1:10" x14ac:dyDescent="0.2">
      <c r="A6208" t="s">
        <v>1</v>
      </c>
      <c r="J6208"/>
    </row>
    <row r="6209" spans="1:10" x14ac:dyDescent="0.2">
      <c r="A6209" t="s">
        <v>1</v>
      </c>
      <c r="J6209"/>
    </row>
    <row r="6210" spans="1:10" x14ac:dyDescent="0.2">
      <c r="A6210" t="s">
        <v>1</v>
      </c>
      <c r="J6210"/>
    </row>
    <row r="6211" spans="1:10" x14ac:dyDescent="0.2">
      <c r="A6211" t="s">
        <v>1</v>
      </c>
      <c r="J6211"/>
    </row>
    <row r="6212" spans="1:10" x14ac:dyDescent="0.2">
      <c r="A6212" t="s">
        <v>1</v>
      </c>
      <c r="J6212"/>
    </row>
    <row r="6213" spans="1:10" x14ac:dyDescent="0.2">
      <c r="A6213" t="s">
        <v>1</v>
      </c>
      <c r="J6213"/>
    </row>
    <row r="6214" spans="1:10" x14ac:dyDescent="0.2">
      <c r="A6214" t="s">
        <v>1</v>
      </c>
      <c r="J6214"/>
    </row>
    <row r="6215" spans="1:10" x14ac:dyDescent="0.2">
      <c r="A6215" t="s">
        <v>1</v>
      </c>
      <c r="J6215"/>
    </row>
    <row r="6216" spans="1:10" x14ac:dyDescent="0.2">
      <c r="A6216" t="s">
        <v>1</v>
      </c>
      <c r="J6216"/>
    </row>
    <row r="6217" spans="1:10" x14ac:dyDescent="0.2">
      <c r="A6217" t="s">
        <v>1</v>
      </c>
      <c r="J6217"/>
    </row>
    <row r="6218" spans="1:10" x14ac:dyDescent="0.2">
      <c r="A6218" t="s">
        <v>1</v>
      </c>
      <c r="J6218"/>
    </row>
    <row r="6219" spans="1:10" x14ac:dyDescent="0.2">
      <c r="A6219" t="s">
        <v>1</v>
      </c>
      <c r="J6219"/>
    </row>
    <row r="6220" spans="1:10" x14ac:dyDescent="0.2">
      <c r="A6220" t="s">
        <v>1</v>
      </c>
      <c r="J6220"/>
    </row>
    <row r="6221" spans="1:10" x14ac:dyDescent="0.2">
      <c r="A6221" t="s">
        <v>1</v>
      </c>
      <c r="J6221"/>
    </row>
    <row r="6222" spans="1:10" x14ac:dyDescent="0.2">
      <c r="A6222" t="s">
        <v>1</v>
      </c>
      <c r="J6222"/>
    </row>
    <row r="6223" spans="1:10" x14ac:dyDescent="0.2">
      <c r="A6223" t="s">
        <v>1</v>
      </c>
      <c r="J6223"/>
    </row>
    <row r="6224" spans="1:10" x14ac:dyDescent="0.2">
      <c r="A6224" t="s">
        <v>1</v>
      </c>
      <c r="J6224"/>
    </row>
    <row r="6225" spans="1:10" x14ac:dyDescent="0.2">
      <c r="A6225" t="s">
        <v>1</v>
      </c>
      <c r="J6225"/>
    </row>
    <row r="6226" spans="1:10" x14ac:dyDescent="0.2">
      <c r="A6226" t="s">
        <v>1</v>
      </c>
      <c r="J6226"/>
    </row>
    <row r="6227" spans="1:10" x14ac:dyDescent="0.2">
      <c r="A6227" t="s">
        <v>1</v>
      </c>
      <c r="J6227"/>
    </row>
    <row r="6228" spans="1:10" x14ac:dyDescent="0.2">
      <c r="A6228" t="s">
        <v>1</v>
      </c>
      <c r="J6228"/>
    </row>
    <row r="6229" spans="1:10" x14ac:dyDescent="0.2">
      <c r="A6229" t="s">
        <v>1</v>
      </c>
      <c r="J6229"/>
    </row>
    <row r="6230" spans="1:10" x14ac:dyDescent="0.2">
      <c r="A6230" t="s">
        <v>1</v>
      </c>
      <c r="J6230"/>
    </row>
    <row r="6231" spans="1:10" x14ac:dyDescent="0.2">
      <c r="A6231" t="s">
        <v>1</v>
      </c>
      <c r="J6231"/>
    </row>
    <row r="6232" spans="1:10" x14ac:dyDescent="0.2">
      <c r="A6232" t="s">
        <v>1</v>
      </c>
      <c r="J6232"/>
    </row>
    <row r="6233" spans="1:10" x14ac:dyDescent="0.2">
      <c r="A6233" t="s">
        <v>1</v>
      </c>
      <c r="J6233"/>
    </row>
    <row r="6234" spans="1:10" x14ac:dyDescent="0.2">
      <c r="A6234" t="s">
        <v>1</v>
      </c>
      <c r="J6234"/>
    </row>
    <row r="6235" spans="1:10" x14ac:dyDescent="0.2">
      <c r="A6235" t="s">
        <v>1</v>
      </c>
      <c r="J6235"/>
    </row>
    <row r="6236" spans="1:10" x14ac:dyDescent="0.2">
      <c r="A6236" t="s">
        <v>1</v>
      </c>
      <c r="J6236"/>
    </row>
    <row r="6237" spans="1:10" x14ac:dyDescent="0.2">
      <c r="A6237" t="s">
        <v>1</v>
      </c>
      <c r="J6237"/>
    </row>
    <row r="6238" spans="1:10" x14ac:dyDescent="0.2">
      <c r="A6238" t="s">
        <v>1</v>
      </c>
      <c r="J6238"/>
    </row>
    <row r="6239" spans="1:10" x14ac:dyDescent="0.2">
      <c r="A6239" t="s">
        <v>1</v>
      </c>
      <c r="J6239"/>
    </row>
    <row r="6240" spans="1:10" x14ac:dyDescent="0.2">
      <c r="A6240" t="s">
        <v>1</v>
      </c>
      <c r="J6240"/>
    </row>
    <row r="6241" spans="1:10" x14ac:dyDescent="0.2">
      <c r="A6241" t="s">
        <v>1</v>
      </c>
      <c r="J6241"/>
    </row>
    <row r="6242" spans="1:10" x14ac:dyDescent="0.2">
      <c r="A6242" t="s">
        <v>1</v>
      </c>
      <c r="J6242"/>
    </row>
    <row r="6243" spans="1:10" x14ac:dyDescent="0.2">
      <c r="A6243" t="s">
        <v>1</v>
      </c>
      <c r="J6243"/>
    </row>
    <row r="6244" spans="1:10" x14ac:dyDescent="0.2">
      <c r="A6244" t="s">
        <v>1</v>
      </c>
      <c r="J6244"/>
    </row>
    <row r="6245" spans="1:10" x14ac:dyDescent="0.2">
      <c r="A6245" t="s">
        <v>1</v>
      </c>
      <c r="J6245"/>
    </row>
    <row r="6246" spans="1:10" x14ac:dyDescent="0.2">
      <c r="A6246" t="s">
        <v>1</v>
      </c>
      <c r="J6246"/>
    </row>
    <row r="6247" spans="1:10" x14ac:dyDescent="0.2">
      <c r="A6247" t="s">
        <v>1</v>
      </c>
      <c r="J6247"/>
    </row>
    <row r="6248" spans="1:10" x14ac:dyDescent="0.2">
      <c r="A6248" t="s">
        <v>1</v>
      </c>
      <c r="J6248"/>
    </row>
    <row r="6249" spans="1:10" x14ac:dyDescent="0.2">
      <c r="A6249" t="s">
        <v>1</v>
      </c>
      <c r="J6249"/>
    </row>
    <row r="6250" spans="1:10" x14ac:dyDescent="0.2">
      <c r="A6250" t="s">
        <v>1</v>
      </c>
      <c r="J6250"/>
    </row>
    <row r="6251" spans="1:10" x14ac:dyDescent="0.2">
      <c r="A6251" t="s">
        <v>1</v>
      </c>
      <c r="J6251"/>
    </row>
    <row r="6252" spans="1:10" x14ac:dyDescent="0.2">
      <c r="A6252" t="s">
        <v>1</v>
      </c>
      <c r="J6252"/>
    </row>
    <row r="6253" spans="1:10" x14ac:dyDescent="0.2">
      <c r="A6253" t="s">
        <v>1</v>
      </c>
      <c r="J6253"/>
    </row>
    <row r="6254" spans="1:10" x14ac:dyDescent="0.2">
      <c r="A6254" t="s">
        <v>1</v>
      </c>
      <c r="J6254"/>
    </row>
    <row r="6255" spans="1:10" x14ac:dyDescent="0.2">
      <c r="A6255" t="s">
        <v>1</v>
      </c>
      <c r="J6255"/>
    </row>
    <row r="6256" spans="1:10" x14ac:dyDescent="0.2">
      <c r="A6256" t="s">
        <v>1</v>
      </c>
      <c r="J6256"/>
    </row>
    <row r="6257" spans="1:10" x14ac:dyDescent="0.2">
      <c r="A6257" t="s">
        <v>1</v>
      </c>
      <c r="J6257"/>
    </row>
    <row r="6258" spans="1:10" x14ac:dyDescent="0.2">
      <c r="A6258" t="s">
        <v>1</v>
      </c>
      <c r="J6258"/>
    </row>
    <row r="6259" spans="1:10" x14ac:dyDescent="0.2">
      <c r="A6259" t="s">
        <v>1</v>
      </c>
      <c r="J6259"/>
    </row>
    <row r="6260" spans="1:10" x14ac:dyDescent="0.2">
      <c r="A6260" t="s">
        <v>1</v>
      </c>
      <c r="J6260"/>
    </row>
    <row r="6261" spans="1:10" x14ac:dyDescent="0.2">
      <c r="A6261" t="s">
        <v>1</v>
      </c>
      <c r="J6261"/>
    </row>
    <row r="6262" spans="1:10" x14ac:dyDescent="0.2">
      <c r="A6262" t="s">
        <v>1</v>
      </c>
      <c r="J6262"/>
    </row>
    <row r="6263" spans="1:10" x14ac:dyDescent="0.2">
      <c r="A6263" t="s">
        <v>1</v>
      </c>
      <c r="J6263"/>
    </row>
    <row r="6264" spans="1:10" x14ac:dyDescent="0.2">
      <c r="A6264" t="s">
        <v>1</v>
      </c>
      <c r="J6264"/>
    </row>
    <row r="6265" spans="1:10" x14ac:dyDescent="0.2">
      <c r="A6265" t="s">
        <v>1</v>
      </c>
      <c r="J6265"/>
    </row>
    <row r="6266" spans="1:10" x14ac:dyDescent="0.2">
      <c r="A6266" t="s">
        <v>1</v>
      </c>
      <c r="J6266"/>
    </row>
    <row r="6267" spans="1:10" x14ac:dyDescent="0.2">
      <c r="A6267" t="s">
        <v>1</v>
      </c>
      <c r="J6267"/>
    </row>
    <row r="6268" spans="1:10" x14ac:dyDescent="0.2">
      <c r="A6268" t="s">
        <v>1</v>
      </c>
      <c r="J6268"/>
    </row>
    <row r="6269" spans="1:10" x14ac:dyDescent="0.2">
      <c r="A6269" t="s">
        <v>1</v>
      </c>
      <c r="J6269"/>
    </row>
    <row r="6270" spans="1:10" x14ac:dyDescent="0.2">
      <c r="A6270" t="s">
        <v>1</v>
      </c>
      <c r="J6270"/>
    </row>
    <row r="6271" spans="1:10" x14ac:dyDescent="0.2">
      <c r="A6271" t="s">
        <v>1</v>
      </c>
      <c r="J6271"/>
    </row>
    <row r="6272" spans="1:10" x14ac:dyDescent="0.2">
      <c r="A6272" t="s">
        <v>1</v>
      </c>
      <c r="J6272"/>
    </row>
    <row r="6273" spans="1:10" x14ac:dyDescent="0.2">
      <c r="A6273" t="s">
        <v>1</v>
      </c>
      <c r="J6273"/>
    </row>
    <row r="6274" spans="1:10" x14ac:dyDescent="0.2">
      <c r="A6274" t="s">
        <v>1</v>
      </c>
      <c r="J6274"/>
    </row>
    <row r="6275" spans="1:10" x14ac:dyDescent="0.2">
      <c r="A6275" t="s">
        <v>1</v>
      </c>
      <c r="J6275"/>
    </row>
    <row r="6276" spans="1:10" x14ac:dyDescent="0.2">
      <c r="A6276" t="s">
        <v>1</v>
      </c>
      <c r="J6276"/>
    </row>
    <row r="6277" spans="1:10" x14ac:dyDescent="0.2">
      <c r="A6277" t="s">
        <v>1</v>
      </c>
      <c r="J6277"/>
    </row>
    <row r="6278" spans="1:10" x14ac:dyDescent="0.2">
      <c r="A6278" t="s">
        <v>1</v>
      </c>
      <c r="J6278"/>
    </row>
    <row r="6279" spans="1:10" x14ac:dyDescent="0.2">
      <c r="A6279" t="s">
        <v>1</v>
      </c>
      <c r="J6279"/>
    </row>
    <row r="6280" spans="1:10" x14ac:dyDescent="0.2">
      <c r="A6280" t="s">
        <v>1</v>
      </c>
      <c r="J6280"/>
    </row>
    <row r="6281" spans="1:10" x14ac:dyDescent="0.2">
      <c r="A6281" t="s">
        <v>1</v>
      </c>
      <c r="J6281"/>
    </row>
    <row r="6282" spans="1:10" x14ac:dyDescent="0.2">
      <c r="A6282" t="s">
        <v>1</v>
      </c>
      <c r="J6282"/>
    </row>
    <row r="6283" spans="1:10" x14ac:dyDescent="0.2">
      <c r="A6283" t="s">
        <v>1</v>
      </c>
      <c r="J6283"/>
    </row>
    <row r="6284" spans="1:10" x14ac:dyDescent="0.2">
      <c r="A6284" t="s">
        <v>1</v>
      </c>
      <c r="J6284"/>
    </row>
    <row r="6285" spans="1:10" x14ac:dyDescent="0.2">
      <c r="A6285" t="s">
        <v>1</v>
      </c>
      <c r="J6285"/>
    </row>
    <row r="6286" spans="1:10" x14ac:dyDescent="0.2">
      <c r="A6286" t="s">
        <v>1</v>
      </c>
      <c r="J6286"/>
    </row>
    <row r="6287" spans="1:10" x14ac:dyDescent="0.2">
      <c r="A6287" t="s">
        <v>1</v>
      </c>
      <c r="J6287"/>
    </row>
    <row r="6288" spans="1:10" x14ac:dyDescent="0.2">
      <c r="A6288" t="s">
        <v>1</v>
      </c>
      <c r="J6288"/>
    </row>
    <row r="6289" spans="1:10" x14ac:dyDescent="0.2">
      <c r="A6289" t="s">
        <v>1</v>
      </c>
      <c r="J6289"/>
    </row>
    <row r="6290" spans="1:10" x14ac:dyDescent="0.2">
      <c r="A6290" t="s">
        <v>1</v>
      </c>
      <c r="J6290"/>
    </row>
    <row r="6291" spans="1:10" x14ac:dyDescent="0.2">
      <c r="A6291" t="s">
        <v>1</v>
      </c>
      <c r="J6291"/>
    </row>
    <row r="6292" spans="1:10" x14ac:dyDescent="0.2">
      <c r="A6292" t="s">
        <v>1</v>
      </c>
      <c r="J6292"/>
    </row>
    <row r="6293" spans="1:10" x14ac:dyDescent="0.2">
      <c r="A6293" t="s">
        <v>1</v>
      </c>
      <c r="J6293"/>
    </row>
    <row r="6294" spans="1:10" x14ac:dyDescent="0.2">
      <c r="A6294" t="s">
        <v>1</v>
      </c>
      <c r="J6294"/>
    </row>
    <row r="6295" spans="1:10" x14ac:dyDescent="0.2">
      <c r="A6295" t="s">
        <v>1</v>
      </c>
      <c r="J6295"/>
    </row>
    <row r="6296" spans="1:10" x14ac:dyDescent="0.2">
      <c r="A6296" t="s">
        <v>1</v>
      </c>
      <c r="J6296"/>
    </row>
    <row r="6297" spans="1:10" x14ac:dyDescent="0.2">
      <c r="A6297" t="s">
        <v>1</v>
      </c>
      <c r="J6297"/>
    </row>
    <row r="6298" spans="1:10" x14ac:dyDescent="0.2">
      <c r="A6298" t="s">
        <v>1</v>
      </c>
      <c r="J6298"/>
    </row>
    <row r="6299" spans="1:10" x14ac:dyDescent="0.2">
      <c r="A6299" t="s">
        <v>1</v>
      </c>
      <c r="J6299"/>
    </row>
    <row r="6300" spans="1:10" x14ac:dyDescent="0.2">
      <c r="A6300" t="s">
        <v>1</v>
      </c>
      <c r="J6300"/>
    </row>
    <row r="6301" spans="1:10" x14ac:dyDescent="0.2">
      <c r="A6301" t="s">
        <v>1</v>
      </c>
      <c r="J6301"/>
    </row>
    <row r="6302" spans="1:10" x14ac:dyDescent="0.2">
      <c r="A6302" t="s">
        <v>1</v>
      </c>
      <c r="J6302"/>
    </row>
    <row r="6303" spans="1:10" x14ac:dyDescent="0.2">
      <c r="A6303" t="s">
        <v>1</v>
      </c>
      <c r="J6303"/>
    </row>
    <row r="6304" spans="1:10" x14ac:dyDescent="0.2">
      <c r="A6304" t="s">
        <v>1</v>
      </c>
      <c r="J6304"/>
    </row>
    <row r="6305" spans="1:10" x14ac:dyDescent="0.2">
      <c r="A6305" t="s">
        <v>1</v>
      </c>
      <c r="J6305"/>
    </row>
    <row r="6306" spans="1:10" x14ac:dyDescent="0.2">
      <c r="A6306" t="s">
        <v>1</v>
      </c>
      <c r="J6306"/>
    </row>
    <row r="6307" spans="1:10" x14ac:dyDescent="0.2">
      <c r="A6307" t="s">
        <v>1</v>
      </c>
      <c r="J6307"/>
    </row>
    <row r="6308" spans="1:10" x14ac:dyDescent="0.2">
      <c r="A6308" t="s">
        <v>1</v>
      </c>
      <c r="J6308"/>
    </row>
    <row r="6309" spans="1:10" x14ac:dyDescent="0.2">
      <c r="A6309" t="s">
        <v>1</v>
      </c>
      <c r="J6309"/>
    </row>
    <row r="6310" spans="1:10" x14ac:dyDescent="0.2">
      <c r="A6310" t="s">
        <v>1</v>
      </c>
      <c r="J6310"/>
    </row>
    <row r="6311" spans="1:10" x14ac:dyDescent="0.2">
      <c r="A6311" t="s">
        <v>1</v>
      </c>
      <c r="J6311"/>
    </row>
    <row r="6312" spans="1:10" x14ac:dyDescent="0.2">
      <c r="A6312" t="s">
        <v>1</v>
      </c>
      <c r="J6312"/>
    </row>
    <row r="6313" spans="1:10" x14ac:dyDescent="0.2">
      <c r="A6313" t="s">
        <v>1</v>
      </c>
      <c r="J6313"/>
    </row>
    <row r="6314" spans="1:10" x14ac:dyDescent="0.2">
      <c r="A6314" t="s">
        <v>1</v>
      </c>
      <c r="J6314"/>
    </row>
    <row r="6315" spans="1:10" x14ac:dyDescent="0.2">
      <c r="A6315" t="s">
        <v>1</v>
      </c>
      <c r="J6315"/>
    </row>
    <row r="6316" spans="1:10" x14ac:dyDescent="0.2">
      <c r="A6316" t="s">
        <v>1</v>
      </c>
      <c r="J6316"/>
    </row>
    <row r="6317" spans="1:10" x14ac:dyDescent="0.2">
      <c r="A6317" t="s">
        <v>1</v>
      </c>
      <c r="J6317"/>
    </row>
    <row r="6318" spans="1:10" x14ac:dyDescent="0.2">
      <c r="A6318" t="s">
        <v>1</v>
      </c>
      <c r="J6318"/>
    </row>
    <row r="6319" spans="1:10" x14ac:dyDescent="0.2">
      <c r="A6319" t="s">
        <v>1</v>
      </c>
      <c r="J6319"/>
    </row>
    <row r="6320" spans="1:10" x14ac:dyDescent="0.2">
      <c r="A6320" t="s">
        <v>1</v>
      </c>
      <c r="J6320"/>
    </row>
    <row r="6321" spans="1:10" x14ac:dyDescent="0.2">
      <c r="A6321" t="s">
        <v>1</v>
      </c>
      <c r="J6321"/>
    </row>
    <row r="6322" spans="1:10" x14ac:dyDescent="0.2">
      <c r="A6322" t="s">
        <v>1</v>
      </c>
      <c r="J6322"/>
    </row>
    <row r="6323" spans="1:10" x14ac:dyDescent="0.2">
      <c r="A6323" t="s">
        <v>1</v>
      </c>
      <c r="J6323"/>
    </row>
    <row r="6324" spans="1:10" x14ac:dyDescent="0.2">
      <c r="A6324" t="s">
        <v>1</v>
      </c>
      <c r="J6324"/>
    </row>
    <row r="6325" spans="1:10" x14ac:dyDescent="0.2">
      <c r="A6325" t="s">
        <v>1</v>
      </c>
      <c r="J6325"/>
    </row>
    <row r="6326" spans="1:10" x14ac:dyDescent="0.2">
      <c r="A6326" t="s">
        <v>1</v>
      </c>
      <c r="J6326"/>
    </row>
    <row r="6327" spans="1:10" x14ac:dyDescent="0.2">
      <c r="A6327" t="s">
        <v>1</v>
      </c>
      <c r="J6327"/>
    </row>
    <row r="6328" spans="1:10" x14ac:dyDescent="0.2">
      <c r="A6328" t="s">
        <v>1</v>
      </c>
      <c r="J6328"/>
    </row>
    <row r="6329" spans="1:10" x14ac:dyDescent="0.2">
      <c r="A6329" t="s">
        <v>1</v>
      </c>
      <c r="J6329"/>
    </row>
    <row r="6330" spans="1:10" x14ac:dyDescent="0.2">
      <c r="A6330" t="s">
        <v>1</v>
      </c>
      <c r="J6330"/>
    </row>
    <row r="6331" spans="1:10" x14ac:dyDescent="0.2">
      <c r="A6331" t="s">
        <v>1</v>
      </c>
      <c r="J6331"/>
    </row>
    <row r="6332" spans="1:10" x14ac:dyDescent="0.2">
      <c r="A6332" t="s">
        <v>1</v>
      </c>
      <c r="J6332"/>
    </row>
    <row r="6333" spans="1:10" x14ac:dyDescent="0.2">
      <c r="A6333" t="s">
        <v>1</v>
      </c>
      <c r="J6333"/>
    </row>
    <row r="6334" spans="1:10" x14ac:dyDescent="0.2">
      <c r="A6334" t="s">
        <v>1</v>
      </c>
      <c r="J6334"/>
    </row>
    <row r="6335" spans="1:10" x14ac:dyDescent="0.2">
      <c r="A6335" t="s">
        <v>1</v>
      </c>
      <c r="J6335"/>
    </row>
    <row r="6336" spans="1:10" x14ac:dyDescent="0.2">
      <c r="A6336" t="s">
        <v>1</v>
      </c>
      <c r="J6336"/>
    </row>
    <row r="6337" spans="1:10" x14ac:dyDescent="0.2">
      <c r="A6337" t="s">
        <v>1</v>
      </c>
      <c r="J6337"/>
    </row>
    <row r="6338" spans="1:10" x14ac:dyDescent="0.2">
      <c r="A6338" t="s">
        <v>1</v>
      </c>
      <c r="J6338"/>
    </row>
    <row r="6339" spans="1:10" x14ac:dyDescent="0.2">
      <c r="A6339" t="s">
        <v>1</v>
      </c>
      <c r="J6339"/>
    </row>
    <row r="6340" spans="1:10" x14ac:dyDescent="0.2">
      <c r="A6340" t="s">
        <v>1</v>
      </c>
      <c r="J6340"/>
    </row>
    <row r="6341" spans="1:10" x14ac:dyDescent="0.2">
      <c r="A6341" t="s">
        <v>1</v>
      </c>
      <c r="J6341"/>
    </row>
    <row r="6342" spans="1:10" x14ac:dyDescent="0.2">
      <c r="A6342" t="s">
        <v>1</v>
      </c>
      <c r="J6342"/>
    </row>
    <row r="6343" spans="1:10" x14ac:dyDescent="0.2">
      <c r="A6343" t="s">
        <v>1</v>
      </c>
      <c r="J6343"/>
    </row>
    <row r="6344" spans="1:10" x14ac:dyDescent="0.2">
      <c r="A6344" t="s">
        <v>1</v>
      </c>
      <c r="J6344"/>
    </row>
    <row r="6345" spans="1:10" x14ac:dyDescent="0.2">
      <c r="A6345" t="s">
        <v>1</v>
      </c>
      <c r="J6345"/>
    </row>
    <row r="6346" spans="1:10" x14ac:dyDescent="0.2">
      <c r="A6346" t="s">
        <v>1</v>
      </c>
      <c r="J6346"/>
    </row>
    <row r="6347" spans="1:10" x14ac:dyDescent="0.2">
      <c r="A6347" t="s">
        <v>1</v>
      </c>
      <c r="J6347"/>
    </row>
    <row r="6348" spans="1:10" x14ac:dyDescent="0.2">
      <c r="A6348" t="s">
        <v>1</v>
      </c>
      <c r="J6348"/>
    </row>
    <row r="6349" spans="1:10" x14ac:dyDescent="0.2">
      <c r="A6349" t="s">
        <v>1</v>
      </c>
      <c r="J6349"/>
    </row>
    <row r="6350" spans="1:10" x14ac:dyDescent="0.2">
      <c r="A6350" t="s">
        <v>1</v>
      </c>
      <c r="J6350"/>
    </row>
    <row r="6351" spans="1:10" x14ac:dyDescent="0.2">
      <c r="A6351" t="s">
        <v>1</v>
      </c>
      <c r="J6351"/>
    </row>
    <row r="6352" spans="1:10" x14ac:dyDescent="0.2">
      <c r="A6352" t="s">
        <v>1</v>
      </c>
      <c r="J6352"/>
    </row>
    <row r="6353" spans="1:10" x14ac:dyDescent="0.2">
      <c r="A6353" t="s">
        <v>1</v>
      </c>
      <c r="J6353"/>
    </row>
    <row r="6354" spans="1:10" x14ac:dyDescent="0.2">
      <c r="A6354" t="s">
        <v>1</v>
      </c>
      <c r="J6354"/>
    </row>
    <row r="6355" spans="1:10" x14ac:dyDescent="0.2">
      <c r="A6355" t="s">
        <v>1</v>
      </c>
      <c r="J6355"/>
    </row>
    <row r="6356" spans="1:10" x14ac:dyDescent="0.2">
      <c r="A6356" t="s">
        <v>1</v>
      </c>
      <c r="J6356"/>
    </row>
    <row r="6357" spans="1:10" x14ac:dyDescent="0.2">
      <c r="A6357" t="s">
        <v>1</v>
      </c>
      <c r="J6357"/>
    </row>
    <row r="6358" spans="1:10" x14ac:dyDescent="0.2">
      <c r="A6358" t="s">
        <v>1</v>
      </c>
      <c r="J6358"/>
    </row>
    <row r="6359" spans="1:10" x14ac:dyDescent="0.2">
      <c r="A6359" t="s">
        <v>1</v>
      </c>
      <c r="J6359"/>
    </row>
    <row r="6360" spans="1:10" x14ac:dyDescent="0.2">
      <c r="A6360" t="s">
        <v>1</v>
      </c>
      <c r="J6360"/>
    </row>
    <row r="6361" spans="1:10" x14ac:dyDescent="0.2">
      <c r="A6361" t="s">
        <v>1</v>
      </c>
      <c r="J6361"/>
    </row>
    <row r="6362" spans="1:10" x14ac:dyDescent="0.2">
      <c r="A6362" t="s">
        <v>1</v>
      </c>
      <c r="J6362"/>
    </row>
    <row r="6363" spans="1:10" x14ac:dyDescent="0.2">
      <c r="A6363" t="s">
        <v>1</v>
      </c>
      <c r="J6363"/>
    </row>
    <row r="6364" spans="1:10" x14ac:dyDescent="0.2">
      <c r="A6364" t="s">
        <v>1</v>
      </c>
      <c r="J6364"/>
    </row>
    <row r="6365" spans="1:10" x14ac:dyDescent="0.2">
      <c r="A6365" t="s">
        <v>1</v>
      </c>
      <c r="J6365"/>
    </row>
    <row r="6366" spans="1:10" x14ac:dyDescent="0.2">
      <c r="A6366" t="s">
        <v>1</v>
      </c>
      <c r="J6366"/>
    </row>
    <row r="6367" spans="1:10" x14ac:dyDescent="0.2">
      <c r="A6367" t="s">
        <v>1</v>
      </c>
      <c r="J6367"/>
    </row>
    <row r="6368" spans="1:10" x14ac:dyDescent="0.2">
      <c r="A6368" t="s">
        <v>1</v>
      </c>
      <c r="J6368"/>
    </row>
    <row r="6369" spans="1:10" x14ac:dyDescent="0.2">
      <c r="A6369" t="s">
        <v>1</v>
      </c>
      <c r="J6369"/>
    </row>
    <row r="6370" spans="1:10" x14ac:dyDescent="0.2">
      <c r="A6370" t="s">
        <v>1</v>
      </c>
      <c r="J6370"/>
    </row>
    <row r="6371" spans="1:10" x14ac:dyDescent="0.2">
      <c r="A6371" t="s">
        <v>1</v>
      </c>
      <c r="J6371"/>
    </row>
    <row r="6372" spans="1:10" x14ac:dyDescent="0.2">
      <c r="A6372" t="s">
        <v>1</v>
      </c>
      <c r="J6372"/>
    </row>
    <row r="6373" spans="1:10" x14ac:dyDescent="0.2">
      <c r="A6373" t="s">
        <v>1</v>
      </c>
      <c r="J6373"/>
    </row>
    <row r="6374" spans="1:10" x14ac:dyDescent="0.2">
      <c r="A6374" t="s">
        <v>1</v>
      </c>
      <c r="J6374"/>
    </row>
    <row r="6375" spans="1:10" x14ac:dyDescent="0.2">
      <c r="A6375" t="s">
        <v>1</v>
      </c>
      <c r="J6375"/>
    </row>
    <row r="6376" spans="1:10" x14ac:dyDescent="0.2">
      <c r="A6376" t="s">
        <v>1</v>
      </c>
      <c r="J6376"/>
    </row>
    <row r="6377" spans="1:10" x14ac:dyDescent="0.2">
      <c r="A6377" t="s">
        <v>1</v>
      </c>
      <c r="J6377"/>
    </row>
    <row r="6378" spans="1:10" x14ac:dyDescent="0.2">
      <c r="A6378" t="s">
        <v>1</v>
      </c>
      <c r="J6378"/>
    </row>
    <row r="6379" spans="1:10" x14ac:dyDescent="0.2">
      <c r="A6379" t="s">
        <v>1</v>
      </c>
      <c r="J6379"/>
    </row>
    <row r="6380" spans="1:10" x14ac:dyDescent="0.2">
      <c r="A6380" t="s">
        <v>1</v>
      </c>
      <c r="J6380"/>
    </row>
    <row r="6381" spans="1:10" x14ac:dyDescent="0.2">
      <c r="A6381" t="s">
        <v>1</v>
      </c>
      <c r="J6381"/>
    </row>
    <row r="6382" spans="1:10" x14ac:dyDescent="0.2">
      <c r="A6382" t="s">
        <v>1</v>
      </c>
      <c r="J6382"/>
    </row>
    <row r="6383" spans="1:10" x14ac:dyDescent="0.2">
      <c r="A6383" t="s">
        <v>1</v>
      </c>
      <c r="J6383"/>
    </row>
    <row r="6384" spans="1:10" x14ac:dyDescent="0.2">
      <c r="A6384" t="s">
        <v>1</v>
      </c>
      <c r="J6384"/>
    </row>
    <row r="6385" spans="1:10" x14ac:dyDescent="0.2">
      <c r="A6385" t="s">
        <v>1</v>
      </c>
      <c r="J6385"/>
    </row>
    <row r="6386" spans="1:10" x14ac:dyDescent="0.2">
      <c r="A6386" t="s">
        <v>1</v>
      </c>
      <c r="J6386"/>
    </row>
    <row r="6387" spans="1:10" x14ac:dyDescent="0.2">
      <c r="A6387" t="s">
        <v>1</v>
      </c>
      <c r="J6387"/>
    </row>
    <row r="6388" spans="1:10" x14ac:dyDescent="0.2">
      <c r="A6388" t="s">
        <v>1</v>
      </c>
      <c r="J6388"/>
    </row>
    <row r="6389" spans="1:10" x14ac:dyDescent="0.2">
      <c r="A6389" t="s">
        <v>1</v>
      </c>
      <c r="J6389"/>
    </row>
    <row r="6390" spans="1:10" x14ac:dyDescent="0.2">
      <c r="A6390" t="s">
        <v>1</v>
      </c>
      <c r="J6390"/>
    </row>
    <row r="6391" spans="1:10" x14ac:dyDescent="0.2">
      <c r="A6391" t="s">
        <v>1</v>
      </c>
      <c r="J6391"/>
    </row>
    <row r="6392" spans="1:10" x14ac:dyDescent="0.2">
      <c r="A6392" t="s">
        <v>1</v>
      </c>
      <c r="J6392"/>
    </row>
    <row r="6393" spans="1:10" x14ac:dyDescent="0.2">
      <c r="A6393" t="s">
        <v>1</v>
      </c>
      <c r="J6393"/>
    </row>
    <row r="6394" spans="1:10" x14ac:dyDescent="0.2">
      <c r="A6394" t="s">
        <v>1</v>
      </c>
      <c r="J6394"/>
    </row>
    <row r="6395" spans="1:10" x14ac:dyDescent="0.2">
      <c r="A6395" t="s">
        <v>1</v>
      </c>
      <c r="J6395"/>
    </row>
    <row r="6396" spans="1:10" x14ac:dyDescent="0.2">
      <c r="A6396" t="s">
        <v>1</v>
      </c>
      <c r="J6396"/>
    </row>
    <row r="6397" spans="1:10" x14ac:dyDescent="0.2">
      <c r="A6397" t="s">
        <v>1</v>
      </c>
      <c r="J6397"/>
    </row>
    <row r="6398" spans="1:10" x14ac:dyDescent="0.2">
      <c r="A6398" t="s">
        <v>1</v>
      </c>
      <c r="J6398"/>
    </row>
    <row r="6399" spans="1:10" x14ac:dyDescent="0.2">
      <c r="A6399" t="s">
        <v>1</v>
      </c>
      <c r="J6399"/>
    </row>
    <row r="6400" spans="1:10" x14ac:dyDescent="0.2">
      <c r="A6400" t="s">
        <v>1</v>
      </c>
      <c r="J6400"/>
    </row>
    <row r="6401" spans="1:10" x14ac:dyDescent="0.2">
      <c r="A6401" t="s">
        <v>1</v>
      </c>
      <c r="J6401"/>
    </row>
    <row r="6402" spans="1:10" x14ac:dyDescent="0.2">
      <c r="A6402" t="s">
        <v>1</v>
      </c>
      <c r="J6402"/>
    </row>
    <row r="6403" spans="1:10" x14ac:dyDescent="0.2">
      <c r="A6403" t="s">
        <v>1</v>
      </c>
      <c r="J6403"/>
    </row>
    <row r="6404" spans="1:10" x14ac:dyDescent="0.2">
      <c r="A6404" t="s">
        <v>1</v>
      </c>
      <c r="J6404"/>
    </row>
    <row r="6405" spans="1:10" x14ac:dyDescent="0.2">
      <c r="A6405" t="s">
        <v>1</v>
      </c>
      <c r="J6405"/>
    </row>
    <row r="6406" spans="1:10" x14ac:dyDescent="0.2">
      <c r="A6406" t="s">
        <v>1</v>
      </c>
      <c r="J6406"/>
    </row>
    <row r="6407" spans="1:10" x14ac:dyDescent="0.2">
      <c r="A6407" t="s">
        <v>1</v>
      </c>
      <c r="J6407"/>
    </row>
    <row r="6408" spans="1:10" x14ac:dyDescent="0.2">
      <c r="A6408" t="s">
        <v>1</v>
      </c>
      <c r="J6408"/>
    </row>
    <row r="6409" spans="1:10" x14ac:dyDescent="0.2">
      <c r="A6409" t="s">
        <v>1</v>
      </c>
      <c r="J6409"/>
    </row>
    <row r="6410" spans="1:10" x14ac:dyDescent="0.2">
      <c r="A6410" t="s">
        <v>1</v>
      </c>
      <c r="J6410"/>
    </row>
    <row r="6411" spans="1:10" x14ac:dyDescent="0.2">
      <c r="A6411" t="s">
        <v>1</v>
      </c>
      <c r="J6411"/>
    </row>
    <row r="6412" spans="1:10" x14ac:dyDescent="0.2">
      <c r="A6412" t="s">
        <v>1</v>
      </c>
      <c r="J6412"/>
    </row>
    <row r="6413" spans="1:10" x14ac:dyDescent="0.2">
      <c r="A6413" t="s">
        <v>1</v>
      </c>
      <c r="J6413"/>
    </row>
    <row r="6414" spans="1:10" x14ac:dyDescent="0.2">
      <c r="A6414" t="s">
        <v>1</v>
      </c>
      <c r="J6414"/>
    </row>
    <row r="6415" spans="1:10" x14ac:dyDescent="0.2">
      <c r="A6415" t="s">
        <v>1</v>
      </c>
      <c r="J6415"/>
    </row>
    <row r="6416" spans="1:10" x14ac:dyDescent="0.2">
      <c r="A6416" t="s">
        <v>1</v>
      </c>
      <c r="J6416"/>
    </row>
    <row r="6417" spans="1:10" x14ac:dyDescent="0.2">
      <c r="A6417" t="s">
        <v>1</v>
      </c>
      <c r="J6417"/>
    </row>
    <row r="6418" spans="1:10" x14ac:dyDescent="0.2">
      <c r="A6418" t="s">
        <v>1</v>
      </c>
      <c r="J6418"/>
    </row>
    <row r="6419" spans="1:10" x14ac:dyDescent="0.2">
      <c r="A6419" t="s">
        <v>1</v>
      </c>
      <c r="J6419"/>
    </row>
    <row r="6420" spans="1:10" x14ac:dyDescent="0.2">
      <c r="A6420" t="s">
        <v>1</v>
      </c>
      <c r="J6420"/>
    </row>
    <row r="6421" spans="1:10" x14ac:dyDescent="0.2">
      <c r="A6421" t="s">
        <v>1</v>
      </c>
      <c r="J6421"/>
    </row>
    <row r="6422" spans="1:10" x14ac:dyDescent="0.2">
      <c r="A6422" t="s">
        <v>1</v>
      </c>
      <c r="J6422"/>
    </row>
    <row r="6423" spans="1:10" x14ac:dyDescent="0.2">
      <c r="A6423" t="s">
        <v>1</v>
      </c>
      <c r="J6423"/>
    </row>
    <row r="6424" spans="1:10" x14ac:dyDescent="0.2">
      <c r="A6424" t="s">
        <v>1</v>
      </c>
      <c r="J6424"/>
    </row>
    <row r="6425" spans="1:10" x14ac:dyDescent="0.2">
      <c r="A6425" t="s">
        <v>1</v>
      </c>
      <c r="J6425"/>
    </row>
    <row r="6426" spans="1:10" x14ac:dyDescent="0.2">
      <c r="A6426" t="s">
        <v>1</v>
      </c>
      <c r="J6426"/>
    </row>
    <row r="6427" spans="1:10" x14ac:dyDescent="0.2">
      <c r="A6427" t="s">
        <v>1</v>
      </c>
      <c r="J6427"/>
    </row>
    <row r="6428" spans="1:10" x14ac:dyDescent="0.2">
      <c r="A6428" t="s">
        <v>1</v>
      </c>
      <c r="J6428"/>
    </row>
    <row r="6429" spans="1:10" x14ac:dyDescent="0.2">
      <c r="A6429" t="s">
        <v>1</v>
      </c>
      <c r="J6429"/>
    </row>
    <row r="6430" spans="1:10" x14ac:dyDescent="0.2">
      <c r="A6430" t="s">
        <v>1</v>
      </c>
      <c r="J6430"/>
    </row>
    <row r="6431" spans="1:10" x14ac:dyDescent="0.2">
      <c r="A6431" t="s">
        <v>1</v>
      </c>
      <c r="J6431"/>
    </row>
    <row r="6432" spans="1:10" x14ac:dyDescent="0.2">
      <c r="A6432" t="s">
        <v>1</v>
      </c>
      <c r="J6432"/>
    </row>
    <row r="6433" spans="1:10" x14ac:dyDescent="0.2">
      <c r="A6433" t="s">
        <v>1</v>
      </c>
      <c r="J6433"/>
    </row>
    <row r="6434" spans="1:10" x14ac:dyDescent="0.2">
      <c r="A6434" t="s">
        <v>1</v>
      </c>
      <c r="J6434"/>
    </row>
    <row r="6435" spans="1:10" x14ac:dyDescent="0.2">
      <c r="A6435" t="s">
        <v>1</v>
      </c>
      <c r="J6435"/>
    </row>
    <row r="6436" spans="1:10" x14ac:dyDescent="0.2">
      <c r="A6436" t="s">
        <v>1</v>
      </c>
      <c r="J6436"/>
    </row>
    <row r="6437" spans="1:10" x14ac:dyDescent="0.2">
      <c r="A6437" t="s">
        <v>1</v>
      </c>
      <c r="J6437"/>
    </row>
    <row r="6438" spans="1:10" x14ac:dyDescent="0.2">
      <c r="A6438" t="s">
        <v>1</v>
      </c>
      <c r="J6438"/>
    </row>
    <row r="6439" spans="1:10" x14ac:dyDescent="0.2">
      <c r="A6439" t="s">
        <v>1</v>
      </c>
      <c r="J6439"/>
    </row>
    <row r="6440" spans="1:10" x14ac:dyDescent="0.2">
      <c r="A6440" t="s">
        <v>1</v>
      </c>
      <c r="J6440"/>
    </row>
    <row r="6441" spans="1:10" x14ac:dyDescent="0.2">
      <c r="A6441" t="s">
        <v>1</v>
      </c>
      <c r="J6441"/>
    </row>
    <row r="6442" spans="1:10" x14ac:dyDescent="0.2">
      <c r="A6442" t="s">
        <v>1</v>
      </c>
      <c r="J6442"/>
    </row>
    <row r="6443" spans="1:10" x14ac:dyDescent="0.2">
      <c r="A6443" t="s">
        <v>1</v>
      </c>
      <c r="J6443"/>
    </row>
    <row r="6444" spans="1:10" x14ac:dyDescent="0.2">
      <c r="A6444" t="s">
        <v>1</v>
      </c>
      <c r="J6444"/>
    </row>
    <row r="6445" spans="1:10" x14ac:dyDescent="0.2">
      <c r="A6445" t="s">
        <v>1</v>
      </c>
      <c r="J6445"/>
    </row>
    <row r="6446" spans="1:10" x14ac:dyDescent="0.2">
      <c r="A6446" t="s">
        <v>1</v>
      </c>
      <c r="J6446"/>
    </row>
    <row r="6447" spans="1:10" x14ac:dyDescent="0.2">
      <c r="A6447" t="s">
        <v>1</v>
      </c>
      <c r="J6447"/>
    </row>
    <row r="6448" spans="1:10" x14ac:dyDescent="0.2">
      <c r="A6448" t="s">
        <v>1</v>
      </c>
      <c r="J6448"/>
    </row>
    <row r="6449" spans="1:10" x14ac:dyDescent="0.2">
      <c r="A6449" t="s">
        <v>1</v>
      </c>
      <c r="J6449"/>
    </row>
    <row r="6450" spans="1:10" x14ac:dyDescent="0.2">
      <c r="A6450" t="s">
        <v>1</v>
      </c>
      <c r="J6450"/>
    </row>
    <row r="6451" spans="1:10" x14ac:dyDescent="0.2">
      <c r="A6451" t="s">
        <v>1</v>
      </c>
      <c r="J6451"/>
    </row>
    <row r="6452" spans="1:10" x14ac:dyDescent="0.2">
      <c r="A6452" t="s">
        <v>1</v>
      </c>
      <c r="J6452"/>
    </row>
    <row r="6453" spans="1:10" x14ac:dyDescent="0.2">
      <c r="A6453" t="s">
        <v>1</v>
      </c>
      <c r="J6453"/>
    </row>
    <row r="6454" spans="1:10" x14ac:dyDescent="0.2">
      <c r="A6454" t="s">
        <v>1</v>
      </c>
      <c r="J6454"/>
    </row>
    <row r="6455" spans="1:10" x14ac:dyDescent="0.2">
      <c r="A6455" t="s">
        <v>1</v>
      </c>
      <c r="J6455"/>
    </row>
    <row r="6456" spans="1:10" x14ac:dyDescent="0.2">
      <c r="A6456" t="s">
        <v>1</v>
      </c>
      <c r="J6456"/>
    </row>
    <row r="6457" spans="1:10" x14ac:dyDescent="0.2">
      <c r="A6457" t="s">
        <v>1</v>
      </c>
      <c r="J6457"/>
    </row>
    <row r="6458" spans="1:10" x14ac:dyDescent="0.2">
      <c r="A6458" t="s">
        <v>1</v>
      </c>
      <c r="J6458"/>
    </row>
    <row r="6459" spans="1:10" x14ac:dyDescent="0.2">
      <c r="A6459" t="s">
        <v>1</v>
      </c>
      <c r="J6459"/>
    </row>
    <row r="6460" spans="1:10" x14ac:dyDescent="0.2">
      <c r="A6460" t="s">
        <v>1</v>
      </c>
      <c r="J6460"/>
    </row>
    <row r="6461" spans="1:10" x14ac:dyDescent="0.2">
      <c r="A6461" t="s">
        <v>1</v>
      </c>
      <c r="J6461"/>
    </row>
    <row r="6462" spans="1:10" x14ac:dyDescent="0.2">
      <c r="A6462" t="s">
        <v>1</v>
      </c>
      <c r="J6462"/>
    </row>
    <row r="6463" spans="1:10" x14ac:dyDescent="0.2">
      <c r="A6463" t="s">
        <v>1</v>
      </c>
      <c r="J6463"/>
    </row>
    <row r="6464" spans="1:10" x14ac:dyDescent="0.2">
      <c r="A6464" t="s">
        <v>1</v>
      </c>
      <c r="J6464"/>
    </row>
    <row r="6465" spans="1:10" x14ac:dyDescent="0.2">
      <c r="A6465" t="s">
        <v>1</v>
      </c>
      <c r="J6465"/>
    </row>
    <row r="6466" spans="1:10" x14ac:dyDescent="0.2">
      <c r="A6466" t="s">
        <v>1</v>
      </c>
      <c r="J6466"/>
    </row>
    <row r="6467" spans="1:10" x14ac:dyDescent="0.2">
      <c r="A6467" t="s">
        <v>1</v>
      </c>
      <c r="J6467"/>
    </row>
    <row r="6468" spans="1:10" x14ac:dyDescent="0.2">
      <c r="A6468" t="s">
        <v>1</v>
      </c>
      <c r="J6468"/>
    </row>
    <row r="6469" spans="1:10" x14ac:dyDescent="0.2">
      <c r="A6469" t="s">
        <v>1</v>
      </c>
      <c r="J6469"/>
    </row>
    <row r="6470" spans="1:10" x14ac:dyDescent="0.2">
      <c r="A6470" t="s">
        <v>1</v>
      </c>
      <c r="J6470"/>
    </row>
    <row r="6471" spans="1:10" x14ac:dyDescent="0.2">
      <c r="A6471" t="s">
        <v>1</v>
      </c>
      <c r="J6471"/>
    </row>
    <row r="6472" spans="1:10" x14ac:dyDescent="0.2">
      <c r="A6472" t="s">
        <v>1</v>
      </c>
      <c r="J6472"/>
    </row>
    <row r="6473" spans="1:10" x14ac:dyDescent="0.2">
      <c r="A6473" t="s">
        <v>1</v>
      </c>
      <c r="J6473"/>
    </row>
    <row r="6474" spans="1:10" x14ac:dyDescent="0.2">
      <c r="A6474" t="s">
        <v>1</v>
      </c>
      <c r="J6474"/>
    </row>
    <row r="6475" spans="1:10" x14ac:dyDescent="0.2">
      <c r="A6475" t="s">
        <v>1</v>
      </c>
      <c r="J6475"/>
    </row>
    <row r="6476" spans="1:10" x14ac:dyDescent="0.2">
      <c r="A6476" t="s">
        <v>1</v>
      </c>
      <c r="J6476"/>
    </row>
    <row r="6477" spans="1:10" x14ac:dyDescent="0.2">
      <c r="A6477" t="s">
        <v>1</v>
      </c>
      <c r="J6477"/>
    </row>
    <row r="6478" spans="1:10" x14ac:dyDescent="0.2">
      <c r="A6478" t="s">
        <v>1</v>
      </c>
      <c r="J6478"/>
    </row>
    <row r="6479" spans="1:10" x14ac:dyDescent="0.2">
      <c r="A6479" t="s">
        <v>1</v>
      </c>
      <c r="J6479"/>
    </row>
    <row r="6480" spans="1:10" x14ac:dyDescent="0.2">
      <c r="A6480" t="s">
        <v>1</v>
      </c>
      <c r="J6480"/>
    </row>
    <row r="6481" spans="1:10" x14ac:dyDescent="0.2">
      <c r="A6481" t="s">
        <v>1</v>
      </c>
      <c r="J6481"/>
    </row>
    <row r="6482" spans="1:10" x14ac:dyDescent="0.2">
      <c r="A6482" t="s">
        <v>1</v>
      </c>
      <c r="J6482"/>
    </row>
    <row r="6483" spans="1:10" x14ac:dyDescent="0.2">
      <c r="A6483" t="s">
        <v>1</v>
      </c>
      <c r="J6483"/>
    </row>
    <row r="6484" spans="1:10" x14ac:dyDescent="0.2">
      <c r="A6484" t="s">
        <v>1</v>
      </c>
      <c r="J6484"/>
    </row>
    <row r="6485" spans="1:10" x14ac:dyDescent="0.2">
      <c r="A6485" t="s">
        <v>1</v>
      </c>
      <c r="J6485"/>
    </row>
    <row r="6486" spans="1:10" x14ac:dyDescent="0.2">
      <c r="A6486" t="s">
        <v>1</v>
      </c>
      <c r="J6486"/>
    </row>
    <row r="6487" spans="1:10" x14ac:dyDescent="0.2">
      <c r="A6487" t="s">
        <v>1</v>
      </c>
      <c r="J6487"/>
    </row>
    <row r="6488" spans="1:10" x14ac:dyDescent="0.2">
      <c r="A6488" t="s">
        <v>1</v>
      </c>
      <c r="J6488"/>
    </row>
    <row r="6489" spans="1:10" x14ac:dyDescent="0.2">
      <c r="A6489" t="s">
        <v>1</v>
      </c>
      <c r="J6489"/>
    </row>
    <row r="6490" spans="1:10" x14ac:dyDescent="0.2">
      <c r="A6490" t="s">
        <v>1</v>
      </c>
      <c r="J6490"/>
    </row>
    <row r="6491" spans="1:10" x14ac:dyDescent="0.2">
      <c r="A6491" t="s">
        <v>1</v>
      </c>
      <c r="J6491"/>
    </row>
    <row r="6492" spans="1:10" x14ac:dyDescent="0.2">
      <c r="A6492" t="s">
        <v>1</v>
      </c>
      <c r="J6492"/>
    </row>
    <row r="6493" spans="1:10" x14ac:dyDescent="0.2">
      <c r="A6493" t="s">
        <v>1</v>
      </c>
      <c r="J6493"/>
    </row>
    <row r="6494" spans="1:10" x14ac:dyDescent="0.2">
      <c r="A6494" t="s">
        <v>1</v>
      </c>
      <c r="J6494"/>
    </row>
    <row r="6495" spans="1:10" x14ac:dyDescent="0.2">
      <c r="A6495" t="s">
        <v>1</v>
      </c>
      <c r="J6495"/>
    </row>
    <row r="6496" spans="1:10" x14ac:dyDescent="0.2">
      <c r="A6496" t="s">
        <v>1</v>
      </c>
      <c r="J6496"/>
    </row>
    <row r="6497" spans="1:10" x14ac:dyDescent="0.2">
      <c r="A6497" t="s">
        <v>1</v>
      </c>
      <c r="J6497"/>
    </row>
    <row r="6498" spans="1:10" x14ac:dyDescent="0.2">
      <c r="A6498" t="s">
        <v>1</v>
      </c>
      <c r="J6498"/>
    </row>
    <row r="6499" spans="1:10" x14ac:dyDescent="0.2">
      <c r="A6499" t="s">
        <v>1</v>
      </c>
      <c r="J6499"/>
    </row>
    <row r="6500" spans="1:10" x14ac:dyDescent="0.2">
      <c r="A6500" t="s">
        <v>1</v>
      </c>
      <c r="J6500"/>
    </row>
    <row r="6501" spans="1:10" x14ac:dyDescent="0.2">
      <c r="A6501" t="s">
        <v>1</v>
      </c>
      <c r="J6501"/>
    </row>
    <row r="6502" spans="1:10" x14ac:dyDescent="0.2">
      <c r="A6502" t="s">
        <v>1</v>
      </c>
      <c r="J6502"/>
    </row>
    <row r="6503" spans="1:10" x14ac:dyDescent="0.2">
      <c r="A6503" t="s">
        <v>1</v>
      </c>
      <c r="J6503"/>
    </row>
    <row r="6504" spans="1:10" x14ac:dyDescent="0.2">
      <c r="A6504" t="s">
        <v>1</v>
      </c>
      <c r="J6504"/>
    </row>
    <row r="6505" spans="1:10" x14ac:dyDescent="0.2">
      <c r="A6505" t="s">
        <v>1</v>
      </c>
      <c r="J6505"/>
    </row>
    <row r="6506" spans="1:10" x14ac:dyDescent="0.2">
      <c r="A6506" t="s">
        <v>1</v>
      </c>
      <c r="J6506"/>
    </row>
    <row r="6507" spans="1:10" x14ac:dyDescent="0.2">
      <c r="A6507" t="s">
        <v>1</v>
      </c>
      <c r="J6507"/>
    </row>
    <row r="6508" spans="1:10" x14ac:dyDescent="0.2">
      <c r="A6508" t="s">
        <v>1</v>
      </c>
      <c r="J6508"/>
    </row>
    <row r="6509" spans="1:10" x14ac:dyDescent="0.2">
      <c r="A6509" t="s">
        <v>1</v>
      </c>
      <c r="J6509"/>
    </row>
    <row r="6510" spans="1:10" x14ac:dyDescent="0.2">
      <c r="A6510" t="s">
        <v>1</v>
      </c>
      <c r="J6510"/>
    </row>
    <row r="6511" spans="1:10" x14ac:dyDescent="0.2">
      <c r="A6511" t="s">
        <v>1</v>
      </c>
      <c r="J6511"/>
    </row>
    <row r="6512" spans="1:10" x14ac:dyDescent="0.2">
      <c r="A6512" t="s">
        <v>1</v>
      </c>
      <c r="J6512"/>
    </row>
    <row r="6513" spans="1:10" x14ac:dyDescent="0.2">
      <c r="A6513" t="s">
        <v>1</v>
      </c>
      <c r="J6513"/>
    </row>
    <row r="6514" spans="1:10" x14ac:dyDescent="0.2">
      <c r="A6514" t="s">
        <v>1</v>
      </c>
      <c r="J6514"/>
    </row>
    <row r="6515" spans="1:10" x14ac:dyDescent="0.2">
      <c r="A6515" t="s">
        <v>1</v>
      </c>
      <c r="J6515"/>
    </row>
    <row r="6516" spans="1:10" x14ac:dyDescent="0.2">
      <c r="A6516" t="s">
        <v>1</v>
      </c>
      <c r="J6516"/>
    </row>
    <row r="6517" spans="1:10" x14ac:dyDescent="0.2">
      <c r="A6517" t="s">
        <v>1</v>
      </c>
      <c r="J6517"/>
    </row>
    <row r="6518" spans="1:10" x14ac:dyDescent="0.2">
      <c r="A6518" t="s">
        <v>1</v>
      </c>
      <c r="J6518"/>
    </row>
    <row r="6519" spans="1:10" x14ac:dyDescent="0.2">
      <c r="A6519" t="s">
        <v>1</v>
      </c>
      <c r="J6519"/>
    </row>
    <row r="6520" spans="1:10" x14ac:dyDescent="0.2">
      <c r="A6520" t="s">
        <v>1</v>
      </c>
      <c r="J6520"/>
    </row>
    <row r="6521" spans="1:10" x14ac:dyDescent="0.2">
      <c r="A6521" t="s">
        <v>1</v>
      </c>
      <c r="J6521"/>
    </row>
    <row r="6522" spans="1:10" x14ac:dyDescent="0.2">
      <c r="A6522" t="s">
        <v>1</v>
      </c>
      <c r="J6522"/>
    </row>
    <row r="6523" spans="1:10" x14ac:dyDescent="0.2">
      <c r="A6523" t="s">
        <v>1</v>
      </c>
      <c r="J6523"/>
    </row>
    <row r="6524" spans="1:10" x14ac:dyDescent="0.2">
      <c r="A6524" t="s">
        <v>1</v>
      </c>
      <c r="J6524"/>
    </row>
    <row r="6525" spans="1:10" x14ac:dyDescent="0.2">
      <c r="A6525" t="s">
        <v>1</v>
      </c>
      <c r="J6525"/>
    </row>
    <row r="6526" spans="1:10" x14ac:dyDescent="0.2">
      <c r="A6526" t="s">
        <v>1</v>
      </c>
      <c r="J6526"/>
    </row>
    <row r="6527" spans="1:10" x14ac:dyDescent="0.2">
      <c r="A6527" t="s">
        <v>1</v>
      </c>
      <c r="J6527"/>
    </row>
    <row r="6528" spans="1:10" x14ac:dyDescent="0.2">
      <c r="A6528" t="s">
        <v>1</v>
      </c>
      <c r="J6528"/>
    </row>
    <row r="6529" spans="1:10" x14ac:dyDescent="0.2">
      <c r="A6529" t="s">
        <v>1</v>
      </c>
      <c r="J6529"/>
    </row>
    <row r="6530" spans="1:10" x14ac:dyDescent="0.2">
      <c r="A6530" t="s">
        <v>1</v>
      </c>
      <c r="J6530"/>
    </row>
    <row r="6531" spans="1:10" x14ac:dyDescent="0.2">
      <c r="A6531" t="s">
        <v>1</v>
      </c>
      <c r="J6531"/>
    </row>
    <row r="6532" spans="1:10" x14ac:dyDescent="0.2">
      <c r="A6532" t="s">
        <v>1</v>
      </c>
      <c r="J6532"/>
    </row>
    <row r="6533" spans="1:10" x14ac:dyDescent="0.2">
      <c r="A6533" t="s">
        <v>1</v>
      </c>
      <c r="J6533"/>
    </row>
    <row r="6534" spans="1:10" x14ac:dyDescent="0.2">
      <c r="A6534" t="s">
        <v>1</v>
      </c>
      <c r="J6534"/>
    </row>
    <row r="6535" spans="1:10" x14ac:dyDescent="0.2">
      <c r="A6535" t="s">
        <v>1</v>
      </c>
      <c r="J6535"/>
    </row>
    <row r="6536" spans="1:10" x14ac:dyDescent="0.2">
      <c r="A6536" t="s">
        <v>1</v>
      </c>
      <c r="J6536"/>
    </row>
    <row r="6537" spans="1:10" x14ac:dyDescent="0.2">
      <c r="A6537" t="s">
        <v>1</v>
      </c>
      <c r="J6537"/>
    </row>
    <row r="6538" spans="1:10" x14ac:dyDescent="0.2">
      <c r="A6538" t="s">
        <v>1</v>
      </c>
      <c r="J6538"/>
    </row>
    <row r="6539" spans="1:10" x14ac:dyDescent="0.2">
      <c r="A6539" t="s">
        <v>1</v>
      </c>
      <c r="J6539"/>
    </row>
    <row r="6540" spans="1:10" x14ac:dyDescent="0.2">
      <c r="A6540" t="s">
        <v>1</v>
      </c>
      <c r="J6540"/>
    </row>
    <row r="6541" spans="1:10" x14ac:dyDescent="0.2">
      <c r="A6541" t="s">
        <v>1</v>
      </c>
      <c r="J6541"/>
    </row>
    <row r="6542" spans="1:10" x14ac:dyDescent="0.2">
      <c r="A6542" t="s">
        <v>1</v>
      </c>
      <c r="J6542"/>
    </row>
    <row r="6543" spans="1:10" x14ac:dyDescent="0.2">
      <c r="A6543" t="s">
        <v>1</v>
      </c>
      <c r="J6543"/>
    </row>
    <row r="6544" spans="1:10" x14ac:dyDescent="0.2">
      <c r="A6544" t="s">
        <v>1</v>
      </c>
      <c r="J6544"/>
    </row>
    <row r="6545" spans="1:10" x14ac:dyDescent="0.2">
      <c r="A6545" t="s">
        <v>1</v>
      </c>
      <c r="J6545"/>
    </row>
    <row r="6546" spans="1:10" x14ac:dyDescent="0.2">
      <c r="A6546" t="s">
        <v>1</v>
      </c>
      <c r="J6546"/>
    </row>
    <row r="6547" spans="1:10" x14ac:dyDescent="0.2">
      <c r="A6547" t="s">
        <v>1</v>
      </c>
      <c r="J6547"/>
    </row>
    <row r="6548" spans="1:10" x14ac:dyDescent="0.2">
      <c r="A6548" t="s">
        <v>1</v>
      </c>
      <c r="J6548"/>
    </row>
    <row r="6549" spans="1:10" x14ac:dyDescent="0.2">
      <c r="A6549" t="s">
        <v>1</v>
      </c>
      <c r="J6549"/>
    </row>
    <row r="6550" spans="1:10" x14ac:dyDescent="0.2">
      <c r="A6550" t="s">
        <v>1</v>
      </c>
      <c r="J6550"/>
    </row>
    <row r="6551" spans="1:10" x14ac:dyDescent="0.2">
      <c r="A6551" t="s">
        <v>1</v>
      </c>
      <c r="J6551"/>
    </row>
    <row r="6552" spans="1:10" x14ac:dyDescent="0.2">
      <c r="A6552" t="s">
        <v>1</v>
      </c>
      <c r="J6552"/>
    </row>
    <row r="6553" spans="1:10" x14ac:dyDescent="0.2">
      <c r="A6553" t="s">
        <v>1</v>
      </c>
      <c r="J6553"/>
    </row>
    <row r="6554" spans="1:10" x14ac:dyDescent="0.2">
      <c r="A6554" t="s">
        <v>1</v>
      </c>
      <c r="J6554"/>
    </row>
    <row r="6555" spans="1:10" x14ac:dyDescent="0.2">
      <c r="A6555" t="s">
        <v>1</v>
      </c>
      <c r="J6555"/>
    </row>
    <row r="6556" spans="1:10" x14ac:dyDescent="0.2">
      <c r="A6556" t="s">
        <v>1</v>
      </c>
      <c r="J6556"/>
    </row>
    <row r="6557" spans="1:10" x14ac:dyDescent="0.2">
      <c r="A6557" t="s">
        <v>1</v>
      </c>
      <c r="J6557"/>
    </row>
    <row r="6558" spans="1:10" x14ac:dyDescent="0.2">
      <c r="A6558" t="s">
        <v>1</v>
      </c>
      <c r="J6558"/>
    </row>
    <row r="6559" spans="1:10" x14ac:dyDescent="0.2">
      <c r="A6559" t="s">
        <v>1</v>
      </c>
      <c r="J6559"/>
    </row>
    <row r="6560" spans="1:10" x14ac:dyDescent="0.2">
      <c r="A6560" t="s">
        <v>1</v>
      </c>
      <c r="J6560"/>
    </row>
    <row r="6561" spans="1:10" x14ac:dyDescent="0.2">
      <c r="A6561" t="s">
        <v>1</v>
      </c>
      <c r="J6561"/>
    </row>
    <row r="6562" spans="1:10" x14ac:dyDescent="0.2">
      <c r="A6562" t="s">
        <v>1</v>
      </c>
      <c r="J6562"/>
    </row>
    <row r="6563" spans="1:10" x14ac:dyDescent="0.2">
      <c r="A6563" t="s">
        <v>1</v>
      </c>
      <c r="J6563"/>
    </row>
    <row r="6564" spans="1:10" x14ac:dyDescent="0.2">
      <c r="A6564" t="s">
        <v>1</v>
      </c>
      <c r="J6564"/>
    </row>
    <row r="6565" spans="1:10" x14ac:dyDescent="0.2">
      <c r="A6565" t="s">
        <v>1</v>
      </c>
      <c r="J6565"/>
    </row>
    <row r="6566" spans="1:10" x14ac:dyDescent="0.2">
      <c r="A6566" t="s">
        <v>1</v>
      </c>
      <c r="J6566"/>
    </row>
    <row r="6567" spans="1:10" x14ac:dyDescent="0.2">
      <c r="A6567" t="s">
        <v>1</v>
      </c>
      <c r="J6567"/>
    </row>
    <row r="6568" spans="1:10" x14ac:dyDescent="0.2">
      <c r="A6568" t="s">
        <v>1</v>
      </c>
      <c r="J6568"/>
    </row>
    <row r="6569" spans="1:10" x14ac:dyDescent="0.2">
      <c r="A6569" t="s">
        <v>1</v>
      </c>
      <c r="J6569"/>
    </row>
    <row r="6570" spans="1:10" x14ac:dyDescent="0.2">
      <c r="A6570" t="s">
        <v>1</v>
      </c>
      <c r="J6570"/>
    </row>
    <row r="6571" spans="1:10" x14ac:dyDescent="0.2">
      <c r="A6571" t="s">
        <v>1</v>
      </c>
      <c r="J6571"/>
    </row>
    <row r="6572" spans="1:10" x14ac:dyDescent="0.2">
      <c r="A6572" t="s">
        <v>1</v>
      </c>
      <c r="J6572"/>
    </row>
    <row r="6573" spans="1:10" x14ac:dyDescent="0.2">
      <c r="A6573" t="s">
        <v>1</v>
      </c>
      <c r="J6573"/>
    </row>
    <row r="6574" spans="1:10" x14ac:dyDescent="0.2">
      <c r="A6574" t="s">
        <v>1</v>
      </c>
      <c r="J6574"/>
    </row>
    <row r="6575" spans="1:10" x14ac:dyDescent="0.2">
      <c r="A6575" t="s">
        <v>1</v>
      </c>
      <c r="J6575"/>
    </row>
    <row r="6576" spans="1:10" x14ac:dyDescent="0.2">
      <c r="A6576" t="s">
        <v>1</v>
      </c>
      <c r="J6576"/>
    </row>
    <row r="6577" spans="1:10" x14ac:dyDescent="0.2">
      <c r="A6577" t="s">
        <v>1</v>
      </c>
      <c r="J6577"/>
    </row>
    <row r="6578" spans="1:10" x14ac:dyDescent="0.2">
      <c r="A6578" t="s">
        <v>1</v>
      </c>
      <c r="J6578"/>
    </row>
    <row r="6579" spans="1:10" x14ac:dyDescent="0.2">
      <c r="A6579" t="s">
        <v>1</v>
      </c>
      <c r="J6579"/>
    </row>
    <row r="6580" spans="1:10" x14ac:dyDescent="0.2">
      <c r="A6580" t="s">
        <v>1</v>
      </c>
      <c r="J6580"/>
    </row>
    <row r="6581" spans="1:10" x14ac:dyDescent="0.2">
      <c r="A6581" t="s">
        <v>1</v>
      </c>
      <c r="J6581"/>
    </row>
    <row r="6582" spans="1:10" x14ac:dyDescent="0.2">
      <c r="A6582" t="s">
        <v>1</v>
      </c>
      <c r="J6582"/>
    </row>
    <row r="6583" spans="1:10" x14ac:dyDescent="0.2">
      <c r="A6583" t="s">
        <v>1</v>
      </c>
      <c r="J6583"/>
    </row>
    <row r="6584" spans="1:10" x14ac:dyDescent="0.2">
      <c r="A6584" t="s">
        <v>1</v>
      </c>
      <c r="J6584"/>
    </row>
    <row r="6585" spans="1:10" x14ac:dyDescent="0.2">
      <c r="A6585" t="s">
        <v>1</v>
      </c>
      <c r="J6585"/>
    </row>
    <row r="6586" spans="1:10" x14ac:dyDescent="0.2">
      <c r="A6586" t="s">
        <v>1</v>
      </c>
      <c r="J6586"/>
    </row>
    <row r="6587" spans="1:10" x14ac:dyDescent="0.2">
      <c r="A6587" t="s">
        <v>1</v>
      </c>
      <c r="J6587"/>
    </row>
    <row r="6588" spans="1:10" x14ac:dyDescent="0.2">
      <c r="A6588" t="s">
        <v>1</v>
      </c>
      <c r="J6588"/>
    </row>
    <row r="6589" spans="1:10" x14ac:dyDescent="0.2">
      <c r="A6589" t="s">
        <v>1</v>
      </c>
      <c r="J6589"/>
    </row>
    <row r="6590" spans="1:10" x14ac:dyDescent="0.2">
      <c r="A6590" t="s">
        <v>1</v>
      </c>
      <c r="J6590"/>
    </row>
    <row r="6591" spans="1:10" x14ac:dyDescent="0.2">
      <c r="A6591" t="s">
        <v>1</v>
      </c>
      <c r="J6591"/>
    </row>
    <row r="6592" spans="1:10" x14ac:dyDescent="0.2">
      <c r="A6592" t="s">
        <v>1</v>
      </c>
      <c r="J6592"/>
    </row>
    <row r="6593" spans="1:10" x14ac:dyDescent="0.2">
      <c r="A6593" t="s">
        <v>1</v>
      </c>
      <c r="J6593"/>
    </row>
    <row r="6594" spans="1:10" x14ac:dyDescent="0.2">
      <c r="A6594" t="s">
        <v>1</v>
      </c>
      <c r="J6594"/>
    </row>
    <row r="6595" spans="1:10" x14ac:dyDescent="0.2">
      <c r="A6595" t="s">
        <v>1</v>
      </c>
      <c r="J6595"/>
    </row>
    <row r="6596" spans="1:10" x14ac:dyDescent="0.2">
      <c r="A6596" t="s">
        <v>1</v>
      </c>
      <c r="J6596"/>
    </row>
    <row r="6597" spans="1:10" x14ac:dyDescent="0.2">
      <c r="A6597" t="s">
        <v>1</v>
      </c>
      <c r="J6597"/>
    </row>
    <row r="6598" spans="1:10" x14ac:dyDescent="0.2">
      <c r="A6598" t="s">
        <v>1</v>
      </c>
      <c r="J6598"/>
    </row>
    <row r="6599" spans="1:10" x14ac:dyDescent="0.2">
      <c r="A6599" t="s">
        <v>1</v>
      </c>
      <c r="J6599"/>
    </row>
    <row r="6600" spans="1:10" x14ac:dyDescent="0.2">
      <c r="A6600" t="s">
        <v>1</v>
      </c>
      <c r="J6600"/>
    </row>
    <row r="6601" spans="1:10" x14ac:dyDescent="0.2">
      <c r="A6601" t="s">
        <v>1</v>
      </c>
      <c r="J6601"/>
    </row>
    <row r="6602" spans="1:10" x14ac:dyDescent="0.2">
      <c r="A6602" t="s">
        <v>1</v>
      </c>
      <c r="J6602"/>
    </row>
    <row r="6603" spans="1:10" x14ac:dyDescent="0.2">
      <c r="A6603" t="s">
        <v>1</v>
      </c>
      <c r="J6603"/>
    </row>
    <row r="6604" spans="1:10" x14ac:dyDescent="0.2">
      <c r="A6604" t="s">
        <v>1</v>
      </c>
      <c r="J6604"/>
    </row>
    <row r="6605" spans="1:10" x14ac:dyDescent="0.2">
      <c r="A6605" t="s">
        <v>1</v>
      </c>
      <c r="J6605"/>
    </row>
    <row r="6606" spans="1:10" x14ac:dyDescent="0.2">
      <c r="A6606" t="s">
        <v>1</v>
      </c>
      <c r="J6606"/>
    </row>
    <row r="6607" spans="1:10" x14ac:dyDescent="0.2">
      <c r="A6607" t="s">
        <v>1</v>
      </c>
      <c r="J6607"/>
    </row>
    <row r="6608" spans="1:10" x14ac:dyDescent="0.2">
      <c r="A6608" t="s">
        <v>1</v>
      </c>
      <c r="J6608"/>
    </row>
    <row r="6609" spans="1:10" x14ac:dyDescent="0.2">
      <c r="A6609" t="s">
        <v>1</v>
      </c>
      <c r="J6609"/>
    </row>
    <row r="6610" spans="1:10" x14ac:dyDescent="0.2">
      <c r="A6610" t="s">
        <v>1</v>
      </c>
      <c r="J6610"/>
    </row>
    <row r="6611" spans="1:10" x14ac:dyDescent="0.2">
      <c r="A6611" t="s">
        <v>1</v>
      </c>
      <c r="J6611"/>
    </row>
    <row r="6612" spans="1:10" x14ac:dyDescent="0.2">
      <c r="A6612" t="s">
        <v>1</v>
      </c>
      <c r="J6612"/>
    </row>
    <row r="6613" spans="1:10" x14ac:dyDescent="0.2">
      <c r="A6613" t="s">
        <v>1</v>
      </c>
      <c r="J6613"/>
    </row>
    <row r="6614" spans="1:10" x14ac:dyDescent="0.2">
      <c r="A6614" t="s">
        <v>1</v>
      </c>
      <c r="J6614"/>
    </row>
    <row r="6615" spans="1:10" x14ac:dyDescent="0.2">
      <c r="A6615" t="s">
        <v>1</v>
      </c>
      <c r="J6615"/>
    </row>
    <row r="6616" spans="1:10" x14ac:dyDescent="0.2">
      <c r="A6616" t="s">
        <v>1</v>
      </c>
      <c r="J6616"/>
    </row>
    <row r="6617" spans="1:10" x14ac:dyDescent="0.2">
      <c r="A6617" t="s">
        <v>1</v>
      </c>
      <c r="J6617"/>
    </row>
    <row r="6618" spans="1:10" x14ac:dyDescent="0.2">
      <c r="A6618" t="s">
        <v>1</v>
      </c>
      <c r="J6618"/>
    </row>
    <row r="6619" spans="1:10" x14ac:dyDescent="0.2">
      <c r="A6619" t="s">
        <v>1</v>
      </c>
      <c r="J6619"/>
    </row>
    <row r="6620" spans="1:10" x14ac:dyDescent="0.2">
      <c r="A6620" t="s">
        <v>1</v>
      </c>
      <c r="J6620"/>
    </row>
    <row r="6621" spans="1:10" x14ac:dyDescent="0.2">
      <c r="A6621" t="s">
        <v>1</v>
      </c>
      <c r="J6621"/>
    </row>
    <row r="6622" spans="1:10" x14ac:dyDescent="0.2">
      <c r="A6622" t="s">
        <v>1</v>
      </c>
      <c r="J6622"/>
    </row>
    <row r="6623" spans="1:10" x14ac:dyDescent="0.2">
      <c r="A6623" t="s">
        <v>1</v>
      </c>
      <c r="J6623"/>
    </row>
    <row r="6624" spans="1:10" x14ac:dyDescent="0.2">
      <c r="A6624" t="s">
        <v>1</v>
      </c>
      <c r="J6624"/>
    </row>
    <row r="6625" spans="1:10" x14ac:dyDescent="0.2">
      <c r="A6625" t="s">
        <v>1</v>
      </c>
      <c r="J6625"/>
    </row>
    <row r="6626" spans="1:10" x14ac:dyDescent="0.2">
      <c r="A6626" t="s">
        <v>1</v>
      </c>
      <c r="J6626"/>
    </row>
    <row r="6627" spans="1:10" x14ac:dyDescent="0.2">
      <c r="A6627" t="s">
        <v>1</v>
      </c>
      <c r="J6627"/>
    </row>
    <row r="6628" spans="1:10" x14ac:dyDescent="0.2">
      <c r="A6628" t="s">
        <v>1</v>
      </c>
      <c r="J6628"/>
    </row>
    <row r="6629" spans="1:10" x14ac:dyDescent="0.2">
      <c r="A6629" t="s">
        <v>1</v>
      </c>
      <c r="J6629"/>
    </row>
    <row r="6630" spans="1:10" x14ac:dyDescent="0.2">
      <c r="A6630" t="s">
        <v>1</v>
      </c>
      <c r="J6630"/>
    </row>
    <row r="6631" spans="1:10" x14ac:dyDescent="0.2">
      <c r="A6631" t="s">
        <v>1</v>
      </c>
      <c r="J6631"/>
    </row>
    <row r="6632" spans="1:10" x14ac:dyDescent="0.2">
      <c r="A6632" t="s">
        <v>1</v>
      </c>
      <c r="J6632"/>
    </row>
    <row r="6633" spans="1:10" x14ac:dyDescent="0.2">
      <c r="A6633" t="s">
        <v>1</v>
      </c>
      <c r="J6633"/>
    </row>
    <row r="6634" spans="1:10" x14ac:dyDescent="0.2">
      <c r="A6634" t="s">
        <v>1</v>
      </c>
      <c r="J6634"/>
    </row>
    <row r="6635" spans="1:10" x14ac:dyDescent="0.2">
      <c r="A6635" t="s">
        <v>1</v>
      </c>
      <c r="J6635"/>
    </row>
    <row r="6636" spans="1:10" x14ac:dyDescent="0.2">
      <c r="A6636" t="s">
        <v>1</v>
      </c>
      <c r="J6636"/>
    </row>
    <row r="6637" spans="1:10" x14ac:dyDescent="0.2">
      <c r="A6637" t="s">
        <v>1</v>
      </c>
      <c r="J6637"/>
    </row>
    <row r="6638" spans="1:10" x14ac:dyDescent="0.2">
      <c r="A6638" t="s">
        <v>1</v>
      </c>
      <c r="J6638"/>
    </row>
    <row r="6639" spans="1:10" x14ac:dyDescent="0.2">
      <c r="A6639" t="s">
        <v>1</v>
      </c>
      <c r="J6639"/>
    </row>
    <row r="6640" spans="1:10" x14ac:dyDescent="0.2">
      <c r="A6640" t="s">
        <v>1</v>
      </c>
      <c r="J6640"/>
    </row>
    <row r="6641" spans="1:10" x14ac:dyDescent="0.2">
      <c r="A6641" t="s">
        <v>1</v>
      </c>
      <c r="J6641"/>
    </row>
    <row r="6642" spans="1:10" x14ac:dyDescent="0.2">
      <c r="A6642" t="s">
        <v>1</v>
      </c>
      <c r="J6642"/>
    </row>
    <row r="6643" spans="1:10" x14ac:dyDescent="0.2">
      <c r="A6643" t="s">
        <v>1</v>
      </c>
      <c r="J6643"/>
    </row>
    <row r="6644" spans="1:10" x14ac:dyDescent="0.2">
      <c r="A6644" t="s">
        <v>1</v>
      </c>
      <c r="J6644"/>
    </row>
    <row r="6645" spans="1:10" x14ac:dyDescent="0.2">
      <c r="A6645" t="s">
        <v>1</v>
      </c>
      <c r="J6645"/>
    </row>
    <row r="6646" spans="1:10" x14ac:dyDescent="0.2">
      <c r="A6646" t="s">
        <v>1</v>
      </c>
      <c r="J6646"/>
    </row>
    <row r="6647" spans="1:10" x14ac:dyDescent="0.2">
      <c r="A6647" t="s">
        <v>1</v>
      </c>
      <c r="J6647"/>
    </row>
    <row r="6648" spans="1:10" x14ac:dyDescent="0.2">
      <c r="A6648" t="s">
        <v>1</v>
      </c>
      <c r="J6648"/>
    </row>
    <row r="6649" spans="1:10" x14ac:dyDescent="0.2">
      <c r="A6649" t="s">
        <v>1</v>
      </c>
      <c r="J6649"/>
    </row>
    <row r="6650" spans="1:10" x14ac:dyDescent="0.2">
      <c r="A6650" t="s">
        <v>1</v>
      </c>
      <c r="J6650"/>
    </row>
    <row r="6651" spans="1:10" x14ac:dyDescent="0.2">
      <c r="A6651" t="s">
        <v>1</v>
      </c>
      <c r="J6651"/>
    </row>
    <row r="6652" spans="1:10" x14ac:dyDescent="0.2">
      <c r="A6652" t="s">
        <v>1</v>
      </c>
      <c r="J6652"/>
    </row>
    <row r="6653" spans="1:10" x14ac:dyDescent="0.2">
      <c r="A6653" t="s">
        <v>1</v>
      </c>
      <c r="J6653"/>
    </row>
    <row r="6654" spans="1:10" x14ac:dyDescent="0.2">
      <c r="A6654" t="s">
        <v>1</v>
      </c>
      <c r="J6654"/>
    </row>
    <row r="6655" spans="1:10" x14ac:dyDescent="0.2">
      <c r="A6655" t="s">
        <v>1</v>
      </c>
      <c r="J6655"/>
    </row>
    <row r="6656" spans="1:10" x14ac:dyDescent="0.2">
      <c r="A6656" t="s">
        <v>1</v>
      </c>
      <c r="J6656"/>
    </row>
    <row r="6657" spans="1:10" x14ac:dyDescent="0.2">
      <c r="A6657" t="s">
        <v>1</v>
      </c>
      <c r="J6657"/>
    </row>
    <row r="6658" spans="1:10" x14ac:dyDescent="0.2">
      <c r="A6658" t="s">
        <v>1</v>
      </c>
      <c r="J6658"/>
    </row>
    <row r="6659" spans="1:10" x14ac:dyDescent="0.2">
      <c r="A6659" t="s">
        <v>1</v>
      </c>
      <c r="J6659"/>
    </row>
    <row r="6660" spans="1:10" x14ac:dyDescent="0.2">
      <c r="A6660" t="s">
        <v>1</v>
      </c>
      <c r="J6660"/>
    </row>
    <row r="6661" spans="1:10" x14ac:dyDescent="0.2">
      <c r="A6661" t="s">
        <v>1</v>
      </c>
      <c r="J6661"/>
    </row>
    <row r="6662" spans="1:10" x14ac:dyDescent="0.2">
      <c r="A6662" t="s">
        <v>1</v>
      </c>
      <c r="J6662"/>
    </row>
    <row r="6663" spans="1:10" x14ac:dyDescent="0.2">
      <c r="A6663" t="s">
        <v>1</v>
      </c>
      <c r="J6663"/>
    </row>
    <row r="6664" spans="1:10" x14ac:dyDescent="0.2">
      <c r="A6664" t="s">
        <v>1</v>
      </c>
      <c r="J6664"/>
    </row>
    <row r="6665" spans="1:10" x14ac:dyDescent="0.2">
      <c r="A6665" t="s">
        <v>1</v>
      </c>
      <c r="J6665"/>
    </row>
    <row r="6666" spans="1:10" x14ac:dyDescent="0.2">
      <c r="A6666" t="s">
        <v>1</v>
      </c>
      <c r="J6666"/>
    </row>
    <row r="6667" spans="1:10" x14ac:dyDescent="0.2">
      <c r="A6667" t="s">
        <v>1</v>
      </c>
      <c r="J6667"/>
    </row>
    <row r="6668" spans="1:10" x14ac:dyDescent="0.2">
      <c r="A6668" t="s">
        <v>1</v>
      </c>
      <c r="J6668"/>
    </row>
    <row r="6669" spans="1:10" x14ac:dyDescent="0.2">
      <c r="A6669" t="s">
        <v>1</v>
      </c>
      <c r="J6669"/>
    </row>
    <row r="6670" spans="1:10" x14ac:dyDescent="0.2">
      <c r="A6670" t="s">
        <v>1</v>
      </c>
      <c r="J6670"/>
    </row>
    <row r="6671" spans="1:10" x14ac:dyDescent="0.2">
      <c r="A6671" t="s">
        <v>1</v>
      </c>
      <c r="J6671"/>
    </row>
    <row r="6672" spans="1:10" x14ac:dyDescent="0.2">
      <c r="A6672" t="s">
        <v>1</v>
      </c>
      <c r="J6672"/>
    </row>
    <row r="6673" spans="1:10" x14ac:dyDescent="0.2">
      <c r="A6673" t="s">
        <v>1</v>
      </c>
      <c r="J6673"/>
    </row>
    <row r="6674" spans="1:10" x14ac:dyDescent="0.2">
      <c r="A6674" t="s">
        <v>1</v>
      </c>
      <c r="J6674"/>
    </row>
    <row r="6675" spans="1:10" x14ac:dyDescent="0.2">
      <c r="A6675" t="s">
        <v>1</v>
      </c>
      <c r="J6675"/>
    </row>
    <row r="6676" spans="1:10" x14ac:dyDescent="0.2">
      <c r="A6676" t="s">
        <v>1</v>
      </c>
      <c r="J6676"/>
    </row>
    <row r="6677" spans="1:10" x14ac:dyDescent="0.2">
      <c r="A6677" t="s">
        <v>1</v>
      </c>
      <c r="J6677"/>
    </row>
    <row r="6678" spans="1:10" x14ac:dyDescent="0.2">
      <c r="A6678" t="s">
        <v>1</v>
      </c>
      <c r="J6678"/>
    </row>
    <row r="6679" spans="1:10" x14ac:dyDescent="0.2">
      <c r="A6679" t="s">
        <v>1</v>
      </c>
      <c r="J6679"/>
    </row>
    <row r="6680" spans="1:10" x14ac:dyDescent="0.2">
      <c r="A6680" t="s">
        <v>1</v>
      </c>
      <c r="J6680"/>
    </row>
    <row r="6681" spans="1:10" x14ac:dyDescent="0.2">
      <c r="A6681" t="s">
        <v>1</v>
      </c>
      <c r="J6681"/>
    </row>
    <row r="6682" spans="1:10" x14ac:dyDescent="0.2">
      <c r="A6682" t="s">
        <v>1</v>
      </c>
      <c r="J6682"/>
    </row>
    <row r="6683" spans="1:10" x14ac:dyDescent="0.2">
      <c r="A6683" t="s">
        <v>1</v>
      </c>
      <c r="J6683"/>
    </row>
    <row r="6684" spans="1:10" x14ac:dyDescent="0.2">
      <c r="A6684" t="s">
        <v>1</v>
      </c>
      <c r="J6684"/>
    </row>
    <row r="6685" spans="1:10" x14ac:dyDescent="0.2">
      <c r="A6685" t="s">
        <v>1</v>
      </c>
      <c r="J6685"/>
    </row>
    <row r="6686" spans="1:10" x14ac:dyDescent="0.2">
      <c r="A6686" t="s">
        <v>1</v>
      </c>
      <c r="J6686"/>
    </row>
    <row r="6687" spans="1:10" x14ac:dyDescent="0.2">
      <c r="A6687" t="s">
        <v>1</v>
      </c>
      <c r="J6687"/>
    </row>
    <row r="6688" spans="1:10" x14ac:dyDescent="0.2">
      <c r="A6688" t="s">
        <v>1</v>
      </c>
      <c r="J6688"/>
    </row>
    <row r="6689" spans="1:10" x14ac:dyDescent="0.2">
      <c r="A6689" t="s">
        <v>1</v>
      </c>
      <c r="J6689"/>
    </row>
    <row r="6690" spans="1:10" x14ac:dyDescent="0.2">
      <c r="A6690" t="s">
        <v>1</v>
      </c>
      <c r="J6690"/>
    </row>
    <row r="6691" spans="1:10" x14ac:dyDescent="0.2">
      <c r="A6691" t="s">
        <v>1</v>
      </c>
      <c r="J6691"/>
    </row>
    <row r="6692" spans="1:10" x14ac:dyDescent="0.2">
      <c r="A6692" t="s">
        <v>1</v>
      </c>
      <c r="J6692"/>
    </row>
    <row r="6693" spans="1:10" x14ac:dyDescent="0.2">
      <c r="A6693" t="s">
        <v>1</v>
      </c>
      <c r="J6693"/>
    </row>
    <row r="6694" spans="1:10" x14ac:dyDescent="0.2">
      <c r="A6694" t="s">
        <v>1</v>
      </c>
      <c r="J6694"/>
    </row>
    <row r="6695" spans="1:10" x14ac:dyDescent="0.2">
      <c r="A6695" t="s">
        <v>1</v>
      </c>
      <c r="J6695"/>
    </row>
    <row r="6696" spans="1:10" x14ac:dyDescent="0.2">
      <c r="A6696" t="s">
        <v>1</v>
      </c>
      <c r="J6696"/>
    </row>
    <row r="6697" spans="1:10" x14ac:dyDescent="0.2">
      <c r="A6697" t="s">
        <v>1</v>
      </c>
      <c r="J6697"/>
    </row>
    <row r="6698" spans="1:10" x14ac:dyDescent="0.2">
      <c r="A6698" t="s">
        <v>1</v>
      </c>
      <c r="J6698"/>
    </row>
    <row r="6699" spans="1:10" x14ac:dyDescent="0.2">
      <c r="A6699" t="s">
        <v>1</v>
      </c>
      <c r="J6699"/>
    </row>
    <row r="6700" spans="1:10" x14ac:dyDescent="0.2">
      <c r="A6700" t="s">
        <v>1</v>
      </c>
      <c r="J6700"/>
    </row>
    <row r="6701" spans="1:10" x14ac:dyDescent="0.2">
      <c r="A6701" t="s">
        <v>1</v>
      </c>
      <c r="J6701"/>
    </row>
    <row r="6702" spans="1:10" x14ac:dyDescent="0.2">
      <c r="A6702" t="s">
        <v>1</v>
      </c>
      <c r="J6702"/>
    </row>
    <row r="6703" spans="1:10" x14ac:dyDescent="0.2">
      <c r="A6703" t="s">
        <v>1</v>
      </c>
      <c r="J6703"/>
    </row>
    <row r="6704" spans="1:10" x14ac:dyDescent="0.2">
      <c r="A6704" t="s">
        <v>1</v>
      </c>
      <c r="J6704"/>
    </row>
    <row r="6705" spans="1:10" x14ac:dyDescent="0.2">
      <c r="A6705" t="s">
        <v>1</v>
      </c>
      <c r="J6705"/>
    </row>
    <row r="6706" spans="1:10" x14ac:dyDescent="0.2">
      <c r="A6706" t="s">
        <v>1</v>
      </c>
      <c r="J6706"/>
    </row>
    <row r="6707" spans="1:10" x14ac:dyDescent="0.2">
      <c r="A6707" t="s">
        <v>1</v>
      </c>
      <c r="J6707"/>
    </row>
    <row r="6708" spans="1:10" x14ac:dyDescent="0.2">
      <c r="A6708" t="s">
        <v>1</v>
      </c>
      <c r="J6708"/>
    </row>
    <row r="6709" spans="1:10" x14ac:dyDescent="0.2">
      <c r="A6709" t="s">
        <v>1</v>
      </c>
      <c r="J6709"/>
    </row>
    <row r="6710" spans="1:10" x14ac:dyDescent="0.2">
      <c r="A6710" t="s">
        <v>1</v>
      </c>
      <c r="J6710"/>
    </row>
    <row r="6711" spans="1:10" x14ac:dyDescent="0.2">
      <c r="A6711" t="s">
        <v>1</v>
      </c>
      <c r="J6711"/>
    </row>
    <row r="6712" spans="1:10" x14ac:dyDescent="0.2">
      <c r="A6712" t="s">
        <v>1</v>
      </c>
      <c r="J6712"/>
    </row>
    <row r="6713" spans="1:10" x14ac:dyDescent="0.2">
      <c r="A6713" t="s">
        <v>1</v>
      </c>
      <c r="J6713"/>
    </row>
    <row r="6714" spans="1:10" x14ac:dyDescent="0.2">
      <c r="A6714" t="s">
        <v>1</v>
      </c>
      <c r="J6714"/>
    </row>
    <row r="6715" spans="1:10" x14ac:dyDescent="0.2">
      <c r="A6715" t="s">
        <v>1</v>
      </c>
      <c r="J6715"/>
    </row>
    <row r="6716" spans="1:10" x14ac:dyDescent="0.2">
      <c r="A6716" t="s">
        <v>1</v>
      </c>
      <c r="J6716"/>
    </row>
    <row r="6717" spans="1:10" x14ac:dyDescent="0.2">
      <c r="A6717" t="s">
        <v>1</v>
      </c>
      <c r="J6717"/>
    </row>
    <row r="6718" spans="1:10" x14ac:dyDescent="0.2">
      <c r="A6718" t="s">
        <v>1</v>
      </c>
      <c r="J6718"/>
    </row>
    <row r="6719" spans="1:10" x14ac:dyDescent="0.2">
      <c r="A6719" t="s">
        <v>1</v>
      </c>
      <c r="J6719"/>
    </row>
    <row r="6720" spans="1:10" x14ac:dyDescent="0.2">
      <c r="A6720" t="s">
        <v>1</v>
      </c>
      <c r="J6720"/>
    </row>
    <row r="6721" spans="1:10" x14ac:dyDescent="0.2">
      <c r="A6721" t="s">
        <v>1</v>
      </c>
      <c r="J6721"/>
    </row>
    <row r="6722" spans="1:10" x14ac:dyDescent="0.2">
      <c r="A6722" t="s">
        <v>1</v>
      </c>
      <c r="J6722"/>
    </row>
    <row r="6723" spans="1:10" x14ac:dyDescent="0.2">
      <c r="A6723" t="s">
        <v>1</v>
      </c>
      <c r="J6723"/>
    </row>
    <row r="6724" spans="1:10" x14ac:dyDescent="0.2">
      <c r="A6724" t="s">
        <v>1</v>
      </c>
      <c r="J6724"/>
    </row>
    <row r="6725" spans="1:10" x14ac:dyDescent="0.2">
      <c r="A6725" t="s">
        <v>1</v>
      </c>
      <c r="J6725"/>
    </row>
    <row r="6726" spans="1:10" x14ac:dyDescent="0.2">
      <c r="A6726" t="s">
        <v>1</v>
      </c>
      <c r="J6726"/>
    </row>
    <row r="6727" spans="1:10" x14ac:dyDescent="0.2">
      <c r="A6727" t="s">
        <v>1</v>
      </c>
      <c r="J6727"/>
    </row>
    <row r="6728" spans="1:10" x14ac:dyDescent="0.2">
      <c r="A6728" t="s">
        <v>1</v>
      </c>
      <c r="J6728"/>
    </row>
    <row r="6729" spans="1:10" x14ac:dyDescent="0.2">
      <c r="A6729" t="s">
        <v>1</v>
      </c>
      <c r="J6729"/>
    </row>
    <row r="6730" spans="1:10" x14ac:dyDescent="0.2">
      <c r="A6730" t="s">
        <v>1</v>
      </c>
      <c r="J6730"/>
    </row>
    <row r="6731" spans="1:10" x14ac:dyDescent="0.2">
      <c r="A6731" t="s">
        <v>1</v>
      </c>
      <c r="J6731"/>
    </row>
    <row r="6732" spans="1:10" x14ac:dyDescent="0.2">
      <c r="A6732" t="s">
        <v>1</v>
      </c>
      <c r="J6732"/>
    </row>
    <row r="6733" spans="1:10" x14ac:dyDescent="0.2">
      <c r="A6733" t="s">
        <v>1</v>
      </c>
      <c r="J6733"/>
    </row>
    <row r="6734" spans="1:10" x14ac:dyDescent="0.2">
      <c r="A6734" t="s">
        <v>1</v>
      </c>
      <c r="J6734"/>
    </row>
    <row r="6735" spans="1:10" x14ac:dyDescent="0.2">
      <c r="A6735" t="s">
        <v>1</v>
      </c>
      <c r="J6735"/>
    </row>
    <row r="6736" spans="1:10" x14ac:dyDescent="0.2">
      <c r="A6736" t="s">
        <v>1</v>
      </c>
      <c r="J6736"/>
    </row>
    <row r="6737" spans="1:10" x14ac:dyDescent="0.2">
      <c r="A6737" t="s">
        <v>1</v>
      </c>
      <c r="J6737"/>
    </row>
    <row r="6738" spans="1:10" x14ac:dyDescent="0.2">
      <c r="A6738" t="s">
        <v>1</v>
      </c>
      <c r="J6738"/>
    </row>
    <row r="6739" spans="1:10" x14ac:dyDescent="0.2">
      <c r="A6739" t="s">
        <v>1</v>
      </c>
      <c r="J6739"/>
    </row>
    <row r="6740" spans="1:10" x14ac:dyDescent="0.2">
      <c r="A6740" t="s">
        <v>1</v>
      </c>
      <c r="J6740"/>
    </row>
    <row r="6741" spans="1:10" x14ac:dyDescent="0.2">
      <c r="A6741" t="s">
        <v>1</v>
      </c>
      <c r="J6741"/>
    </row>
    <row r="6742" spans="1:10" x14ac:dyDescent="0.2">
      <c r="A6742" t="s">
        <v>1</v>
      </c>
      <c r="J6742"/>
    </row>
    <row r="6743" spans="1:10" x14ac:dyDescent="0.2">
      <c r="A6743" t="s">
        <v>1</v>
      </c>
      <c r="J6743"/>
    </row>
    <row r="6744" spans="1:10" x14ac:dyDescent="0.2">
      <c r="A6744" t="s">
        <v>1</v>
      </c>
      <c r="J6744"/>
    </row>
    <row r="6745" spans="1:10" x14ac:dyDescent="0.2">
      <c r="A6745" t="s">
        <v>1</v>
      </c>
      <c r="J6745"/>
    </row>
    <row r="6746" spans="1:10" x14ac:dyDescent="0.2">
      <c r="A6746" t="s">
        <v>1</v>
      </c>
      <c r="J6746"/>
    </row>
    <row r="6747" spans="1:10" x14ac:dyDescent="0.2">
      <c r="A6747" t="s">
        <v>1</v>
      </c>
      <c r="J6747"/>
    </row>
    <row r="6748" spans="1:10" x14ac:dyDescent="0.2">
      <c r="A6748" t="s">
        <v>1</v>
      </c>
      <c r="J6748"/>
    </row>
    <row r="6749" spans="1:10" x14ac:dyDescent="0.2">
      <c r="A6749" t="s">
        <v>1</v>
      </c>
      <c r="J6749"/>
    </row>
    <row r="6750" spans="1:10" x14ac:dyDescent="0.2">
      <c r="A6750" t="s">
        <v>1</v>
      </c>
      <c r="J6750"/>
    </row>
    <row r="6751" spans="1:10" x14ac:dyDescent="0.2">
      <c r="A6751" t="s">
        <v>1</v>
      </c>
      <c r="J6751"/>
    </row>
    <row r="6752" spans="1:10" x14ac:dyDescent="0.2">
      <c r="A6752" t="s">
        <v>1</v>
      </c>
      <c r="J6752"/>
    </row>
    <row r="6753" spans="1:10" x14ac:dyDescent="0.2">
      <c r="A6753" t="s">
        <v>1</v>
      </c>
      <c r="J6753"/>
    </row>
    <row r="6754" spans="1:10" x14ac:dyDescent="0.2">
      <c r="A6754" t="s">
        <v>1</v>
      </c>
      <c r="J6754"/>
    </row>
    <row r="6755" spans="1:10" x14ac:dyDescent="0.2">
      <c r="A6755" t="s">
        <v>1</v>
      </c>
      <c r="J6755"/>
    </row>
    <row r="6756" spans="1:10" x14ac:dyDescent="0.2">
      <c r="A6756" t="s">
        <v>1</v>
      </c>
      <c r="J6756"/>
    </row>
    <row r="6757" spans="1:10" x14ac:dyDescent="0.2">
      <c r="A6757" t="s">
        <v>1</v>
      </c>
      <c r="J6757"/>
    </row>
    <row r="6758" spans="1:10" x14ac:dyDescent="0.2">
      <c r="A6758" t="s">
        <v>1</v>
      </c>
      <c r="J6758"/>
    </row>
    <row r="6759" spans="1:10" x14ac:dyDescent="0.2">
      <c r="A6759" t="s">
        <v>1</v>
      </c>
      <c r="J6759"/>
    </row>
    <row r="6760" spans="1:10" x14ac:dyDescent="0.2">
      <c r="A6760" t="s">
        <v>1</v>
      </c>
      <c r="J6760"/>
    </row>
    <row r="6761" spans="1:10" x14ac:dyDescent="0.2">
      <c r="A6761" t="s">
        <v>1</v>
      </c>
      <c r="J6761"/>
    </row>
    <row r="6762" spans="1:10" x14ac:dyDescent="0.2">
      <c r="A6762" t="s">
        <v>1</v>
      </c>
      <c r="J6762"/>
    </row>
    <row r="6763" spans="1:10" x14ac:dyDescent="0.2">
      <c r="A6763" t="s">
        <v>1</v>
      </c>
      <c r="J6763"/>
    </row>
    <row r="6764" spans="1:10" x14ac:dyDescent="0.2">
      <c r="A6764" t="s">
        <v>1</v>
      </c>
      <c r="J6764"/>
    </row>
    <row r="6765" spans="1:10" x14ac:dyDescent="0.2">
      <c r="A6765" t="s">
        <v>1</v>
      </c>
      <c r="J6765"/>
    </row>
    <row r="6766" spans="1:10" x14ac:dyDescent="0.2">
      <c r="A6766" t="s">
        <v>1</v>
      </c>
      <c r="J6766"/>
    </row>
    <row r="6767" spans="1:10" x14ac:dyDescent="0.2">
      <c r="A6767" t="s">
        <v>1</v>
      </c>
      <c r="J6767"/>
    </row>
    <row r="6768" spans="1:10" x14ac:dyDescent="0.2">
      <c r="A6768" t="s">
        <v>1</v>
      </c>
      <c r="J6768"/>
    </row>
    <row r="6769" spans="1:10" x14ac:dyDescent="0.2">
      <c r="A6769" t="s">
        <v>1</v>
      </c>
      <c r="J6769"/>
    </row>
    <row r="6770" spans="1:10" x14ac:dyDescent="0.2">
      <c r="A6770" t="s">
        <v>1</v>
      </c>
      <c r="J6770"/>
    </row>
    <row r="6771" spans="1:10" x14ac:dyDescent="0.2">
      <c r="A6771" t="s">
        <v>1</v>
      </c>
      <c r="J6771"/>
    </row>
    <row r="6772" spans="1:10" x14ac:dyDescent="0.2">
      <c r="A6772" t="s">
        <v>1</v>
      </c>
      <c r="J6772"/>
    </row>
    <row r="6773" spans="1:10" x14ac:dyDescent="0.2">
      <c r="A6773" t="s">
        <v>1</v>
      </c>
      <c r="J6773"/>
    </row>
    <row r="6774" spans="1:10" x14ac:dyDescent="0.2">
      <c r="A6774" t="s">
        <v>1</v>
      </c>
      <c r="J6774"/>
    </row>
    <row r="6775" spans="1:10" x14ac:dyDescent="0.2">
      <c r="A6775" t="s">
        <v>1</v>
      </c>
      <c r="J6775"/>
    </row>
    <row r="6776" spans="1:10" x14ac:dyDescent="0.2">
      <c r="A6776" t="s">
        <v>1</v>
      </c>
      <c r="J6776"/>
    </row>
    <row r="6777" spans="1:10" x14ac:dyDescent="0.2">
      <c r="A6777" t="s">
        <v>1</v>
      </c>
      <c r="J6777"/>
    </row>
    <row r="6778" spans="1:10" x14ac:dyDescent="0.2">
      <c r="A6778" t="s">
        <v>1</v>
      </c>
      <c r="J6778"/>
    </row>
    <row r="6779" spans="1:10" x14ac:dyDescent="0.2">
      <c r="A6779" t="s">
        <v>1</v>
      </c>
      <c r="J6779"/>
    </row>
    <row r="6780" spans="1:10" x14ac:dyDescent="0.2">
      <c r="A6780" t="s">
        <v>1</v>
      </c>
      <c r="J6780"/>
    </row>
    <row r="6781" spans="1:10" x14ac:dyDescent="0.2">
      <c r="A6781" t="s">
        <v>1</v>
      </c>
      <c r="J6781"/>
    </row>
    <row r="6782" spans="1:10" x14ac:dyDescent="0.2">
      <c r="A6782" t="s">
        <v>1</v>
      </c>
      <c r="J6782"/>
    </row>
    <row r="6783" spans="1:10" x14ac:dyDescent="0.2">
      <c r="A6783" t="s">
        <v>1</v>
      </c>
      <c r="J6783"/>
    </row>
    <row r="6784" spans="1:10" x14ac:dyDescent="0.2">
      <c r="A6784" t="s">
        <v>1</v>
      </c>
      <c r="J6784"/>
    </row>
    <row r="6785" spans="1:10" x14ac:dyDescent="0.2">
      <c r="A6785" t="s">
        <v>1</v>
      </c>
      <c r="J6785"/>
    </row>
    <row r="6786" spans="1:10" x14ac:dyDescent="0.2">
      <c r="A6786" t="s">
        <v>1</v>
      </c>
      <c r="J6786"/>
    </row>
    <row r="6787" spans="1:10" x14ac:dyDescent="0.2">
      <c r="A6787" t="s">
        <v>1</v>
      </c>
      <c r="J6787"/>
    </row>
    <row r="6788" spans="1:10" x14ac:dyDescent="0.2">
      <c r="A6788" t="s">
        <v>1</v>
      </c>
      <c r="J6788"/>
    </row>
    <row r="6789" spans="1:10" x14ac:dyDescent="0.2">
      <c r="A6789" t="s">
        <v>1</v>
      </c>
      <c r="J6789"/>
    </row>
    <row r="6790" spans="1:10" x14ac:dyDescent="0.2">
      <c r="A6790" t="s">
        <v>1</v>
      </c>
      <c r="J6790"/>
    </row>
    <row r="6791" spans="1:10" x14ac:dyDescent="0.2">
      <c r="A6791" t="s">
        <v>1</v>
      </c>
      <c r="J6791"/>
    </row>
    <row r="6792" spans="1:10" x14ac:dyDescent="0.2">
      <c r="A6792" t="s">
        <v>1</v>
      </c>
      <c r="J6792"/>
    </row>
    <row r="6793" spans="1:10" x14ac:dyDescent="0.2">
      <c r="A6793" t="s">
        <v>1</v>
      </c>
      <c r="J6793"/>
    </row>
    <row r="6794" spans="1:10" x14ac:dyDescent="0.2">
      <c r="A6794" t="s">
        <v>1</v>
      </c>
      <c r="J6794"/>
    </row>
    <row r="6795" spans="1:10" x14ac:dyDescent="0.2">
      <c r="A6795" t="s">
        <v>1</v>
      </c>
      <c r="J6795"/>
    </row>
    <row r="6796" spans="1:10" x14ac:dyDescent="0.2">
      <c r="A6796" t="s">
        <v>1</v>
      </c>
      <c r="J6796"/>
    </row>
    <row r="6797" spans="1:10" x14ac:dyDescent="0.2">
      <c r="A6797" t="s">
        <v>1</v>
      </c>
      <c r="J6797"/>
    </row>
    <row r="6798" spans="1:10" x14ac:dyDescent="0.2">
      <c r="A6798" t="s">
        <v>1</v>
      </c>
      <c r="J6798"/>
    </row>
    <row r="6799" spans="1:10" x14ac:dyDescent="0.2">
      <c r="A6799" t="s">
        <v>1</v>
      </c>
      <c r="J6799"/>
    </row>
    <row r="6800" spans="1:10" x14ac:dyDescent="0.2">
      <c r="A6800" t="s">
        <v>1</v>
      </c>
      <c r="J6800"/>
    </row>
    <row r="6801" spans="1:10" x14ac:dyDescent="0.2">
      <c r="A6801" t="s">
        <v>1</v>
      </c>
      <c r="J6801"/>
    </row>
    <row r="6802" spans="1:10" x14ac:dyDescent="0.2">
      <c r="A6802" t="s">
        <v>1</v>
      </c>
      <c r="J6802"/>
    </row>
    <row r="6803" spans="1:10" x14ac:dyDescent="0.2">
      <c r="A6803" t="s">
        <v>1</v>
      </c>
      <c r="J6803"/>
    </row>
    <row r="6804" spans="1:10" x14ac:dyDescent="0.2">
      <c r="A6804" t="s">
        <v>1</v>
      </c>
      <c r="J6804"/>
    </row>
    <row r="6805" spans="1:10" x14ac:dyDescent="0.2">
      <c r="A6805" t="s">
        <v>1</v>
      </c>
      <c r="J6805"/>
    </row>
    <row r="6806" spans="1:10" x14ac:dyDescent="0.2">
      <c r="A6806" t="s">
        <v>1</v>
      </c>
      <c r="J6806"/>
    </row>
    <row r="6807" spans="1:10" x14ac:dyDescent="0.2">
      <c r="A6807" t="s">
        <v>1</v>
      </c>
      <c r="J6807"/>
    </row>
    <row r="6808" spans="1:10" x14ac:dyDescent="0.2">
      <c r="A6808" t="s">
        <v>1</v>
      </c>
      <c r="J6808"/>
    </row>
    <row r="6809" spans="1:10" x14ac:dyDescent="0.2">
      <c r="A6809" t="s">
        <v>1</v>
      </c>
      <c r="J6809"/>
    </row>
    <row r="6810" spans="1:10" x14ac:dyDescent="0.2">
      <c r="A6810" t="s">
        <v>1</v>
      </c>
      <c r="J6810"/>
    </row>
    <row r="6811" spans="1:10" x14ac:dyDescent="0.2">
      <c r="A6811" t="s">
        <v>1</v>
      </c>
      <c r="J6811"/>
    </row>
    <row r="6812" spans="1:10" x14ac:dyDescent="0.2">
      <c r="A6812" t="s">
        <v>1</v>
      </c>
      <c r="J6812"/>
    </row>
    <row r="6813" spans="1:10" x14ac:dyDescent="0.2">
      <c r="A6813" t="s">
        <v>1</v>
      </c>
      <c r="J6813"/>
    </row>
    <row r="6814" spans="1:10" x14ac:dyDescent="0.2">
      <c r="A6814" t="s">
        <v>1</v>
      </c>
      <c r="J6814"/>
    </row>
    <row r="6815" spans="1:10" x14ac:dyDescent="0.2">
      <c r="A6815" t="s">
        <v>1</v>
      </c>
      <c r="J6815"/>
    </row>
    <row r="6816" spans="1:10" x14ac:dyDescent="0.2">
      <c r="A6816" t="s">
        <v>1</v>
      </c>
      <c r="J6816"/>
    </row>
    <row r="6817" spans="1:10" x14ac:dyDescent="0.2">
      <c r="A6817" t="s">
        <v>1</v>
      </c>
      <c r="J6817"/>
    </row>
    <row r="6818" spans="1:10" x14ac:dyDescent="0.2">
      <c r="A6818" t="s">
        <v>1</v>
      </c>
      <c r="J6818"/>
    </row>
    <row r="6819" spans="1:10" x14ac:dyDescent="0.2">
      <c r="A6819" t="s">
        <v>1</v>
      </c>
      <c r="J6819"/>
    </row>
    <row r="6820" spans="1:10" x14ac:dyDescent="0.2">
      <c r="A6820" t="s">
        <v>1</v>
      </c>
      <c r="J6820"/>
    </row>
    <row r="6821" spans="1:10" x14ac:dyDescent="0.2">
      <c r="A6821" t="s">
        <v>1</v>
      </c>
      <c r="J6821"/>
    </row>
    <row r="6822" spans="1:10" x14ac:dyDescent="0.2">
      <c r="A6822" t="s">
        <v>1</v>
      </c>
      <c r="J6822"/>
    </row>
    <row r="6823" spans="1:10" x14ac:dyDescent="0.2">
      <c r="A6823" t="s">
        <v>1</v>
      </c>
      <c r="J6823"/>
    </row>
    <row r="6824" spans="1:10" x14ac:dyDescent="0.2">
      <c r="A6824" t="s">
        <v>1</v>
      </c>
      <c r="J6824"/>
    </row>
    <row r="6825" spans="1:10" x14ac:dyDescent="0.2">
      <c r="A6825" t="s">
        <v>1</v>
      </c>
      <c r="J6825"/>
    </row>
    <row r="6826" spans="1:10" x14ac:dyDescent="0.2">
      <c r="A6826" t="s">
        <v>1</v>
      </c>
      <c r="J6826"/>
    </row>
    <row r="6827" spans="1:10" x14ac:dyDescent="0.2">
      <c r="A6827" t="s">
        <v>1</v>
      </c>
      <c r="J6827"/>
    </row>
    <row r="6828" spans="1:10" x14ac:dyDescent="0.2">
      <c r="A6828" t="s">
        <v>1</v>
      </c>
      <c r="J6828"/>
    </row>
    <row r="6829" spans="1:10" x14ac:dyDescent="0.2">
      <c r="A6829" t="s">
        <v>1</v>
      </c>
      <c r="J6829"/>
    </row>
    <row r="6830" spans="1:10" x14ac:dyDescent="0.2">
      <c r="A6830" t="s">
        <v>1</v>
      </c>
      <c r="J6830"/>
    </row>
    <row r="6831" spans="1:10" x14ac:dyDescent="0.2">
      <c r="A6831" t="s">
        <v>1</v>
      </c>
      <c r="J6831"/>
    </row>
    <row r="6832" spans="1:10" x14ac:dyDescent="0.2">
      <c r="A6832" t="s">
        <v>1</v>
      </c>
      <c r="J6832"/>
    </row>
    <row r="6833" spans="1:10" x14ac:dyDescent="0.2">
      <c r="A6833" t="s">
        <v>1</v>
      </c>
      <c r="J6833"/>
    </row>
    <row r="6834" spans="1:10" x14ac:dyDescent="0.2">
      <c r="A6834" t="s">
        <v>1</v>
      </c>
      <c r="J6834"/>
    </row>
    <row r="6835" spans="1:10" x14ac:dyDescent="0.2">
      <c r="A6835" t="s">
        <v>1</v>
      </c>
      <c r="J6835"/>
    </row>
    <row r="6836" spans="1:10" x14ac:dyDescent="0.2">
      <c r="A6836" t="s">
        <v>1</v>
      </c>
      <c r="J6836"/>
    </row>
    <row r="6837" spans="1:10" x14ac:dyDescent="0.2">
      <c r="A6837" t="s">
        <v>1</v>
      </c>
      <c r="J6837"/>
    </row>
    <row r="6838" spans="1:10" x14ac:dyDescent="0.2">
      <c r="A6838" t="s">
        <v>1</v>
      </c>
      <c r="J6838"/>
    </row>
    <row r="6839" spans="1:10" x14ac:dyDescent="0.2">
      <c r="A6839" t="s">
        <v>1</v>
      </c>
      <c r="J6839"/>
    </row>
    <row r="6840" spans="1:10" x14ac:dyDescent="0.2">
      <c r="A6840" t="s">
        <v>1</v>
      </c>
      <c r="J6840"/>
    </row>
    <row r="6841" spans="1:10" x14ac:dyDescent="0.2">
      <c r="A6841" t="s">
        <v>1</v>
      </c>
      <c r="J6841"/>
    </row>
    <row r="6842" spans="1:10" x14ac:dyDescent="0.2">
      <c r="A6842" t="s">
        <v>1</v>
      </c>
      <c r="J6842"/>
    </row>
    <row r="6843" spans="1:10" x14ac:dyDescent="0.2">
      <c r="A6843" t="s">
        <v>1</v>
      </c>
      <c r="J6843"/>
    </row>
    <row r="6844" spans="1:10" x14ac:dyDescent="0.2">
      <c r="A6844" t="s">
        <v>1</v>
      </c>
      <c r="J6844"/>
    </row>
    <row r="6845" spans="1:10" x14ac:dyDescent="0.2">
      <c r="A6845" t="s">
        <v>1</v>
      </c>
      <c r="J6845"/>
    </row>
    <row r="6846" spans="1:10" x14ac:dyDescent="0.2">
      <c r="A6846" t="s">
        <v>1</v>
      </c>
      <c r="J6846"/>
    </row>
    <row r="6847" spans="1:10" x14ac:dyDescent="0.2">
      <c r="A6847" t="s">
        <v>1</v>
      </c>
      <c r="J6847"/>
    </row>
    <row r="6848" spans="1:10" x14ac:dyDescent="0.2">
      <c r="A6848" t="s">
        <v>1</v>
      </c>
      <c r="J6848"/>
    </row>
    <row r="6849" spans="1:10" x14ac:dyDescent="0.2">
      <c r="A6849" t="s">
        <v>1</v>
      </c>
      <c r="J6849"/>
    </row>
    <row r="6850" spans="1:10" x14ac:dyDescent="0.2">
      <c r="A6850" t="s">
        <v>1</v>
      </c>
      <c r="J6850"/>
    </row>
    <row r="6851" spans="1:10" x14ac:dyDescent="0.2">
      <c r="A6851" t="s">
        <v>1</v>
      </c>
      <c r="J6851"/>
    </row>
    <row r="6852" spans="1:10" x14ac:dyDescent="0.2">
      <c r="A6852" t="s">
        <v>1</v>
      </c>
      <c r="J6852"/>
    </row>
    <row r="6853" spans="1:10" x14ac:dyDescent="0.2">
      <c r="A6853" t="s">
        <v>1</v>
      </c>
      <c r="J6853"/>
    </row>
    <row r="6854" spans="1:10" x14ac:dyDescent="0.2">
      <c r="A6854" t="s">
        <v>1</v>
      </c>
      <c r="J6854"/>
    </row>
    <row r="6855" spans="1:10" x14ac:dyDescent="0.2">
      <c r="A6855" t="s">
        <v>1</v>
      </c>
      <c r="J6855"/>
    </row>
    <row r="6856" spans="1:10" x14ac:dyDescent="0.2">
      <c r="A6856" t="s">
        <v>1</v>
      </c>
      <c r="J6856"/>
    </row>
    <row r="6857" spans="1:10" x14ac:dyDescent="0.2">
      <c r="A6857" t="s">
        <v>1</v>
      </c>
      <c r="J6857"/>
    </row>
    <row r="6858" spans="1:10" x14ac:dyDescent="0.2">
      <c r="A6858" t="s">
        <v>1</v>
      </c>
      <c r="J6858"/>
    </row>
    <row r="6859" spans="1:10" x14ac:dyDescent="0.2">
      <c r="A6859" t="s">
        <v>1</v>
      </c>
      <c r="J6859"/>
    </row>
    <row r="6860" spans="1:10" x14ac:dyDescent="0.2">
      <c r="A6860" t="s">
        <v>1</v>
      </c>
      <c r="J6860"/>
    </row>
    <row r="6861" spans="1:10" x14ac:dyDescent="0.2">
      <c r="A6861" t="s">
        <v>1</v>
      </c>
      <c r="J6861"/>
    </row>
    <row r="6862" spans="1:10" x14ac:dyDescent="0.2">
      <c r="A6862" t="s">
        <v>1</v>
      </c>
      <c r="J6862"/>
    </row>
    <row r="6863" spans="1:10" x14ac:dyDescent="0.2">
      <c r="A6863" t="s">
        <v>1</v>
      </c>
      <c r="J6863"/>
    </row>
    <row r="6864" spans="1:10" x14ac:dyDescent="0.2">
      <c r="A6864" t="s">
        <v>1</v>
      </c>
      <c r="J6864"/>
    </row>
    <row r="6865" spans="1:10" x14ac:dyDescent="0.2">
      <c r="A6865" t="s">
        <v>1</v>
      </c>
      <c r="J6865"/>
    </row>
    <row r="6866" spans="1:10" x14ac:dyDescent="0.2">
      <c r="A6866" t="s">
        <v>1</v>
      </c>
      <c r="J6866"/>
    </row>
    <row r="6867" spans="1:10" x14ac:dyDescent="0.2">
      <c r="A6867" t="s">
        <v>1</v>
      </c>
      <c r="J6867"/>
    </row>
    <row r="6868" spans="1:10" x14ac:dyDescent="0.2">
      <c r="A6868" t="s">
        <v>1</v>
      </c>
      <c r="J6868"/>
    </row>
    <row r="6869" spans="1:10" x14ac:dyDescent="0.2">
      <c r="A6869" t="s">
        <v>1</v>
      </c>
      <c r="J6869"/>
    </row>
    <row r="6870" spans="1:10" x14ac:dyDescent="0.2">
      <c r="A6870" t="s">
        <v>1</v>
      </c>
      <c r="J6870"/>
    </row>
    <row r="6871" spans="1:10" x14ac:dyDescent="0.2">
      <c r="A6871" t="s">
        <v>1</v>
      </c>
      <c r="J6871"/>
    </row>
    <row r="6872" spans="1:10" x14ac:dyDescent="0.2">
      <c r="A6872" t="s">
        <v>1</v>
      </c>
      <c r="J6872"/>
    </row>
    <row r="6873" spans="1:10" x14ac:dyDescent="0.2">
      <c r="A6873" t="s">
        <v>1</v>
      </c>
      <c r="J6873"/>
    </row>
    <row r="6874" spans="1:10" x14ac:dyDescent="0.2">
      <c r="A6874" t="s">
        <v>1</v>
      </c>
      <c r="J6874"/>
    </row>
    <row r="6875" spans="1:10" x14ac:dyDescent="0.2">
      <c r="A6875" t="s">
        <v>1</v>
      </c>
      <c r="J6875"/>
    </row>
    <row r="6876" spans="1:10" x14ac:dyDescent="0.2">
      <c r="A6876" t="s">
        <v>1</v>
      </c>
      <c r="J6876"/>
    </row>
    <row r="6877" spans="1:10" x14ac:dyDescent="0.2">
      <c r="A6877" t="s">
        <v>1</v>
      </c>
      <c r="J6877"/>
    </row>
    <row r="6878" spans="1:10" x14ac:dyDescent="0.2">
      <c r="A6878" t="s">
        <v>1</v>
      </c>
      <c r="J6878"/>
    </row>
    <row r="6879" spans="1:10" x14ac:dyDescent="0.2">
      <c r="A6879" t="s">
        <v>1</v>
      </c>
      <c r="J6879"/>
    </row>
    <row r="6880" spans="1:10" x14ac:dyDescent="0.2">
      <c r="A6880" t="s">
        <v>1</v>
      </c>
      <c r="J6880"/>
    </row>
    <row r="6881" spans="1:10" x14ac:dyDescent="0.2">
      <c r="A6881" t="s">
        <v>1</v>
      </c>
      <c r="J6881"/>
    </row>
    <row r="6882" spans="1:10" x14ac:dyDescent="0.2">
      <c r="A6882" t="s">
        <v>1</v>
      </c>
      <c r="J6882"/>
    </row>
    <row r="6883" spans="1:10" x14ac:dyDescent="0.2">
      <c r="A6883" t="s">
        <v>1</v>
      </c>
      <c r="J6883"/>
    </row>
    <row r="6884" spans="1:10" x14ac:dyDescent="0.2">
      <c r="A6884" t="s">
        <v>1</v>
      </c>
      <c r="J6884"/>
    </row>
    <row r="6885" spans="1:10" x14ac:dyDescent="0.2">
      <c r="A6885" t="s">
        <v>1</v>
      </c>
      <c r="J6885"/>
    </row>
    <row r="6886" spans="1:10" x14ac:dyDescent="0.2">
      <c r="A6886" t="s">
        <v>1</v>
      </c>
      <c r="J6886"/>
    </row>
    <row r="6887" spans="1:10" x14ac:dyDescent="0.2">
      <c r="A6887" t="s">
        <v>1</v>
      </c>
      <c r="J6887"/>
    </row>
    <row r="6888" spans="1:10" x14ac:dyDescent="0.2">
      <c r="A6888" t="s">
        <v>1</v>
      </c>
      <c r="J6888"/>
    </row>
    <row r="6889" spans="1:10" x14ac:dyDescent="0.2">
      <c r="A6889" t="s">
        <v>1</v>
      </c>
      <c r="J6889"/>
    </row>
    <row r="6890" spans="1:10" x14ac:dyDescent="0.2">
      <c r="A6890" t="s">
        <v>1</v>
      </c>
      <c r="J6890"/>
    </row>
    <row r="6891" spans="1:10" x14ac:dyDescent="0.2">
      <c r="A6891" t="s">
        <v>1</v>
      </c>
      <c r="J6891"/>
    </row>
    <row r="6892" spans="1:10" x14ac:dyDescent="0.2">
      <c r="A6892" t="s">
        <v>1</v>
      </c>
      <c r="J6892"/>
    </row>
    <row r="6893" spans="1:10" x14ac:dyDescent="0.2">
      <c r="A6893" t="s">
        <v>1</v>
      </c>
      <c r="J6893"/>
    </row>
    <row r="6894" spans="1:10" x14ac:dyDescent="0.2">
      <c r="A6894" t="s">
        <v>1</v>
      </c>
      <c r="J6894"/>
    </row>
    <row r="6895" spans="1:10" x14ac:dyDescent="0.2">
      <c r="A6895" t="s">
        <v>1</v>
      </c>
      <c r="J6895"/>
    </row>
    <row r="6896" spans="1:10" x14ac:dyDescent="0.2">
      <c r="A6896" t="s">
        <v>1</v>
      </c>
      <c r="J6896"/>
    </row>
    <row r="6897" spans="1:10" x14ac:dyDescent="0.2">
      <c r="A6897" t="s">
        <v>1</v>
      </c>
      <c r="J6897"/>
    </row>
    <row r="6898" spans="1:10" x14ac:dyDescent="0.2">
      <c r="A6898" t="s">
        <v>1</v>
      </c>
      <c r="J6898"/>
    </row>
    <row r="6899" spans="1:10" x14ac:dyDescent="0.2">
      <c r="A6899" t="s">
        <v>1</v>
      </c>
      <c r="J6899"/>
    </row>
    <row r="6900" spans="1:10" x14ac:dyDescent="0.2">
      <c r="A6900" t="s">
        <v>1</v>
      </c>
      <c r="J6900"/>
    </row>
    <row r="6901" spans="1:10" x14ac:dyDescent="0.2">
      <c r="A6901" t="s">
        <v>1</v>
      </c>
      <c r="J6901"/>
    </row>
    <row r="6902" spans="1:10" x14ac:dyDescent="0.2">
      <c r="A6902" t="s">
        <v>1</v>
      </c>
      <c r="J6902"/>
    </row>
    <row r="6903" spans="1:10" x14ac:dyDescent="0.2">
      <c r="A6903" t="s">
        <v>1</v>
      </c>
      <c r="J6903"/>
    </row>
    <row r="6904" spans="1:10" x14ac:dyDescent="0.2">
      <c r="A6904" t="s">
        <v>1</v>
      </c>
      <c r="J6904"/>
    </row>
    <row r="6905" spans="1:10" x14ac:dyDescent="0.2">
      <c r="A6905" t="s">
        <v>1</v>
      </c>
      <c r="J6905"/>
    </row>
    <row r="6906" spans="1:10" x14ac:dyDescent="0.2">
      <c r="A6906" t="s">
        <v>1</v>
      </c>
      <c r="J6906"/>
    </row>
    <row r="6907" spans="1:10" x14ac:dyDescent="0.2">
      <c r="A6907" t="s">
        <v>1</v>
      </c>
      <c r="J6907"/>
    </row>
    <row r="6908" spans="1:10" x14ac:dyDescent="0.2">
      <c r="A6908" t="s">
        <v>1</v>
      </c>
      <c r="J6908"/>
    </row>
    <row r="6909" spans="1:10" x14ac:dyDescent="0.2">
      <c r="A6909" t="s">
        <v>1</v>
      </c>
      <c r="J6909"/>
    </row>
    <row r="6910" spans="1:10" x14ac:dyDescent="0.2">
      <c r="A6910" t="s">
        <v>1</v>
      </c>
      <c r="J6910"/>
    </row>
    <row r="6911" spans="1:10" x14ac:dyDescent="0.2">
      <c r="A6911" t="s">
        <v>1</v>
      </c>
      <c r="J6911"/>
    </row>
    <row r="6912" spans="1:10" x14ac:dyDescent="0.2">
      <c r="A6912" t="s">
        <v>1</v>
      </c>
      <c r="J6912"/>
    </row>
    <row r="6913" spans="1:10" x14ac:dyDescent="0.2">
      <c r="A6913" t="s">
        <v>1</v>
      </c>
      <c r="J6913"/>
    </row>
    <row r="6914" spans="1:10" x14ac:dyDescent="0.2">
      <c r="A6914" t="s">
        <v>1</v>
      </c>
      <c r="J6914"/>
    </row>
    <row r="6915" spans="1:10" x14ac:dyDescent="0.2">
      <c r="A6915" t="s">
        <v>1</v>
      </c>
      <c r="J6915"/>
    </row>
    <row r="6916" spans="1:10" x14ac:dyDescent="0.2">
      <c r="A6916" t="s">
        <v>1</v>
      </c>
      <c r="J6916"/>
    </row>
    <row r="6917" spans="1:10" x14ac:dyDescent="0.2">
      <c r="A6917" t="s">
        <v>1</v>
      </c>
      <c r="J6917"/>
    </row>
    <row r="6918" spans="1:10" x14ac:dyDescent="0.2">
      <c r="A6918" t="s">
        <v>1</v>
      </c>
      <c r="J6918"/>
    </row>
    <row r="6919" spans="1:10" x14ac:dyDescent="0.2">
      <c r="A6919" t="s">
        <v>1</v>
      </c>
      <c r="J6919"/>
    </row>
    <row r="6920" spans="1:10" x14ac:dyDescent="0.2">
      <c r="A6920" t="s">
        <v>1</v>
      </c>
      <c r="J6920"/>
    </row>
    <row r="6921" spans="1:10" x14ac:dyDescent="0.2">
      <c r="A6921" t="s">
        <v>1</v>
      </c>
      <c r="J6921"/>
    </row>
    <row r="6922" spans="1:10" x14ac:dyDescent="0.2">
      <c r="A6922" t="s">
        <v>1</v>
      </c>
      <c r="J6922"/>
    </row>
    <row r="6923" spans="1:10" x14ac:dyDescent="0.2">
      <c r="A6923" t="s">
        <v>1</v>
      </c>
      <c r="J6923"/>
    </row>
    <row r="6924" spans="1:10" x14ac:dyDescent="0.2">
      <c r="A6924" t="s">
        <v>1</v>
      </c>
      <c r="J6924"/>
    </row>
    <row r="6925" spans="1:10" x14ac:dyDescent="0.2">
      <c r="A6925" t="s">
        <v>1</v>
      </c>
      <c r="J6925"/>
    </row>
    <row r="6926" spans="1:10" x14ac:dyDescent="0.2">
      <c r="A6926" t="s">
        <v>1</v>
      </c>
      <c r="J6926"/>
    </row>
    <row r="6927" spans="1:10" x14ac:dyDescent="0.2">
      <c r="A6927" t="s">
        <v>1</v>
      </c>
      <c r="J6927"/>
    </row>
    <row r="6928" spans="1:10" x14ac:dyDescent="0.2">
      <c r="A6928" t="s">
        <v>1</v>
      </c>
      <c r="J6928"/>
    </row>
    <row r="6929" spans="1:10" x14ac:dyDescent="0.2">
      <c r="A6929" t="s">
        <v>1</v>
      </c>
      <c r="J6929"/>
    </row>
    <row r="6930" spans="1:10" x14ac:dyDescent="0.2">
      <c r="A6930" t="s">
        <v>1</v>
      </c>
      <c r="J6930"/>
    </row>
    <row r="6931" spans="1:10" x14ac:dyDescent="0.2">
      <c r="A6931" t="s">
        <v>1</v>
      </c>
      <c r="J6931"/>
    </row>
    <row r="6932" spans="1:10" x14ac:dyDescent="0.2">
      <c r="A6932" t="s">
        <v>1</v>
      </c>
      <c r="J6932"/>
    </row>
    <row r="6933" spans="1:10" x14ac:dyDescent="0.2">
      <c r="A6933" t="s">
        <v>1</v>
      </c>
      <c r="J6933"/>
    </row>
    <row r="6934" spans="1:10" x14ac:dyDescent="0.2">
      <c r="A6934" t="s">
        <v>1</v>
      </c>
      <c r="J6934"/>
    </row>
    <row r="6935" spans="1:10" x14ac:dyDescent="0.2">
      <c r="A6935" t="s">
        <v>1</v>
      </c>
      <c r="J6935"/>
    </row>
    <row r="6936" spans="1:10" x14ac:dyDescent="0.2">
      <c r="A6936" t="s">
        <v>1</v>
      </c>
      <c r="J6936"/>
    </row>
    <row r="6937" spans="1:10" x14ac:dyDescent="0.2">
      <c r="A6937" t="s">
        <v>1</v>
      </c>
      <c r="J6937"/>
    </row>
    <row r="6938" spans="1:10" x14ac:dyDescent="0.2">
      <c r="A6938" t="s">
        <v>1</v>
      </c>
      <c r="J6938"/>
    </row>
    <row r="6939" spans="1:10" x14ac:dyDescent="0.2">
      <c r="A6939" t="s">
        <v>1</v>
      </c>
      <c r="J6939"/>
    </row>
    <row r="6940" spans="1:10" x14ac:dyDescent="0.2">
      <c r="A6940" t="s">
        <v>1</v>
      </c>
      <c r="J6940"/>
    </row>
    <row r="6941" spans="1:10" x14ac:dyDescent="0.2">
      <c r="A6941" t="s">
        <v>1</v>
      </c>
      <c r="J6941"/>
    </row>
    <row r="6942" spans="1:10" x14ac:dyDescent="0.2">
      <c r="A6942" t="s">
        <v>1</v>
      </c>
      <c r="J6942"/>
    </row>
    <row r="6943" spans="1:10" x14ac:dyDescent="0.2">
      <c r="A6943" t="s">
        <v>1</v>
      </c>
      <c r="J6943"/>
    </row>
    <row r="6944" spans="1:10" x14ac:dyDescent="0.2">
      <c r="A6944" t="s">
        <v>1</v>
      </c>
      <c r="J6944"/>
    </row>
    <row r="6945" spans="1:10" x14ac:dyDescent="0.2">
      <c r="A6945" t="s">
        <v>1</v>
      </c>
      <c r="J6945"/>
    </row>
    <row r="6946" spans="1:10" x14ac:dyDescent="0.2">
      <c r="A6946" t="s">
        <v>1</v>
      </c>
      <c r="J6946"/>
    </row>
    <row r="6947" spans="1:10" x14ac:dyDescent="0.2">
      <c r="A6947" t="s">
        <v>1</v>
      </c>
      <c r="J6947"/>
    </row>
    <row r="6948" spans="1:10" x14ac:dyDescent="0.2">
      <c r="A6948" t="s">
        <v>1</v>
      </c>
      <c r="J6948"/>
    </row>
    <row r="6949" spans="1:10" x14ac:dyDescent="0.2">
      <c r="A6949" t="s">
        <v>1</v>
      </c>
      <c r="J6949"/>
    </row>
    <row r="6950" spans="1:10" x14ac:dyDescent="0.2">
      <c r="A6950" t="s">
        <v>1</v>
      </c>
      <c r="J6950"/>
    </row>
    <row r="6951" spans="1:10" x14ac:dyDescent="0.2">
      <c r="A6951" t="s">
        <v>1</v>
      </c>
      <c r="J6951"/>
    </row>
    <row r="6952" spans="1:10" x14ac:dyDescent="0.2">
      <c r="A6952" t="s">
        <v>1</v>
      </c>
      <c r="J6952"/>
    </row>
    <row r="6953" spans="1:10" x14ac:dyDescent="0.2">
      <c r="A6953" t="s">
        <v>1</v>
      </c>
      <c r="J6953"/>
    </row>
    <row r="6954" spans="1:10" x14ac:dyDescent="0.2">
      <c r="A6954" t="s">
        <v>1</v>
      </c>
      <c r="J6954"/>
    </row>
    <row r="6955" spans="1:10" x14ac:dyDescent="0.2">
      <c r="A6955" t="s">
        <v>1</v>
      </c>
      <c r="J6955"/>
    </row>
    <row r="6956" spans="1:10" x14ac:dyDescent="0.2">
      <c r="A6956" t="s">
        <v>1</v>
      </c>
      <c r="J6956"/>
    </row>
    <row r="6957" spans="1:10" x14ac:dyDescent="0.2">
      <c r="A6957" t="s">
        <v>1</v>
      </c>
      <c r="J6957"/>
    </row>
    <row r="6958" spans="1:10" x14ac:dyDescent="0.2">
      <c r="A6958" t="s">
        <v>1</v>
      </c>
      <c r="J6958"/>
    </row>
    <row r="6959" spans="1:10" x14ac:dyDescent="0.2">
      <c r="A6959" t="s">
        <v>1</v>
      </c>
      <c r="J6959"/>
    </row>
    <row r="6960" spans="1:10" x14ac:dyDescent="0.2">
      <c r="A6960" t="s">
        <v>1</v>
      </c>
      <c r="J6960"/>
    </row>
    <row r="6961" spans="1:10" x14ac:dyDescent="0.2">
      <c r="A6961" t="s">
        <v>1</v>
      </c>
      <c r="J6961"/>
    </row>
    <row r="6962" spans="1:10" x14ac:dyDescent="0.2">
      <c r="A6962" t="s">
        <v>1</v>
      </c>
      <c r="J6962"/>
    </row>
    <row r="6963" spans="1:10" x14ac:dyDescent="0.2">
      <c r="A6963" t="s">
        <v>1</v>
      </c>
      <c r="J6963"/>
    </row>
    <row r="6964" spans="1:10" x14ac:dyDescent="0.2">
      <c r="A6964" t="s">
        <v>1</v>
      </c>
      <c r="J6964"/>
    </row>
    <row r="6965" spans="1:10" x14ac:dyDescent="0.2">
      <c r="A6965" t="s">
        <v>1</v>
      </c>
      <c r="J6965"/>
    </row>
    <row r="6966" spans="1:10" x14ac:dyDescent="0.2">
      <c r="A6966" t="s">
        <v>1</v>
      </c>
      <c r="J6966"/>
    </row>
    <row r="6967" spans="1:10" x14ac:dyDescent="0.2">
      <c r="A6967" t="s">
        <v>1</v>
      </c>
      <c r="J6967"/>
    </row>
    <row r="6968" spans="1:10" x14ac:dyDescent="0.2">
      <c r="A6968" t="s">
        <v>1</v>
      </c>
      <c r="J6968"/>
    </row>
    <row r="6969" spans="1:10" x14ac:dyDescent="0.2">
      <c r="A6969" t="s">
        <v>1</v>
      </c>
      <c r="J6969"/>
    </row>
    <row r="6970" spans="1:10" x14ac:dyDescent="0.2">
      <c r="A6970" t="s">
        <v>1</v>
      </c>
      <c r="J6970"/>
    </row>
    <row r="6971" spans="1:10" x14ac:dyDescent="0.2">
      <c r="A6971" t="s">
        <v>1</v>
      </c>
      <c r="J6971"/>
    </row>
    <row r="6972" spans="1:10" x14ac:dyDescent="0.2">
      <c r="A6972" t="s">
        <v>1</v>
      </c>
      <c r="J6972"/>
    </row>
    <row r="6973" spans="1:10" x14ac:dyDescent="0.2">
      <c r="A6973" t="s">
        <v>1</v>
      </c>
      <c r="J6973"/>
    </row>
    <row r="6974" spans="1:10" x14ac:dyDescent="0.2">
      <c r="A6974" t="s">
        <v>1</v>
      </c>
      <c r="J6974"/>
    </row>
    <row r="6975" spans="1:10" x14ac:dyDescent="0.2">
      <c r="A6975" t="s">
        <v>1</v>
      </c>
      <c r="J6975"/>
    </row>
    <row r="6976" spans="1:10" x14ac:dyDescent="0.2">
      <c r="A6976" t="s">
        <v>1</v>
      </c>
      <c r="J6976"/>
    </row>
    <row r="6977" spans="1:10" x14ac:dyDescent="0.2">
      <c r="A6977" t="s">
        <v>1</v>
      </c>
      <c r="J6977"/>
    </row>
    <row r="6978" spans="1:10" x14ac:dyDescent="0.2">
      <c r="A6978" t="s">
        <v>1</v>
      </c>
      <c r="J6978"/>
    </row>
    <row r="6979" spans="1:10" x14ac:dyDescent="0.2">
      <c r="A6979" t="s">
        <v>1</v>
      </c>
      <c r="J6979"/>
    </row>
    <row r="6980" spans="1:10" x14ac:dyDescent="0.2">
      <c r="A6980" t="s">
        <v>1</v>
      </c>
      <c r="J6980"/>
    </row>
    <row r="6981" spans="1:10" x14ac:dyDescent="0.2">
      <c r="A6981" t="s">
        <v>1</v>
      </c>
      <c r="J6981"/>
    </row>
    <row r="6982" spans="1:10" x14ac:dyDescent="0.2">
      <c r="A6982" t="s">
        <v>1</v>
      </c>
      <c r="J6982"/>
    </row>
    <row r="6983" spans="1:10" x14ac:dyDescent="0.2">
      <c r="A6983" t="s">
        <v>1</v>
      </c>
      <c r="J6983"/>
    </row>
    <row r="6984" spans="1:10" x14ac:dyDescent="0.2">
      <c r="A6984" t="s">
        <v>1</v>
      </c>
      <c r="J6984"/>
    </row>
    <row r="6985" spans="1:10" x14ac:dyDescent="0.2">
      <c r="A6985" t="s">
        <v>1</v>
      </c>
      <c r="J6985"/>
    </row>
    <row r="6986" spans="1:10" x14ac:dyDescent="0.2">
      <c r="A6986" t="s">
        <v>1</v>
      </c>
      <c r="J6986"/>
    </row>
    <row r="6987" spans="1:10" x14ac:dyDescent="0.2">
      <c r="A6987" t="s">
        <v>1</v>
      </c>
      <c r="J6987"/>
    </row>
    <row r="6988" spans="1:10" x14ac:dyDescent="0.2">
      <c r="A6988" t="s">
        <v>1</v>
      </c>
      <c r="J6988"/>
    </row>
    <row r="6989" spans="1:10" x14ac:dyDescent="0.2">
      <c r="A6989" t="s">
        <v>1</v>
      </c>
      <c r="J6989"/>
    </row>
    <row r="6990" spans="1:10" x14ac:dyDescent="0.2">
      <c r="A6990" t="s">
        <v>1</v>
      </c>
      <c r="J6990"/>
    </row>
    <row r="6991" spans="1:10" x14ac:dyDescent="0.2">
      <c r="A6991" t="s">
        <v>1</v>
      </c>
      <c r="J6991"/>
    </row>
    <row r="6992" spans="1:10" x14ac:dyDescent="0.2">
      <c r="A6992" t="s">
        <v>1</v>
      </c>
      <c r="J6992"/>
    </row>
    <row r="6993" spans="1:10" x14ac:dyDescent="0.2">
      <c r="A6993" t="s">
        <v>1</v>
      </c>
      <c r="J6993"/>
    </row>
    <row r="6994" spans="1:10" x14ac:dyDescent="0.2">
      <c r="A6994" t="s">
        <v>1</v>
      </c>
      <c r="J6994"/>
    </row>
    <row r="6995" spans="1:10" x14ac:dyDescent="0.2">
      <c r="A6995" t="s">
        <v>1</v>
      </c>
      <c r="J6995"/>
    </row>
    <row r="6996" spans="1:10" x14ac:dyDescent="0.2">
      <c r="A6996" t="s">
        <v>1</v>
      </c>
      <c r="J6996"/>
    </row>
    <row r="6997" spans="1:10" x14ac:dyDescent="0.2">
      <c r="A6997" t="s">
        <v>1</v>
      </c>
      <c r="J6997"/>
    </row>
    <row r="6998" spans="1:10" x14ac:dyDescent="0.2">
      <c r="A6998" t="s">
        <v>1</v>
      </c>
      <c r="J6998"/>
    </row>
    <row r="6999" spans="1:10" x14ac:dyDescent="0.2">
      <c r="A6999" t="s">
        <v>1</v>
      </c>
      <c r="J6999"/>
    </row>
    <row r="7000" spans="1:10" x14ac:dyDescent="0.2">
      <c r="A7000" t="s">
        <v>1</v>
      </c>
      <c r="J7000"/>
    </row>
    <row r="7001" spans="1:10" x14ac:dyDescent="0.2">
      <c r="A7001" t="s">
        <v>1</v>
      </c>
      <c r="J7001"/>
    </row>
    <row r="7002" spans="1:10" x14ac:dyDescent="0.2">
      <c r="A7002" t="s">
        <v>1</v>
      </c>
      <c r="J7002"/>
    </row>
    <row r="7003" spans="1:10" x14ac:dyDescent="0.2">
      <c r="A7003" t="s">
        <v>1</v>
      </c>
      <c r="J7003"/>
    </row>
    <row r="7004" spans="1:10" x14ac:dyDescent="0.2">
      <c r="A7004" t="s">
        <v>1</v>
      </c>
      <c r="J7004"/>
    </row>
    <row r="7005" spans="1:10" x14ac:dyDescent="0.2">
      <c r="A7005" t="s">
        <v>1</v>
      </c>
      <c r="J7005"/>
    </row>
    <row r="7006" spans="1:10" x14ac:dyDescent="0.2">
      <c r="A7006" t="s">
        <v>1</v>
      </c>
      <c r="J7006"/>
    </row>
    <row r="7007" spans="1:10" x14ac:dyDescent="0.2">
      <c r="A7007" t="s">
        <v>1</v>
      </c>
      <c r="J7007"/>
    </row>
    <row r="7008" spans="1:10" x14ac:dyDescent="0.2">
      <c r="A7008" t="s">
        <v>1</v>
      </c>
      <c r="J7008"/>
    </row>
    <row r="7009" spans="1:10" x14ac:dyDescent="0.2">
      <c r="A7009" t="s">
        <v>1</v>
      </c>
      <c r="J7009"/>
    </row>
    <row r="7010" spans="1:10" x14ac:dyDescent="0.2">
      <c r="A7010" t="s">
        <v>1</v>
      </c>
      <c r="J7010"/>
    </row>
    <row r="7011" spans="1:10" x14ac:dyDescent="0.2">
      <c r="A7011" t="s">
        <v>1</v>
      </c>
      <c r="J7011"/>
    </row>
    <row r="7012" spans="1:10" x14ac:dyDescent="0.2">
      <c r="A7012" t="s">
        <v>1</v>
      </c>
      <c r="J7012"/>
    </row>
    <row r="7013" spans="1:10" x14ac:dyDescent="0.2">
      <c r="A7013" t="s">
        <v>1</v>
      </c>
      <c r="J7013"/>
    </row>
    <row r="7014" spans="1:10" x14ac:dyDescent="0.2">
      <c r="A7014" t="s">
        <v>1</v>
      </c>
      <c r="J7014"/>
    </row>
    <row r="7015" spans="1:10" x14ac:dyDescent="0.2">
      <c r="A7015" t="s">
        <v>1</v>
      </c>
      <c r="J7015"/>
    </row>
    <row r="7016" spans="1:10" x14ac:dyDescent="0.2">
      <c r="A7016" t="s">
        <v>1</v>
      </c>
      <c r="J7016"/>
    </row>
    <row r="7017" spans="1:10" x14ac:dyDescent="0.2">
      <c r="A7017" t="s">
        <v>1</v>
      </c>
      <c r="J7017"/>
    </row>
    <row r="7018" spans="1:10" x14ac:dyDescent="0.2">
      <c r="A7018" t="s">
        <v>1</v>
      </c>
      <c r="J7018"/>
    </row>
    <row r="7019" spans="1:10" x14ac:dyDescent="0.2">
      <c r="A7019" t="s">
        <v>1</v>
      </c>
      <c r="J7019"/>
    </row>
    <row r="7020" spans="1:10" x14ac:dyDescent="0.2">
      <c r="A7020" t="s">
        <v>1</v>
      </c>
      <c r="J7020"/>
    </row>
    <row r="7021" spans="1:10" x14ac:dyDescent="0.2">
      <c r="A7021" t="s">
        <v>1</v>
      </c>
      <c r="J7021"/>
    </row>
    <row r="7022" spans="1:10" x14ac:dyDescent="0.2">
      <c r="A7022" t="s">
        <v>1</v>
      </c>
      <c r="J7022"/>
    </row>
    <row r="7023" spans="1:10" x14ac:dyDescent="0.2">
      <c r="A7023" t="s">
        <v>1</v>
      </c>
      <c r="J7023"/>
    </row>
    <row r="7024" spans="1:10" x14ac:dyDescent="0.2">
      <c r="A7024" t="s">
        <v>1</v>
      </c>
      <c r="J7024"/>
    </row>
    <row r="7025" spans="1:10" x14ac:dyDescent="0.2">
      <c r="A7025" t="s">
        <v>1</v>
      </c>
      <c r="J7025"/>
    </row>
    <row r="7026" spans="1:10" x14ac:dyDescent="0.2">
      <c r="A7026" t="s">
        <v>1</v>
      </c>
      <c r="J7026"/>
    </row>
    <row r="7027" spans="1:10" x14ac:dyDescent="0.2">
      <c r="A7027" t="s">
        <v>1</v>
      </c>
      <c r="J7027"/>
    </row>
    <row r="7028" spans="1:10" x14ac:dyDescent="0.2">
      <c r="A7028" t="s">
        <v>1</v>
      </c>
      <c r="J7028"/>
    </row>
    <row r="7029" spans="1:10" x14ac:dyDescent="0.2">
      <c r="A7029" t="s">
        <v>1</v>
      </c>
      <c r="J7029"/>
    </row>
    <row r="7030" spans="1:10" x14ac:dyDescent="0.2">
      <c r="A7030" t="s">
        <v>1</v>
      </c>
      <c r="J7030"/>
    </row>
    <row r="7031" spans="1:10" x14ac:dyDescent="0.2">
      <c r="A7031" t="s">
        <v>1</v>
      </c>
      <c r="J7031"/>
    </row>
    <row r="7032" spans="1:10" x14ac:dyDescent="0.2">
      <c r="A7032" t="s">
        <v>1</v>
      </c>
      <c r="J7032"/>
    </row>
    <row r="7033" spans="1:10" x14ac:dyDescent="0.2">
      <c r="A7033" t="s">
        <v>1</v>
      </c>
      <c r="J7033"/>
    </row>
    <row r="7034" spans="1:10" x14ac:dyDescent="0.2">
      <c r="A7034" t="s">
        <v>1</v>
      </c>
      <c r="J7034"/>
    </row>
    <row r="7035" spans="1:10" x14ac:dyDescent="0.2">
      <c r="A7035" t="s">
        <v>1</v>
      </c>
      <c r="J7035"/>
    </row>
    <row r="7036" spans="1:10" x14ac:dyDescent="0.2">
      <c r="A7036" t="s">
        <v>1</v>
      </c>
      <c r="J7036"/>
    </row>
    <row r="7037" spans="1:10" x14ac:dyDescent="0.2">
      <c r="A7037" t="s">
        <v>1</v>
      </c>
      <c r="J7037"/>
    </row>
    <row r="7038" spans="1:10" x14ac:dyDescent="0.2">
      <c r="A7038" t="s">
        <v>1</v>
      </c>
      <c r="J7038"/>
    </row>
    <row r="7039" spans="1:10" x14ac:dyDescent="0.2">
      <c r="A7039" t="s">
        <v>1</v>
      </c>
      <c r="J7039"/>
    </row>
    <row r="7040" spans="1:10" x14ac:dyDescent="0.2">
      <c r="A7040" t="s">
        <v>1</v>
      </c>
      <c r="J7040"/>
    </row>
    <row r="7041" spans="1:10" x14ac:dyDescent="0.2">
      <c r="A7041" t="s">
        <v>1</v>
      </c>
      <c r="J7041"/>
    </row>
    <row r="7042" spans="1:10" x14ac:dyDescent="0.2">
      <c r="A7042" t="s">
        <v>1</v>
      </c>
      <c r="J7042"/>
    </row>
    <row r="7043" spans="1:10" x14ac:dyDescent="0.2">
      <c r="A7043" t="s">
        <v>1</v>
      </c>
      <c r="J7043"/>
    </row>
    <row r="7044" spans="1:10" x14ac:dyDescent="0.2">
      <c r="A7044" t="s">
        <v>1</v>
      </c>
      <c r="J7044"/>
    </row>
    <row r="7045" spans="1:10" x14ac:dyDescent="0.2">
      <c r="A7045" t="s">
        <v>1</v>
      </c>
      <c r="J7045"/>
    </row>
    <row r="7046" spans="1:10" x14ac:dyDescent="0.2">
      <c r="A7046" t="s">
        <v>1</v>
      </c>
      <c r="J7046"/>
    </row>
    <row r="7047" spans="1:10" x14ac:dyDescent="0.2">
      <c r="A7047" t="s">
        <v>1</v>
      </c>
      <c r="J7047"/>
    </row>
    <row r="7048" spans="1:10" x14ac:dyDescent="0.2">
      <c r="A7048" t="s">
        <v>1</v>
      </c>
      <c r="J7048"/>
    </row>
    <row r="7049" spans="1:10" x14ac:dyDescent="0.2">
      <c r="A7049" t="s">
        <v>1</v>
      </c>
      <c r="J7049"/>
    </row>
    <row r="7050" spans="1:10" x14ac:dyDescent="0.2">
      <c r="A7050" t="s">
        <v>1</v>
      </c>
      <c r="J7050"/>
    </row>
    <row r="7051" spans="1:10" x14ac:dyDescent="0.2">
      <c r="A7051" t="s">
        <v>1</v>
      </c>
      <c r="J7051"/>
    </row>
    <row r="7052" spans="1:10" x14ac:dyDescent="0.2">
      <c r="A7052" t="s">
        <v>1</v>
      </c>
      <c r="J7052"/>
    </row>
    <row r="7053" spans="1:10" x14ac:dyDescent="0.2">
      <c r="A7053" t="s">
        <v>1</v>
      </c>
      <c r="J7053"/>
    </row>
    <row r="7054" spans="1:10" x14ac:dyDescent="0.2">
      <c r="A7054" t="s">
        <v>1</v>
      </c>
      <c r="J7054"/>
    </row>
    <row r="7055" spans="1:10" x14ac:dyDescent="0.2">
      <c r="A7055" t="s">
        <v>1</v>
      </c>
      <c r="J7055"/>
    </row>
    <row r="7056" spans="1:10" x14ac:dyDescent="0.2">
      <c r="A7056" t="s">
        <v>1</v>
      </c>
      <c r="J7056"/>
    </row>
    <row r="7057" spans="1:10" x14ac:dyDescent="0.2">
      <c r="A7057" t="s">
        <v>1</v>
      </c>
      <c r="J7057"/>
    </row>
    <row r="7058" spans="1:10" x14ac:dyDescent="0.2">
      <c r="A7058" t="s">
        <v>1</v>
      </c>
      <c r="J7058"/>
    </row>
    <row r="7059" spans="1:10" x14ac:dyDescent="0.2">
      <c r="A7059" t="s">
        <v>1</v>
      </c>
      <c r="J7059"/>
    </row>
    <row r="7060" spans="1:10" x14ac:dyDescent="0.2">
      <c r="A7060" t="s">
        <v>1</v>
      </c>
      <c r="J7060"/>
    </row>
    <row r="7061" spans="1:10" x14ac:dyDescent="0.2">
      <c r="A7061" t="s">
        <v>1</v>
      </c>
      <c r="J7061"/>
    </row>
    <row r="7062" spans="1:10" x14ac:dyDescent="0.2">
      <c r="A7062" t="s">
        <v>1</v>
      </c>
      <c r="J7062"/>
    </row>
    <row r="7063" spans="1:10" x14ac:dyDescent="0.2">
      <c r="A7063" t="s">
        <v>1</v>
      </c>
      <c r="J7063"/>
    </row>
    <row r="7064" spans="1:10" x14ac:dyDescent="0.2">
      <c r="A7064" t="s">
        <v>1</v>
      </c>
      <c r="J7064"/>
    </row>
    <row r="7065" spans="1:10" x14ac:dyDescent="0.2">
      <c r="A7065" t="s">
        <v>1</v>
      </c>
      <c r="J7065"/>
    </row>
    <row r="7066" spans="1:10" x14ac:dyDescent="0.2">
      <c r="A7066" t="s">
        <v>1</v>
      </c>
      <c r="J7066"/>
    </row>
    <row r="7067" spans="1:10" x14ac:dyDescent="0.2">
      <c r="A7067" t="s">
        <v>1</v>
      </c>
      <c r="J7067"/>
    </row>
    <row r="7068" spans="1:10" x14ac:dyDescent="0.2">
      <c r="A7068" t="s">
        <v>1</v>
      </c>
      <c r="J7068"/>
    </row>
    <row r="7069" spans="1:10" x14ac:dyDescent="0.2">
      <c r="A7069" t="s">
        <v>1</v>
      </c>
      <c r="J7069"/>
    </row>
    <row r="7070" spans="1:10" x14ac:dyDescent="0.2">
      <c r="A7070" t="s">
        <v>1</v>
      </c>
      <c r="J7070"/>
    </row>
    <row r="7071" spans="1:10" x14ac:dyDescent="0.2">
      <c r="A7071" t="s">
        <v>1</v>
      </c>
      <c r="J7071"/>
    </row>
    <row r="7072" spans="1:10" x14ac:dyDescent="0.2">
      <c r="A7072" t="s">
        <v>1</v>
      </c>
      <c r="J7072"/>
    </row>
    <row r="7073" spans="1:10" x14ac:dyDescent="0.2">
      <c r="A7073" t="s">
        <v>1</v>
      </c>
      <c r="J7073"/>
    </row>
    <row r="7074" spans="1:10" x14ac:dyDescent="0.2">
      <c r="A7074" t="s">
        <v>1</v>
      </c>
      <c r="J7074"/>
    </row>
    <row r="7075" spans="1:10" x14ac:dyDescent="0.2">
      <c r="A7075" t="s">
        <v>1</v>
      </c>
      <c r="J7075"/>
    </row>
    <row r="7076" spans="1:10" x14ac:dyDescent="0.2">
      <c r="A7076" t="s">
        <v>1</v>
      </c>
      <c r="J7076"/>
    </row>
    <row r="7077" spans="1:10" x14ac:dyDescent="0.2">
      <c r="A7077" t="s">
        <v>1</v>
      </c>
      <c r="J7077"/>
    </row>
    <row r="7078" spans="1:10" x14ac:dyDescent="0.2">
      <c r="A7078" t="s">
        <v>1</v>
      </c>
      <c r="J7078"/>
    </row>
    <row r="7079" spans="1:10" x14ac:dyDescent="0.2">
      <c r="A7079" t="s">
        <v>1</v>
      </c>
      <c r="J7079"/>
    </row>
    <row r="7080" spans="1:10" x14ac:dyDescent="0.2">
      <c r="A7080" t="s">
        <v>1</v>
      </c>
      <c r="J7080"/>
    </row>
    <row r="7081" spans="1:10" x14ac:dyDescent="0.2">
      <c r="A7081" t="s">
        <v>1</v>
      </c>
      <c r="J7081"/>
    </row>
    <row r="7082" spans="1:10" x14ac:dyDescent="0.2">
      <c r="A7082" t="s">
        <v>1</v>
      </c>
      <c r="J7082"/>
    </row>
    <row r="7083" spans="1:10" x14ac:dyDescent="0.2">
      <c r="A7083" t="s">
        <v>1</v>
      </c>
      <c r="J7083"/>
    </row>
    <row r="7084" spans="1:10" x14ac:dyDescent="0.2">
      <c r="A7084" t="s">
        <v>1</v>
      </c>
      <c r="J7084"/>
    </row>
    <row r="7085" spans="1:10" x14ac:dyDescent="0.2">
      <c r="A7085" t="s">
        <v>1</v>
      </c>
      <c r="J7085"/>
    </row>
    <row r="7086" spans="1:10" x14ac:dyDescent="0.2">
      <c r="A7086" t="s">
        <v>1</v>
      </c>
      <c r="J7086"/>
    </row>
    <row r="7087" spans="1:10" x14ac:dyDescent="0.2">
      <c r="A7087" t="s">
        <v>1</v>
      </c>
      <c r="J7087"/>
    </row>
    <row r="7088" spans="1:10" x14ac:dyDescent="0.2">
      <c r="A7088" t="s">
        <v>1</v>
      </c>
      <c r="J7088"/>
    </row>
    <row r="7089" spans="1:10" x14ac:dyDescent="0.2">
      <c r="A7089" t="s">
        <v>1</v>
      </c>
      <c r="J7089"/>
    </row>
    <row r="7090" spans="1:10" x14ac:dyDescent="0.2">
      <c r="A7090" t="s">
        <v>1</v>
      </c>
      <c r="J7090"/>
    </row>
    <row r="7091" spans="1:10" x14ac:dyDescent="0.2">
      <c r="A7091" t="s">
        <v>1</v>
      </c>
      <c r="J7091"/>
    </row>
    <row r="7092" spans="1:10" x14ac:dyDescent="0.2">
      <c r="A7092" t="s">
        <v>1</v>
      </c>
      <c r="J7092"/>
    </row>
    <row r="7093" spans="1:10" x14ac:dyDescent="0.2">
      <c r="A7093" t="s">
        <v>1</v>
      </c>
      <c r="J7093"/>
    </row>
    <row r="7094" spans="1:10" x14ac:dyDescent="0.2">
      <c r="A7094" t="s">
        <v>1</v>
      </c>
      <c r="J7094"/>
    </row>
    <row r="7095" spans="1:10" x14ac:dyDescent="0.2">
      <c r="A7095" t="s">
        <v>1</v>
      </c>
      <c r="J7095"/>
    </row>
    <row r="7096" spans="1:10" x14ac:dyDescent="0.2">
      <c r="A7096" t="s">
        <v>1</v>
      </c>
      <c r="J7096"/>
    </row>
    <row r="7097" spans="1:10" x14ac:dyDescent="0.2">
      <c r="A7097" t="s">
        <v>1</v>
      </c>
      <c r="J7097"/>
    </row>
    <row r="7098" spans="1:10" x14ac:dyDescent="0.2">
      <c r="A7098" t="s">
        <v>1</v>
      </c>
      <c r="J7098"/>
    </row>
    <row r="7099" spans="1:10" x14ac:dyDescent="0.2">
      <c r="A7099" t="s">
        <v>1</v>
      </c>
      <c r="J7099"/>
    </row>
    <row r="7100" spans="1:10" x14ac:dyDescent="0.2">
      <c r="A7100" t="s">
        <v>1</v>
      </c>
      <c r="J7100"/>
    </row>
    <row r="7101" spans="1:10" x14ac:dyDescent="0.2">
      <c r="A7101" t="s">
        <v>1</v>
      </c>
      <c r="J7101"/>
    </row>
    <row r="7102" spans="1:10" x14ac:dyDescent="0.2">
      <c r="A7102" t="s">
        <v>1</v>
      </c>
      <c r="J7102"/>
    </row>
    <row r="7103" spans="1:10" x14ac:dyDescent="0.2">
      <c r="A7103" t="s">
        <v>1</v>
      </c>
      <c r="J7103"/>
    </row>
    <row r="7104" spans="1:10" x14ac:dyDescent="0.2">
      <c r="A7104" t="s">
        <v>1</v>
      </c>
      <c r="J7104"/>
    </row>
    <row r="7105" spans="1:10" x14ac:dyDescent="0.2">
      <c r="A7105" t="s">
        <v>1</v>
      </c>
      <c r="J7105"/>
    </row>
    <row r="7106" spans="1:10" x14ac:dyDescent="0.2">
      <c r="A7106" t="s">
        <v>1</v>
      </c>
      <c r="J7106"/>
    </row>
    <row r="7107" spans="1:10" x14ac:dyDescent="0.2">
      <c r="A7107" t="s">
        <v>1</v>
      </c>
      <c r="J7107"/>
    </row>
    <row r="7108" spans="1:10" x14ac:dyDescent="0.2">
      <c r="A7108" t="s">
        <v>1</v>
      </c>
      <c r="J7108"/>
    </row>
    <row r="7109" spans="1:10" x14ac:dyDescent="0.2">
      <c r="A7109" t="s">
        <v>1</v>
      </c>
      <c r="J7109"/>
    </row>
    <row r="7110" spans="1:10" x14ac:dyDescent="0.2">
      <c r="A7110" t="s">
        <v>1</v>
      </c>
      <c r="J7110"/>
    </row>
    <row r="7111" spans="1:10" x14ac:dyDescent="0.2">
      <c r="A7111" t="s">
        <v>1</v>
      </c>
      <c r="J7111"/>
    </row>
    <row r="7112" spans="1:10" x14ac:dyDescent="0.2">
      <c r="A7112" t="s">
        <v>1</v>
      </c>
      <c r="J7112"/>
    </row>
    <row r="7113" spans="1:10" x14ac:dyDescent="0.2">
      <c r="A7113" t="s">
        <v>1</v>
      </c>
      <c r="J7113"/>
    </row>
    <row r="7114" spans="1:10" x14ac:dyDescent="0.2">
      <c r="A7114" t="s">
        <v>1</v>
      </c>
      <c r="J7114"/>
    </row>
    <row r="7115" spans="1:10" x14ac:dyDescent="0.2">
      <c r="A7115" t="s">
        <v>1</v>
      </c>
      <c r="J7115"/>
    </row>
    <row r="7116" spans="1:10" x14ac:dyDescent="0.2">
      <c r="A7116" t="s">
        <v>1</v>
      </c>
      <c r="J7116"/>
    </row>
    <row r="7117" spans="1:10" x14ac:dyDescent="0.2">
      <c r="A7117" t="s">
        <v>1</v>
      </c>
      <c r="J7117"/>
    </row>
    <row r="7118" spans="1:10" x14ac:dyDescent="0.2">
      <c r="A7118" t="s">
        <v>1</v>
      </c>
      <c r="J7118"/>
    </row>
    <row r="7119" spans="1:10" x14ac:dyDescent="0.2">
      <c r="A7119" t="s">
        <v>1</v>
      </c>
      <c r="J7119"/>
    </row>
    <row r="7120" spans="1:10" x14ac:dyDescent="0.2">
      <c r="A7120" t="s">
        <v>1</v>
      </c>
      <c r="J7120"/>
    </row>
    <row r="7121" spans="1:10" x14ac:dyDescent="0.2">
      <c r="A7121" t="s">
        <v>1</v>
      </c>
      <c r="J7121"/>
    </row>
    <row r="7122" spans="1:10" x14ac:dyDescent="0.2">
      <c r="A7122" t="s">
        <v>1</v>
      </c>
      <c r="J7122"/>
    </row>
    <row r="7123" spans="1:10" x14ac:dyDescent="0.2">
      <c r="A7123" t="s">
        <v>1</v>
      </c>
      <c r="J7123"/>
    </row>
    <row r="7124" spans="1:10" x14ac:dyDescent="0.2">
      <c r="A7124" t="s">
        <v>1</v>
      </c>
      <c r="J7124"/>
    </row>
    <row r="7125" spans="1:10" x14ac:dyDescent="0.2">
      <c r="A7125" t="s">
        <v>1</v>
      </c>
      <c r="J7125"/>
    </row>
    <row r="7126" spans="1:10" x14ac:dyDescent="0.2">
      <c r="A7126" t="s">
        <v>1</v>
      </c>
      <c r="J7126"/>
    </row>
    <row r="7127" spans="1:10" x14ac:dyDescent="0.2">
      <c r="A7127" t="s">
        <v>1</v>
      </c>
      <c r="J7127"/>
    </row>
    <row r="7128" spans="1:10" x14ac:dyDescent="0.2">
      <c r="A7128" t="s">
        <v>1</v>
      </c>
      <c r="J7128"/>
    </row>
    <row r="7129" spans="1:10" x14ac:dyDescent="0.2">
      <c r="A7129" t="s">
        <v>1</v>
      </c>
      <c r="J7129"/>
    </row>
    <row r="7130" spans="1:10" x14ac:dyDescent="0.2">
      <c r="A7130" t="s">
        <v>1</v>
      </c>
      <c r="J7130"/>
    </row>
    <row r="7131" spans="1:10" x14ac:dyDescent="0.2">
      <c r="A7131" t="s">
        <v>1</v>
      </c>
      <c r="J7131"/>
    </row>
    <row r="7132" spans="1:10" x14ac:dyDescent="0.2">
      <c r="A7132" t="s">
        <v>1</v>
      </c>
      <c r="J7132"/>
    </row>
    <row r="7133" spans="1:10" x14ac:dyDescent="0.2">
      <c r="A7133" t="s">
        <v>1</v>
      </c>
      <c r="J7133"/>
    </row>
    <row r="7134" spans="1:10" x14ac:dyDescent="0.2">
      <c r="A7134" t="s">
        <v>1</v>
      </c>
      <c r="J7134"/>
    </row>
    <row r="7135" spans="1:10" x14ac:dyDescent="0.2">
      <c r="A7135" t="s">
        <v>1</v>
      </c>
      <c r="J7135"/>
    </row>
    <row r="7136" spans="1:10" x14ac:dyDescent="0.2">
      <c r="A7136" t="s">
        <v>1</v>
      </c>
      <c r="J7136"/>
    </row>
    <row r="7137" spans="1:10" x14ac:dyDescent="0.2">
      <c r="A7137" t="s">
        <v>1</v>
      </c>
      <c r="J7137"/>
    </row>
    <row r="7138" spans="1:10" x14ac:dyDescent="0.2">
      <c r="A7138" t="s">
        <v>1</v>
      </c>
      <c r="J7138"/>
    </row>
    <row r="7139" spans="1:10" x14ac:dyDescent="0.2">
      <c r="A7139" t="s">
        <v>1</v>
      </c>
      <c r="J7139"/>
    </row>
    <row r="7140" spans="1:10" x14ac:dyDescent="0.2">
      <c r="A7140" t="s">
        <v>1</v>
      </c>
      <c r="J7140"/>
    </row>
    <row r="7141" spans="1:10" x14ac:dyDescent="0.2">
      <c r="A7141" t="s">
        <v>1</v>
      </c>
      <c r="J7141"/>
    </row>
    <row r="7142" spans="1:10" x14ac:dyDescent="0.2">
      <c r="A7142" t="s">
        <v>1</v>
      </c>
      <c r="J7142"/>
    </row>
    <row r="7143" spans="1:10" x14ac:dyDescent="0.2">
      <c r="A7143" t="s">
        <v>1</v>
      </c>
      <c r="J7143"/>
    </row>
    <row r="7144" spans="1:10" x14ac:dyDescent="0.2">
      <c r="A7144" t="s">
        <v>1</v>
      </c>
      <c r="J7144"/>
    </row>
    <row r="7145" spans="1:10" x14ac:dyDescent="0.2">
      <c r="A7145" t="s">
        <v>1</v>
      </c>
      <c r="J7145"/>
    </row>
    <row r="7146" spans="1:10" x14ac:dyDescent="0.2">
      <c r="A7146" t="s">
        <v>1</v>
      </c>
      <c r="J7146"/>
    </row>
    <row r="7147" spans="1:10" x14ac:dyDescent="0.2">
      <c r="A7147" t="s">
        <v>1</v>
      </c>
      <c r="J7147"/>
    </row>
    <row r="7148" spans="1:10" x14ac:dyDescent="0.2">
      <c r="A7148" t="s">
        <v>1</v>
      </c>
      <c r="J7148"/>
    </row>
    <row r="7149" spans="1:10" x14ac:dyDescent="0.2">
      <c r="A7149" t="s">
        <v>1</v>
      </c>
      <c r="J7149"/>
    </row>
    <row r="7150" spans="1:10" x14ac:dyDescent="0.2">
      <c r="A7150" t="s">
        <v>1</v>
      </c>
      <c r="J7150"/>
    </row>
    <row r="7151" spans="1:10" x14ac:dyDescent="0.2">
      <c r="A7151" t="s">
        <v>1</v>
      </c>
      <c r="J7151"/>
    </row>
    <row r="7152" spans="1:10" x14ac:dyDescent="0.2">
      <c r="A7152" t="s">
        <v>1</v>
      </c>
      <c r="J7152"/>
    </row>
    <row r="7153" spans="1:10" x14ac:dyDescent="0.2">
      <c r="A7153" t="s">
        <v>1</v>
      </c>
      <c r="J7153"/>
    </row>
    <row r="7154" spans="1:10" x14ac:dyDescent="0.2">
      <c r="A7154" t="s">
        <v>1</v>
      </c>
      <c r="J7154"/>
    </row>
    <row r="7155" spans="1:10" x14ac:dyDescent="0.2">
      <c r="A7155" t="s">
        <v>1</v>
      </c>
      <c r="J7155"/>
    </row>
    <row r="7156" spans="1:10" x14ac:dyDescent="0.2">
      <c r="A7156" t="s">
        <v>1</v>
      </c>
      <c r="J7156"/>
    </row>
    <row r="7157" spans="1:10" x14ac:dyDescent="0.2">
      <c r="A7157" t="s">
        <v>1</v>
      </c>
      <c r="J7157"/>
    </row>
    <row r="7158" spans="1:10" x14ac:dyDescent="0.2">
      <c r="A7158" t="s">
        <v>1</v>
      </c>
      <c r="J7158"/>
    </row>
    <row r="7159" spans="1:10" x14ac:dyDescent="0.2">
      <c r="A7159" t="s">
        <v>1</v>
      </c>
      <c r="J7159"/>
    </row>
    <row r="7160" spans="1:10" x14ac:dyDescent="0.2">
      <c r="A7160" t="s">
        <v>1</v>
      </c>
      <c r="J7160"/>
    </row>
    <row r="7161" spans="1:10" x14ac:dyDescent="0.2">
      <c r="A7161" t="s">
        <v>1</v>
      </c>
      <c r="J7161"/>
    </row>
    <row r="7162" spans="1:10" x14ac:dyDescent="0.2">
      <c r="A7162" t="s">
        <v>1</v>
      </c>
      <c r="J7162"/>
    </row>
    <row r="7163" spans="1:10" x14ac:dyDescent="0.2">
      <c r="A7163" t="s">
        <v>1</v>
      </c>
      <c r="J7163"/>
    </row>
    <row r="7164" spans="1:10" x14ac:dyDescent="0.2">
      <c r="A7164" t="s">
        <v>1</v>
      </c>
      <c r="J7164"/>
    </row>
    <row r="7165" spans="1:10" x14ac:dyDescent="0.2">
      <c r="A7165" t="s">
        <v>1</v>
      </c>
      <c r="J7165"/>
    </row>
    <row r="7166" spans="1:10" x14ac:dyDescent="0.2">
      <c r="A7166" t="s">
        <v>1</v>
      </c>
      <c r="J7166"/>
    </row>
    <row r="7167" spans="1:10" x14ac:dyDescent="0.2">
      <c r="A7167" t="s">
        <v>1</v>
      </c>
      <c r="J7167"/>
    </row>
    <row r="7168" spans="1:10" x14ac:dyDescent="0.2">
      <c r="A7168" t="s">
        <v>1</v>
      </c>
      <c r="J7168"/>
    </row>
    <row r="7169" spans="1:10" x14ac:dyDescent="0.2">
      <c r="A7169" t="s">
        <v>1</v>
      </c>
      <c r="J7169"/>
    </row>
    <row r="7170" spans="1:10" x14ac:dyDescent="0.2">
      <c r="A7170" t="s">
        <v>1</v>
      </c>
      <c r="J7170"/>
    </row>
    <row r="7171" spans="1:10" x14ac:dyDescent="0.2">
      <c r="A7171" t="s">
        <v>1</v>
      </c>
      <c r="J7171"/>
    </row>
    <row r="7172" spans="1:10" x14ac:dyDescent="0.2">
      <c r="A7172" t="s">
        <v>1</v>
      </c>
      <c r="J7172"/>
    </row>
    <row r="7173" spans="1:10" x14ac:dyDescent="0.2">
      <c r="A7173" t="s">
        <v>1</v>
      </c>
      <c r="J7173"/>
    </row>
    <row r="7174" spans="1:10" x14ac:dyDescent="0.2">
      <c r="A7174" t="s">
        <v>1</v>
      </c>
      <c r="J7174"/>
    </row>
    <row r="7175" spans="1:10" x14ac:dyDescent="0.2">
      <c r="A7175" t="s">
        <v>1</v>
      </c>
      <c r="J7175"/>
    </row>
    <row r="7176" spans="1:10" x14ac:dyDescent="0.2">
      <c r="A7176" t="s">
        <v>1</v>
      </c>
      <c r="J7176"/>
    </row>
    <row r="7177" spans="1:10" x14ac:dyDescent="0.2">
      <c r="A7177" t="s">
        <v>1</v>
      </c>
      <c r="J7177"/>
    </row>
    <row r="7178" spans="1:10" x14ac:dyDescent="0.2">
      <c r="A7178" t="s">
        <v>1</v>
      </c>
      <c r="J7178"/>
    </row>
    <row r="7179" spans="1:10" x14ac:dyDescent="0.2">
      <c r="A7179" t="s">
        <v>1</v>
      </c>
      <c r="J7179"/>
    </row>
    <row r="7180" spans="1:10" x14ac:dyDescent="0.2">
      <c r="A7180" t="s">
        <v>1</v>
      </c>
      <c r="J7180"/>
    </row>
    <row r="7181" spans="1:10" x14ac:dyDescent="0.2">
      <c r="A7181" t="s">
        <v>1</v>
      </c>
      <c r="J7181"/>
    </row>
    <row r="7182" spans="1:10" x14ac:dyDescent="0.2">
      <c r="A7182" t="s">
        <v>1</v>
      </c>
      <c r="J7182"/>
    </row>
    <row r="7183" spans="1:10" x14ac:dyDescent="0.2">
      <c r="A7183" t="s">
        <v>1</v>
      </c>
      <c r="J7183"/>
    </row>
    <row r="7184" spans="1:10" x14ac:dyDescent="0.2">
      <c r="A7184" t="s">
        <v>1</v>
      </c>
      <c r="J7184"/>
    </row>
    <row r="7185" spans="1:10" x14ac:dyDescent="0.2">
      <c r="A7185" t="s">
        <v>1</v>
      </c>
      <c r="J7185"/>
    </row>
    <row r="7186" spans="1:10" x14ac:dyDescent="0.2">
      <c r="A7186" t="s">
        <v>1</v>
      </c>
      <c r="J7186"/>
    </row>
    <row r="7187" spans="1:10" x14ac:dyDescent="0.2">
      <c r="A7187" t="s">
        <v>1</v>
      </c>
      <c r="J7187"/>
    </row>
    <row r="7188" spans="1:10" x14ac:dyDescent="0.2">
      <c r="A7188" t="s">
        <v>1</v>
      </c>
      <c r="J7188"/>
    </row>
    <row r="7189" spans="1:10" x14ac:dyDescent="0.2">
      <c r="A7189" t="s">
        <v>1</v>
      </c>
      <c r="J7189"/>
    </row>
    <row r="7190" spans="1:10" x14ac:dyDescent="0.2">
      <c r="A7190" t="s">
        <v>1</v>
      </c>
      <c r="J7190"/>
    </row>
    <row r="7191" spans="1:10" x14ac:dyDescent="0.2">
      <c r="A7191" t="s">
        <v>1</v>
      </c>
      <c r="J7191"/>
    </row>
    <row r="7192" spans="1:10" x14ac:dyDescent="0.2">
      <c r="A7192" t="s">
        <v>1</v>
      </c>
      <c r="J7192"/>
    </row>
    <row r="7193" spans="1:10" x14ac:dyDescent="0.2">
      <c r="A7193" t="s">
        <v>1</v>
      </c>
      <c r="J7193"/>
    </row>
    <row r="7194" spans="1:10" x14ac:dyDescent="0.2">
      <c r="A7194" t="s">
        <v>1</v>
      </c>
      <c r="J7194"/>
    </row>
    <row r="7195" spans="1:10" x14ac:dyDescent="0.2">
      <c r="A7195" t="s">
        <v>1</v>
      </c>
      <c r="J7195"/>
    </row>
    <row r="7196" spans="1:10" x14ac:dyDescent="0.2">
      <c r="A7196" t="s">
        <v>1</v>
      </c>
      <c r="J7196"/>
    </row>
    <row r="7197" spans="1:10" x14ac:dyDescent="0.2">
      <c r="A7197" t="s">
        <v>1</v>
      </c>
      <c r="J7197"/>
    </row>
    <row r="7198" spans="1:10" x14ac:dyDescent="0.2">
      <c r="A7198" t="s">
        <v>1</v>
      </c>
      <c r="J7198"/>
    </row>
    <row r="7199" spans="1:10" x14ac:dyDescent="0.2">
      <c r="A7199" t="s">
        <v>1</v>
      </c>
      <c r="J7199"/>
    </row>
    <row r="7200" spans="1:10" x14ac:dyDescent="0.2">
      <c r="A7200" t="s">
        <v>1</v>
      </c>
      <c r="J7200"/>
    </row>
    <row r="7201" spans="1:10" x14ac:dyDescent="0.2">
      <c r="A7201" t="s">
        <v>1</v>
      </c>
      <c r="J7201"/>
    </row>
    <row r="7202" spans="1:10" x14ac:dyDescent="0.2">
      <c r="A7202" t="s">
        <v>1</v>
      </c>
      <c r="J7202"/>
    </row>
    <row r="7203" spans="1:10" x14ac:dyDescent="0.2">
      <c r="A7203" t="s">
        <v>1</v>
      </c>
      <c r="J7203"/>
    </row>
    <row r="7204" spans="1:10" x14ac:dyDescent="0.2">
      <c r="A7204" t="s">
        <v>1</v>
      </c>
      <c r="J7204"/>
    </row>
    <row r="7205" spans="1:10" x14ac:dyDescent="0.2">
      <c r="A7205" t="s">
        <v>1</v>
      </c>
      <c r="J7205"/>
    </row>
    <row r="7206" spans="1:10" x14ac:dyDescent="0.2">
      <c r="A7206" t="s">
        <v>1</v>
      </c>
      <c r="J7206"/>
    </row>
    <row r="7207" spans="1:10" x14ac:dyDescent="0.2">
      <c r="A7207" t="s">
        <v>1</v>
      </c>
      <c r="J7207"/>
    </row>
    <row r="7208" spans="1:10" x14ac:dyDescent="0.2">
      <c r="A7208" t="s">
        <v>1</v>
      </c>
      <c r="J7208"/>
    </row>
    <row r="7209" spans="1:10" x14ac:dyDescent="0.2">
      <c r="A7209" t="s">
        <v>1</v>
      </c>
      <c r="J7209"/>
    </row>
    <row r="7210" spans="1:10" x14ac:dyDescent="0.2">
      <c r="A7210" t="s">
        <v>1</v>
      </c>
      <c r="J7210"/>
    </row>
    <row r="7211" spans="1:10" x14ac:dyDescent="0.2">
      <c r="A7211" t="s">
        <v>1</v>
      </c>
      <c r="J7211"/>
    </row>
    <row r="7212" spans="1:10" x14ac:dyDescent="0.2">
      <c r="A7212" t="s">
        <v>1</v>
      </c>
      <c r="J7212"/>
    </row>
    <row r="7213" spans="1:10" x14ac:dyDescent="0.2">
      <c r="A7213" t="s">
        <v>1</v>
      </c>
      <c r="J7213"/>
    </row>
    <row r="7214" spans="1:10" x14ac:dyDescent="0.2">
      <c r="A7214" t="s">
        <v>1</v>
      </c>
      <c r="J7214"/>
    </row>
    <row r="7215" spans="1:10" x14ac:dyDescent="0.2">
      <c r="A7215" t="s">
        <v>1</v>
      </c>
      <c r="J7215"/>
    </row>
    <row r="7216" spans="1:10" x14ac:dyDescent="0.2">
      <c r="A7216" t="s">
        <v>1</v>
      </c>
      <c r="J7216"/>
    </row>
    <row r="7217" spans="1:10" x14ac:dyDescent="0.2">
      <c r="A7217" t="s">
        <v>1</v>
      </c>
      <c r="J7217"/>
    </row>
    <row r="7218" spans="1:10" x14ac:dyDescent="0.2">
      <c r="A7218" t="s">
        <v>1</v>
      </c>
      <c r="J7218"/>
    </row>
    <row r="7219" spans="1:10" x14ac:dyDescent="0.2">
      <c r="A7219" t="s">
        <v>1</v>
      </c>
      <c r="J7219"/>
    </row>
    <row r="7220" spans="1:10" x14ac:dyDescent="0.2">
      <c r="A7220" t="s">
        <v>1</v>
      </c>
      <c r="J7220"/>
    </row>
    <row r="7221" spans="1:10" x14ac:dyDescent="0.2">
      <c r="A7221" t="s">
        <v>1</v>
      </c>
      <c r="J7221"/>
    </row>
    <row r="7222" spans="1:10" x14ac:dyDescent="0.2">
      <c r="A7222" t="s">
        <v>1</v>
      </c>
      <c r="J7222"/>
    </row>
    <row r="7223" spans="1:10" x14ac:dyDescent="0.2">
      <c r="A7223" t="s">
        <v>1</v>
      </c>
      <c r="J7223"/>
    </row>
    <row r="7224" spans="1:10" x14ac:dyDescent="0.2">
      <c r="A7224" t="s">
        <v>1</v>
      </c>
      <c r="J7224"/>
    </row>
    <row r="7225" spans="1:10" x14ac:dyDescent="0.2">
      <c r="A7225" t="s">
        <v>1</v>
      </c>
      <c r="J7225"/>
    </row>
    <row r="7226" spans="1:10" x14ac:dyDescent="0.2">
      <c r="A7226" t="s">
        <v>1</v>
      </c>
      <c r="J7226"/>
    </row>
    <row r="7227" spans="1:10" x14ac:dyDescent="0.2">
      <c r="A7227" t="s">
        <v>1</v>
      </c>
      <c r="J7227"/>
    </row>
    <row r="7228" spans="1:10" x14ac:dyDescent="0.2">
      <c r="A7228" t="s">
        <v>1</v>
      </c>
      <c r="J7228"/>
    </row>
    <row r="7229" spans="1:10" x14ac:dyDescent="0.2">
      <c r="A7229" t="s">
        <v>1</v>
      </c>
      <c r="J7229"/>
    </row>
    <row r="7230" spans="1:10" x14ac:dyDescent="0.2">
      <c r="A7230" t="s">
        <v>1</v>
      </c>
      <c r="J7230"/>
    </row>
    <row r="7231" spans="1:10" x14ac:dyDescent="0.2">
      <c r="A7231" t="s">
        <v>1</v>
      </c>
      <c r="J7231"/>
    </row>
    <row r="7232" spans="1:10" x14ac:dyDescent="0.2">
      <c r="A7232" t="s">
        <v>1</v>
      </c>
      <c r="J7232"/>
    </row>
    <row r="7233" spans="1:10" x14ac:dyDescent="0.2">
      <c r="A7233" t="s">
        <v>1</v>
      </c>
      <c r="J7233"/>
    </row>
    <row r="7234" spans="1:10" x14ac:dyDescent="0.2">
      <c r="A7234" t="s">
        <v>1</v>
      </c>
      <c r="J7234"/>
    </row>
    <row r="7235" spans="1:10" x14ac:dyDescent="0.2">
      <c r="A7235" t="s">
        <v>1</v>
      </c>
      <c r="J7235"/>
    </row>
    <row r="7236" spans="1:10" x14ac:dyDescent="0.2">
      <c r="A7236" t="s">
        <v>1</v>
      </c>
      <c r="J7236"/>
    </row>
    <row r="7237" spans="1:10" x14ac:dyDescent="0.2">
      <c r="A7237" t="s">
        <v>1</v>
      </c>
      <c r="J7237"/>
    </row>
    <row r="7238" spans="1:10" x14ac:dyDescent="0.2">
      <c r="A7238" t="s">
        <v>1</v>
      </c>
      <c r="J7238"/>
    </row>
    <row r="7239" spans="1:10" x14ac:dyDescent="0.2">
      <c r="A7239" t="s">
        <v>1</v>
      </c>
      <c r="J7239"/>
    </row>
    <row r="7240" spans="1:10" x14ac:dyDescent="0.2">
      <c r="A7240" t="s">
        <v>1</v>
      </c>
      <c r="J7240"/>
    </row>
    <row r="7241" spans="1:10" x14ac:dyDescent="0.2">
      <c r="A7241" t="s">
        <v>1</v>
      </c>
      <c r="J7241"/>
    </row>
    <row r="7242" spans="1:10" x14ac:dyDescent="0.2">
      <c r="A7242" t="s">
        <v>1</v>
      </c>
      <c r="J7242"/>
    </row>
    <row r="7243" spans="1:10" x14ac:dyDescent="0.2">
      <c r="A7243" t="s">
        <v>1</v>
      </c>
      <c r="J7243"/>
    </row>
    <row r="7244" spans="1:10" x14ac:dyDescent="0.2">
      <c r="A7244" t="s">
        <v>1</v>
      </c>
      <c r="J7244"/>
    </row>
    <row r="7245" spans="1:10" x14ac:dyDescent="0.2">
      <c r="A7245" t="s">
        <v>1</v>
      </c>
      <c r="J7245"/>
    </row>
    <row r="7246" spans="1:10" x14ac:dyDescent="0.2">
      <c r="A7246" t="s">
        <v>1</v>
      </c>
      <c r="J7246"/>
    </row>
    <row r="7247" spans="1:10" x14ac:dyDescent="0.2">
      <c r="A7247" t="s">
        <v>1</v>
      </c>
      <c r="J7247"/>
    </row>
    <row r="7248" spans="1:10" x14ac:dyDescent="0.2">
      <c r="A7248" t="s">
        <v>1</v>
      </c>
      <c r="J7248"/>
    </row>
    <row r="7249" spans="1:10" x14ac:dyDescent="0.2">
      <c r="A7249" t="s">
        <v>1</v>
      </c>
      <c r="J7249"/>
    </row>
    <row r="7250" spans="1:10" x14ac:dyDescent="0.2">
      <c r="A7250" t="s">
        <v>1</v>
      </c>
      <c r="J7250"/>
    </row>
    <row r="7251" spans="1:10" x14ac:dyDescent="0.2">
      <c r="A7251" t="s">
        <v>1</v>
      </c>
      <c r="J7251"/>
    </row>
    <row r="7252" spans="1:10" x14ac:dyDescent="0.2">
      <c r="A7252" t="s">
        <v>1</v>
      </c>
      <c r="J7252"/>
    </row>
    <row r="7253" spans="1:10" x14ac:dyDescent="0.2">
      <c r="A7253" t="s">
        <v>1</v>
      </c>
      <c r="J7253"/>
    </row>
    <row r="7254" spans="1:10" x14ac:dyDescent="0.2">
      <c r="A7254" t="s">
        <v>1</v>
      </c>
      <c r="J7254"/>
    </row>
    <row r="7255" spans="1:10" x14ac:dyDescent="0.2">
      <c r="A7255" t="s">
        <v>1</v>
      </c>
      <c r="J7255"/>
    </row>
    <row r="7256" spans="1:10" x14ac:dyDescent="0.2">
      <c r="A7256" t="s">
        <v>1</v>
      </c>
      <c r="J7256"/>
    </row>
    <row r="7257" spans="1:10" x14ac:dyDescent="0.2">
      <c r="A7257" t="s">
        <v>1</v>
      </c>
      <c r="J7257"/>
    </row>
    <row r="7258" spans="1:10" x14ac:dyDescent="0.2">
      <c r="A7258" t="s">
        <v>1</v>
      </c>
      <c r="J7258"/>
    </row>
    <row r="7259" spans="1:10" x14ac:dyDescent="0.2">
      <c r="A7259" t="s">
        <v>1</v>
      </c>
      <c r="J7259"/>
    </row>
    <row r="7260" spans="1:10" x14ac:dyDescent="0.2">
      <c r="A7260" t="s">
        <v>1</v>
      </c>
      <c r="J7260"/>
    </row>
    <row r="7261" spans="1:10" x14ac:dyDescent="0.2">
      <c r="A7261" t="s">
        <v>1</v>
      </c>
      <c r="J7261"/>
    </row>
    <row r="7262" spans="1:10" x14ac:dyDescent="0.2">
      <c r="A7262" t="s">
        <v>1</v>
      </c>
      <c r="J7262"/>
    </row>
    <row r="7263" spans="1:10" x14ac:dyDescent="0.2">
      <c r="A7263" t="s">
        <v>1</v>
      </c>
      <c r="J7263"/>
    </row>
    <row r="7264" spans="1:10" x14ac:dyDescent="0.2">
      <c r="A7264" t="s">
        <v>1</v>
      </c>
      <c r="J7264"/>
    </row>
    <row r="7265" spans="1:10" x14ac:dyDescent="0.2">
      <c r="A7265" t="s">
        <v>1</v>
      </c>
      <c r="J7265"/>
    </row>
    <row r="7266" spans="1:10" x14ac:dyDescent="0.2">
      <c r="A7266" t="s">
        <v>1</v>
      </c>
      <c r="J7266"/>
    </row>
    <row r="7267" spans="1:10" x14ac:dyDescent="0.2">
      <c r="A7267" t="s">
        <v>1</v>
      </c>
      <c r="J7267"/>
    </row>
    <row r="7268" spans="1:10" x14ac:dyDescent="0.2">
      <c r="A7268" t="s">
        <v>1</v>
      </c>
      <c r="J7268"/>
    </row>
    <row r="7269" spans="1:10" x14ac:dyDescent="0.2">
      <c r="A7269" t="s">
        <v>1</v>
      </c>
      <c r="J7269"/>
    </row>
    <row r="7270" spans="1:10" x14ac:dyDescent="0.2">
      <c r="A7270" t="s">
        <v>1</v>
      </c>
      <c r="J7270"/>
    </row>
    <row r="7271" spans="1:10" x14ac:dyDescent="0.2">
      <c r="A7271" t="s">
        <v>1</v>
      </c>
      <c r="J7271"/>
    </row>
    <row r="7272" spans="1:10" x14ac:dyDescent="0.2">
      <c r="A7272" t="s">
        <v>1</v>
      </c>
      <c r="J7272"/>
    </row>
    <row r="7273" spans="1:10" x14ac:dyDescent="0.2">
      <c r="A7273" t="s">
        <v>1</v>
      </c>
      <c r="J7273"/>
    </row>
    <row r="7274" spans="1:10" x14ac:dyDescent="0.2">
      <c r="A7274" t="s">
        <v>1</v>
      </c>
      <c r="J7274"/>
    </row>
    <row r="7275" spans="1:10" x14ac:dyDescent="0.2">
      <c r="A7275" t="s">
        <v>1</v>
      </c>
      <c r="J7275"/>
    </row>
    <row r="7276" spans="1:10" x14ac:dyDescent="0.2">
      <c r="A7276" t="s">
        <v>1</v>
      </c>
      <c r="J7276"/>
    </row>
    <row r="7277" spans="1:10" x14ac:dyDescent="0.2">
      <c r="A7277" t="s">
        <v>1</v>
      </c>
      <c r="J7277"/>
    </row>
    <row r="7278" spans="1:10" x14ac:dyDescent="0.2">
      <c r="A7278" t="s">
        <v>1</v>
      </c>
      <c r="J7278"/>
    </row>
    <row r="7279" spans="1:10" x14ac:dyDescent="0.2">
      <c r="A7279" t="s">
        <v>1</v>
      </c>
      <c r="J7279"/>
    </row>
    <row r="7280" spans="1:10" x14ac:dyDescent="0.2">
      <c r="A7280" t="s">
        <v>1</v>
      </c>
      <c r="J7280"/>
    </row>
    <row r="7281" spans="1:10" x14ac:dyDescent="0.2">
      <c r="A7281" t="s">
        <v>1</v>
      </c>
      <c r="J7281"/>
    </row>
    <row r="7282" spans="1:10" x14ac:dyDescent="0.2">
      <c r="A7282" t="s">
        <v>1</v>
      </c>
      <c r="J7282"/>
    </row>
    <row r="7283" spans="1:10" x14ac:dyDescent="0.2">
      <c r="A7283" t="s">
        <v>1</v>
      </c>
      <c r="J7283"/>
    </row>
    <row r="7284" spans="1:10" x14ac:dyDescent="0.2">
      <c r="A7284" t="s">
        <v>1</v>
      </c>
      <c r="J7284"/>
    </row>
    <row r="7285" spans="1:10" x14ac:dyDescent="0.2">
      <c r="A7285" t="s">
        <v>1</v>
      </c>
      <c r="J7285"/>
    </row>
    <row r="7286" spans="1:10" x14ac:dyDescent="0.2">
      <c r="A7286" t="s">
        <v>1</v>
      </c>
      <c r="J7286"/>
    </row>
    <row r="7287" spans="1:10" x14ac:dyDescent="0.2">
      <c r="A7287" t="s">
        <v>1</v>
      </c>
      <c r="J7287"/>
    </row>
    <row r="7288" spans="1:10" x14ac:dyDescent="0.2">
      <c r="A7288" t="s">
        <v>1</v>
      </c>
      <c r="J7288"/>
    </row>
    <row r="7289" spans="1:10" x14ac:dyDescent="0.2">
      <c r="A7289" t="s">
        <v>1</v>
      </c>
      <c r="J7289"/>
    </row>
    <row r="7290" spans="1:10" x14ac:dyDescent="0.2">
      <c r="A7290" t="s">
        <v>1</v>
      </c>
      <c r="J7290"/>
    </row>
    <row r="7291" spans="1:10" x14ac:dyDescent="0.2">
      <c r="A7291" t="s">
        <v>1</v>
      </c>
      <c r="J7291"/>
    </row>
    <row r="7292" spans="1:10" x14ac:dyDescent="0.2">
      <c r="A7292" t="s">
        <v>1</v>
      </c>
      <c r="J7292"/>
    </row>
    <row r="7293" spans="1:10" x14ac:dyDescent="0.2">
      <c r="A7293" t="s">
        <v>1</v>
      </c>
      <c r="J7293"/>
    </row>
    <row r="7294" spans="1:10" x14ac:dyDescent="0.2">
      <c r="A7294" t="s">
        <v>1</v>
      </c>
      <c r="J7294"/>
    </row>
    <row r="7295" spans="1:10" x14ac:dyDescent="0.2">
      <c r="A7295" t="s">
        <v>1</v>
      </c>
      <c r="J7295"/>
    </row>
    <row r="7296" spans="1:10" x14ac:dyDescent="0.2">
      <c r="A7296" t="s">
        <v>1</v>
      </c>
      <c r="J7296"/>
    </row>
    <row r="7297" spans="1:10" x14ac:dyDescent="0.2">
      <c r="A7297" t="s">
        <v>1</v>
      </c>
      <c r="J7297"/>
    </row>
    <row r="7298" spans="1:10" x14ac:dyDescent="0.2">
      <c r="A7298" t="s">
        <v>1</v>
      </c>
      <c r="J7298"/>
    </row>
    <row r="7299" spans="1:10" x14ac:dyDescent="0.2">
      <c r="A7299" t="s">
        <v>1</v>
      </c>
      <c r="J7299"/>
    </row>
    <row r="7300" spans="1:10" x14ac:dyDescent="0.2">
      <c r="A7300" t="s">
        <v>1</v>
      </c>
      <c r="J7300"/>
    </row>
    <row r="7301" spans="1:10" x14ac:dyDescent="0.2">
      <c r="A7301" t="s">
        <v>1</v>
      </c>
      <c r="J7301"/>
    </row>
    <row r="7302" spans="1:10" x14ac:dyDescent="0.2">
      <c r="A7302" t="s">
        <v>1</v>
      </c>
      <c r="J7302"/>
    </row>
    <row r="7303" spans="1:10" x14ac:dyDescent="0.2">
      <c r="A7303" t="s">
        <v>1</v>
      </c>
      <c r="J7303"/>
    </row>
    <row r="7304" spans="1:10" x14ac:dyDescent="0.2">
      <c r="A7304" t="s">
        <v>1</v>
      </c>
      <c r="J7304"/>
    </row>
    <row r="7305" spans="1:10" x14ac:dyDescent="0.2">
      <c r="A7305" t="s">
        <v>1</v>
      </c>
      <c r="J7305"/>
    </row>
    <row r="7306" spans="1:10" x14ac:dyDescent="0.2">
      <c r="A7306" t="s">
        <v>1</v>
      </c>
      <c r="J7306"/>
    </row>
    <row r="7307" spans="1:10" x14ac:dyDescent="0.2">
      <c r="A7307" t="s">
        <v>1</v>
      </c>
      <c r="J7307"/>
    </row>
    <row r="7308" spans="1:10" x14ac:dyDescent="0.2">
      <c r="A7308" t="s">
        <v>1</v>
      </c>
      <c r="J7308"/>
    </row>
    <row r="7309" spans="1:10" x14ac:dyDescent="0.2">
      <c r="A7309" t="s">
        <v>1</v>
      </c>
      <c r="J7309"/>
    </row>
    <row r="7310" spans="1:10" x14ac:dyDescent="0.2">
      <c r="A7310" t="s">
        <v>1</v>
      </c>
      <c r="J7310"/>
    </row>
    <row r="7311" spans="1:10" x14ac:dyDescent="0.2">
      <c r="A7311" t="s">
        <v>1</v>
      </c>
      <c r="J7311"/>
    </row>
    <row r="7312" spans="1:10" x14ac:dyDescent="0.2">
      <c r="A7312" t="s">
        <v>1</v>
      </c>
      <c r="J7312"/>
    </row>
    <row r="7313" spans="1:10" x14ac:dyDescent="0.2">
      <c r="A7313" t="s">
        <v>1</v>
      </c>
      <c r="J7313"/>
    </row>
    <row r="7314" spans="1:10" x14ac:dyDescent="0.2">
      <c r="A7314" t="s">
        <v>1</v>
      </c>
      <c r="J7314"/>
    </row>
    <row r="7315" spans="1:10" x14ac:dyDescent="0.2">
      <c r="A7315" t="s">
        <v>1</v>
      </c>
      <c r="J7315"/>
    </row>
    <row r="7316" spans="1:10" x14ac:dyDescent="0.2">
      <c r="A7316" t="s">
        <v>1</v>
      </c>
      <c r="J7316"/>
    </row>
    <row r="7317" spans="1:10" x14ac:dyDescent="0.2">
      <c r="A7317" t="s">
        <v>1</v>
      </c>
      <c r="J7317"/>
    </row>
    <row r="7318" spans="1:10" x14ac:dyDescent="0.2">
      <c r="A7318" t="s">
        <v>1</v>
      </c>
      <c r="J7318"/>
    </row>
    <row r="7319" spans="1:10" x14ac:dyDescent="0.2">
      <c r="A7319" t="s">
        <v>1</v>
      </c>
      <c r="J7319"/>
    </row>
    <row r="7320" spans="1:10" x14ac:dyDescent="0.2">
      <c r="A7320" t="s">
        <v>1</v>
      </c>
      <c r="J7320"/>
    </row>
    <row r="7321" spans="1:10" x14ac:dyDescent="0.2">
      <c r="A7321" t="s">
        <v>1</v>
      </c>
      <c r="J7321"/>
    </row>
    <row r="7322" spans="1:10" x14ac:dyDescent="0.2">
      <c r="A7322" t="s">
        <v>1</v>
      </c>
      <c r="J7322"/>
    </row>
    <row r="7323" spans="1:10" x14ac:dyDescent="0.2">
      <c r="A7323" t="s">
        <v>1</v>
      </c>
      <c r="J7323"/>
    </row>
    <row r="7324" spans="1:10" x14ac:dyDescent="0.2">
      <c r="A7324" t="s">
        <v>1</v>
      </c>
      <c r="J7324"/>
    </row>
    <row r="7325" spans="1:10" x14ac:dyDescent="0.2">
      <c r="A7325" t="s">
        <v>1</v>
      </c>
      <c r="J7325"/>
    </row>
    <row r="7326" spans="1:10" x14ac:dyDescent="0.2">
      <c r="A7326" t="s">
        <v>1</v>
      </c>
      <c r="J7326"/>
    </row>
    <row r="7327" spans="1:10" x14ac:dyDescent="0.2">
      <c r="A7327" t="s">
        <v>1</v>
      </c>
      <c r="J7327"/>
    </row>
    <row r="7328" spans="1:10" x14ac:dyDescent="0.2">
      <c r="A7328" t="s">
        <v>1</v>
      </c>
      <c r="J7328"/>
    </row>
    <row r="7329" spans="1:10" x14ac:dyDescent="0.2">
      <c r="A7329" t="s">
        <v>1</v>
      </c>
      <c r="J7329"/>
    </row>
    <row r="7330" spans="1:10" x14ac:dyDescent="0.2">
      <c r="A7330" t="s">
        <v>1</v>
      </c>
      <c r="J7330"/>
    </row>
    <row r="7331" spans="1:10" x14ac:dyDescent="0.2">
      <c r="A7331" t="s">
        <v>1</v>
      </c>
      <c r="J7331"/>
    </row>
    <row r="7332" spans="1:10" x14ac:dyDescent="0.2">
      <c r="A7332" t="s">
        <v>1</v>
      </c>
      <c r="J7332"/>
    </row>
    <row r="7333" spans="1:10" x14ac:dyDescent="0.2">
      <c r="A7333" t="s">
        <v>1</v>
      </c>
      <c r="J7333"/>
    </row>
    <row r="7334" spans="1:10" x14ac:dyDescent="0.2">
      <c r="A7334" t="s">
        <v>1</v>
      </c>
      <c r="J7334"/>
    </row>
    <row r="7335" spans="1:10" x14ac:dyDescent="0.2">
      <c r="A7335" t="s">
        <v>1</v>
      </c>
      <c r="J7335"/>
    </row>
    <row r="7336" spans="1:10" x14ac:dyDescent="0.2">
      <c r="A7336" t="s">
        <v>1</v>
      </c>
      <c r="J7336"/>
    </row>
    <row r="7337" spans="1:10" x14ac:dyDescent="0.2">
      <c r="A7337" t="s">
        <v>1</v>
      </c>
      <c r="J7337"/>
    </row>
    <row r="7338" spans="1:10" x14ac:dyDescent="0.2">
      <c r="A7338" t="s">
        <v>1</v>
      </c>
      <c r="J7338"/>
    </row>
    <row r="7339" spans="1:10" x14ac:dyDescent="0.2">
      <c r="A7339" t="s">
        <v>1</v>
      </c>
      <c r="J7339"/>
    </row>
    <row r="7340" spans="1:10" x14ac:dyDescent="0.2">
      <c r="A7340" t="s">
        <v>1</v>
      </c>
      <c r="J7340"/>
    </row>
    <row r="7341" spans="1:10" x14ac:dyDescent="0.2">
      <c r="A7341" t="s">
        <v>1</v>
      </c>
      <c r="J7341"/>
    </row>
    <row r="7342" spans="1:10" x14ac:dyDescent="0.2">
      <c r="A7342" t="s">
        <v>1</v>
      </c>
      <c r="J7342"/>
    </row>
    <row r="7343" spans="1:10" x14ac:dyDescent="0.2">
      <c r="A7343" t="s">
        <v>1</v>
      </c>
      <c r="J7343"/>
    </row>
    <row r="7344" spans="1:10" x14ac:dyDescent="0.2">
      <c r="A7344" t="s">
        <v>1</v>
      </c>
      <c r="J7344"/>
    </row>
    <row r="7345" spans="1:10" x14ac:dyDescent="0.2">
      <c r="A7345" t="s">
        <v>1</v>
      </c>
      <c r="J7345"/>
    </row>
    <row r="7346" spans="1:10" x14ac:dyDescent="0.2">
      <c r="A7346" t="s">
        <v>1</v>
      </c>
      <c r="J7346"/>
    </row>
    <row r="7347" spans="1:10" x14ac:dyDescent="0.2">
      <c r="A7347" t="s">
        <v>1</v>
      </c>
      <c r="J7347"/>
    </row>
    <row r="7348" spans="1:10" x14ac:dyDescent="0.2">
      <c r="A7348" t="s">
        <v>1</v>
      </c>
      <c r="J7348"/>
    </row>
    <row r="7349" spans="1:10" x14ac:dyDescent="0.2">
      <c r="A7349" t="s">
        <v>1</v>
      </c>
      <c r="J7349"/>
    </row>
    <row r="7350" spans="1:10" x14ac:dyDescent="0.2">
      <c r="A7350" t="s">
        <v>1</v>
      </c>
      <c r="J7350"/>
    </row>
    <row r="7351" spans="1:10" x14ac:dyDescent="0.2">
      <c r="A7351" t="s">
        <v>1</v>
      </c>
      <c r="J7351"/>
    </row>
    <row r="7352" spans="1:10" x14ac:dyDescent="0.2">
      <c r="A7352" t="s">
        <v>1</v>
      </c>
      <c r="J7352"/>
    </row>
    <row r="7353" spans="1:10" x14ac:dyDescent="0.2">
      <c r="A7353" t="s">
        <v>1</v>
      </c>
      <c r="J7353"/>
    </row>
    <row r="7354" spans="1:10" x14ac:dyDescent="0.2">
      <c r="A7354" t="s">
        <v>1</v>
      </c>
      <c r="J7354"/>
    </row>
    <row r="7355" spans="1:10" x14ac:dyDescent="0.2">
      <c r="A7355" t="s">
        <v>1</v>
      </c>
      <c r="J7355"/>
    </row>
    <row r="7356" spans="1:10" x14ac:dyDescent="0.2">
      <c r="A7356" t="s">
        <v>1</v>
      </c>
      <c r="J7356"/>
    </row>
    <row r="7357" spans="1:10" x14ac:dyDescent="0.2">
      <c r="A7357" t="s">
        <v>1</v>
      </c>
      <c r="J7357"/>
    </row>
    <row r="7358" spans="1:10" x14ac:dyDescent="0.2">
      <c r="A7358" t="s">
        <v>1</v>
      </c>
      <c r="J7358"/>
    </row>
    <row r="7359" spans="1:10" x14ac:dyDescent="0.2">
      <c r="A7359" t="s">
        <v>1</v>
      </c>
      <c r="J7359"/>
    </row>
    <row r="7360" spans="1:10" x14ac:dyDescent="0.2">
      <c r="A7360" t="s">
        <v>1</v>
      </c>
      <c r="J7360"/>
    </row>
    <row r="7361" spans="1:10" x14ac:dyDescent="0.2">
      <c r="A7361" t="s">
        <v>1</v>
      </c>
      <c r="J7361"/>
    </row>
    <row r="7362" spans="1:10" x14ac:dyDescent="0.2">
      <c r="A7362" t="s">
        <v>1</v>
      </c>
      <c r="J7362"/>
    </row>
    <row r="7363" spans="1:10" x14ac:dyDescent="0.2">
      <c r="A7363" t="s">
        <v>1</v>
      </c>
      <c r="J7363"/>
    </row>
    <row r="7364" spans="1:10" x14ac:dyDescent="0.2">
      <c r="A7364" t="s">
        <v>1</v>
      </c>
      <c r="J7364"/>
    </row>
    <row r="7365" spans="1:10" x14ac:dyDescent="0.2">
      <c r="A7365" t="s">
        <v>1</v>
      </c>
      <c r="J7365"/>
    </row>
    <row r="7366" spans="1:10" x14ac:dyDescent="0.2">
      <c r="A7366" t="s">
        <v>1</v>
      </c>
      <c r="J7366"/>
    </row>
    <row r="7367" spans="1:10" x14ac:dyDescent="0.2">
      <c r="A7367" t="s">
        <v>1</v>
      </c>
      <c r="J7367"/>
    </row>
    <row r="7368" spans="1:10" x14ac:dyDescent="0.2">
      <c r="A7368" t="s">
        <v>1</v>
      </c>
      <c r="J7368"/>
    </row>
    <row r="7369" spans="1:10" x14ac:dyDescent="0.2">
      <c r="A7369" t="s">
        <v>1</v>
      </c>
      <c r="J7369"/>
    </row>
    <row r="7370" spans="1:10" x14ac:dyDescent="0.2">
      <c r="A7370" t="s">
        <v>1</v>
      </c>
      <c r="J7370"/>
    </row>
    <row r="7371" spans="1:10" x14ac:dyDescent="0.2">
      <c r="A7371" t="s">
        <v>1</v>
      </c>
      <c r="J7371"/>
    </row>
    <row r="7372" spans="1:10" x14ac:dyDescent="0.2">
      <c r="A7372" t="s">
        <v>1</v>
      </c>
      <c r="J7372"/>
    </row>
    <row r="7373" spans="1:10" x14ac:dyDescent="0.2">
      <c r="A7373" t="s">
        <v>1</v>
      </c>
      <c r="J7373"/>
    </row>
    <row r="7374" spans="1:10" x14ac:dyDescent="0.2">
      <c r="A7374" t="s">
        <v>1</v>
      </c>
      <c r="J7374"/>
    </row>
    <row r="7375" spans="1:10" x14ac:dyDescent="0.2">
      <c r="A7375" t="s">
        <v>1</v>
      </c>
      <c r="J7375"/>
    </row>
    <row r="7376" spans="1:10" x14ac:dyDescent="0.2">
      <c r="A7376" t="s">
        <v>1</v>
      </c>
      <c r="J7376"/>
    </row>
    <row r="7377" spans="1:10" x14ac:dyDescent="0.2">
      <c r="A7377" t="s">
        <v>1</v>
      </c>
      <c r="J7377"/>
    </row>
    <row r="7378" spans="1:10" x14ac:dyDescent="0.2">
      <c r="A7378" t="s">
        <v>1</v>
      </c>
      <c r="J7378"/>
    </row>
    <row r="7379" spans="1:10" x14ac:dyDescent="0.2">
      <c r="A7379" t="s">
        <v>1</v>
      </c>
      <c r="J7379"/>
    </row>
    <row r="7380" spans="1:10" x14ac:dyDescent="0.2">
      <c r="A7380" t="s">
        <v>1</v>
      </c>
      <c r="J7380"/>
    </row>
    <row r="7381" spans="1:10" x14ac:dyDescent="0.2">
      <c r="A7381" t="s">
        <v>1</v>
      </c>
      <c r="J7381"/>
    </row>
    <row r="7382" spans="1:10" x14ac:dyDescent="0.2">
      <c r="A7382" t="s">
        <v>1</v>
      </c>
      <c r="J7382"/>
    </row>
    <row r="7383" spans="1:10" x14ac:dyDescent="0.2">
      <c r="A7383" t="s">
        <v>1</v>
      </c>
      <c r="J7383"/>
    </row>
    <row r="7384" spans="1:10" x14ac:dyDescent="0.2">
      <c r="A7384" t="s">
        <v>1</v>
      </c>
      <c r="J7384"/>
    </row>
    <row r="7385" spans="1:10" x14ac:dyDescent="0.2">
      <c r="A7385" t="s">
        <v>1</v>
      </c>
      <c r="J7385"/>
    </row>
    <row r="7386" spans="1:10" x14ac:dyDescent="0.2">
      <c r="A7386" t="s">
        <v>1</v>
      </c>
      <c r="J7386"/>
    </row>
    <row r="7387" spans="1:10" x14ac:dyDescent="0.2">
      <c r="A7387" t="s">
        <v>1</v>
      </c>
      <c r="J7387"/>
    </row>
    <row r="7388" spans="1:10" x14ac:dyDescent="0.2">
      <c r="A7388" t="s">
        <v>1</v>
      </c>
      <c r="J7388"/>
    </row>
    <row r="7389" spans="1:10" x14ac:dyDescent="0.2">
      <c r="A7389" t="s">
        <v>1</v>
      </c>
      <c r="J7389"/>
    </row>
    <row r="7390" spans="1:10" x14ac:dyDescent="0.2">
      <c r="A7390" t="s">
        <v>1</v>
      </c>
      <c r="J7390"/>
    </row>
    <row r="7391" spans="1:10" x14ac:dyDescent="0.2">
      <c r="A7391" t="s">
        <v>1</v>
      </c>
      <c r="J7391"/>
    </row>
    <row r="7392" spans="1:10" x14ac:dyDescent="0.2">
      <c r="A7392" t="s">
        <v>1</v>
      </c>
      <c r="J7392"/>
    </row>
    <row r="7393" spans="1:10" x14ac:dyDescent="0.2">
      <c r="A7393" t="s">
        <v>1</v>
      </c>
      <c r="J7393"/>
    </row>
    <row r="7394" spans="1:10" x14ac:dyDescent="0.2">
      <c r="A7394" t="s">
        <v>1</v>
      </c>
      <c r="J7394"/>
    </row>
    <row r="7395" spans="1:10" x14ac:dyDescent="0.2">
      <c r="A7395" t="s">
        <v>1</v>
      </c>
      <c r="J7395"/>
    </row>
    <row r="7396" spans="1:10" x14ac:dyDescent="0.2">
      <c r="A7396" t="s">
        <v>1</v>
      </c>
      <c r="J7396"/>
    </row>
    <row r="7397" spans="1:10" x14ac:dyDescent="0.2">
      <c r="A7397" t="s">
        <v>1</v>
      </c>
      <c r="J7397"/>
    </row>
    <row r="7398" spans="1:10" x14ac:dyDescent="0.2">
      <c r="A7398" t="s">
        <v>1</v>
      </c>
      <c r="J7398"/>
    </row>
    <row r="7399" spans="1:10" x14ac:dyDescent="0.2">
      <c r="A7399" t="s">
        <v>1</v>
      </c>
      <c r="J7399"/>
    </row>
    <row r="7400" spans="1:10" x14ac:dyDescent="0.2">
      <c r="A7400" t="s">
        <v>1</v>
      </c>
      <c r="J7400"/>
    </row>
    <row r="7401" spans="1:10" x14ac:dyDescent="0.2">
      <c r="A7401" t="s">
        <v>1</v>
      </c>
      <c r="J7401"/>
    </row>
    <row r="7402" spans="1:10" x14ac:dyDescent="0.2">
      <c r="A7402" t="s">
        <v>1</v>
      </c>
      <c r="J7402"/>
    </row>
    <row r="7403" spans="1:10" x14ac:dyDescent="0.2">
      <c r="A7403" t="s">
        <v>1</v>
      </c>
      <c r="J7403"/>
    </row>
    <row r="7404" spans="1:10" x14ac:dyDescent="0.2">
      <c r="A7404" t="s">
        <v>1</v>
      </c>
      <c r="J7404"/>
    </row>
    <row r="7405" spans="1:10" x14ac:dyDescent="0.2">
      <c r="A7405" t="s">
        <v>1</v>
      </c>
      <c r="J7405"/>
    </row>
    <row r="7406" spans="1:10" x14ac:dyDescent="0.2">
      <c r="A7406" t="s">
        <v>1</v>
      </c>
      <c r="J7406"/>
    </row>
    <row r="7407" spans="1:10" x14ac:dyDescent="0.2">
      <c r="A7407" t="s">
        <v>1</v>
      </c>
      <c r="J7407"/>
    </row>
    <row r="7408" spans="1:10" x14ac:dyDescent="0.2">
      <c r="A7408" t="s">
        <v>1</v>
      </c>
      <c r="J7408"/>
    </row>
    <row r="7409" spans="1:10" x14ac:dyDescent="0.2">
      <c r="A7409" t="s">
        <v>1</v>
      </c>
      <c r="J7409"/>
    </row>
    <row r="7410" spans="1:10" x14ac:dyDescent="0.2">
      <c r="A7410" t="s">
        <v>1</v>
      </c>
      <c r="J7410"/>
    </row>
    <row r="7411" spans="1:10" x14ac:dyDescent="0.2">
      <c r="A7411" t="s">
        <v>1</v>
      </c>
      <c r="J7411"/>
    </row>
    <row r="7412" spans="1:10" x14ac:dyDescent="0.2">
      <c r="A7412" t="s">
        <v>1</v>
      </c>
      <c r="J7412"/>
    </row>
    <row r="7413" spans="1:10" x14ac:dyDescent="0.2">
      <c r="A7413" t="s">
        <v>1</v>
      </c>
      <c r="J7413"/>
    </row>
    <row r="7414" spans="1:10" x14ac:dyDescent="0.2">
      <c r="A7414" t="s">
        <v>1</v>
      </c>
      <c r="J7414"/>
    </row>
    <row r="7415" spans="1:10" x14ac:dyDescent="0.2">
      <c r="A7415" t="s">
        <v>1</v>
      </c>
      <c r="J7415"/>
    </row>
    <row r="7416" spans="1:10" x14ac:dyDescent="0.2">
      <c r="A7416" t="s">
        <v>1</v>
      </c>
      <c r="J7416"/>
    </row>
    <row r="7417" spans="1:10" x14ac:dyDescent="0.2">
      <c r="A7417" t="s">
        <v>1</v>
      </c>
      <c r="J7417"/>
    </row>
    <row r="7418" spans="1:10" x14ac:dyDescent="0.2">
      <c r="A7418" t="s">
        <v>1</v>
      </c>
      <c r="J7418"/>
    </row>
    <row r="7419" spans="1:10" x14ac:dyDescent="0.2">
      <c r="A7419" t="s">
        <v>1</v>
      </c>
      <c r="J7419"/>
    </row>
    <row r="7420" spans="1:10" x14ac:dyDescent="0.2">
      <c r="A7420" t="s">
        <v>1</v>
      </c>
      <c r="J7420"/>
    </row>
    <row r="7421" spans="1:10" x14ac:dyDescent="0.2">
      <c r="A7421" t="s">
        <v>1</v>
      </c>
      <c r="J7421"/>
    </row>
    <row r="7422" spans="1:10" x14ac:dyDescent="0.2">
      <c r="A7422" t="s">
        <v>1</v>
      </c>
      <c r="J7422"/>
    </row>
    <row r="7423" spans="1:10" x14ac:dyDescent="0.2">
      <c r="A7423" t="s">
        <v>1</v>
      </c>
      <c r="J7423"/>
    </row>
    <row r="7424" spans="1:10" x14ac:dyDescent="0.2">
      <c r="A7424" t="s">
        <v>1</v>
      </c>
      <c r="J7424"/>
    </row>
    <row r="7425" spans="1:10" x14ac:dyDescent="0.2">
      <c r="A7425" t="s">
        <v>1</v>
      </c>
      <c r="J7425"/>
    </row>
    <row r="7426" spans="1:10" x14ac:dyDescent="0.2">
      <c r="A7426" t="s">
        <v>1</v>
      </c>
      <c r="J7426"/>
    </row>
    <row r="7427" spans="1:10" x14ac:dyDescent="0.2">
      <c r="A7427" t="s">
        <v>1</v>
      </c>
      <c r="J7427"/>
    </row>
    <row r="7428" spans="1:10" x14ac:dyDescent="0.2">
      <c r="A7428" t="s">
        <v>1</v>
      </c>
      <c r="J7428"/>
    </row>
    <row r="7429" spans="1:10" x14ac:dyDescent="0.2">
      <c r="A7429" t="s">
        <v>1</v>
      </c>
      <c r="J7429"/>
    </row>
    <row r="7430" spans="1:10" x14ac:dyDescent="0.2">
      <c r="A7430" t="s">
        <v>1</v>
      </c>
      <c r="J7430"/>
    </row>
    <row r="7431" spans="1:10" x14ac:dyDescent="0.2">
      <c r="A7431" t="s">
        <v>1</v>
      </c>
      <c r="J7431"/>
    </row>
    <row r="7432" spans="1:10" x14ac:dyDescent="0.2">
      <c r="A7432" t="s">
        <v>1</v>
      </c>
      <c r="J7432"/>
    </row>
    <row r="7433" spans="1:10" x14ac:dyDescent="0.2">
      <c r="A7433" t="s">
        <v>1</v>
      </c>
      <c r="J7433"/>
    </row>
    <row r="7434" spans="1:10" x14ac:dyDescent="0.2">
      <c r="A7434" t="s">
        <v>1</v>
      </c>
      <c r="J7434"/>
    </row>
    <row r="7435" spans="1:10" x14ac:dyDescent="0.2">
      <c r="A7435" t="s">
        <v>1</v>
      </c>
      <c r="J7435"/>
    </row>
    <row r="7436" spans="1:10" x14ac:dyDescent="0.2">
      <c r="A7436" t="s">
        <v>1</v>
      </c>
      <c r="J7436"/>
    </row>
    <row r="7437" spans="1:10" x14ac:dyDescent="0.2">
      <c r="A7437" t="s">
        <v>1</v>
      </c>
      <c r="J7437"/>
    </row>
    <row r="7438" spans="1:10" x14ac:dyDescent="0.2">
      <c r="A7438" t="s">
        <v>1</v>
      </c>
      <c r="J7438"/>
    </row>
    <row r="7439" spans="1:10" x14ac:dyDescent="0.2">
      <c r="A7439" t="s">
        <v>1</v>
      </c>
      <c r="J7439"/>
    </row>
    <row r="7440" spans="1:10" x14ac:dyDescent="0.2">
      <c r="A7440" t="s">
        <v>1</v>
      </c>
      <c r="J7440"/>
    </row>
    <row r="7441" spans="1:10" x14ac:dyDescent="0.2">
      <c r="A7441" t="s">
        <v>1</v>
      </c>
      <c r="J7441"/>
    </row>
    <row r="7442" spans="1:10" x14ac:dyDescent="0.2">
      <c r="A7442" t="s">
        <v>1</v>
      </c>
      <c r="J7442"/>
    </row>
    <row r="7443" spans="1:10" x14ac:dyDescent="0.2">
      <c r="A7443" t="s">
        <v>1</v>
      </c>
      <c r="J7443"/>
    </row>
    <row r="7444" spans="1:10" x14ac:dyDescent="0.2">
      <c r="A7444" t="s">
        <v>1</v>
      </c>
      <c r="J7444"/>
    </row>
    <row r="7445" spans="1:10" x14ac:dyDescent="0.2">
      <c r="A7445" t="s">
        <v>1</v>
      </c>
      <c r="J7445"/>
    </row>
    <row r="7446" spans="1:10" x14ac:dyDescent="0.2">
      <c r="A7446" t="s">
        <v>1</v>
      </c>
      <c r="J7446"/>
    </row>
    <row r="7447" spans="1:10" x14ac:dyDescent="0.2">
      <c r="A7447" t="s">
        <v>1</v>
      </c>
      <c r="J7447"/>
    </row>
    <row r="7448" spans="1:10" x14ac:dyDescent="0.2">
      <c r="A7448" t="s">
        <v>1</v>
      </c>
      <c r="J7448"/>
    </row>
    <row r="7449" spans="1:10" x14ac:dyDescent="0.2">
      <c r="A7449" t="s">
        <v>1</v>
      </c>
      <c r="J7449"/>
    </row>
    <row r="7450" spans="1:10" x14ac:dyDescent="0.2">
      <c r="A7450" t="s">
        <v>1</v>
      </c>
      <c r="J7450"/>
    </row>
    <row r="7451" spans="1:10" x14ac:dyDescent="0.2">
      <c r="A7451" t="s">
        <v>1</v>
      </c>
      <c r="J7451"/>
    </row>
    <row r="7452" spans="1:10" x14ac:dyDescent="0.2">
      <c r="A7452" t="s">
        <v>1</v>
      </c>
      <c r="J7452"/>
    </row>
    <row r="7453" spans="1:10" x14ac:dyDescent="0.2">
      <c r="A7453" t="s">
        <v>1</v>
      </c>
      <c r="J7453"/>
    </row>
    <row r="7454" spans="1:10" x14ac:dyDescent="0.2">
      <c r="A7454" t="s">
        <v>1</v>
      </c>
      <c r="J7454"/>
    </row>
    <row r="7455" spans="1:10" x14ac:dyDescent="0.2">
      <c r="A7455" t="s">
        <v>1</v>
      </c>
      <c r="J7455"/>
    </row>
    <row r="7456" spans="1:10" x14ac:dyDescent="0.2">
      <c r="A7456" t="s">
        <v>1</v>
      </c>
      <c r="J7456"/>
    </row>
    <row r="7457" spans="1:10" x14ac:dyDescent="0.2">
      <c r="A7457" t="s">
        <v>1</v>
      </c>
      <c r="J7457"/>
    </row>
    <row r="7458" spans="1:10" x14ac:dyDescent="0.2">
      <c r="A7458" t="s">
        <v>1</v>
      </c>
      <c r="J7458"/>
    </row>
    <row r="7459" spans="1:10" x14ac:dyDescent="0.2">
      <c r="A7459" t="s">
        <v>1</v>
      </c>
      <c r="J7459"/>
    </row>
    <row r="7460" spans="1:10" x14ac:dyDescent="0.2">
      <c r="A7460" t="s">
        <v>1</v>
      </c>
      <c r="J7460"/>
    </row>
    <row r="7461" spans="1:10" x14ac:dyDescent="0.2">
      <c r="A7461" t="s">
        <v>1</v>
      </c>
      <c r="J7461"/>
    </row>
    <row r="7462" spans="1:10" x14ac:dyDescent="0.2">
      <c r="A7462" t="s">
        <v>1</v>
      </c>
      <c r="J7462"/>
    </row>
    <row r="7463" spans="1:10" x14ac:dyDescent="0.2">
      <c r="A7463" t="s">
        <v>1</v>
      </c>
      <c r="J7463"/>
    </row>
    <row r="7464" spans="1:10" x14ac:dyDescent="0.2">
      <c r="A7464" t="s">
        <v>1</v>
      </c>
      <c r="J7464"/>
    </row>
    <row r="7465" spans="1:10" x14ac:dyDescent="0.2">
      <c r="A7465" t="s">
        <v>1</v>
      </c>
      <c r="J7465"/>
    </row>
    <row r="7466" spans="1:10" x14ac:dyDescent="0.2">
      <c r="A7466" t="s">
        <v>1</v>
      </c>
      <c r="J7466"/>
    </row>
    <row r="7467" spans="1:10" x14ac:dyDescent="0.2">
      <c r="A7467" t="s">
        <v>1</v>
      </c>
      <c r="J7467"/>
    </row>
    <row r="7468" spans="1:10" x14ac:dyDescent="0.2">
      <c r="A7468" t="s">
        <v>1</v>
      </c>
      <c r="J7468"/>
    </row>
    <row r="7469" spans="1:10" x14ac:dyDescent="0.2">
      <c r="A7469" t="s">
        <v>1</v>
      </c>
      <c r="J7469"/>
    </row>
    <row r="7470" spans="1:10" x14ac:dyDescent="0.2">
      <c r="A7470" t="s">
        <v>1</v>
      </c>
      <c r="J7470"/>
    </row>
    <row r="7471" spans="1:10" x14ac:dyDescent="0.2">
      <c r="A7471" t="s">
        <v>1</v>
      </c>
      <c r="J7471"/>
    </row>
    <row r="7472" spans="1:10" x14ac:dyDescent="0.2">
      <c r="A7472" t="s">
        <v>1</v>
      </c>
      <c r="J7472"/>
    </row>
    <row r="7473" spans="1:10" x14ac:dyDescent="0.2">
      <c r="A7473" t="s">
        <v>1</v>
      </c>
      <c r="J7473"/>
    </row>
    <row r="7474" spans="1:10" x14ac:dyDescent="0.2">
      <c r="A7474" t="s">
        <v>1</v>
      </c>
      <c r="J7474"/>
    </row>
    <row r="7475" spans="1:10" x14ac:dyDescent="0.2">
      <c r="A7475" t="s">
        <v>1</v>
      </c>
      <c r="J7475"/>
    </row>
    <row r="7476" spans="1:10" x14ac:dyDescent="0.2">
      <c r="A7476" t="s">
        <v>1</v>
      </c>
      <c r="J7476"/>
    </row>
    <row r="7477" spans="1:10" x14ac:dyDescent="0.2">
      <c r="A7477" t="s">
        <v>1</v>
      </c>
      <c r="J7477"/>
    </row>
    <row r="7478" spans="1:10" x14ac:dyDescent="0.2">
      <c r="A7478" t="s">
        <v>1</v>
      </c>
      <c r="J7478"/>
    </row>
    <row r="7479" spans="1:10" x14ac:dyDescent="0.2">
      <c r="A7479" t="s">
        <v>1</v>
      </c>
      <c r="J7479"/>
    </row>
    <row r="7480" spans="1:10" x14ac:dyDescent="0.2">
      <c r="A7480" t="s">
        <v>1</v>
      </c>
      <c r="J7480"/>
    </row>
    <row r="7481" spans="1:10" x14ac:dyDescent="0.2">
      <c r="A7481" t="s">
        <v>1</v>
      </c>
      <c r="J7481"/>
    </row>
    <row r="7482" spans="1:10" x14ac:dyDescent="0.2">
      <c r="A7482" t="s">
        <v>1</v>
      </c>
      <c r="J7482"/>
    </row>
    <row r="7483" spans="1:10" x14ac:dyDescent="0.2">
      <c r="A7483" t="s">
        <v>1</v>
      </c>
      <c r="J7483"/>
    </row>
    <row r="7484" spans="1:10" x14ac:dyDescent="0.2">
      <c r="A7484" t="s">
        <v>1</v>
      </c>
      <c r="J7484"/>
    </row>
    <row r="7485" spans="1:10" x14ac:dyDescent="0.2">
      <c r="A7485" t="s">
        <v>1</v>
      </c>
      <c r="J7485"/>
    </row>
    <row r="7486" spans="1:10" x14ac:dyDescent="0.2">
      <c r="A7486" t="s">
        <v>1</v>
      </c>
      <c r="J7486"/>
    </row>
    <row r="7487" spans="1:10" x14ac:dyDescent="0.2">
      <c r="A7487" t="s">
        <v>1</v>
      </c>
      <c r="J7487"/>
    </row>
    <row r="7488" spans="1:10" x14ac:dyDescent="0.2">
      <c r="A7488" t="s">
        <v>1</v>
      </c>
      <c r="J7488"/>
    </row>
    <row r="7489" spans="1:10" x14ac:dyDescent="0.2">
      <c r="A7489" t="s">
        <v>1</v>
      </c>
      <c r="J7489"/>
    </row>
    <row r="7490" spans="1:10" x14ac:dyDescent="0.2">
      <c r="A7490" t="s">
        <v>1</v>
      </c>
      <c r="J7490"/>
    </row>
    <row r="7491" spans="1:10" x14ac:dyDescent="0.2">
      <c r="A7491" t="s">
        <v>1</v>
      </c>
      <c r="J7491"/>
    </row>
    <row r="7492" spans="1:10" x14ac:dyDescent="0.2">
      <c r="A7492" t="s">
        <v>1</v>
      </c>
      <c r="J7492"/>
    </row>
    <row r="7493" spans="1:10" x14ac:dyDescent="0.2">
      <c r="A7493" t="s">
        <v>1</v>
      </c>
      <c r="J7493"/>
    </row>
    <row r="7494" spans="1:10" x14ac:dyDescent="0.2">
      <c r="A7494" t="s">
        <v>1</v>
      </c>
      <c r="J7494"/>
    </row>
    <row r="7495" spans="1:10" x14ac:dyDescent="0.2">
      <c r="A7495" t="s">
        <v>1</v>
      </c>
      <c r="J7495"/>
    </row>
    <row r="7496" spans="1:10" x14ac:dyDescent="0.2">
      <c r="A7496" t="s">
        <v>1</v>
      </c>
      <c r="J7496"/>
    </row>
    <row r="7497" spans="1:10" x14ac:dyDescent="0.2">
      <c r="A7497" t="s">
        <v>1</v>
      </c>
      <c r="J7497"/>
    </row>
    <row r="7498" spans="1:10" x14ac:dyDescent="0.2">
      <c r="A7498" t="s">
        <v>1</v>
      </c>
      <c r="J7498"/>
    </row>
    <row r="7499" spans="1:10" x14ac:dyDescent="0.2">
      <c r="A7499" t="s">
        <v>1</v>
      </c>
      <c r="J7499"/>
    </row>
    <row r="7500" spans="1:10" x14ac:dyDescent="0.2">
      <c r="A7500" t="s">
        <v>1</v>
      </c>
      <c r="J7500"/>
    </row>
    <row r="7501" spans="1:10" x14ac:dyDescent="0.2">
      <c r="A7501" t="s">
        <v>1</v>
      </c>
      <c r="J7501"/>
    </row>
    <row r="7502" spans="1:10" x14ac:dyDescent="0.2">
      <c r="A7502" t="s">
        <v>1</v>
      </c>
      <c r="J7502"/>
    </row>
    <row r="7503" spans="1:10" x14ac:dyDescent="0.2">
      <c r="A7503" t="s">
        <v>1</v>
      </c>
      <c r="J7503"/>
    </row>
    <row r="7504" spans="1:10" x14ac:dyDescent="0.2">
      <c r="A7504" t="s">
        <v>1</v>
      </c>
      <c r="J7504"/>
    </row>
    <row r="7505" spans="1:10" x14ac:dyDescent="0.2">
      <c r="A7505" t="s">
        <v>1</v>
      </c>
      <c r="J7505"/>
    </row>
    <row r="7506" spans="1:10" x14ac:dyDescent="0.2">
      <c r="A7506" t="s">
        <v>1</v>
      </c>
      <c r="J7506"/>
    </row>
    <row r="7507" spans="1:10" x14ac:dyDescent="0.2">
      <c r="A7507" t="s">
        <v>1</v>
      </c>
      <c r="J7507"/>
    </row>
    <row r="7508" spans="1:10" x14ac:dyDescent="0.2">
      <c r="A7508" t="s">
        <v>1</v>
      </c>
      <c r="J7508"/>
    </row>
    <row r="7509" spans="1:10" x14ac:dyDescent="0.2">
      <c r="A7509" t="s">
        <v>1</v>
      </c>
      <c r="J7509"/>
    </row>
    <row r="7510" spans="1:10" x14ac:dyDescent="0.2">
      <c r="A7510" t="s">
        <v>1</v>
      </c>
      <c r="J7510"/>
    </row>
    <row r="7511" spans="1:10" x14ac:dyDescent="0.2">
      <c r="A7511" t="s">
        <v>1</v>
      </c>
      <c r="J7511"/>
    </row>
    <row r="7512" spans="1:10" x14ac:dyDescent="0.2">
      <c r="A7512" t="s">
        <v>1</v>
      </c>
      <c r="J7512"/>
    </row>
    <row r="7513" spans="1:10" x14ac:dyDescent="0.2">
      <c r="A7513" t="s">
        <v>1</v>
      </c>
      <c r="J7513"/>
    </row>
    <row r="7514" spans="1:10" x14ac:dyDescent="0.2">
      <c r="A7514" t="s">
        <v>1</v>
      </c>
      <c r="J7514"/>
    </row>
    <row r="7515" spans="1:10" x14ac:dyDescent="0.2">
      <c r="A7515" t="s">
        <v>1</v>
      </c>
      <c r="J7515"/>
    </row>
    <row r="7516" spans="1:10" x14ac:dyDescent="0.2">
      <c r="A7516" t="s">
        <v>1</v>
      </c>
      <c r="J7516"/>
    </row>
    <row r="7517" spans="1:10" x14ac:dyDescent="0.2">
      <c r="A7517" t="s">
        <v>1</v>
      </c>
      <c r="J7517"/>
    </row>
    <row r="7518" spans="1:10" x14ac:dyDescent="0.2">
      <c r="A7518" t="s">
        <v>1</v>
      </c>
      <c r="J7518"/>
    </row>
    <row r="7519" spans="1:10" x14ac:dyDescent="0.2">
      <c r="A7519" t="s">
        <v>1</v>
      </c>
      <c r="J7519"/>
    </row>
    <row r="7520" spans="1:10" x14ac:dyDescent="0.2">
      <c r="A7520" t="s">
        <v>1</v>
      </c>
      <c r="J7520"/>
    </row>
    <row r="7521" spans="1:10" x14ac:dyDescent="0.2">
      <c r="A7521" t="s">
        <v>1</v>
      </c>
      <c r="J7521"/>
    </row>
    <row r="7522" spans="1:10" x14ac:dyDescent="0.2">
      <c r="A7522" t="s">
        <v>1</v>
      </c>
      <c r="J7522"/>
    </row>
    <row r="7523" spans="1:10" x14ac:dyDescent="0.2">
      <c r="A7523" t="s">
        <v>1</v>
      </c>
      <c r="J7523"/>
    </row>
    <row r="7524" spans="1:10" x14ac:dyDescent="0.2">
      <c r="A7524" t="s">
        <v>1</v>
      </c>
      <c r="J7524"/>
    </row>
    <row r="7525" spans="1:10" x14ac:dyDescent="0.2">
      <c r="A7525" t="s">
        <v>1</v>
      </c>
      <c r="J7525"/>
    </row>
    <row r="7526" spans="1:10" x14ac:dyDescent="0.2">
      <c r="A7526" t="s">
        <v>1</v>
      </c>
      <c r="J7526"/>
    </row>
    <row r="7527" spans="1:10" x14ac:dyDescent="0.2">
      <c r="A7527" t="s">
        <v>1</v>
      </c>
      <c r="J7527"/>
    </row>
    <row r="7528" spans="1:10" x14ac:dyDescent="0.2">
      <c r="A7528" t="s">
        <v>1</v>
      </c>
      <c r="J7528"/>
    </row>
    <row r="7529" spans="1:10" x14ac:dyDescent="0.2">
      <c r="A7529" t="s">
        <v>1</v>
      </c>
      <c r="J7529"/>
    </row>
    <row r="7530" spans="1:10" x14ac:dyDescent="0.2">
      <c r="A7530" t="s">
        <v>1</v>
      </c>
      <c r="J7530"/>
    </row>
    <row r="7531" spans="1:10" x14ac:dyDescent="0.2">
      <c r="A7531" t="s">
        <v>1</v>
      </c>
      <c r="J7531"/>
    </row>
    <row r="7532" spans="1:10" x14ac:dyDescent="0.2">
      <c r="A7532" t="s">
        <v>1</v>
      </c>
      <c r="J7532"/>
    </row>
    <row r="7533" spans="1:10" x14ac:dyDescent="0.2">
      <c r="A7533" t="s">
        <v>1</v>
      </c>
      <c r="J7533"/>
    </row>
    <row r="7534" spans="1:10" x14ac:dyDescent="0.2">
      <c r="A7534" t="s">
        <v>1</v>
      </c>
      <c r="J7534"/>
    </row>
    <row r="7535" spans="1:10" x14ac:dyDescent="0.2">
      <c r="A7535" t="s">
        <v>1</v>
      </c>
      <c r="J7535"/>
    </row>
    <row r="7536" spans="1:10" x14ac:dyDescent="0.2">
      <c r="A7536" t="s">
        <v>1</v>
      </c>
      <c r="J7536"/>
    </row>
    <row r="7537" spans="1:10" x14ac:dyDescent="0.2">
      <c r="A7537" t="s">
        <v>1</v>
      </c>
      <c r="J7537"/>
    </row>
    <row r="7538" spans="1:10" x14ac:dyDescent="0.2">
      <c r="A7538" t="s">
        <v>1</v>
      </c>
      <c r="J7538"/>
    </row>
    <row r="7539" spans="1:10" x14ac:dyDescent="0.2">
      <c r="A7539" t="s">
        <v>1</v>
      </c>
      <c r="J7539"/>
    </row>
    <row r="7540" spans="1:10" x14ac:dyDescent="0.2">
      <c r="A7540" t="s">
        <v>1</v>
      </c>
      <c r="J7540"/>
    </row>
    <row r="7541" spans="1:10" x14ac:dyDescent="0.2">
      <c r="A7541" t="s">
        <v>1</v>
      </c>
      <c r="J7541"/>
    </row>
    <row r="7542" spans="1:10" x14ac:dyDescent="0.2">
      <c r="A7542" t="s">
        <v>1</v>
      </c>
      <c r="J7542"/>
    </row>
    <row r="7543" spans="1:10" x14ac:dyDescent="0.2">
      <c r="A7543" t="s">
        <v>1</v>
      </c>
      <c r="J7543"/>
    </row>
    <row r="7544" spans="1:10" x14ac:dyDescent="0.2">
      <c r="A7544" t="s">
        <v>1</v>
      </c>
      <c r="J7544"/>
    </row>
    <row r="7545" spans="1:10" x14ac:dyDescent="0.2">
      <c r="A7545" t="s">
        <v>1</v>
      </c>
      <c r="J7545"/>
    </row>
    <row r="7546" spans="1:10" x14ac:dyDescent="0.2">
      <c r="A7546" t="s">
        <v>1</v>
      </c>
      <c r="J7546"/>
    </row>
    <row r="7547" spans="1:10" x14ac:dyDescent="0.2">
      <c r="A7547" t="s">
        <v>1</v>
      </c>
      <c r="J7547"/>
    </row>
    <row r="7548" spans="1:10" x14ac:dyDescent="0.2">
      <c r="A7548" t="s">
        <v>1</v>
      </c>
      <c r="J7548"/>
    </row>
    <row r="7549" spans="1:10" x14ac:dyDescent="0.2">
      <c r="A7549" t="s">
        <v>1</v>
      </c>
      <c r="J7549"/>
    </row>
    <row r="7550" spans="1:10" x14ac:dyDescent="0.2">
      <c r="A7550" t="s">
        <v>1</v>
      </c>
      <c r="J7550"/>
    </row>
    <row r="7551" spans="1:10" x14ac:dyDescent="0.2">
      <c r="A7551" t="s">
        <v>1</v>
      </c>
      <c r="J7551"/>
    </row>
    <row r="7552" spans="1:10" x14ac:dyDescent="0.2">
      <c r="A7552" t="s">
        <v>1</v>
      </c>
      <c r="J7552"/>
    </row>
    <row r="7553" spans="1:10" x14ac:dyDescent="0.2">
      <c r="A7553" t="s">
        <v>1</v>
      </c>
      <c r="J7553"/>
    </row>
    <row r="7554" spans="1:10" x14ac:dyDescent="0.2">
      <c r="A7554" t="s">
        <v>1</v>
      </c>
      <c r="J7554"/>
    </row>
    <row r="7555" spans="1:10" x14ac:dyDescent="0.2">
      <c r="A7555" t="s">
        <v>1</v>
      </c>
      <c r="J7555"/>
    </row>
    <row r="7556" spans="1:10" x14ac:dyDescent="0.2">
      <c r="A7556" t="s">
        <v>1</v>
      </c>
      <c r="J7556"/>
    </row>
    <row r="7557" spans="1:10" x14ac:dyDescent="0.2">
      <c r="A7557" t="s">
        <v>1</v>
      </c>
      <c r="J7557"/>
    </row>
    <row r="7558" spans="1:10" x14ac:dyDescent="0.2">
      <c r="A7558" t="s">
        <v>1</v>
      </c>
      <c r="J7558"/>
    </row>
    <row r="7559" spans="1:10" x14ac:dyDescent="0.2">
      <c r="A7559" t="s">
        <v>1</v>
      </c>
      <c r="J7559"/>
    </row>
    <row r="7560" spans="1:10" x14ac:dyDescent="0.2">
      <c r="A7560" t="s">
        <v>1</v>
      </c>
      <c r="J7560"/>
    </row>
    <row r="7561" spans="1:10" x14ac:dyDescent="0.2">
      <c r="A7561" t="s">
        <v>1</v>
      </c>
      <c r="J7561"/>
    </row>
    <row r="7562" spans="1:10" x14ac:dyDescent="0.2">
      <c r="A7562" t="s">
        <v>1</v>
      </c>
      <c r="J7562"/>
    </row>
    <row r="7563" spans="1:10" x14ac:dyDescent="0.2">
      <c r="A7563" t="s">
        <v>1</v>
      </c>
      <c r="J7563"/>
    </row>
    <row r="7564" spans="1:10" x14ac:dyDescent="0.2">
      <c r="A7564" t="s">
        <v>1</v>
      </c>
      <c r="J7564"/>
    </row>
    <row r="7565" spans="1:10" x14ac:dyDescent="0.2">
      <c r="A7565" t="s">
        <v>1</v>
      </c>
      <c r="J7565"/>
    </row>
    <row r="7566" spans="1:10" x14ac:dyDescent="0.2">
      <c r="A7566" t="s">
        <v>1</v>
      </c>
      <c r="J7566"/>
    </row>
    <row r="7567" spans="1:10" x14ac:dyDescent="0.2">
      <c r="A7567" t="s">
        <v>1</v>
      </c>
      <c r="J7567"/>
    </row>
    <row r="7568" spans="1:10" x14ac:dyDescent="0.2">
      <c r="A7568" t="s">
        <v>1</v>
      </c>
      <c r="J7568"/>
    </row>
    <row r="7569" spans="1:10" x14ac:dyDescent="0.2">
      <c r="A7569" t="s">
        <v>1</v>
      </c>
      <c r="J7569"/>
    </row>
    <row r="7570" spans="1:10" x14ac:dyDescent="0.2">
      <c r="A7570" t="s">
        <v>1</v>
      </c>
      <c r="J7570"/>
    </row>
    <row r="7571" spans="1:10" x14ac:dyDescent="0.2">
      <c r="A7571" t="s">
        <v>1</v>
      </c>
      <c r="J7571"/>
    </row>
    <row r="7572" spans="1:10" x14ac:dyDescent="0.2">
      <c r="A7572" t="s">
        <v>1</v>
      </c>
      <c r="J7572"/>
    </row>
    <row r="7573" spans="1:10" x14ac:dyDescent="0.2">
      <c r="A7573" t="s">
        <v>1</v>
      </c>
      <c r="J7573"/>
    </row>
    <row r="7574" spans="1:10" x14ac:dyDescent="0.2">
      <c r="A7574" t="s">
        <v>1</v>
      </c>
      <c r="J7574"/>
    </row>
    <row r="7575" spans="1:10" x14ac:dyDescent="0.2">
      <c r="A7575" t="s">
        <v>1</v>
      </c>
      <c r="J7575"/>
    </row>
    <row r="7576" spans="1:10" x14ac:dyDescent="0.2">
      <c r="A7576" t="s">
        <v>1</v>
      </c>
      <c r="J7576"/>
    </row>
    <row r="7577" spans="1:10" x14ac:dyDescent="0.2">
      <c r="A7577" t="s">
        <v>1</v>
      </c>
      <c r="J7577"/>
    </row>
    <row r="7578" spans="1:10" x14ac:dyDescent="0.2">
      <c r="A7578" t="s">
        <v>1</v>
      </c>
      <c r="J7578"/>
    </row>
    <row r="7579" spans="1:10" x14ac:dyDescent="0.2">
      <c r="A7579" t="s">
        <v>1</v>
      </c>
      <c r="J7579"/>
    </row>
    <row r="7580" spans="1:10" x14ac:dyDescent="0.2">
      <c r="A7580" t="s">
        <v>1</v>
      </c>
      <c r="J7580"/>
    </row>
    <row r="7581" spans="1:10" x14ac:dyDescent="0.2">
      <c r="A7581" t="s">
        <v>1</v>
      </c>
      <c r="J7581"/>
    </row>
    <row r="7582" spans="1:10" x14ac:dyDescent="0.2">
      <c r="A7582" t="s">
        <v>1</v>
      </c>
      <c r="J7582"/>
    </row>
    <row r="7583" spans="1:10" x14ac:dyDescent="0.2">
      <c r="A7583" t="s">
        <v>1</v>
      </c>
      <c r="J7583"/>
    </row>
    <row r="7584" spans="1:10" x14ac:dyDescent="0.2">
      <c r="A7584" t="s">
        <v>1</v>
      </c>
      <c r="J7584"/>
    </row>
    <row r="7585" spans="1:10" x14ac:dyDescent="0.2">
      <c r="A7585" t="s">
        <v>1</v>
      </c>
      <c r="J7585"/>
    </row>
    <row r="7586" spans="1:10" x14ac:dyDescent="0.2">
      <c r="A7586" t="s">
        <v>1</v>
      </c>
      <c r="J7586"/>
    </row>
    <row r="7587" spans="1:10" x14ac:dyDescent="0.2">
      <c r="A7587" t="s">
        <v>1</v>
      </c>
      <c r="J7587"/>
    </row>
    <row r="7588" spans="1:10" x14ac:dyDescent="0.2">
      <c r="A7588" t="s">
        <v>1</v>
      </c>
      <c r="J7588"/>
    </row>
    <row r="7589" spans="1:10" x14ac:dyDescent="0.2">
      <c r="A7589" t="s">
        <v>1</v>
      </c>
      <c r="J7589"/>
    </row>
    <row r="7590" spans="1:10" x14ac:dyDescent="0.2">
      <c r="A7590" t="s">
        <v>1</v>
      </c>
      <c r="J7590"/>
    </row>
    <row r="7591" spans="1:10" x14ac:dyDescent="0.2">
      <c r="A7591" t="s">
        <v>1</v>
      </c>
      <c r="J7591"/>
    </row>
    <row r="7592" spans="1:10" x14ac:dyDescent="0.2">
      <c r="A7592" t="s">
        <v>1</v>
      </c>
      <c r="J7592"/>
    </row>
    <row r="7593" spans="1:10" x14ac:dyDescent="0.2">
      <c r="A7593" t="s">
        <v>1</v>
      </c>
      <c r="J7593"/>
    </row>
    <row r="7594" spans="1:10" x14ac:dyDescent="0.2">
      <c r="A7594" t="s">
        <v>1</v>
      </c>
      <c r="J7594"/>
    </row>
    <row r="7595" spans="1:10" x14ac:dyDescent="0.2">
      <c r="A7595" t="s">
        <v>1</v>
      </c>
      <c r="J7595"/>
    </row>
    <row r="7596" spans="1:10" x14ac:dyDescent="0.2">
      <c r="A7596" t="s">
        <v>1</v>
      </c>
      <c r="J7596"/>
    </row>
    <row r="7597" spans="1:10" x14ac:dyDescent="0.2">
      <c r="A7597" t="s">
        <v>1</v>
      </c>
      <c r="J7597"/>
    </row>
    <row r="7598" spans="1:10" x14ac:dyDescent="0.2">
      <c r="A7598" t="s">
        <v>1</v>
      </c>
      <c r="J7598"/>
    </row>
    <row r="7599" spans="1:10" x14ac:dyDescent="0.2">
      <c r="A7599" t="s">
        <v>1</v>
      </c>
      <c r="J7599"/>
    </row>
    <row r="7600" spans="1:10" x14ac:dyDescent="0.2">
      <c r="A7600" t="s">
        <v>1</v>
      </c>
      <c r="J7600"/>
    </row>
    <row r="7601" spans="1:10" x14ac:dyDescent="0.2">
      <c r="A7601" t="s">
        <v>1</v>
      </c>
      <c r="J7601"/>
    </row>
    <row r="7602" spans="1:10" x14ac:dyDescent="0.2">
      <c r="A7602" t="s">
        <v>1</v>
      </c>
      <c r="J7602"/>
    </row>
    <row r="7603" spans="1:10" x14ac:dyDescent="0.2">
      <c r="A7603" t="s">
        <v>1</v>
      </c>
      <c r="J7603"/>
    </row>
    <row r="7604" spans="1:10" x14ac:dyDescent="0.2">
      <c r="A7604" t="s">
        <v>1</v>
      </c>
      <c r="J7604"/>
    </row>
    <row r="7605" spans="1:10" x14ac:dyDescent="0.2">
      <c r="A7605" t="s">
        <v>1</v>
      </c>
      <c r="J7605"/>
    </row>
    <row r="7606" spans="1:10" x14ac:dyDescent="0.2">
      <c r="A7606" t="s">
        <v>1</v>
      </c>
      <c r="J7606"/>
    </row>
    <row r="7607" spans="1:10" x14ac:dyDescent="0.2">
      <c r="A7607" t="s">
        <v>1</v>
      </c>
      <c r="J7607"/>
    </row>
    <row r="7608" spans="1:10" x14ac:dyDescent="0.2">
      <c r="A7608" t="s">
        <v>1</v>
      </c>
      <c r="J7608"/>
    </row>
    <row r="7609" spans="1:10" x14ac:dyDescent="0.2">
      <c r="A7609" t="s">
        <v>1</v>
      </c>
      <c r="J7609"/>
    </row>
    <row r="7610" spans="1:10" x14ac:dyDescent="0.2">
      <c r="A7610" t="s">
        <v>1</v>
      </c>
      <c r="J7610"/>
    </row>
    <row r="7611" spans="1:10" x14ac:dyDescent="0.2">
      <c r="A7611" t="s">
        <v>1</v>
      </c>
      <c r="J7611"/>
    </row>
    <row r="7612" spans="1:10" x14ac:dyDescent="0.2">
      <c r="A7612" t="s">
        <v>1</v>
      </c>
      <c r="J7612"/>
    </row>
    <row r="7613" spans="1:10" x14ac:dyDescent="0.2">
      <c r="A7613" t="s">
        <v>1</v>
      </c>
      <c r="J7613"/>
    </row>
    <row r="7614" spans="1:10" x14ac:dyDescent="0.2">
      <c r="A7614" t="s">
        <v>1</v>
      </c>
      <c r="J7614"/>
    </row>
    <row r="7615" spans="1:10" x14ac:dyDescent="0.2">
      <c r="A7615" t="s">
        <v>1</v>
      </c>
      <c r="J7615"/>
    </row>
    <row r="7616" spans="1:10" x14ac:dyDescent="0.2">
      <c r="A7616" t="s">
        <v>1</v>
      </c>
      <c r="J7616"/>
    </row>
    <row r="7617" spans="1:10" x14ac:dyDescent="0.2">
      <c r="A7617" t="s">
        <v>1</v>
      </c>
      <c r="J7617"/>
    </row>
    <row r="7618" spans="1:10" x14ac:dyDescent="0.2">
      <c r="A7618" t="s">
        <v>1</v>
      </c>
      <c r="J7618"/>
    </row>
    <row r="7619" spans="1:10" x14ac:dyDescent="0.2">
      <c r="A7619" t="s">
        <v>1</v>
      </c>
      <c r="J7619"/>
    </row>
    <row r="7620" spans="1:10" x14ac:dyDescent="0.2">
      <c r="A7620" t="s">
        <v>1</v>
      </c>
      <c r="J7620"/>
    </row>
    <row r="7621" spans="1:10" x14ac:dyDescent="0.2">
      <c r="A7621" t="s">
        <v>1</v>
      </c>
      <c r="J7621"/>
    </row>
    <row r="7622" spans="1:10" x14ac:dyDescent="0.2">
      <c r="A7622" t="s">
        <v>1</v>
      </c>
      <c r="J7622"/>
    </row>
    <row r="7623" spans="1:10" x14ac:dyDescent="0.2">
      <c r="A7623" t="s">
        <v>1</v>
      </c>
      <c r="J7623"/>
    </row>
    <row r="7624" spans="1:10" x14ac:dyDescent="0.2">
      <c r="A7624" t="s">
        <v>1</v>
      </c>
      <c r="J7624"/>
    </row>
    <row r="7625" spans="1:10" x14ac:dyDescent="0.2">
      <c r="A7625" t="s">
        <v>1</v>
      </c>
      <c r="J7625"/>
    </row>
    <row r="7626" spans="1:10" x14ac:dyDescent="0.2">
      <c r="A7626" t="s">
        <v>1</v>
      </c>
      <c r="J7626"/>
    </row>
    <row r="7627" spans="1:10" x14ac:dyDescent="0.2">
      <c r="A7627" t="s">
        <v>1</v>
      </c>
      <c r="J7627"/>
    </row>
    <row r="7628" spans="1:10" x14ac:dyDescent="0.2">
      <c r="A7628" t="s">
        <v>1</v>
      </c>
      <c r="J7628"/>
    </row>
    <row r="7629" spans="1:10" x14ac:dyDescent="0.2">
      <c r="A7629" t="s">
        <v>1</v>
      </c>
      <c r="J7629"/>
    </row>
    <row r="7630" spans="1:10" x14ac:dyDescent="0.2">
      <c r="A7630" t="s">
        <v>1</v>
      </c>
      <c r="J7630"/>
    </row>
    <row r="7631" spans="1:10" x14ac:dyDescent="0.2">
      <c r="A7631" t="s">
        <v>1</v>
      </c>
      <c r="J7631"/>
    </row>
    <row r="7632" spans="1:10" x14ac:dyDescent="0.2">
      <c r="A7632" t="s">
        <v>1</v>
      </c>
      <c r="J7632"/>
    </row>
    <row r="7633" spans="1:10" x14ac:dyDescent="0.2">
      <c r="A7633" t="s">
        <v>1</v>
      </c>
      <c r="J7633"/>
    </row>
    <row r="7634" spans="1:10" x14ac:dyDescent="0.2">
      <c r="A7634" t="s">
        <v>1</v>
      </c>
      <c r="J7634"/>
    </row>
    <row r="7635" spans="1:10" x14ac:dyDescent="0.2">
      <c r="A7635" t="s">
        <v>1</v>
      </c>
      <c r="J7635"/>
    </row>
    <row r="7636" spans="1:10" x14ac:dyDescent="0.2">
      <c r="A7636" t="s">
        <v>1</v>
      </c>
      <c r="J7636"/>
    </row>
    <row r="7637" spans="1:10" x14ac:dyDescent="0.2">
      <c r="A7637" t="s">
        <v>1</v>
      </c>
      <c r="J7637"/>
    </row>
    <row r="7638" spans="1:10" x14ac:dyDescent="0.2">
      <c r="A7638" t="s">
        <v>1</v>
      </c>
      <c r="J7638"/>
    </row>
    <row r="7639" spans="1:10" x14ac:dyDescent="0.2">
      <c r="A7639" t="s">
        <v>1</v>
      </c>
      <c r="J7639"/>
    </row>
    <row r="7640" spans="1:10" x14ac:dyDescent="0.2">
      <c r="A7640" t="s">
        <v>1</v>
      </c>
      <c r="J7640"/>
    </row>
    <row r="7641" spans="1:10" x14ac:dyDescent="0.2">
      <c r="A7641" t="s">
        <v>1</v>
      </c>
      <c r="J7641"/>
    </row>
    <row r="7642" spans="1:10" x14ac:dyDescent="0.2">
      <c r="A7642" t="s">
        <v>1</v>
      </c>
      <c r="J7642"/>
    </row>
    <row r="7643" spans="1:10" x14ac:dyDescent="0.2">
      <c r="A7643" t="s">
        <v>1</v>
      </c>
      <c r="J7643"/>
    </row>
    <row r="7644" spans="1:10" x14ac:dyDescent="0.2">
      <c r="A7644" t="s">
        <v>1</v>
      </c>
      <c r="J7644"/>
    </row>
    <row r="7645" spans="1:10" x14ac:dyDescent="0.2">
      <c r="A7645" t="s">
        <v>1</v>
      </c>
      <c r="J7645"/>
    </row>
    <row r="7646" spans="1:10" x14ac:dyDescent="0.2">
      <c r="A7646" t="s">
        <v>1</v>
      </c>
      <c r="J7646"/>
    </row>
    <row r="7647" spans="1:10" x14ac:dyDescent="0.2">
      <c r="A7647" t="s">
        <v>1</v>
      </c>
      <c r="J7647"/>
    </row>
    <row r="7648" spans="1:10" x14ac:dyDescent="0.2">
      <c r="A7648" t="s">
        <v>1</v>
      </c>
      <c r="J7648"/>
    </row>
    <row r="7649" spans="1:10" x14ac:dyDescent="0.2">
      <c r="A7649" t="s">
        <v>1</v>
      </c>
      <c r="J7649"/>
    </row>
    <row r="7650" spans="1:10" x14ac:dyDescent="0.2">
      <c r="A7650" t="s">
        <v>1</v>
      </c>
      <c r="J7650"/>
    </row>
    <row r="7651" spans="1:10" x14ac:dyDescent="0.2">
      <c r="A7651" t="s">
        <v>1</v>
      </c>
      <c r="J7651"/>
    </row>
    <row r="7652" spans="1:10" x14ac:dyDescent="0.2">
      <c r="A7652" t="s">
        <v>1</v>
      </c>
      <c r="J7652"/>
    </row>
    <row r="7653" spans="1:10" x14ac:dyDescent="0.2">
      <c r="A7653" t="s">
        <v>1</v>
      </c>
      <c r="J7653"/>
    </row>
    <row r="7654" spans="1:10" x14ac:dyDescent="0.2">
      <c r="A7654" t="s">
        <v>1</v>
      </c>
      <c r="J7654"/>
    </row>
    <row r="7655" spans="1:10" x14ac:dyDescent="0.2">
      <c r="A7655" t="s">
        <v>1</v>
      </c>
      <c r="J7655"/>
    </row>
    <row r="7656" spans="1:10" x14ac:dyDescent="0.2">
      <c r="A7656" t="s">
        <v>1</v>
      </c>
      <c r="J7656"/>
    </row>
    <row r="7657" spans="1:10" x14ac:dyDescent="0.2">
      <c r="A7657" t="s">
        <v>1</v>
      </c>
      <c r="J7657"/>
    </row>
    <row r="7658" spans="1:10" x14ac:dyDescent="0.2">
      <c r="A7658" t="s">
        <v>1</v>
      </c>
      <c r="J7658"/>
    </row>
    <row r="7659" spans="1:10" x14ac:dyDescent="0.2">
      <c r="A7659" t="s">
        <v>1</v>
      </c>
      <c r="J7659"/>
    </row>
    <row r="7660" spans="1:10" x14ac:dyDescent="0.2">
      <c r="A7660" t="s">
        <v>1</v>
      </c>
      <c r="J7660"/>
    </row>
    <row r="7661" spans="1:10" x14ac:dyDescent="0.2">
      <c r="A7661" t="s">
        <v>1</v>
      </c>
      <c r="J7661"/>
    </row>
    <row r="7662" spans="1:10" x14ac:dyDescent="0.2">
      <c r="A7662" t="s">
        <v>1</v>
      </c>
      <c r="J7662"/>
    </row>
    <row r="7663" spans="1:10" x14ac:dyDescent="0.2">
      <c r="A7663" t="s">
        <v>1</v>
      </c>
      <c r="J7663"/>
    </row>
    <row r="7664" spans="1:10" x14ac:dyDescent="0.2">
      <c r="A7664" t="s">
        <v>1</v>
      </c>
      <c r="J7664"/>
    </row>
    <row r="7665" spans="1:10" x14ac:dyDescent="0.2">
      <c r="A7665" t="s">
        <v>1</v>
      </c>
      <c r="J7665"/>
    </row>
    <row r="7666" spans="1:10" x14ac:dyDescent="0.2">
      <c r="A7666" t="s">
        <v>1</v>
      </c>
      <c r="J7666"/>
    </row>
    <row r="7667" spans="1:10" x14ac:dyDescent="0.2">
      <c r="A7667" t="s">
        <v>1</v>
      </c>
      <c r="J7667"/>
    </row>
    <row r="7668" spans="1:10" x14ac:dyDescent="0.2">
      <c r="A7668" t="s">
        <v>1</v>
      </c>
      <c r="J7668"/>
    </row>
    <row r="7669" spans="1:10" x14ac:dyDescent="0.2">
      <c r="A7669" t="s">
        <v>1</v>
      </c>
      <c r="J7669"/>
    </row>
    <row r="7670" spans="1:10" x14ac:dyDescent="0.2">
      <c r="A7670" t="s">
        <v>1</v>
      </c>
      <c r="J7670"/>
    </row>
    <row r="7671" spans="1:10" x14ac:dyDescent="0.2">
      <c r="A7671" t="s">
        <v>1</v>
      </c>
      <c r="J7671"/>
    </row>
    <row r="7672" spans="1:10" x14ac:dyDescent="0.2">
      <c r="A7672" t="s">
        <v>1</v>
      </c>
      <c r="J7672"/>
    </row>
    <row r="7673" spans="1:10" x14ac:dyDescent="0.2">
      <c r="A7673" t="s">
        <v>1</v>
      </c>
      <c r="J7673"/>
    </row>
    <row r="7674" spans="1:10" x14ac:dyDescent="0.2">
      <c r="A7674" t="s">
        <v>1</v>
      </c>
      <c r="J7674"/>
    </row>
    <row r="7675" spans="1:10" x14ac:dyDescent="0.2">
      <c r="A7675" t="s">
        <v>1</v>
      </c>
      <c r="J7675"/>
    </row>
    <row r="7676" spans="1:10" x14ac:dyDescent="0.2">
      <c r="A7676" t="s">
        <v>1</v>
      </c>
      <c r="J7676"/>
    </row>
    <row r="7677" spans="1:10" x14ac:dyDescent="0.2">
      <c r="A7677" t="s">
        <v>1</v>
      </c>
      <c r="J7677"/>
    </row>
    <row r="7678" spans="1:10" x14ac:dyDescent="0.2">
      <c r="A7678" t="s">
        <v>1</v>
      </c>
      <c r="J7678"/>
    </row>
    <row r="7679" spans="1:10" x14ac:dyDescent="0.2">
      <c r="A7679" t="s">
        <v>1</v>
      </c>
      <c r="J7679"/>
    </row>
    <row r="7680" spans="1:10" x14ac:dyDescent="0.2">
      <c r="A7680" t="s">
        <v>1</v>
      </c>
      <c r="J7680"/>
    </row>
    <row r="7681" spans="1:10" x14ac:dyDescent="0.2">
      <c r="A7681" t="s">
        <v>1</v>
      </c>
      <c r="J7681"/>
    </row>
    <row r="7682" spans="1:10" x14ac:dyDescent="0.2">
      <c r="A7682" t="s">
        <v>1</v>
      </c>
      <c r="J7682"/>
    </row>
    <row r="7683" spans="1:10" x14ac:dyDescent="0.2">
      <c r="A7683" t="s">
        <v>1</v>
      </c>
      <c r="J7683"/>
    </row>
    <row r="7684" spans="1:10" x14ac:dyDescent="0.2">
      <c r="A7684" t="s">
        <v>1</v>
      </c>
      <c r="J7684"/>
    </row>
    <row r="7685" spans="1:10" x14ac:dyDescent="0.2">
      <c r="A7685" t="s">
        <v>1</v>
      </c>
      <c r="J7685"/>
    </row>
    <row r="7686" spans="1:10" x14ac:dyDescent="0.2">
      <c r="A7686" t="s">
        <v>1</v>
      </c>
      <c r="J7686"/>
    </row>
    <row r="7687" spans="1:10" x14ac:dyDescent="0.2">
      <c r="A7687" t="s">
        <v>1</v>
      </c>
      <c r="J7687"/>
    </row>
    <row r="7688" spans="1:10" x14ac:dyDescent="0.2">
      <c r="A7688" t="s">
        <v>1</v>
      </c>
      <c r="J7688"/>
    </row>
    <row r="7689" spans="1:10" x14ac:dyDescent="0.2">
      <c r="A7689" t="s">
        <v>1</v>
      </c>
      <c r="J7689"/>
    </row>
    <row r="7690" spans="1:10" x14ac:dyDescent="0.2">
      <c r="A7690" t="s">
        <v>1</v>
      </c>
      <c r="J7690"/>
    </row>
    <row r="7691" spans="1:10" x14ac:dyDescent="0.2">
      <c r="A7691" t="s">
        <v>1</v>
      </c>
      <c r="J7691"/>
    </row>
    <row r="7692" spans="1:10" x14ac:dyDescent="0.2">
      <c r="A7692" t="s">
        <v>1</v>
      </c>
      <c r="J7692"/>
    </row>
    <row r="7693" spans="1:10" x14ac:dyDescent="0.2">
      <c r="A7693" t="s">
        <v>1</v>
      </c>
      <c r="J7693"/>
    </row>
    <row r="7694" spans="1:10" x14ac:dyDescent="0.2">
      <c r="A7694" t="s">
        <v>1</v>
      </c>
      <c r="J7694"/>
    </row>
    <row r="7695" spans="1:10" x14ac:dyDescent="0.2">
      <c r="A7695" t="s">
        <v>1</v>
      </c>
      <c r="J7695"/>
    </row>
    <row r="7696" spans="1:10" x14ac:dyDescent="0.2">
      <c r="A7696" t="s">
        <v>1</v>
      </c>
      <c r="J7696"/>
    </row>
    <row r="7697" spans="1:10" x14ac:dyDescent="0.2">
      <c r="A7697" t="s">
        <v>1</v>
      </c>
      <c r="J7697"/>
    </row>
    <row r="7698" spans="1:10" x14ac:dyDescent="0.2">
      <c r="A7698" t="s">
        <v>1</v>
      </c>
      <c r="J7698"/>
    </row>
    <row r="7699" spans="1:10" x14ac:dyDescent="0.2">
      <c r="A7699" t="s">
        <v>1</v>
      </c>
      <c r="J7699"/>
    </row>
    <row r="7700" spans="1:10" x14ac:dyDescent="0.2">
      <c r="A7700" t="s">
        <v>1</v>
      </c>
      <c r="J7700"/>
    </row>
    <row r="7701" spans="1:10" x14ac:dyDescent="0.2">
      <c r="A7701" t="s">
        <v>1</v>
      </c>
      <c r="J7701"/>
    </row>
    <row r="7702" spans="1:10" x14ac:dyDescent="0.2">
      <c r="A7702" t="s">
        <v>1</v>
      </c>
      <c r="J7702"/>
    </row>
    <row r="7703" spans="1:10" x14ac:dyDescent="0.2">
      <c r="A7703" t="s">
        <v>1</v>
      </c>
      <c r="J7703"/>
    </row>
    <row r="7704" spans="1:10" x14ac:dyDescent="0.2">
      <c r="A7704" t="s">
        <v>1</v>
      </c>
      <c r="J7704"/>
    </row>
    <row r="7705" spans="1:10" x14ac:dyDescent="0.2">
      <c r="A7705" t="s">
        <v>1</v>
      </c>
      <c r="J7705"/>
    </row>
    <row r="7706" spans="1:10" x14ac:dyDescent="0.2">
      <c r="A7706" t="s">
        <v>1</v>
      </c>
      <c r="J7706"/>
    </row>
    <row r="7707" spans="1:10" x14ac:dyDescent="0.2">
      <c r="A7707" t="s">
        <v>1</v>
      </c>
      <c r="J7707"/>
    </row>
    <row r="7708" spans="1:10" x14ac:dyDescent="0.2">
      <c r="A7708" t="s">
        <v>1</v>
      </c>
      <c r="J7708"/>
    </row>
    <row r="7709" spans="1:10" x14ac:dyDescent="0.2">
      <c r="A7709" t="s">
        <v>1</v>
      </c>
      <c r="J7709"/>
    </row>
    <row r="7710" spans="1:10" x14ac:dyDescent="0.2">
      <c r="A7710" t="s">
        <v>1</v>
      </c>
      <c r="J7710"/>
    </row>
    <row r="7711" spans="1:10" x14ac:dyDescent="0.2">
      <c r="A7711" t="s">
        <v>1</v>
      </c>
      <c r="J7711"/>
    </row>
    <row r="7712" spans="1:10" x14ac:dyDescent="0.2">
      <c r="A7712" t="s">
        <v>1</v>
      </c>
      <c r="J7712"/>
    </row>
    <row r="7713" spans="1:10" x14ac:dyDescent="0.2">
      <c r="A7713" t="s">
        <v>1</v>
      </c>
      <c r="J7713"/>
    </row>
    <row r="7714" spans="1:10" x14ac:dyDescent="0.2">
      <c r="A7714" t="s">
        <v>1</v>
      </c>
      <c r="J7714"/>
    </row>
    <row r="7715" spans="1:10" x14ac:dyDescent="0.2">
      <c r="A7715" t="s">
        <v>1</v>
      </c>
      <c r="J7715"/>
    </row>
    <row r="7716" spans="1:10" x14ac:dyDescent="0.2">
      <c r="A7716" t="s">
        <v>1</v>
      </c>
      <c r="J7716"/>
    </row>
    <row r="7717" spans="1:10" x14ac:dyDescent="0.2">
      <c r="A7717" t="s">
        <v>1</v>
      </c>
      <c r="J7717"/>
    </row>
    <row r="7718" spans="1:10" x14ac:dyDescent="0.2">
      <c r="A7718" t="s">
        <v>1</v>
      </c>
      <c r="J7718"/>
    </row>
    <row r="7719" spans="1:10" x14ac:dyDescent="0.2">
      <c r="A7719" t="s">
        <v>1</v>
      </c>
      <c r="J7719"/>
    </row>
    <row r="7720" spans="1:10" x14ac:dyDescent="0.2">
      <c r="A7720" t="s">
        <v>1</v>
      </c>
      <c r="J7720"/>
    </row>
    <row r="7721" spans="1:10" x14ac:dyDescent="0.2">
      <c r="A7721" t="s">
        <v>1</v>
      </c>
      <c r="J7721"/>
    </row>
    <row r="7722" spans="1:10" x14ac:dyDescent="0.2">
      <c r="A7722" t="s">
        <v>1</v>
      </c>
      <c r="J7722"/>
    </row>
    <row r="7723" spans="1:10" x14ac:dyDescent="0.2">
      <c r="A7723" t="s">
        <v>1</v>
      </c>
      <c r="J7723"/>
    </row>
    <row r="7724" spans="1:10" x14ac:dyDescent="0.2">
      <c r="A7724" t="s">
        <v>1</v>
      </c>
      <c r="J7724"/>
    </row>
    <row r="7725" spans="1:10" x14ac:dyDescent="0.2">
      <c r="A7725" t="s">
        <v>1</v>
      </c>
      <c r="J7725"/>
    </row>
    <row r="7726" spans="1:10" x14ac:dyDescent="0.2">
      <c r="A7726" t="s">
        <v>1</v>
      </c>
      <c r="J7726"/>
    </row>
    <row r="7727" spans="1:10" x14ac:dyDescent="0.2">
      <c r="A7727" t="s">
        <v>1</v>
      </c>
      <c r="J7727"/>
    </row>
    <row r="7728" spans="1:10" x14ac:dyDescent="0.2">
      <c r="A7728" t="s">
        <v>1</v>
      </c>
      <c r="J7728"/>
    </row>
    <row r="7729" spans="1:10" x14ac:dyDescent="0.2">
      <c r="A7729" t="s">
        <v>1</v>
      </c>
      <c r="J7729"/>
    </row>
    <row r="7730" spans="1:10" x14ac:dyDescent="0.2">
      <c r="A7730" t="s">
        <v>1</v>
      </c>
      <c r="J7730"/>
    </row>
    <row r="7731" spans="1:10" x14ac:dyDescent="0.2">
      <c r="A7731" t="s">
        <v>1</v>
      </c>
      <c r="J7731"/>
    </row>
    <row r="7732" spans="1:10" x14ac:dyDescent="0.2">
      <c r="A7732" t="s">
        <v>1</v>
      </c>
      <c r="J7732"/>
    </row>
    <row r="7733" spans="1:10" x14ac:dyDescent="0.2">
      <c r="A7733" t="s">
        <v>1</v>
      </c>
      <c r="J7733"/>
    </row>
    <row r="7734" spans="1:10" x14ac:dyDescent="0.2">
      <c r="A7734" t="s">
        <v>1</v>
      </c>
      <c r="J7734"/>
    </row>
    <row r="7735" spans="1:10" x14ac:dyDescent="0.2">
      <c r="A7735" t="s">
        <v>1</v>
      </c>
      <c r="J7735"/>
    </row>
    <row r="7736" spans="1:10" x14ac:dyDescent="0.2">
      <c r="A7736" t="s">
        <v>1</v>
      </c>
      <c r="J7736"/>
    </row>
    <row r="7737" spans="1:10" x14ac:dyDescent="0.2">
      <c r="A7737" t="s">
        <v>1</v>
      </c>
      <c r="J7737"/>
    </row>
    <row r="7738" spans="1:10" x14ac:dyDescent="0.2">
      <c r="A7738" t="s">
        <v>1</v>
      </c>
      <c r="J7738"/>
    </row>
    <row r="7739" spans="1:10" x14ac:dyDescent="0.2">
      <c r="A7739" t="s">
        <v>1</v>
      </c>
      <c r="J7739"/>
    </row>
    <row r="7740" spans="1:10" x14ac:dyDescent="0.2">
      <c r="A7740" t="s">
        <v>1</v>
      </c>
      <c r="J7740"/>
    </row>
    <row r="7741" spans="1:10" x14ac:dyDescent="0.2">
      <c r="A7741" t="s">
        <v>1</v>
      </c>
      <c r="J7741"/>
    </row>
    <row r="7742" spans="1:10" x14ac:dyDescent="0.2">
      <c r="A7742" t="s">
        <v>1</v>
      </c>
      <c r="J7742"/>
    </row>
    <row r="7743" spans="1:10" x14ac:dyDescent="0.2">
      <c r="A7743" t="s">
        <v>1</v>
      </c>
      <c r="J7743"/>
    </row>
    <row r="7744" spans="1:10" x14ac:dyDescent="0.2">
      <c r="A7744" t="s">
        <v>1</v>
      </c>
      <c r="J7744"/>
    </row>
    <row r="7745" spans="1:10" x14ac:dyDescent="0.2">
      <c r="A7745" t="s">
        <v>1</v>
      </c>
      <c r="J7745"/>
    </row>
    <row r="7746" spans="1:10" x14ac:dyDescent="0.2">
      <c r="A7746" t="s">
        <v>1</v>
      </c>
      <c r="J7746"/>
    </row>
    <row r="7747" spans="1:10" x14ac:dyDescent="0.2">
      <c r="A7747" t="s">
        <v>1</v>
      </c>
      <c r="J7747"/>
    </row>
    <row r="7748" spans="1:10" x14ac:dyDescent="0.2">
      <c r="A7748" t="s">
        <v>1</v>
      </c>
      <c r="J7748"/>
    </row>
    <row r="7749" spans="1:10" x14ac:dyDescent="0.2">
      <c r="A7749" t="s">
        <v>1</v>
      </c>
      <c r="J7749"/>
    </row>
    <row r="7750" spans="1:10" x14ac:dyDescent="0.2">
      <c r="A7750" t="s">
        <v>1</v>
      </c>
      <c r="J7750"/>
    </row>
    <row r="7751" spans="1:10" x14ac:dyDescent="0.2">
      <c r="A7751" t="s">
        <v>1</v>
      </c>
      <c r="J7751"/>
    </row>
    <row r="7752" spans="1:10" x14ac:dyDescent="0.2">
      <c r="A7752" t="s">
        <v>1</v>
      </c>
      <c r="J7752"/>
    </row>
    <row r="7753" spans="1:10" x14ac:dyDescent="0.2">
      <c r="A7753" t="s">
        <v>1</v>
      </c>
      <c r="J7753"/>
    </row>
    <row r="7754" spans="1:10" x14ac:dyDescent="0.2">
      <c r="A7754" t="s">
        <v>1</v>
      </c>
      <c r="J7754"/>
    </row>
    <row r="7755" spans="1:10" x14ac:dyDescent="0.2">
      <c r="A7755" t="s">
        <v>1</v>
      </c>
      <c r="J7755"/>
    </row>
    <row r="7756" spans="1:10" x14ac:dyDescent="0.2">
      <c r="A7756" t="s">
        <v>1</v>
      </c>
      <c r="J7756"/>
    </row>
    <row r="7757" spans="1:10" x14ac:dyDescent="0.2">
      <c r="A7757" t="s">
        <v>1</v>
      </c>
      <c r="J7757"/>
    </row>
    <row r="7758" spans="1:10" x14ac:dyDescent="0.2">
      <c r="A7758" t="s">
        <v>1</v>
      </c>
      <c r="J7758"/>
    </row>
    <row r="7759" spans="1:10" x14ac:dyDescent="0.2">
      <c r="A7759" t="s">
        <v>1</v>
      </c>
      <c r="J7759"/>
    </row>
    <row r="7760" spans="1:10" x14ac:dyDescent="0.2">
      <c r="A7760" t="s">
        <v>1</v>
      </c>
      <c r="J7760"/>
    </row>
    <row r="7761" spans="1:10" x14ac:dyDescent="0.2">
      <c r="A7761" t="s">
        <v>1</v>
      </c>
      <c r="J7761"/>
    </row>
    <row r="7762" spans="1:10" x14ac:dyDescent="0.2">
      <c r="A7762" t="s">
        <v>1</v>
      </c>
      <c r="J7762"/>
    </row>
    <row r="7763" spans="1:10" x14ac:dyDescent="0.2">
      <c r="A7763" t="s">
        <v>1</v>
      </c>
      <c r="J7763"/>
    </row>
    <row r="7764" spans="1:10" x14ac:dyDescent="0.2">
      <c r="A7764" t="s">
        <v>1</v>
      </c>
      <c r="J7764"/>
    </row>
    <row r="7765" spans="1:10" x14ac:dyDescent="0.2">
      <c r="A7765" t="s">
        <v>1</v>
      </c>
      <c r="J7765"/>
    </row>
    <row r="7766" spans="1:10" x14ac:dyDescent="0.2">
      <c r="A7766" t="s">
        <v>1</v>
      </c>
      <c r="J7766"/>
    </row>
    <row r="7767" spans="1:10" x14ac:dyDescent="0.2">
      <c r="A7767" t="s">
        <v>1</v>
      </c>
      <c r="J7767"/>
    </row>
    <row r="7768" spans="1:10" x14ac:dyDescent="0.2">
      <c r="A7768" t="s">
        <v>1</v>
      </c>
      <c r="J7768"/>
    </row>
    <row r="7769" spans="1:10" x14ac:dyDescent="0.2">
      <c r="A7769" t="s">
        <v>1</v>
      </c>
      <c r="J7769"/>
    </row>
    <row r="7770" spans="1:10" x14ac:dyDescent="0.2">
      <c r="A7770" t="s">
        <v>1</v>
      </c>
      <c r="J7770"/>
    </row>
    <row r="7771" spans="1:10" x14ac:dyDescent="0.2">
      <c r="A7771" t="s">
        <v>1</v>
      </c>
      <c r="J7771"/>
    </row>
    <row r="7772" spans="1:10" x14ac:dyDescent="0.2">
      <c r="A7772" t="s">
        <v>1</v>
      </c>
      <c r="J7772"/>
    </row>
    <row r="7773" spans="1:10" x14ac:dyDescent="0.2">
      <c r="A7773" t="s">
        <v>1</v>
      </c>
      <c r="J7773"/>
    </row>
    <row r="7774" spans="1:10" x14ac:dyDescent="0.2">
      <c r="A7774" t="s">
        <v>1</v>
      </c>
      <c r="J7774"/>
    </row>
    <row r="7775" spans="1:10" x14ac:dyDescent="0.2">
      <c r="A7775" t="s">
        <v>1</v>
      </c>
      <c r="J7775"/>
    </row>
    <row r="7776" spans="1:10" x14ac:dyDescent="0.2">
      <c r="A7776" t="s">
        <v>1</v>
      </c>
      <c r="J7776"/>
    </row>
    <row r="7777" spans="1:10" x14ac:dyDescent="0.2">
      <c r="A7777" t="s">
        <v>1</v>
      </c>
      <c r="J7777"/>
    </row>
    <row r="7778" spans="1:10" x14ac:dyDescent="0.2">
      <c r="A7778" t="s">
        <v>1</v>
      </c>
      <c r="J7778"/>
    </row>
    <row r="7779" spans="1:10" x14ac:dyDescent="0.2">
      <c r="A7779" t="s">
        <v>1</v>
      </c>
      <c r="J7779"/>
    </row>
    <row r="7780" spans="1:10" x14ac:dyDescent="0.2">
      <c r="A7780" t="s">
        <v>1</v>
      </c>
      <c r="J7780"/>
    </row>
    <row r="7781" spans="1:10" x14ac:dyDescent="0.2">
      <c r="A7781" t="s">
        <v>1</v>
      </c>
      <c r="J7781"/>
    </row>
    <row r="7782" spans="1:10" x14ac:dyDescent="0.2">
      <c r="A7782" t="s">
        <v>1</v>
      </c>
      <c r="J7782"/>
    </row>
    <row r="7783" spans="1:10" x14ac:dyDescent="0.2">
      <c r="A7783" t="s">
        <v>1</v>
      </c>
      <c r="J7783"/>
    </row>
    <row r="7784" spans="1:10" x14ac:dyDescent="0.2">
      <c r="A7784" t="s">
        <v>1</v>
      </c>
      <c r="J7784"/>
    </row>
    <row r="7785" spans="1:10" x14ac:dyDescent="0.2">
      <c r="A7785" t="s">
        <v>1</v>
      </c>
      <c r="J7785"/>
    </row>
    <row r="7786" spans="1:10" x14ac:dyDescent="0.2">
      <c r="A7786" t="s">
        <v>1</v>
      </c>
      <c r="J7786"/>
    </row>
    <row r="7787" spans="1:10" x14ac:dyDescent="0.2">
      <c r="A7787" t="s">
        <v>1</v>
      </c>
      <c r="J7787"/>
    </row>
    <row r="7788" spans="1:10" x14ac:dyDescent="0.2">
      <c r="A7788" t="s">
        <v>1</v>
      </c>
      <c r="J7788"/>
    </row>
    <row r="7789" spans="1:10" x14ac:dyDescent="0.2">
      <c r="A7789" t="s">
        <v>1</v>
      </c>
      <c r="J7789"/>
    </row>
    <row r="7790" spans="1:10" x14ac:dyDescent="0.2">
      <c r="A7790" t="s">
        <v>1</v>
      </c>
      <c r="J7790"/>
    </row>
    <row r="7791" spans="1:10" x14ac:dyDescent="0.2">
      <c r="A7791" t="s">
        <v>1</v>
      </c>
      <c r="J7791"/>
    </row>
    <row r="7792" spans="1:10" x14ac:dyDescent="0.2">
      <c r="A7792" t="s">
        <v>1</v>
      </c>
      <c r="J7792"/>
    </row>
    <row r="7793" spans="1:10" x14ac:dyDescent="0.2">
      <c r="A7793" t="s">
        <v>1</v>
      </c>
      <c r="J7793"/>
    </row>
    <row r="7794" spans="1:10" x14ac:dyDescent="0.2">
      <c r="A7794" t="s">
        <v>1</v>
      </c>
      <c r="J7794"/>
    </row>
    <row r="7795" spans="1:10" x14ac:dyDescent="0.2">
      <c r="A7795" t="s">
        <v>1</v>
      </c>
      <c r="J7795"/>
    </row>
    <row r="7796" spans="1:10" x14ac:dyDescent="0.2">
      <c r="A7796" t="s">
        <v>1</v>
      </c>
      <c r="J7796"/>
    </row>
    <row r="7797" spans="1:10" x14ac:dyDescent="0.2">
      <c r="A7797" t="s">
        <v>1</v>
      </c>
      <c r="J7797"/>
    </row>
    <row r="7798" spans="1:10" x14ac:dyDescent="0.2">
      <c r="A7798" t="s">
        <v>1</v>
      </c>
      <c r="J7798"/>
    </row>
    <row r="7799" spans="1:10" x14ac:dyDescent="0.2">
      <c r="A7799" t="s">
        <v>1</v>
      </c>
      <c r="J7799"/>
    </row>
    <row r="7800" spans="1:10" x14ac:dyDescent="0.2">
      <c r="A7800" t="s">
        <v>1</v>
      </c>
      <c r="J7800"/>
    </row>
    <row r="7801" spans="1:10" x14ac:dyDescent="0.2">
      <c r="A7801" t="s">
        <v>1</v>
      </c>
      <c r="J7801"/>
    </row>
    <row r="7802" spans="1:10" x14ac:dyDescent="0.2">
      <c r="A7802" t="s">
        <v>1</v>
      </c>
      <c r="J7802"/>
    </row>
    <row r="7803" spans="1:10" x14ac:dyDescent="0.2">
      <c r="A7803" t="s">
        <v>1</v>
      </c>
      <c r="J7803"/>
    </row>
    <row r="7804" spans="1:10" x14ac:dyDescent="0.2">
      <c r="A7804" t="s">
        <v>1</v>
      </c>
      <c r="J7804"/>
    </row>
    <row r="7805" spans="1:10" x14ac:dyDescent="0.2">
      <c r="A7805" t="s">
        <v>1</v>
      </c>
      <c r="J7805"/>
    </row>
    <row r="7806" spans="1:10" x14ac:dyDescent="0.2">
      <c r="A7806" t="s">
        <v>1</v>
      </c>
      <c r="J7806"/>
    </row>
    <row r="7807" spans="1:10" x14ac:dyDescent="0.2">
      <c r="A7807" t="s">
        <v>1</v>
      </c>
      <c r="J7807"/>
    </row>
    <row r="7808" spans="1:10" x14ac:dyDescent="0.2">
      <c r="A7808" t="s">
        <v>1</v>
      </c>
      <c r="J7808"/>
    </row>
    <row r="7809" spans="1:10" x14ac:dyDescent="0.2">
      <c r="A7809" t="s">
        <v>1</v>
      </c>
      <c r="J7809"/>
    </row>
    <row r="7810" spans="1:10" x14ac:dyDescent="0.2">
      <c r="A7810" t="s">
        <v>1</v>
      </c>
      <c r="J7810"/>
    </row>
    <row r="7811" spans="1:10" x14ac:dyDescent="0.2">
      <c r="A7811" t="s">
        <v>1</v>
      </c>
      <c r="J7811"/>
    </row>
    <row r="7812" spans="1:10" x14ac:dyDescent="0.2">
      <c r="A7812" t="s">
        <v>1</v>
      </c>
      <c r="J7812"/>
    </row>
    <row r="7813" spans="1:10" x14ac:dyDescent="0.2">
      <c r="A7813" t="s">
        <v>1</v>
      </c>
      <c r="J7813"/>
    </row>
    <row r="7814" spans="1:10" x14ac:dyDescent="0.2">
      <c r="A7814" t="s">
        <v>1</v>
      </c>
      <c r="J7814"/>
    </row>
    <row r="7815" spans="1:10" x14ac:dyDescent="0.2">
      <c r="A7815" t="s">
        <v>1</v>
      </c>
      <c r="J7815"/>
    </row>
    <row r="7816" spans="1:10" x14ac:dyDescent="0.2">
      <c r="A7816" t="s">
        <v>1</v>
      </c>
      <c r="J7816"/>
    </row>
    <row r="7817" spans="1:10" x14ac:dyDescent="0.2">
      <c r="A7817" t="s">
        <v>1</v>
      </c>
      <c r="J7817"/>
    </row>
    <row r="7818" spans="1:10" x14ac:dyDescent="0.2">
      <c r="A7818" t="s">
        <v>1</v>
      </c>
      <c r="J7818"/>
    </row>
    <row r="7819" spans="1:10" x14ac:dyDescent="0.2">
      <c r="A7819" t="s">
        <v>1</v>
      </c>
      <c r="J7819"/>
    </row>
    <row r="7820" spans="1:10" x14ac:dyDescent="0.2">
      <c r="A7820" t="s">
        <v>1</v>
      </c>
      <c r="J7820"/>
    </row>
    <row r="7821" spans="1:10" x14ac:dyDescent="0.2">
      <c r="A7821" t="s">
        <v>1</v>
      </c>
      <c r="J7821"/>
    </row>
    <row r="7822" spans="1:10" x14ac:dyDescent="0.2">
      <c r="A7822" t="s">
        <v>1</v>
      </c>
      <c r="J7822"/>
    </row>
    <row r="7823" spans="1:10" x14ac:dyDescent="0.2">
      <c r="A7823" t="s">
        <v>1</v>
      </c>
      <c r="J7823"/>
    </row>
    <row r="7824" spans="1:10" x14ac:dyDescent="0.2">
      <c r="A7824" t="s">
        <v>1</v>
      </c>
      <c r="J7824"/>
    </row>
    <row r="7825" spans="1:10" x14ac:dyDescent="0.2">
      <c r="A7825" t="s">
        <v>1</v>
      </c>
      <c r="J7825"/>
    </row>
    <row r="7826" spans="1:10" x14ac:dyDescent="0.2">
      <c r="A7826" t="s">
        <v>1</v>
      </c>
      <c r="J7826"/>
    </row>
    <row r="7827" spans="1:10" x14ac:dyDescent="0.2">
      <c r="A7827" t="s">
        <v>1</v>
      </c>
      <c r="J7827"/>
    </row>
    <row r="7828" spans="1:10" x14ac:dyDescent="0.2">
      <c r="A7828" t="s">
        <v>1</v>
      </c>
      <c r="J7828"/>
    </row>
    <row r="7829" spans="1:10" x14ac:dyDescent="0.2">
      <c r="A7829" t="s">
        <v>1</v>
      </c>
      <c r="J7829"/>
    </row>
    <row r="7830" spans="1:10" x14ac:dyDescent="0.2">
      <c r="A7830" t="s">
        <v>1</v>
      </c>
      <c r="J7830"/>
    </row>
    <row r="7831" spans="1:10" x14ac:dyDescent="0.2">
      <c r="A7831" t="s">
        <v>1</v>
      </c>
      <c r="J7831"/>
    </row>
    <row r="7832" spans="1:10" x14ac:dyDescent="0.2">
      <c r="A7832" t="s">
        <v>1</v>
      </c>
      <c r="J7832"/>
    </row>
    <row r="7833" spans="1:10" x14ac:dyDescent="0.2">
      <c r="A7833" t="s">
        <v>1</v>
      </c>
      <c r="J7833"/>
    </row>
    <row r="7834" spans="1:10" x14ac:dyDescent="0.2">
      <c r="A7834" t="s">
        <v>1</v>
      </c>
      <c r="J7834"/>
    </row>
    <row r="7835" spans="1:10" x14ac:dyDescent="0.2">
      <c r="A7835" t="s">
        <v>1</v>
      </c>
      <c r="J7835"/>
    </row>
    <row r="7836" spans="1:10" x14ac:dyDescent="0.2">
      <c r="A7836" t="s">
        <v>1</v>
      </c>
      <c r="J7836"/>
    </row>
    <row r="7837" spans="1:10" x14ac:dyDescent="0.2">
      <c r="A7837" t="s">
        <v>1</v>
      </c>
      <c r="J7837"/>
    </row>
    <row r="7838" spans="1:10" x14ac:dyDescent="0.2">
      <c r="A7838" t="s">
        <v>1</v>
      </c>
      <c r="J7838"/>
    </row>
    <row r="7839" spans="1:10" x14ac:dyDescent="0.2">
      <c r="A7839" t="s">
        <v>1</v>
      </c>
      <c r="J7839"/>
    </row>
    <row r="7840" spans="1:10" x14ac:dyDescent="0.2">
      <c r="A7840" t="s">
        <v>1</v>
      </c>
      <c r="J7840"/>
    </row>
    <row r="7841" spans="1:10" x14ac:dyDescent="0.2">
      <c r="A7841" t="s">
        <v>1</v>
      </c>
      <c r="J7841"/>
    </row>
    <row r="7842" spans="1:10" x14ac:dyDescent="0.2">
      <c r="A7842" t="s">
        <v>1</v>
      </c>
      <c r="J7842"/>
    </row>
    <row r="7843" spans="1:10" x14ac:dyDescent="0.2">
      <c r="A7843" t="s">
        <v>1</v>
      </c>
      <c r="J7843"/>
    </row>
    <row r="7844" spans="1:10" x14ac:dyDescent="0.2">
      <c r="A7844" t="s">
        <v>1</v>
      </c>
      <c r="J7844"/>
    </row>
    <row r="7845" spans="1:10" x14ac:dyDescent="0.2">
      <c r="A7845" t="s">
        <v>1</v>
      </c>
      <c r="J7845"/>
    </row>
    <row r="7846" spans="1:10" x14ac:dyDescent="0.2">
      <c r="A7846" t="s">
        <v>1</v>
      </c>
      <c r="J7846"/>
    </row>
    <row r="7847" spans="1:10" x14ac:dyDescent="0.2">
      <c r="A7847" t="s">
        <v>1</v>
      </c>
      <c r="J7847"/>
    </row>
    <row r="7848" spans="1:10" x14ac:dyDescent="0.2">
      <c r="A7848" t="s">
        <v>1</v>
      </c>
      <c r="J7848"/>
    </row>
    <row r="7849" spans="1:10" x14ac:dyDescent="0.2">
      <c r="A7849" t="s">
        <v>1</v>
      </c>
      <c r="J7849"/>
    </row>
    <row r="7850" spans="1:10" x14ac:dyDescent="0.2">
      <c r="A7850" t="s">
        <v>1</v>
      </c>
      <c r="J7850"/>
    </row>
    <row r="7851" spans="1:10" x14ac:dyDescent="0.2">
      <c r="A7851" t="s">
        <v>1</v>
      </c>
      <c r="J7851"/>
    </row>
    <row r="7852" spans="1:10" x14ac:dyDescent="0.2">
      <c r="A7852" t="s">
        <v>1</v>
      </c>
      <c r="J7852"/>
    </row>
    <row r="7853" spans="1:10" x14ac:dyDescent="0.2">
      <c r="A7853" t="s">
        <v>1</v>
      </c>
      <c r="J7853"/>
    </row>
    <row r="7854" spans="1:10" x14ac:dyDescent="0.2">
      <c r="A7854" t="s">
        <v>1</v>
      </c>
      <c r="J7854"/>
    </row>
    <row r="7855" spans="1:10" x14ac:dyDescent="0.2">
      <c r="A7855" t="s">
        <v>1</v>
      </c>
      <c r="J7855"/>
    </row>
    <row r="7856" spans="1:10" x14ac:dyDescent="0.2">
      <c r="A7856" t="s">
        <v>1</v>
      </c>
      <c r="J7856"/>
    </row>
    <row r="7857" spans="1:10" x14ac:dyDescent="0.2">
      <c r="A7857" t="s">
        <v>1</v>
      </c>
      <c r="J7857"/>
    </row>
    <row r="7858" spans="1:10" x14ac:dyDescent="0.2">
      <c r="A7858" t="s">
        <v>1</v>
      </c>
      <c r="J7858"/>
    </row>
    <row r="7859" spans="1:10" x14ac:dyDescent="0.2">
      <c r="A7859" t="s">
        <v>1</v>
      </c>
      <c r="J7859"/>
    </row>
    <row r="7860" spans="1:10" x14ac:dyDescent="0.2">
      <c r="A7860" t="s">
        <v>1</v>
      </c>
      <c r="J7860"/>
    </row>
    <row r="7861" spans="1:10" x14ac:dyDescent="0.2">
      <c r="A7861" t="s">
        <v>1</v>
      </c>
      <c r="J7861"/>
    </row>
    <row r="7862" spans="1:10" x14ac:dyDescent="0.2">
      <c r="A7862" t="s">
        <v>1</v>
      </c>
      <c r="J7862"/>
    </row>
    <row r="7863" spans="1:10" x14ac:dyDescent="0.2">
      <c r="A7863" t="s">
        <v>1</v>
      </c>
      <c r="J7863"/>
    </row>
    <row r="7864" spans="1:10" x14ac:dyDescent="0.2">
      <c r="A7864" t="s">
        <v>1</v>
      </c>
      <c r="J7864"/>
    </row>
    <row r="7865" spans="1:10" x14ac:dyDescent="0.2">
      <c r="A7865" t="s">
        <v>1</v>
      </c>
      <c r="J7865"/>
    </row>
    <row r="7866" spans="1:10" x14ac:dyDescent="0.2">
      <c r="A7866" t="s">
        <v>1</v>
      </c>
      <c r="J7866"/>
    </row>
    <row r="7867" spans="1:10" x14ac:dyDescent="0.2">
      <c r="A7867" t="s">
        <v>1</v>
      </c>
      <c r="J7867"/>
    </row>
    <row r="7868" spans="1:10" x14ac:dyDescent="0.2">
      <c r="A7868" t="s">
        <v>1</v>
      </c>
      <c r="J7868"/>
    </row>
    <row r="7869" spans="1:10" x14ac:dyDescent="0.2">
      <c r="A7869" t="s">
        <v>1</v>
      </c>
      <c r="J7869"/>
    </row>
    <row r="7870" spans="1:10" x14ac:dyDescent="0.2">
      <c r="A7870" t="s">
        <v>1</v>
      </c>
      <c r="J7870"/>
    </row>
    <row r="7871" spans="1:10" x14ac:dyDescent="0.2">
      <c r="A7871" t="s">
        <v>1</v>
      </c>
      <c r="J7871"/>
    </row>
    <row r="7872" spans="1:10" x14ac:dyDescent="0.2">
      <c r="A7872" t="s">
        <v>1</v>
      </c>
      <c r="J7872"/>
    </row>
    <row r="7873" spans="1:10" x14ac:dyDescent="0.2">
      <c r="A7873" t="s">
        <v>1</v>
      </c>
      <c r="J7873"/>
    </row>
    <row r="7874" spans="1:10" x14ac:dyDescent="0.2">
      <c r="A7874" t="s">
        <v>1</v>
      </c>
      <c r="J7874"/>
    </row>
    <row r="7875" spans="1:10" x14ac:dyDescent="0.2">
      <c r="A7875" t="s">
        <v>1</v>
      </c>
      <c r="J7875"/>
    </row>
    <row r="7876" spans="1:10" x14ac:dyDescent="0.2">
      <c r="A7876" t="s">
        <v>1</v>
      </c>
      <c r="J7876"/>
    </row>
    <row r="7877" spans="1:10" x14ac:dyDescent="0.2">
      <c r="A7877" t="s">
        <v>1</v>
      </c>
      <c r="J7877"/>
    </row>
    <row r="7878" spans="1:10" x14ac:dyDescent="0.2">
      <c r="A7878" t="s">
        <v>1</v>
      </c>
      <c r="J7878"/>
    </row>
    <row r="7879" spans="1:10" x14ac:dyDescent="0.2">
      <c r="A7879" t="s">
        <v>1</v>
      </c>
      <c r="J7879"/>
    </row>
    <row r="7880" spans="1:10" x14ac:dyDescent="0.2">
      <c r="A7880" t="s">
        <v>1</v>
      </c>
      <c r="J7880"/>
    </row>
    <row r="7881" spans="1:10" x14ac:dyDescent="0.2">
      <c r="A7881" t="s">
        <v>1</v>
      </c>
      <c r="J7881"/>
    </row>
    <row r="7882" spans="1:10" x14ac:dyDescent="0.2">
      <c r="A7882" t="s">
        <v>1</v>
      </c>
      <c r="J7882"/>
    </row>
    <row r="7883" spans="1:10" x14ac:dyDescent="0.2">
      <c r="A7883" t="s">
        <v>1</v>
      </c>
      <c r="J7883"/>
    </row>
    <row r="7884" spans="1:10" x14ac:dyDescent="0.2">
      <c r="A7884" t="s">
        <v>1</v>
      </c>
      <c r="J7884"/>
    </row>
    <row r="7885" spans="1:10" x14ac:dyDescent="0.2">
      <c r="A7885" t="s">
        <v>1</v>
      </c>
      <c r="J7885"/>
    </row>
    <row r="7886" spans="1:10" x14ac:dyDescent="0.2">
      <c r="A7886" t="s">
        <v>1</v>
      </c>
      <c r="J7886"/>
    </row>
    <row r="7887" spans="1:10" x14ac:dyDescent="0.2">
      <c r="A7887" t="s">
        <v>1</v>
      </c>
      <c r="J7887"/>
    </row>
    <row r="7888" spans="1:10" x14ac:dyDescent="0.2">
      <c r="A7888" t="s">
        <v>1</v>
      </c>
      <c r="J7888"/>
    </row>
    <row r="7889" spans="1:10" x14ac:dyDescent="0.2">
      <c r="A7889" t="s">
        <v>1</v>
      </c>
      <c r="J7889"/>
    </row>
    <row r="7890" spans="1:10" x14ac:dyDescent="0.2">
      <c r="A7890" t="s">
        <v>1</v>
      </c>
      <c r="J7890"/>
    </row>
    <row r="7891" spans="1:10" x14ac:dyDescent="0.2">
      <c r="A7891" t="s">
        <v>1</v>
      </c>
      <c r="J7891"/>
    </row>
    <row r="7892" spans="1:10" x14ac:dyDescent="0.2">
      <c r="A7892" t="s">
        <v>1</v>
      </c>
      <c r="J7892"/>
    </row>
    <row r="7893" spans="1:10" x14ac:dyDescent="0.2">
      <c r="A7893" t="s">
        <v>1</v>
      </c>
      <c r="J7893"/>
    </row>
    <row r="7894" spans="1:10" x14ac:dyDescent="0.2">
      <c r="A7894" t="s">
        <v>1</v>
      </c>
      <c r="J7894"/>
    </row>
    <row r="7895" spans="1:10" x14ac:dyDescent="0.2">
      <c r="A7895" t="s">
        <v>1</v>
      </c>
      <c r="J7895"/>
    </row>
    <row r="7896" spans="1:10" x14ac:dyDescent="0.2">
      <c r="A7896" t="s">
        <v>1</v>
      </c>
      <c r="J7896"/>
    </row>
    <row r="7897" spans="1:10" x14ac:dyDescent="0.2">
      <c r="A7897" t="s">
        <v>1</v>
      </c>
      <c r="J7897"/>
    </row>
    <row r="7898" spans="1:10" x14ac:dyDescent="0.2">
      <c r="A7898" t="s">
        <v>1</v>
      </c>
      <c r="J7898"/>
    </row>
    <row r="7899" spans="1:10" x14ac:dyDescent="0.2">
      <c r="A7899" t="s">
        <v>1</v>
      </c>
      <c r="J7899"/>
    </row>
    <row r="7900" spans="1:10" x14ac:dyDescent="0.2">
      <c r="A7900" t="s">
        <v>1</v>
      </c>
      <c r="J7900"/>
    </row>
    <row r="7901" spans="1:10" x14ac:dyDescent="0.2">
      <c r="A7901" t="s">
        <v>1</v>
      </c>
      <c r="J7901"/>
    </row>
    <row r="7902" spans="1:10" x14ac:dyDescent="0.2">
      <c r="A7902" t="s">
        <v>1</v>
      </c>
      <c r="J7902"/>
    </row>
    <row r="7903" spans="1:10" x14ac:dyDescent="0.2">
      <c r="A7903" t="s">
        <v>1</v>
      </c>
      <c r="J7903"/>
    </row>
    <row r="7904" spans="1:10" x14ac:dyDescent="0.2">
      <c r="A7904" t="s">
        <v>1</v>
      </c>
      <c r="J7904"/>
    </row>
    <row r="7905" spans="1:10" x14ac:dyDescent="0.2">
      <c r="A7905" t="s">
        <v>1</v>
      </c>
      <c r="J7905"/>
    </row>
    <row r="7906" spans="1:10" x14ac:dyDescent="0.2">
      <c r="A7906" t="s">
        <v>1</v>
      </c>
      <c r="J7906"/>
    </row>
    <row r="7907" spans="1:10" x14ac:dyDescent="0.2">
      <c r="A7907" t="s">
        <v>1</v>
      </c>
      <c r="J7907"/>
    </row>
    <row r="7908" spans="1:10" x14ac:dyDescent="0.2">
      <c r="A7908" t="s">
        <v>1</v>
      </c>
      <c r="J7908"/>
    </row>
    <row r="7909" spans="1:10" x14ac:dyDescent="0.2">
      <c r="A7909" t="s">
        <v>1</v>
      </c>
      <c r="J7909"/>
    </row>
    <row r="7910" spans="1:10" x14ac:dyDescent="0.2">
      <c r="A7910" t="s">
        <v>1</v>
      </c>
      <c r="J7910"/>
    </row>
    <row r="7911" spans="1:10" x14ac:dyDescent="0.2">
      <c r="A7911" t="s">
        <v>1</v>
      </c>
      <c r="J7911"/>
    </row>
    <row r="7912" spans="1:10" x14ac:dyDescent="0.2">
      <c r="A7912" t="s">
        <v>1</v>
      </c>
      <c r="J7912"/>
    </row>
    <row r="7913" spans="1:10" x14ac:dyDescent="0.2">
      <c r="A7913" t="s">
        <v>1</v>
      </c>
      <c r="J7913"/>
    </row>
    <row r="7914" spans="1:10" x14ac:dyDescent="0.2">
      <c r="A7914" t="s">
        <v>1</v>
      </c>
      <c r="J7914"/>
    </row>
    <row r="7915" spans="1:10" x14ac:dyDescent="0.2">
      <c r="A7915" t="s">
        <v>1</v>
      </c>
      <c r="J7915"/>
    </row>
    <row r="7916" spans="1:10" x14ac:dyDescent="0.2">
      <c r="A7916" t="s">
        <v>1</v>
      </c>
      <c r="J7916"/>
    </row>
    <row r="7917" spans="1:10" x14ac:dyDescent="0.2">
      <c r="A7917" t="s">
        <v>1</v>
      </c>
      <c r="J7917"/>
    </row>
    <row r="7918" spans="1:10" x14ac:dyDescent="0.2">
      <c r="A7918" t="s">
        <v>1</v>
      </c>
      <c r="J7918"/>
    </row>
    <row r="7919" spans="1:10" x14ac:dyDescent="0.2">
      <c r="A7919" t="s">
        <v>1</v>
      </c>
      <c r="J7919"/>
    </row>
    <row r="7920" spans="1:10" x14ac:dyDescent="0.2">
      <c r="A7920" t="s">
        <v>1</v>
      </c>
      <c r="J7920"/>
    </row>
    <row r="7921" spans="1:10" x14ac:dyDescent="0.2">
      <c r="A7921" t="s">
        <v>1</v>
      </c>
      <c r="J7921"/>
    </row>
    <row r="7922" spans="1:10" x14ac:dyDescent="0.2">
      <c r="A7922" t="s">
        <v>1</v>
      </c>
      <c r="J7922"/>
    </row>
    <row r="7923" spans="1:10" x14ac:dyDescent="0.2">
      <c r="A7923" t="s">
        <v>1</v>
      </c>
      <c r="J7923"/>
    </row>
    <row r="7924" spans="1:10" x14ac:dyDescent="0.2">
      <c r="A7924" t="s">
        <v>1</v>
      </c>
      <c r="J7924"/>
    </row>
    <row r="7925" spans="1:10" x14ac:dyDescent="0.2">
      <c r="A7925" t="s">
        <v>1</v>
      </c>
      <c r="J7925"/>
    </row>
    <row r="7926" spans="1:10" x14ac:dyDescent="0.2">
      <c r="A7926" t="s">
        <v>1</v>
      </c>
      <c r="J7926"/>
    </row>
    <row r="7927" spans="1:10" x14ac:dyDescent="0.2">
      <c r="A7927" t="s">
        <v>1</v>
      </c>
      <c r="J7927"/>
    </row>
    <row r="7928" spans="1:10" x14ac:dyDescent="0.2">
      <c r="A7928" t="s">
        <v>1</v>
      </c>
      <c r="J7928"/>
    </row>
    <row r="7929" spans="1:10" x14ac:dyDescent="0.2">
      <c r="A7929" t="s">
        <v>1</v>
      </c>
      <c r="J7929"/>
    </row>
    <row r="7930" spans="1:10" x14ac:dyDescent="0.2">
      <c r="A7930" t="s">
        <v>1</v>
      </c>
      <c r="J7930"/>
    </row>
    <row r="7931" spans="1:10" x14ac:dyDescent="0.2">
      <c r="A7931" t="s">
        <v>1</v>
      </c>
      <c r="J7931"/>
    </row>
    <row r="7932" spans="1:10" x14ac:dyDescent="0.2">
      <c r="A7932" t="s">
        <v>1</v>
      </c>
      <c r="J7932"/>
    </row>
    <row r="7933" spans="1:10" x14ac:dyDescent="0.2">
      <c r="A7933" t="s">
        <v>1</v>
      </c>
      <c r="J7933"/>
    </row>
    <row r="7934" spans="1:10" x14ac:dyDescent="0.2">
      <c r="A7934" t="s">
        <v>1</v>
      </c>
      <c r="J7934"/>
    </row>
    <row r="7935" spans="1:10" x14ac:dyDescent="0.2">
      <c r="A7935" t="s">
        <v>1</v>
      </c>
      <c r="J7935"/>
    </row>
    <row r="7936" spans="1:10" x14ac:dyDescent="0.2">
      <c r="A7936" t="s">
        <v>1</v>
      </c>
      <c r="J7936"/>
    </row>
    <row r="7937" spans="1:10" x14ac:dyDescent="0.2">
      <c r="A7937" t="s">
        <v>1</v>
      </c>
      <c r="J7937"/>
    </row>
    <row r="7938" spans="1:10" x14ac:dyDescent="0.2">
      <c r="A7938" t="s">
        <v>1</v>
      </c>
      <c r="J7938"/>
    </row>
    <row r="7939" spans="1:10" x14ac:dyDescent="0.2">
      <c r="A7939" t="s">
        <v>1</v>
      </c>
      <c r="J7939"/>
    </row>
    <row r="7940" spans="1:10" x14ac:dyDescent="0.2">
      <c r="A7940" t="s">
        <v>1</v>
      </c>
      <c r="J7940"/>
    </row>
    <row r="7941" spans="1:10" x14ac:dyDescent="0.2">
      <c r="A7941" t="s">
        <v>1</v>
      </c>
      <c r="J7941"/>
    </row>
    <row r="7942" spans="1:10" x14ac:dyDescent="0.2">
      <c r="A7942" t="s">
        <v>1</v>
      </c>
      <c r="J7942"/>
    </row>
    <row r="7943" spans="1:10" x14ac:dyDescent="0.2">
      <c r="A7943" t="s">
        <v>1</v>
      </c>
      <c r="J7943"/>
    </row>
    <row r="7944" spans="1:10" x14ac:dyDescent="0.2">
      <c r="A7944" t="s">
        <v>1</v>
      </c>
      <c r="J7944"/>
    </row>
    <row r="7945" spans="1:10" x14ac:dyDescent="0.2">
      <c r="A7945" t="s">
        <v>1</v>
      </c>
      <c r="J7945"/>
    </row>
    <row r="7946" spans="1:10" x14ac:dyDescent="0.2">
      <c r="A7946" t="s">
        <v>1</v>
      </c>
      <c r="J7946"/>
    </row>
    <row r="7947" spans="1:10" x14ac:dyDescent="0.2">
      <c r="A7947" t="s">
        <v>1</v>
      </c>
      <c r="J7947"/>
    </row>
    <row r="7948" spans="1:10" x14ac:dyDescent="0.2">
      <c r="A7948" t="s">
        <v>1</v>
      </c>
      <c r="J7948"/>
    </row>
    <row r="7949" spans="1:10" x14ac:dyDescent="0.2">
      <c r="A7949" t="s">
        <v>1</v>
      </c>
      <c r="J7949"/>
    </row>
    <row r="7950" spans="1:10" x14ac:dyDescent="0.2">
      <c r="A7950" t="s">
        <v>1</v>
      </c>
      <c r="J7950"/>
    </row>
    <row r="7951" spans="1:10" x14ac:dyDescent="0.2">
      <c r="A7951" t="s">
        <v>1</v>
      </c>
      <c r="J7951"/>
    </row>
    <row r="7952" spans="1:10" x14ac:dyDescent="0.2">
      <c r="A7952" t="s">
        <v>1</v>
      </c>
      <c r="J7952"/>
    </row>
    <row r="7953" spans="1:10" x14ac:dyDescent="0.2">
      <c r="A7953" t="s">
        <v>1</v>
      </c>
      <c r="J7953"/>
    </row>
    <row r="7954" spans="1:10" x14ac:dyDescent="0.2">
      <c r="A7954" t="s">
        <v>1</v>
      </c>
      <c r="J7954"/>
    </row>
    <row r="7955" spans="1:10" x14ac:dyDescent="0.2">
      <c r="A7955" t="s">
        <v>1</v>
      </c>
      <c r="J7955"/>
    </row>
    <row r="7956" spans="1:10" x14ac:dyDescent="0.2">
      <c r="A7956" t="s">
        <v>1</v>
      </c>
      <c r="J7956"/>
    </row>
    <row r="7957" spans="1:10" x14ac:dyDescent="0.2">
      <c r="A7957" t="s">
        <v>1</v>
      </c>
      <c r="J7957"/>
    </row>
    <row r="7958" spans="1:10" x14ac:dyDescent="0.2">
      <c r="A7958" t="s">
        <v>1</v>
      </c>
      <c r="J7958"/>
    </row>
    <row r="7959" spans="1:10" x14ac:dyDescent="0.2">
      <c r="A7959" t="s">
        <v>1</v>
      </c>
      <c r="J7959"/>
    </row>
    <row r="7960" spans="1:10" x14ac:dyDescent="0.2">
      <c r="A7960" t="s">
        <v>1</v>
      </c>
      <c r="J7960"/>
    </row>
    <row r="7961" spans="1:10" x14ac:dyDescent="0.2">
      <c r="A7961" t="s">
        <v>1</v>
      </c>
      <c r="J7961"/>
    </row>
    <row r="7962" spans="1:10" x14ac:dyDescent="0.2">
      <c r="A7962" t="s">
        <v>1</v>
      </c>
      <c r="J7962"/>
    </row>
    <row r="7963" spans="1:10" x14ac:dyDescent="0.2">
      <c r="A7963" t="s">
        <v>1</v>
      </c>
      <c r="J7963"/>
    </row>
    <row r="7964" spans="1:10" x14ac:dyDescent="0.2">
      <c r="A7964" t="s">
        <v>1</v>
      </c>
      <c r="J7964"/>
    </row>
    <row r="7965" spans="1:10" x14ac:dyDescent="0.2">
      <c r="A7965" t="s">
        <v>1</v>
      </c>
      <c r="J7965"/>
    </row>
    <row r="7966" spans="1:10" x14ac:dyDescent="0.2">
      <c r="A7966" t="s">
        <v>1</v>
      </c>
      <c r="J7966"/>
    </row>
    <row r="7967" spans="1:10" x14ac:dyDescent="0.2">
      <c r="A7967" t="s">
        <v>1</v>
      </c>
      <c r="J7967"/>
    </row>
    <row r="7968" spans="1:10" x14ac:dyDescent="0.2">
      <c r="A7968" t="s">
        <v>1</v>
      </c>
      <c r="J7968"/>
    </row>
    <row r="7969" spans="1:10" x14ac:dyDescent="0.2">
      <c r="A7969" t="s">
        <v>1</v>
      </c>
      <c r="J7969"/>
    </row>
    <row r="7970" spans="1:10" x14ac:dyDescent="0.2">
      <c r="A7970" t="s">
        <v>1</v>
      </c>
      <c r="J7970"/>
    </row>
    <row r="7971" spans="1:10" x14ac:dyDescent="0.2">
      <c r="A7971" t="s">
        <v>1</v>
      </c>
      <c r="J7971"/>
    </row>
    <row r="7972" spans="1:10" x14ac:dyDescent="0.2">
      <c r="A7972" t="s">
        <v>1</v>
      </c>
      <c r="J7972"/>
    </row>
    <row r="7973" spans="1:10" x14ac:dyDescent="0.2">
      <c r="A7973" t="s">
        <v>1</v>
      </c>
      <c r="J7973"/>
    </row>
    <row r="7974" spans="1:10" x14ac:dyDescent="0.2">
      <c r="A7974" t="s">
        <v>1</v>
      </c>
      <c r="J7974"/>
    </row>
    <row r="7975" spans="1:10" x14ac:dyDescent="0.2">
      <c r="A7975" t="s">
        <v>1</v>
      </c>
      <c r="J7975"/>
    </row>
    <row r="7976" spans="1:10" x14ac:dyDescent="0.2">
      <c r="A7976" t="s">
        <v>1</v>
      </c>
      <c r="J7976"/>
    </row>
    <row r="7977" spans="1:10" x14ac:dyDescent="0.2">
      <c r="A7977" t="s">
        <v>1</v>
      </c>
      <c r="J7977"/>
    </row>
    <row r="7978" spans="1:10" x14ac:dyDescent="0.2">
      <c r="A7978" t="s">
        <v>1</v>
      </c>
      <c r="J7978"/>
    </row>
    <row r="7979" spans="1:10" x14ac:dyDescent="0.2">
      <c r="A7979" t="s">
        <v>1</v>
      </c>
      <c r="J7979"/>
    </row>
    <row r="7980" spans="1:10" x14ac:dyDescent="0.2">
      <c r="A7980" t="s">
        <v>1</v>
      </c>
      <c r="J7980"/>
    </row>
    <row r="7981" spans="1:10" x14ac:dyDescent="0.2">
      <c r="A7981" t="s">
        <v>1</v>
      </c>
      <c r="J7981"/>
    </row>
    <row r="7982" spans="1:10" x14ac:dyDescent="0.2">
      <c r="A7982" t="s">
        <v>1</v>
      </c>
      <c r="J7982"/>
    </row>
    <row r="7983" spans="1:10" x14ac:dyDescent="0.2">
      <c r="A7983" t="s">
        <v>1</v>
      </c>
      <c r="J7983"/>
    </row>
    <row r="7984" spans="1:10" x14ac:dyDescent="0.2">
      <c r="A7984" t="s">
        <v>1</v>
      </c>
      <c r="J7984"/>
    </row>
    <row r="7985" spans="1:10" x14ac:dyDescent="0.2">
      <c r="A7985" t="s">
        <v>1</v>
      </c>
      <c r="J7985"/>
    </row>
    <row r="7986" spans="1:10" x14ac:dyDescent="0.2">
      <c r="A7986" t="s">
        <v>1</v>
      </c>
      <c r="J7986"/>
    </row>
    <row r="7987" spans="1:10" x14ac:dyDescent="0.2">
      <c r="A7987" t="s">
        <v>1</v>
      </c>
      <c r="J7987"/>
    </row>
    <row r="7988" spans="1:10" x14ac:dyDescent="0.2">
      <c r="A7988" t="s">
        <v>1</v>
      </c>
      <c r="J7988"/>
    </row>
    <row r="7989" spans="1:10" x14ac:dyDescent="0.2">
      <c r="A7989" t="s">
        <v>1</v>
      </c>
      <c r="J7989"/>
    </row>
    <row r="7990" spans="1:10" x14ac:dyDescent="0.2">
      <c r="A7990" t="s">
        <v>1</v>
      </c>
      <c r="J7990"/>
    </row>
    <row r="7991" spans="1:10" x14ac:dyDescent="0.2">
      <c r="A7991" t="s">
        <v>1</v>
      </c>
      <c r="J7991"/>
    </row>
    <row r="7992" spans="1:10" x14ac:dyDescent="0.2">
      <c r="A7992" t="s">
        <v>1</v>
      </c>
      <c r="J7992"/>
    </row>
    <row r="7993" spans="1:10" x14ac:dyDescent="0.2">
      <c r="A7993" t="s">
        <v>1</v>
      </c>
      <c r="J7993"/>
    </row>
    <row r="7994" spans="1:10" x14ac:dyDescent="0.2">
      <c r="A7994" t="s">
        <v>1</v>
      </c>
      <c r="J7994"/>
    </row>
    <row r="7995" spans="1:10" x14ac:dyDescent="0.2">
      <c r="A7995" t="s">
        <v>1</v>
      </c>
      <c r="J7995"/>
    </row>
    <row r="7996" spans="1:10" x14ac:dyDescent="0.2">
      <c r="A7996" t="s">
        <v>1</v>
      </c>
      <c r="J7996"/>
    </row>
    <row r="7997" spans="1:10" x14ac:dyDescent="0.2">
      <c r="A7997" t="s">
        <v>1</v>
      </c>
      <c r="J7997"/>
    </row>
    <row r="7998" spans="1:10" x14ac:dyDescent="0.2">
      <c r="A7998" t="s">
        <v>1</v>
      </c>
      <c r="J7998"/>
    </row>
    <row r="7999" spans="1:10" x14ac:dyDescent="0.2">
      <c r="A7999" t="s">
        <v>1</v>
      </c>
      <c r="J7999"/>
    </row>
    <row r="8000" spans="1:10" x14ac:dyDescent="0.2">
      <c r="A8000" t="s">
        <v>1</v>
      </c>
      <c r="J8000"/>
    </row>
    <row r="8001" spans="1:10" x14ac:dyDescent="0.2">
      <c r="A8001" t="s">
        <v>1</v>
      </c>
      <c r="J8001"/>
    </row>
    <row r="8002" spans="1:10" x14ac:dyDescent="0.2">
      <c r="A8002" t="s">
        <v>1</v>
      </c>
      <c r="J8002"/>
    </row>
    <row r="8003" spans="1:10" x14ac:dyDescent="0.2">
      <c r="A8003" t="s">
        <v>1</v>
      </c>
      <c r="J8003"/>
    </row>
    <row r="8004" spans="1:10" x14ac:dyDescent="0.2">
      <c r="A8004" t="s">
        <v>1</v>
      </c>
      <c r="J8004"/>
    </row>
    <row r="8005" spans="1:10" x14ac:dyDescent="0.2">
      <c r="A8005" t="s">
        <v>1</v>
      </c>
      <c r="J8005"/>
    </row>
    <row r="8006" spans="1:10" x14ac:dyDescent="0.2">
      <c r="A8006" t="s">
        <v>1</v>
      </c>
      <c r="J8006"/>
    </row>
    <row r="8007" spans="1:10" x14ac:dyDescent="0.2">
      <c r="A8007" t="s">
        <v>1</v>
      </c>
      <c r="J8007"/>
    </row>
    <row r="8008" spans="1:10" x14ac:dyDescent="0.2">
      <c r="A8008" t="s">
        <v>1</v>
      </c>
      <c r="J8008"/>
    </row>
    <row r="8009" spans="1:10" x14ac:dyDescent="0.2">
      <c r="A8009" t="s">
        <v>1</v>
      </c>
      <c r="J8009"/>
    </row>
    <row r="8010" spans="1:10" x14ac:dyDescent="0.2">
      <c r="A8010" t="s">
        <v>1</v>
      </c>
      <c r="J8010"/>
    </row>
    <row r="8011" spans="1:10" x14ac:dyDescent="0.2">
      <c r="A8011" t="s">
        <v>1</v>
      </c>
      <c r="J8011"/>
    </row>
    <row r="8012" spans="1:10" x14ac:dyDescent="0.2">
      <c r="A8012" t="s">
        <v>1</v>
      </c>
      <c r="J8012"/>
    </row>
    <row r="8013" spans="1:10" x14ac:dyDescent="0.2">
      <c r="A8013" t="s">
        <v>1</v>
      </c>
      <c r="J8013"/>
    </row>
    <row r="8014" spans="1:10" x14ac:dyDescent="0.2">
      <c r="A8014" t="s">
        <v>1</v>
      </c>
      <c r="J8014"/>
    </row>
    <row r="8015" spans="1:10" x14ac:dyDescent="0.2">
      <c r="A8015" t="s">
        <v>1</v>
      </c>
      <c r="J8015"/>
    </row>
    <row r="8016" spans="1:10" x14ac:dyDescent="0.2">
      <c r="A8016" t="s">
        <v>1</v>
      </c>
      <c r="J8016"/>
    </row>
    <row r="8017" spans="1:10" x14ac:dyDescent="0.2">
      <c r="A8017" t="s">
        <v>1</v>
      </c>
      <c r="J8017"/>
    </row>
    <row r="8018" spans="1:10" x14ac:dyDescent="0.2">
      <c r="A8018" t="s">
        <v>1</v>
      </c>
      <c r="J8018"/>
    </row>
    <row r="8019" spans="1:10" x14ac:dyDescent="0.2">
      <c r="A8019" t="s">
        <v>1</v>
      </c>
      <c r="J8019"/>
    </row>
    <row r="8020" spans="1:10" x14ac:dyDescent="0.2">
      <c r="A8020" t="s">
        <v>1</v>
      </c>
      <c r="J8020"/>
    </row>
    <row r="8021" spans="1:10" x14ac:dyDescent="0.2">
      <c r="A8021" t="s">
        <v>1</v>
      </c>
      <c r="J8021"/>
    </row>
    <row r="8022" spans="1:10" x14ac:dyDescent="0.2">
      <c r="A8022" t="s">
        <v>1</v>
      </c>
      <c r="J8022"/>
    </row>
    <row r="8023" spans="1:10" x14ac:dyDescent="0.2">
      <c r="A8023" t="s">
        <v>1</v>
      </c>
      <c r="J8023"/>
    </row>
    <row r="8024" spans="1:10" x14ac:dyDescent="0.2">
      <c r="A8024" t="s">
        <v>1</v>
      </c>
      <c r="J8024"/>
    </row>
    <row r="8025" spans="1:10" x14ac:dyDescent="0.2">
      <c r="A8025" t="s">
        <v>1</v>
      </c>
      <c r="J8025"/>
    </row>
    <row r="8026" spans="1:10" x14ac:dyDescent="0.2">
      <c r="A8026" t="s">
        <v>1</v>
      </c>
      <c r="J8026"/>
    </row>
    <row r="8027" spans="1:10" x14ac:dyDescent="0.2">
      <c r="A8027" t="s">
        <v>1</v>
      </c>
      <c r="J8027"/>
    </row>
    <row r="8028" spans="1:10" x14ac:dyDescent="0.2">
      <c r="A8028" t="s">
        <v>1</v>
      </c>
      <c r="J8028"/>
    </row>
    <row r="8029" spans="1:10" x14ac:dyDescent="0.2">
      <c r="A8029" t="s">
        <v>1</v>
      </c>
      <c r="J8029"/>
    </row>
    <row r="8030" spans="1:10" x14ac:dyDescent="0.2">
      <c r="A8030" t="s">
        <v>1</v>
      </c>
      <c r="J8030"/>
    </row>
    <row r="8031" spans="1:10" x14ac:dyDescent="0.2">
      <c r="A8031" t="s">
        <v>1</v>
      </c>
      <c r="J8031"/>
    </row>
    <row r="8032" spans="1:10" x14ac:dyDescent="0.2">
      <c r="A8032" t="s">
        <v>1</v>
      </c>
      <c r="J8032"/>
    </row>
    <row r="8033" spans="1:10" x14ac:dyDescent="0.2">
      <c r="A8033" t="s">
        <v>1</v>
      </c>
      <c r="J8033"/>
    </row>
    <row r="8034" spans="1:10" x14ac:dyDescent="0.2">
      <c r="A8034" t="s">
        <v>1</v>
      </c>
      <c r="J8034"/>
    </row>
    <row r="8035" spans="1:10" x14ac:dyDescent="0.2">
      <c r="A8035" t="s">
        <v>1</v>
      </c>
      <c r="J8035"/>
    </row>
    <row r="8036" spans="1:10" x14ac:dyDescent="0.2">
      <c r="A8036" t="s">
        <v>1</v>
      </c>
      <c r="J8036"/>
    </row>
    <row r="8037" spans="1:10" x14ac:dyDescent="0.2">
      <c r="A8037" t="s">
        <v>1</v>
      </c>
      <c r="J8037"/>
    </row>
    <row r="8038" spans="1:10" x14ac:dyDescent="0.2">
      <c r="A8038" t="s">
        <v>1</v>
      </c>
      <c r="J8038"/>
    </row>
    <row r="8039" spans="1:10" x14ac:dyDescent="0.2">
      <c r="A8039" t="s">
        <v>1</v>
      </c>
      <c r="J8039"/>
    </row>
    <row r="8040" spans="1:10" x14ac:dyDescent="0.2">
      <c r="A8040" t="s">
        <v>1</v>
      </c>
      <c r="J8040"/>
    </row>
    <row r="8041" spans="1:10" x14ac:dyDescent="0.2">
      <c r="A8041" t="s">
        <v>1</v>
      </c>
      <c r="J8041"/>
    </row>
    <row r="8042" spans="1:10" x14ac:dyDescent="0.2">
      <c r="A8042" t="s">
        <v>1</v>
      </c>
      <c r="J8042"/>
    </row>
    <row r="8043" spans="1:10" x14ac:dyDescent="0.2">
      <c r="A8043" t="s">
        <v>1</v>
      </c>
      <c r="J8043"/>
    </row>
    <row r="8044" spans="1:10" x14ac:dyDescent="0.2">
      <c r="A8044" t="s">
        <v>1</v>
      </c>
      <c r="J8044"/>
    </row>
    <row r="8045" spans="1:10" x14ac:dyDescent="0.2">
      <c r="A8045" t="s">
        <v>1</v>
      </c>
      <c r="J8045"/>
    </row>
    <row r="8046" spans="1:10" x14ac:dyDescent="0.2">
      <c r="A8046" t="s">
        <v>1</v>
      </c>
      <c r="J8046"/>
    </row>
    <row r="8047" spans="1:10" x14ac:dyDescent="0.2">
      <c r="A8047" t="s">
        <v>1</v>
      </c>
      <c r="J8047"/>
    </row>
    <row r="8048" spans="1:10" x14ac:dyDescent="0.2">
      <c r="A8048" t="s">
        <v>1</v>
      </c>
      <c r="J8048"/>
    </row>
    <row r="8049" spans="1:10" x14ac:dyDescent="0.2">
      <c r="A8049" t="s">
        <v>1</v>
      </c>
      <c r="J8049"/>
    </row>
    <row r="8050" spans="1:10" x14ac:dyDescent="0.2">
      <c r="A8050" t="s">
        <v>1</v>
      </c>
      <c r="J8050"/>
    </row>
    <row r="8051" spans="1:10" x14ac:dyDescent="0.2">
      <c r="A8051" t="s">
        <v>1</v>
      </c>
      <c r="J8051"/>
    </row>
    <row r="8052" spans="1:10" x14ac:dyDescent="0.2">
      <c r="A8052" t="s">
        <v>1</v>
      </c>
      <c r="J8052"/>
    </row>
    <row r="8053" spans="1:10" x14ac:dyDescent="0.2">
      <c r="A8053" t="s">
        <v>1</v>
      </c>
      <c r="J8053"/>
    </row>
    <row r="8054" spans="1:10" x14ac:dyDescent="0.2">
      <c r="A8054" t="s">
        <v>1</v>
      </c>
      <c r="J8054"/>
    </row>
    <row r="8055" spans="1:10" x14ac:dyDescent="0.2">
      <c r="A8055" t="s">
        <v>1</v>
      </c>
      <c r="J8055"/>
    </row>
    <row r="8056" spans="1:10" x14ac:dyDescent="0.2">
      <c r="A8056" t="s">
        <v>1</v>
      </c>
      <c r="J8056"/>
    </row>
    <row r="8057" spans="1:10" x14ac:dyDescent="0.2">
      <c r="A8057" t="s">
        <v>1</v>
      </c>
      <c r="J8057"/>
    </row>
    <row r="8058" spans="1:10" x14ac:dyDescent="0.2">
      <c r="A8058" t="s">
        <v>1</v>
      </c>
      <c r="J8058"/>
    </row>
    <row r="8059" spans="1:10" x14ac:dyDescent="0.2">
      <c r="A8059" t="s">
        <v>1</v>
      </c>
      <c r="J8059"/>
    </row>
    <row r="8060" spans="1:10" x14ac:dyDescent="0.2">
      <c r="A8060" t="s">
        <v>1</v>
      </c>
      <c r="J8060"/>
    </row>
    <row r="8061" spans="1:10" x14ac:dyDescent="0.2">
      <c r="A8061" t="s">
        <v>1</v>
      </c>
      <c r="J8061"/>
    </row>
    <row r="8062" spans="1:10" x14ac:dyDescent="0.2">
      <c r="A8062" t="s">
        <v>1</v>
      </c>
      <c r="J8062"/>
    </row>
    <row r="8063" spans="1:10" x14ac:dyDescent="0.2">
      <c r="A8063" t="s">
        <v>1</v>
      </c>
      <c r="J8063"/>
    </row>
    <row r="8064" spans="1:10" x14ac:dyDescent="0.2">
      <c r="A8064" t="s">
        <v>1</v>
      </c>
      <c r="J8064"/>
    </row>
    <row r="8065" spans="1:10" x14ac:dyDescent="0.2">
      <c r="A8065" t="s">
        <v>1</v>
      </c>
      <c r="J8065"/>
    </row>
    <row r="8066" spans="1:10" x14ac:dyDescent="0.2">
      <c r="A8066" t="s">
        <v>1</v>
      </c>
      <c r="J8066"/>
    </row>
    <row r="8067" spans="1:10" x14ac:dyDescent="0.2">
      <c r="A8067" t="s">
        <v>1</v>
      </c>
      <c r="J8067"/>
    </row>
    <row r="8068" spans="1:10" x14ac:dyDescent="0.2">
      <c r="A8068" t="s">
        <v>1</v>
      </c>
      <c r="J8068"/>
    </row>
    <row r="8069" spans="1:10" x14ac:dyDescent="0.2">
      <c r="A8069" t="s">
        <v>1</v>
      </c>
      <c r="J8069"/>
    </row>
    <row r="8070" spans="1:10" x14ac:dyDescent="0.2">
      <c r="A8070" t="s">
        <v>1</v>
      </c>
      <c r="J8070"/>
    </row>
    <row r="8071" spans="1:10" x14ac:dyDescent="0.2">
      <c r="A8071" t="s">
        <v>1</v>
      </c>
      <c r="J8071"/>
    </row>
    <row r="8072" spans="1:10" x14ac:dyDescent="0.2">
      <c r="A8072" t="s">
        <v>1</v>
      </c>
      <c r="J8072"/>
    </row>
    <row r="8073" spans="1:10" x14ac:dyDescent="0.2">
      <c r="A8073" t="s">
        <v>1</v>
      </c>
      <c r="J8073"/>
    </row>
    <row r="8074" spans="1:10" x14ac:dyDescent="0.2">
      <c r="A8074" t="s">
        <v>1</v>
      </c>
      <c r="J8074"/>
    </row>
    <row r="8075" spans="1:10" x14ac:dyDescent="0.2">
      <c r="A8075" t="s">
        <v>1</v>
      </c>
      <c r="J8075"/>
    </row>
    <row r="8076" spans="1:10" x14ac:dyDescent="0.2">
      <c r="A8076" t="s">
        <v>1</v>
      </c>
      <c r="J8076"/>
    </row>
    <row r="8077" spans="1:10" x14ac:dyDescent="0.2">
      <c r="A8077" t="s">
        <v>1</v>
      </c>
      <c r="J8077"/>
    </row>
    <row r="8078" spans="1:10" x14ac:dyDescent="0.2">
      <c r="A8078" t="s">
        <v>1</v>
      </c>
      <c r="J8078"/>
    </row>
    <row r="8079" spans="1:10" x14ac:dyDescent="0.2">
      <c r="A8079" t="s">
        <v>1</v>
      </c>
      <c r="J8079"/>
    </row>
    <row r="8080" spans="1:10" x14ac:dyDescent="0.2">
      <c r="A8080" t="s">
        <v>1</v>
      </c>
      <c r="J8080"/>
    </row>
    <row r="8081" spans="1:10" x14ac:dyDescent="0.2">
      <c r="A8081" t="s">
        <v>1</v>
      </c>
      <c r="J8081"/>
    </row>
    <row r="8082" spans="1:10" x14ac:dyDescent="0.2">
      <c r="A8082" t="s">
        <v>1</v>
      </c>
      <c r="J8082"/>
    </row>
    <row r="8083" spans="1:10" x14ac:dyDescent="0.2">
      <c r="A8083" t="s">
        <v>1</v>
      </c>
      <c r="J8083"/>
    </row>
    <row r="8084" spans="1:10" x14ac:dyDescent="0.2">
      <c r="A8084" t="s">
        <v>1</v>
      </c>
      <c r="J8084"/>
    </row>
    <row r="8085" spans="1:10" x14ac:dyDescent="0.2">
      <c r="A8085" t="s">
        <v>1</v>
      </c>
      <c r="J8085"/>
    </row>
    <row r="8086" spans="1:10" x14ac:dyDescent="0.2">
      <c r="A8086" t="s">
        <v>1</v>
      </c>
      <c r="J8086"/>
    </row>
    <row r="8087" spans="1:10" x14ac:dyDescent="0.2">
      <c r="A8087" t="s">
        <v>1</v>
      </c>
      <c r="J8087"/>
    </row>
    <row r="8088" spans="1:10" x14ac:dyDescent="0.2">
      <c r="A8088" t="s">
        <v>1</v>
      </c>
      <c r="J8088"/>
    </row>
    <row r="8089" spans="1:10" x14ac:dyDescent="0.2">
      <c r="A8089" t="s">
        <v>1</v>
      </c>
      <c r="J8089"/>
    </row>
    <row r="8090" spans="1:10" x14ac:dyDescent="0.2">
      <c r="A8090" t="s">
        <v>1</v>
      </c>
      <c r="J8090"/>
    </row>
    <row r="8091" spans="1:10" x14ac:dyDescent="0.2">
      <c r="A8091" t="s">
        <v>1</v>
      </c>
      <c r="J8091"/>
    </row>
    <row r="8092" spans="1:10" x14ac:dyDescent="0.2">
      <c r="A8092" t="s">
        <v>1</v>
      </c>
      <c r="J8092"/>
    </row>
    <row r="8093" spans="1:10" x14ac:dyDescent="0.2">
      <c r="A8093" t="s">
        <v>1</v>
      </c>
      <c r="J8093"/>
    </row>
    <row r="8094" spans="1:10" x14ac:dyDescent="0.2">
      <c r="A8094" t="s">
        <v>1</v>
      </c>
      <c r="J8094"/>
    </row>
    <row r="8095" spans="1:10" x14ac:dyDescent="0.2">
      <c r="A8095" t="s">
        <v>1</v>
      </c>
      <c r="J8095"/>
    </row>
    <row r="8096" spans="1:10" x14ac:dyDescent="0.2">
      <c r="A8096" t="s">
        <v>1</v>
      </c>
      <c r="J8096"/>
    </row>
    <row r="8097" spans="1:10" x14ac:dyDescent="0.2">
      <c r="A8097" t="s">
        <v>1</v>
      </c>
      <c r="J8097"/>
    </row>
    <row r="8098" spans="1:10" x14ac:dyDescent="0.2">
      <c r="A8098" t="s">
        <v>1</v>
      </c>
      <c r="J8098"/>
    </row>
    <row r="8099" spans="1:10" x14ac:dyDescent="0.2">
      <c r="A8099" t="s">
        <v>1</v>
      </c>
      <c r="J8099"/>
    </row>
    <row r="8100" spans="1:10" x14ac:dyDescent="0.2">
      <c r="A8100" t="s">
        <v>1</v>
      </c>
      <c r="J8100"/>
    </row>
    <row r="8101" spans="1:10" x14ac:dyDescent="0.2">
      <c r="A8101" t="s">
        <v>1</v>
      </c>
      <c r="J8101"/>
    </row>
    <row r="8102" spans="1:10" x14ac:dyDescent="0.2">
      <c r="A8102" t="s">
        <v>1</v>
      </c>
      <c r="J8102"/>
    </row>
    <row r="8103" spans="1:10" x14ac:dyDescent="0.2">
      <c r="A8103" t="s">
        <v>1</v>
      </c>
      <c r="J8103"/>
    </row>
    <row r="8104" spans="1:10" x14ac:dyDescent="0.2">
      <c r="A8104" t="s">
        <v>1</v>
      </c>
      <c r="J8104"/>
    </row>
    <row r="8105" spans="1:10" x14ac:dyDescent="0.2">
      <c r="A8105" t="s">
        <v>1</v>
      </c>
      <c r="J8105"/>
    </row>
    <row r="8106" spans="1:10" x14ac:dyDescent="0.2">
      <c r="A8106" t="s">
        <v>1</v>
      </c>
      <c r="J8106"/>
    </row>
    <row r="8107" spans="1:10" x14ac:dyDescent="0.2">
      <c r="A8107" t="s">
        <v>1</v>
      </c>
      <c r="J8107"/>
    </row>
    <row r="8108" spans="1:10" x14ac:dyDescent="0.2">
      <c r="A8108" t="s">
        <v>1</v>
      </c>
      <c r="J8108"/>
    </row>
    <row r="8109" spans="1:10" x14ac:dyDescent="0.2">
      <c r="A8109" t="s">
        <v>1</v>
      </c>
      <c r="J8109"/>
    </row>
    <row r="8110" spans="1:10" x14ac:dyDescent="0.2">
      <c r="A8110" t="s">
        <v>1</v>
      </c>
      <c r="J8110"/>
    </row>
    <row r="8111" spans="1:10" x14ac:dyDescent="0.2">
      <c r="A8111" t="s">
        <v>1</v>
      </c>
      <c r="J8111"/>
    </row>
    <row r="8112" spans="1:10" x14ac:dyDescent="0.2">
      <c r="A8112" t="s">
        <v>1</v>
      </c>
      <c r="J8112"/>
    </row>
    <row r="8113" spans="1:10" x14ac:dyDescent="0.2">
      <c r="A8113" t="s">
        <v>1</v>
      </c>
      <c r="J8113"/>
    </row>
    <row r="8114" spans="1:10" x14ac:dyDescent="0.2">
      <c r="A8114" t="s">
        <v>1</v>
      </c>
      <c r="J8114"/>
    </row>
    <row r="8115" spans="1:10" x14ac:dyDescent="0.2">
      <c r="A8115" t="s">
        <v>1</v>
      </c>
      <c r="J8115"/>
    </row>
    <row r="8116" spans="1:10" x14ac:dyDescent="0.2">
      <c r="A8116" t="s">
        <v>1</v>
      </c>
      <c r="J8116"/>
    </row>
    <row r="8117" spans="1:10" x14ac:dyDescent="0.2">
      <c r="A8117" t="s">
        <v>1</v>
      </c>
      <c r="J8117"/>
    </row>
    <row r="8118" spans="1:10" x14ac:dyDescent="0.2">
      <c r="A8118" t="s">
        <v>1</v>
      </c>
      <c r="J8118"/>
    </row>
    <row r="8119" spans="1:10" x14ac:dyDescent="0.2">
      <c r="A8119" t="s">
        <v>1</v>
      </c>
      <c r="J8119"/>
    </row>
    <row r="8120" spans="1:10" x14ac:dyDescent="0.2">
      <c r="A8120" t="s">
        <v>1</v>
      </c>
      <c r="J8120"/>
    </row>
    <row r="8121" spans="1:10" x14ac:dyDescent="0.2">
      <c r="A8121" t="s">
        <v>1</v>
      </c>
      <c r="J8121"/>
    </row>
    <row r="8122" spans="1:10" x14ac:dyDescent="0.2">
      <c r="A8122" t="s">
        <v>1</v>
      </c>
      <c r="J8122"/>
    </row>
    <row r="8123" spans="1:10" x14ac:dyDescent="0.2">
      <c r="A8123" t="s">
        <v>1</v>
      </c>
      <c r="J8123"/>
    </row>
    <row r="8124" spans="1:10" x14ac:dyDescent="0.2">
      <c r="A8124" t="s">
        <v>1</v>
      </c>
      <c r="J8124"/>
    </row>
    <row r="8125" spans="1:10" x14ac:dyDescent="0.2">
      <c r="A8125" t="s">
        <v>1</v>
      </c>
      <c r="J8125"/>
    </row>
    <row r="8126" spans="1:10" x14ac:dyDescent="0.2">
      <c r="A8126" t="s">
        <v>1</v>
      </c>
      <c r="J8126"/>
    </row>
    <row r="8127" spans="1:10" x14ac:dyDescent="0.2">
      <c r="A8127" t="s">
        <v>1</v>
      </c>
      <c r="J8127"/>
    </row>
    <row r="8128" spans="1:10" x14ac:dyDescent="0.2">
      <c r="A8128" t="s">
        <v>1</v>
      </c>
      <c r="J8128"/>
    </row>
    <row r="8129" spans="1:10" x14ac:dyDescent="0.2">
      <c r="A8129" t="s">
        <v>1</v>
      </c>
      <c r="J8129"/>
    </row>
    <row r="8130" spans="1:10" x14ac:dyDescent="0.2">
      <c r="A8130" t="s">
        <v>1</v>
      </c>
      <c r="J8130"/>
    </row>
    <row r="8131" spans="1:10" x14ac:dyDescent="0.2">
      <c r="A8131" t="s">
        <v>1</v>
      </c>
      <c r="J8131"/>
    </row>
    <row r="8132" spans="1:10" x14ac:dyDescent="0.2">
      <c r="A8132" t="s">
        <v>1</v>
      </c>
      <c r="J8132"/>
    </row>
    <row r="8133" spans="1:10" x14ac:dyDescent="0.2">
      <c r="A8133" t="s">
        <v>1</v>
      </c>
      <c r="J8133"/>
    </row>
    <row r="8134" spans="1:10" x14ac:dyDescent="0.2">
      <c r="A8134" t="s">
        <v>1</v>
      </c>
      <c r="J8134"/>
    </row>
    <row r="8135" spans="1:10" x14ac:dyDescent="0.2">
      <c r="A8135" t="s">
        <v>1</v>
      </c>
      <c r="J8135"/>
    </row>
    <row r="8136" spans="1:10" x14ac:dyDescent="0.2">
      <c r="A8136" t="s">
        <v>1</v>
      </c>
      <c r="J8136"/>
    </row>
    <row r="8137" spans="1:10" x14ac:dyDescent="0.2">
      <c r="A8137" t="s">
        <v>1</v>
      </c>
      <c r="J8137"/>
    </row>
    <row r="8138" spans="1:10" x14ac:dyDescent="0.2">
      <c r="A8138" t="s">
        <v>1</v>
      </c>
      <c r="J8138"/>
    </row>
    <row r="8139" spans="1:10" x14ac:dyDescent="0.2">
      <c r="A8139" t="s">
        <v>1</v>
      </c>
      <c r="J8139"/>
    </row>
    <row r="8140" spans="1:10" x14ac:dyDescent="0.2">
      <c r="A8140" t="s">
        <v>1</v>
      </c>
      <c r="J8140"/>
    </row>
    <row r="8141" spans="1:10" x14ac:dyDescent="0.2">
      <c r="A8141" t="s">
        <v>1</v>
      </c>
      <c r="J8141"/>
    </row>
    <row r="8142" spans="1:10" x14ac:dyDescent="0.2">
      <c r="A8142" t="s">
        <v>1</v>
      </c>
      <c r="J8142"/>
    </row>
    <row r="8143" spans="1:10" x14ac:dyDescent="0.2">
      <c r="A8143" t="s">
        <v>1</v>
      </c>
      <c r="J8143"/>
    </row>
    <row r="8144" spans="1:10" x14ac:dyDescent="0.2">
      <c r="A8144" t="s">
        <v>1</v>
      </c>
      <c r="J8144"/>
    </row>
    <row r="8145" spans="1:10" x14ac:dyDescent="0.2">
      <c r="A8145" t="s">
        <v>1</v>
      </c>
      <c r="J8145"/>
    </row>
    <row r="8146" spans="1:10" x14ac:dyDescent="0.2">
      <c r="A8146" t="s">
        <v>1</v>
      </c>
      <c r="J8146"/>
    </row>
    <row r="8147" spans="1:10" x14ac:dyDescent="0.2">
      <c r="A8147" t="s">
        <v>1</v>
      </c>
      <c r="J8147"/>
    </row>
    <row r="8148" spans="1:10" x14ac:dyDescent="0.2">
      <c r="A8148" t="s">
        <v>1</v>
      </c>
      <c r="J8148"/>
    </row>
    <row r="8149" spans="1:10" x14ac:dyDescent="0.2">
      <c r="A8149" t="s">
        <v>1</v>
      </c>
      <c r="J8149"/>
    </row>
    <row r="8150" spans="1:10" x14ac:dyDescent="0.2">
      <c r="A8150" t="s">
        <v>1</v>
      </c>
      <c r="J8150"/>
    </row>
    <row r="8151" spans="1:10" x14ac:dyDescent="0.2">
      <c r="A8151" t="s">
        <v>1</v>
      </c>
      <c r="J8151"/>
    </row>
    <row r="8152" spans="1:10" x14ac:dyDescent="0.2">
      <c r="A8152" t="s">
        <v>1</v>
      </c>
      <c r="J8152"/>
    </row>
    <row r="8153" spans="1:10" x14ac:dyDescent="0.2">
      <c r="A8153" t="s">
        <v>1</v>
      </c>
      <c r="J8153"/>
    </row>
    <row r="8154" spans="1:10" x14ac:dyDescent="0.2">
      <c r="A8154" t="s">
        <v>1</v>
      </c>
      <c r="J8154"/>
    </row>
    <row r="8155" spans="1:10" x14ac:dyDescent="0.2">
      <c r="A8155" t="s">
        <v>1</v>
      </c>
      <c r="J8155"/>
    </row>
    <row r="8156" spans="1:10" x14ac:dyDescent="0.2">
      <c r="A8156" t="s">
        <v>1</v>
      </c>
      <c r="J8156"/>
    </row>
    <row r="8157" spans="1:10" x14ac:dyDescent="0.2">
      <c r="A8157" t="s">
        <v>1</v>
      </c>
      <c r="J8157"/>
    </row>
    <row r="8158" spans="1:10" x14ac:dyDescent="0.2">
      <c r="A8158" t="s">
        <v>1</v>
      </c>
      <c r="J8158"/>
    </row>
    <row r="8159" spans="1:10" x14ac:dyDescent="0.2">
      <c r="A8159" t="s">
        <v>1</v>
      </c>
      <c r="J8159"/>
    </row>
    <row r="8160" spans="1:10" x14ac:dyDescent="0.2">
      <c r="A8160" t="s">
        <v>1</v>
      </c>
      <c r="J8160"/>
    </row>
    <row r="8161" spans="1:10" x14ac:dyDescent="0.2">
      <c r="A8161" t="s">
        <v>1</v>
      </c>
      <c r="J8161"/>
    </row>
    <row r="8162" spans="1:10" x14ac:dyDescent="0.2">
      <c r="A8162" t="s">
        <v>1</v>
      </c>
      <c r="J8162"/>
    </row>
    <row r="8163" spans="1:10" x14ac:dyDescent="0.2">
      <c r="A8163" t="s">
        <v>1</v>
      </c>
      <c r="J8163"/>
    </row>
    <row r="8164" spans="1:10" x14ac:dyDescent="0.2">
      <c r="A8164" t="s">
        <v>1</v>
      </c>
      <c r="J8164"/>
    </row>
    <row r="8165" spans="1:10" x14ac:dyDescent="0.2">
      <c r="A8165" t="s">
        <v>1</v>
      </c>
      <c r="J8165"/>
    </row>
    <row r="8166" spans="1:10" x14ac:dyDescent="0.2">
      <c r="A8166" t="s">
        <v>1</v>
      </c>
      <c r="J8166"/>
    </row>
    <row r="8167" spans="1:10" x14ac:dyDescent="0.2">
      <c r="A8167" t="s">
        <v>1</v>
      </c>
      <c r="J8167"/>
    </row>
    <row r="8168" spans="1:10" x14ac:dyDescent="0.2">
      <c r="A8168" t="s">
        <v>1</v>
      </c>
      <c r="J8168"/>
    </row>
    <row r="8169" spans="1:10" x14ac:dyDescent="0.2">
      <c r="A8169" t="s">
        <v>1</v>
      </c>
      <c r="J8169"/>
    </row>
    <row r="8170" spans="1:10" x14ac:dyDescent="0.2">
      <c r="A8170" t="s">
        <v>1</v>
      </c>
      <c r="J8170"/>
    </row>
    <row r="8171" spans="1:10" x14ac:dyDescent="0.2">
      <c r="A8171" t="s">
        <v>1</v>
      </c>
      <c r="J8171"/>
    </row>
    <row r="8172" spans="1:10" x14ac:dyDescent="0.2">
      <c r="A8172" t="s">
        <v>1</v>
      </c>
      <c r="J8172"/>
    </row>
    <row r="8173" spans="1:10" x14ac:dyDescent="0.2">
      <c r="A8173" t="s">
        <v>1</v>
      </c>
      <c r="J8173"/>
    </row>
    <row r="8174" spans="1:10" x14ac:dyDescent="0.2">
      <c r="A8174" t="s">
        <v>1</v>
      </c>
      <c r="J8174"/>
    </row>
    <row r="8175" spans="1:10" x14ac:dyDescent="0.2">
      <c r="A8175" t="s">
        <v>1</v>
      </c>
      <c r="J8175"/>
    </row>
    <row r="8176" spans="1:10" x14ac:dyDescent="0.2">
      <c r="A8176" t="s">
        <v>1</v>
      </c>
      <c r="J8176"/>
    </row>
    <row r="8177" spans="1:10" x14ac:dyDescent="0.2">
      <c r="A8177" t="s">
        <v>1</v>
      </c>
      <c r="J8177"/>
    </row>
    <row r="8178" spans="1:10" x14ac:dyDescent="0.2">
      <c r="A8178" t="s">
        <v>1</v>
      </c>
      <c r="J8178"/>
    </row>
    <row r="8179" spans="1:10" x14ac:dyDescent="0.2">
      <c r="A8179" t="s">
        <v>1</v>
      </c>
      <c r="J8179"/>
    </row>
    <row r="8180" spans="1:10" x14ac:dyDescent="0.2">
      <c r="A8180" t="s">
        <v>1</v>
      </c>
      <c r="J8180"/>
    </row>
    <row r="8181" spans="1:10" x14ac:dyDescent="0.2">
      <c r="A8181" t="s">
        <v>1</v>
      </c>
      <c r="J8181"/>
    </row>
    <row r="8182" spans="1:10" x14ac:dyDescent="0.2">
      <c r="A8182" t="s">
        <v>1</v>
      </c>
      <c r="J8182"/>
    </row>
    <row r="8183" spans="1:10" x14ac:dyDescent="0.2">
      <c r="A8183" t="s">
        <v>1</v>
      </c>
      <c r="J8183"/>
    </row>
    <row r="8184" spans="1:10" x14ac:dyDescent="0.2">
      <c r="A8184" t="s">
        <v>1</v>
      </c>
      <c r="J8184"/>
    </row>
    <row r="8185" spans="1:10" x14ac:dyDescent="0.2">
      <c r="A8185" t="s">
        <v>1</v>
      </c>
      <c r="J8185"/>
    </row>
    <row r="8186" spans="1:10" x14ac:dyDescent="0.2">
      <c r="A8186" t="s">
        <v>1</v>
      </c>
      <c r="J8186"/>
    </row>
    <row r="8187" spans="1:10" x14ac:dyDescent="0.2">
      <c r="A8187" t="s">
        <v>1</v>
      </c>
      <c r="J8187"/>
    </row>
    <row r="8188" spans="1:10" x14ac:dyDescent="0.2">
      <c r="A8188" t="s">
        <v>1</v>
      </c>
      <c r="J8188"/>
    </row>
    <row r="8189" spans="1:10" x14ac:dyDescent="0.2">
      <c r="A8189" t="s">
        <v>1</v>
      </c>
      <c r="J8189"/>
    </row>
    <row r="8190" spans="1:10" x14ac:dyDescent="0.2">
      <c r="A8190" t="s">
        <v>1</v>
      </c>
      <c r="J8190"/>
    </row>
    <row r="8191" spans="1:10" x14ac:dyDescent="0.2">
      <c r="A8191" t="s">
        <v>1</v>
      </c>
      <c r="J8191"/>
    </row>
    <row r="8192" spans="1:10" x14ac:dyDescent="0.2">
      <c r="A8192" t="s">
        <v>1</v>
      </c>
      <c r="J8192"/>
    </row>
    <row r="8193" spans="1:10" x14ac:dyDescent="0.2">
      <c r="A8193" t="s">
        <v>1</v>
      </c>
      <c r="J8193"/>
    </row>
    <row r="8194" spans="1:10" x14ac:dyDescent="0.2">
      <c r="A8194" t="s">
        <v>1</v>
      </c>
      <c r="J8194"/>
    </row>
    <row r="8195" spans="1:10" x14ac:dyDescent="0.2">
      <c r="A8195" t="s">
        <v>1</v>
      </c>
      <c r="J8195"/>
    </row>
    <row r="8196" spans="1:10" x14ac:dyDescent="0.2">
      <c r="A8196" t="s">
        <v>1</v>
      </c>
      <c r="J8196"/>
    </row>
    <row r="8197" spans="1:10" x14ac:dyDescent="0.2">
      <c r="A8197" t="s">
        <v>1</v>
      </c>
      <c r="J8197"/>
    </row>
    <row r="8198" spans="1:10" x14ac:dyDescent="0.2">
      <c r="A8198" t="s">
        <v>1</v>
      </c>
      <c r="J8198"/>
    </row>
    <row r="8199" spans="1:10" x14ac:dyDescent="0.2">
      <c r="A8199" t="s">
        <v>1</v>
      </c>
      <c r="J8199"/>
    </row>
    <row r="8200" spans="1:10" x14ac:dyDescent="0.2">
      <c r="A8200" t="s">
        <v>1</v>
      </c>
      <c r="J8200"/>
    </row>
    <row r="8201" spans="1:10" x14ac:dyDescent="0.2">
      <c r="A8201" t="s">
        <v>1</v>
      </c>
      <c r="J8201"/>
    </row>
    <row r="8202" spans="1:10" x14ac:dyDescent="0.2">
      <c r="A8202" t="s">
        <v>1</v>
      </c>
      <c r="J8202"/>
    </row>
    <row r="8203" spans="1:10" x14ac:dyDescent="0.2">
      <c r="A8203" t="s">
        <v>1</v>
      </c>
      <c r="J8203"/>
    </row>
    <row r="8204" spans="1:10" x14ac:dyDescent="0.2">
      <c r="A8204" t="s">
        <v>1</v>
      </c>
      <c r="J8204"/>
    </row>
    <row r="8205" spans="1:10" x14ac:dyDescent="0.2">
      <c r="A8205" t="s">
        <v>1</v>
      </c>
      <c r="J8205"/>
    </row>
    <row r="8206" spans="1:10" x14ac:dyDescent="0.2">
      <c r="A8206" t="s">
        <v>1</v>
      </c>
      <c r="J8206"/>
    </row>
    <row r="8207" spans="1:10" x14ac:dyDescent="0.2">
      <c r="A8207" t="s">
        <v>1</v>
      </c>
      <c r="J8207"/>
    </row>
    <row r="8208" spans="1:10" x14ac:dyDescent="0.2">
      <c r="A8208" t="s">
        <v>1</v>
      </c>
      <c r="J8208"/>
    </row>
    <row r="8209" spans="1:10" x14ac:dyDescent="0.2">
      <c r="A8209" t="s">
        <v>1</v>
      </c>
      <c r="J8209"/>
    </row>
    <row r="8210" spans="1:10" x14ac:dyDescent="0.2">
      <c r="A8210" t="s">
        <v>1</v>
      </c>
      <c r="J8210"/>
    </row>
    <row r="8211" spans="1:10" x14ac:dyDescent="0.2">
      <c r="A8211" t="s">
        <v>1</v>
      </c>
      <c r="J8211"/>
    </row>
    <row r="8212" spans="1:10" x14ac:dyDescent="0.2">
      <c r="A8212" t="s">
        <v>1</v>
      </c>
      <c r="J8212"/>
    </row>
    <row r="8213" spans="1:10" x14ac:dyDescent="0.2">
      <c r="A8213" t="s">
        <v>1</v>
      </c>
      <c r="J8213"/>
    </row>
    <row r="8214" spans="1:10" x14ac:dyDescent="0.2">
      <c r="A8214" t="s">
        <v>1</v>
      </c>
      <c r="J8214"/>
    </row>
    <row r="8215" spans="1:10" x14ac:dyDescent="0.2">
      <c r="A8215" t="s">
        <v>1</v>
      </c>
      <c r="J8215"/>
    </row>
    <row r="8216" spans="1:10" x14ac:dyDescent="0.2">
      <c r="A8216" t="s">
        <v>1</v>
      </c>
      <c r="J8216"/>
    </row>
    <row r="8217" spans="1:10" x14ac:dyDescent="0.2">
      <c r="A8217" t="s">
        <v>1</v>
      </c>
      <c r="J8217"/>
    </row>
    <row r="8218" spans="1:10" x14ac:dyDescent="0.2">
      <c r="A8218" t="s">
        <v>1</v>
      </c>
      <c r="J8218"/>
    </row>
    <row r="8219" spans="1:10" x14ac:dyDescent="0.2">
      <c r="A8219" t="s">
        <v>1</v>
      </c>
      <c r="J8219"/>
    </row>
    <row r="8220" spans="1:10" x14ac:dyDescent="0.2">
      <c r="A8220" t="s">
        <v>1</v>
      </c>
      <c r="J8220"/>
    </row>
    <row r="8221" spans="1:10" x14ac:dyDescent="0.2">
      <c r="A8221" t="s">
        <v>1</v>
      </c>
      <c r="J8221"/>
    </row>
    <row r="8222" spans="1:10" x14ac:dyDescent="0.2">
      <c r="A8222" t="s">
        <v>1</v>
      </c>
      <c r="J8222"/>
    </row>
    <row r="8223" spans="1:10" x14ac:dyDescent="0.2">
      <c r="A8223" t="s">
        <v>1</v>
      </c>
      <c r="J8223"/>
    </row>
    <row r="8224" spans="1:10" x14ac:dyDescent="0.2">
      <c r="A8224" t="s">
        <v>1</v>
      </c>
      <c r="J8224"/>
    </row>
    <row r="8225" spans="1:10" x14ac:dyDescent="0.2">
      <c r="A8225" t="s">
        <v>1</v>
      </c>
      <c r="J8225"/>
    </row>
    <row r="8226" spans="1:10" x14ac:dyDescent="0.2">
      <c r="A8226" t="s">
        <v>1</v>
      </c>
      <c r="J8226"/>
    </row>
    <row r="8227" spans="1:10" x14ac:dyDescent="0.2">
      <c r="A8227" t="s">
        <v>1</v>
      </c>
      <c r="J8227"/>
    </row>
    <row r="8228" spans="1:10" x14ac:dyDescent="0.2">
      <c r="A8228" t="s">
        <v>1</v>
      </c>
      <c r="J8228"/>
    </row>
    <row r="8229" spans="1:10" x14ac:dyDescent="0.2">
      <c r="A8229" t="s">
        <v>1</v>
      </c>
      <c r="J8229"/>
    </row>
    <row r="8230" spans="1:10" x14ac:dyDescent="0.2">
      <c r="A8230" t="s">
        <v>1</v>
      </c>
      <c r="J8230"/>
    </row>
    <row r="8231" spans="1:10" x14ac:dyDescent="0.2">
      <c r="A8231" t="s">
        <v>1</v>
      </c>
      <c r="J8231"/>
    </row>
    <row r="8232" spans="1:10" x14ac:dyDescent="0.2">
      <c r="A8232" t="s">
        <v>1</v>
      </c>
      <c r="J8232"/>
    </row>
    <row r="8233" spans="1:10" x14ac:dyDescent="0.2">
      <c r="A8233" t="s">
        <v>1</v>
      </c>
      <c r="J8233"/>
    </row>
    <row r="8234" spans="1:10" x14ac:dyDescent="0.2">
      <c r="A8234" t="s">
        <v>1</v>
      </c>
      <c r="J8234"/>
    </row>
    <row r="8235" spans="1:10" x14ac:dyDescent="0.2">
      <c r="A8235" t="s">
        <v>1</v>
      </c>
      <c r="J8235"/>
    </row>
    <row r="8236" spans="1:10" x14ac:dyDescent="0.2">
      <c r="A8236" t="s">
        <v>1</v>
      </c>
      <c r="J8236"/>
    </row>
    <row r="8237" spans="1:10" x14ac:dyDescent="0.2">
      <c r="A8237" t="s">
        <v>1</v>
      </c>
      <c r="J8237"/>
    </row>
    <row r="8238" spans="1:10" x14ac:dyDescent="0.2">
      <c r="A8238" t="s">
        <v>1</v>
      </c>
      <c r="J8238"/>
    </row>
    <row r="8239" spans="1:10" x14ac:dyDescent="0.2">
      <c r="A8239" t="s">
        <v>1</v>
      </c>
      <c r="J8239"/>
    </row>
    <row r="8240" spans="1:10" x14ac:dyDescent="0.2">
      <c r="A8240" t="s">
        <v>1</v>
      </c>
      <c r="J8240"/>
    </row>
    <row r="8241" spans="1:10" x14ac:dyDescent="0.2">
      <c r="A8241" t="s">
        <v>1</v>
      </c>
      <c r="J8241"/>
    </row>
    <row r="8242" spans="1:10" x14ac:dyDescent="0.2">
      <c r="A8242" t="s">
        <v>1</v>
      </c>
      <c r="J8242"/>
    </row>
    <row r="8243" spans="1:10" x14ac:dyDescent="0.2">
      <c r="A8243" t="s">
        <v>1</v>
      </c>
      <c r="J8243"/>
    </row>
    <row r="8244" spans="1:10" x14ac:dyDescent="0.2">
      <c r="A8244" t="s">
        <v>1</v>
      </c>
      <c r="J8244"/>
    </row>
    <row r="8245" spans="1:10" x14ac:dyDescent="0.2">
      <c r="A8245" t="s">
        <v>1</v>
      </c>
      <c r="J8245"/>
    </row>
    <row r="8246" spans="1:10" x14ac:dyDescent="0.2">
      <c r="A8246" t="s">
        <v>1</v>
      </c>
      <c r="J8246"/>
    </row>
    <row r="8247" spans="1:10" x14ac:dyDescent="0.2">
      <c r="A8247" t="s">
        <v>1</v>
      </c>
      <c r="J8247"/>
    </row>
    <row r="8248" spans="1:10" x14ac:dyDescent="0.2">
      <c r="A8248" t="s">
        <v>1</v>
      </c>
      <c r="J8248"/>
    </row>
    <row r="8249" spans="1:10" x14ac:dyDescent="0.2">
      <c r="A8249" t="s">
        <v>1</v>
      </c>
      <c r="J8249"/>
    </row>
    <row r="8250" spans="1:10" x14ac:dyDescent="0.2">
      <c r="A8250" t="s">
        <v>1</v>
      </c>
      <c r="J8250"/>
    </row>
    <row r="8251" spans="1:10" x14ac:dyDescent="0.2">
      <c r="A8251" t="s">
        <v>1</v>
      </c>
      <c r="J8251"/>
    </row>
    <row r="8252" spans="1:10" x14ac:dyDescent="0.2">
      <c r="A8252" t="s">
        <v>1</v>
      </c>
      <c r="J8252"/>
    </row>
    <row r="8253" spans="1:10" x14ac:dyDescent="0.2">
      <c r="A8253" t="s">
        <v>1</v>
      </c>
      <c r="J8253"/>
    </row>
    <row r="8254" spans="1:10" x14ac:dyDescent="0.2">
      <c r="A8254" t="s">
        <v>1</v>
      </c>
      <c r="J8254"/>
    </row>
    <row r="8255" spans="1:10" x14ac:dyDescent="0.2">
      <c r="A8255" t="s">
        <v>1</v>
      </c>
      <c r="J8255"/>
    </row>
    <row r="8256" spans="1:10" x14ac:dyDescent="0.2">
      <c r="A8256" t="s">
        <v>1</v>
      </c>
      <c r="J8256"/>
    </row>
    <row r="8257" spans="1:10" x14ac:dyDescent="0.2">
      <c r="A8257" t="s">
        <v>1</v>
      </c>
      <c r="J8257"/>
    </row>
    <row r="8258" spans="1:10" x14ac:dyDescent="0.2">
      <c r="A8258" t="s">
        <v>1</v>
      </c>
      <c r="J8258"/>
    </row>
    <row r="8259" spans="1:10" x14ac:dyDescent="0.2">
      <c r="A8259" t="s">
        <v>1</v>
      </c>
      <c r="J8259"/>
    </row>
    <row r="8260" spans="1:10" x14ac:dyDescent="0.2">
      <c r="A8260" t="s">
        <v>1</v>
      </c>
      <c r="J8260"/>
    </row>
    <row r="8261" spans="1:10" x14ac:dyDescent="0.2">
      <c r="A8261" t="s">
        <v>1</v>
      </c>
      <c r="J8261"/>
    </row>
    <row r="8262" spans="1:10" x14ac:dyDescent="0.2">
      <c r="A8262" t="s">
        <v>1</v>
      </c>
      <c r="J8262"/>
    </row>
    <row r="8263" spans="1:10" x14ac:dyDescent="0.2">
      <c r="A8263" t="s">
        <v>1</v>
      </c>
      <c r="J8263"/>
    </row>
    <row r="8264" spans="1:10" x14ac:dyDescent="0.2">
      <c r="A8264" t="s">
        <v>1</v>
      </c>
      <c r="J8264"/>
    </row>
    <row r="8265" spans="1:10" x14ac:dyDescent="0.2">
      <c r="A8265" t="s">
        <v>1</v>
      </c>
      <c r="J8265"/>
    </row>
    <row r="8266" spans="1:10" x14ac:dyDescent="0.2">
      <c r="A8266" t="s">
        <v>1</v>
      </c>
      <c r="J8266"/>
    </row>
    <row r="8267" spans="1:10" x14ac:dyDescent="0.2">
      <c r="A8267" t="s">
        <v>1</v>
      </c>
      <c r="J8267"/>
    </row>
    <row r="8268" spans="1:10" x14ac:dyDescent="0.2">
      <c r="A8268" t="s">
        <v>1</v>
      </c>
      <c r="J8268"/>
    </row>
    <row r="8269" spans="1:10" x14ac:dyDescent="0.2">
      <c r="A8269" t="s">
        <v>1</v>
      </c>
      <c r="J8269"/>
    </row>
    <row r="8270" spans="1:10" x14ac:dyDescent="0.2">
      <c r="A8270" t="s">
        <v>1</v>
      </c>
      <c r="J8270"/>
    </row>
    <row r="8271" spans="1:10" x14ac:dyDescent="0.2">
      <c r="A8271" t="s">
        <v>1</v>
      </c>
      <c r="J8271"/>
    </row>
    <row r="8272" spans="1:10" x14ac:dyDescent="0.2">
      <c r="A8272" t="s">
        <v>1</v>
      </c>
      <c r="J8272"/>
    </row>
    <row r="8273" spans="1:10" x14ac:dyDescent="0.2">
      <c r="A8273" t="s">
        <v>1</v>
      </c>
      <c r="J8273"/>
    </row>
    <row r="8274" spans="1:10" x14ac:dyDescent="0.2">
      <c r="A8274" t="s">
        <v>1</v>
      </c>
      <c r="J8274"/>
    </row>
    <row r="8275" spans="1:10" x14ac:dyDescent="0.2">
      <c r="A8275" t="s">
        <v>1</v>
      </c>
      <c r="J8275"/>
    </row>
    <row r="8276" spans="1:10" x14ac:dyDescent="0.2">
      <c r="A8276" t="s">
        <v>1</v>
      </c>
      <c r="J8276"/>
    </row>
    <row r="8277" spans="1:10" x14ac:dyDescent="0.2">
      <c r="A8277" t="s">
        <v>1</v>
      </c>
      <c r="J8277"/>
    </row>
    <row r="8278" spans="1:10" x14ac:dyDescent="0.2">
      <c r="A8278" t="s">
        <v>1</v>
      </c>
      <c r="J8278"/>
    </row>
    <row r="8279" spans="1:10" x14ac:dyDescent="0.2">
      <c r="A8279" t="s">
        <v>1</v>
      </c>
      <c r="J8279"/>
    </row>
    <row r="8280" spans="1:10" x14ac:dyDescent="0.2">
      <c r="A8280" t="s">
        <v>1</v>
      </c>
      <c r="J8280"/>
    </row>
    <row r="8281" spans="1:10" x14ac:dyDescent="0.2">
      <c r="A8281" t="s">
        <v>1</v>
      </c>
      <c r="J8281"/>
    </row>
    <row r="8282" spans="1:10" x14ac:dyDescent="0.2">
      <c r="A8282" t="s">
        <v>1</v>
      </c>
      <c r="J8282"/>
    </row>
    <row r="8283" spans="1:10" x14ac:dyDescent="0.2">
      <c r="A8283" t="s">
        <v>1</v>
      </c>
      <c r="J8283"/>
    </row>
    <row r="8284" spans="1:10" x14ac:dyDescent="0.2">
      <c r="A8284" t="s">
        <v>1</v>
      </c>
      <c r="J8284"/>
    </row>
    <row r="8285" spans="1:10" x14ac:dyDescent="0.2">
      <c r="A8285" t="s">
        <v>1</v>
      </c>
      <c r="J8285"/>
    </row>
    <row r="8286" spans="1:10" x14ac:dyDescent="0.2">
      <c r="A8286" t="s">
        <v>1</v>
      </c>
      <c r="J8286"/>
    </row>
    <row r="8287" spans="1:10" x14ac:dyDescent="0.2">
      <c r="A8287" t="s">
        <v>1</v>
      </c>
      <c r="J8287"/>
    </row>
    <row r="8288" spans="1:10" x14ac:dyDescent="0.2">
      <c r="A8288" t="s">
        <v>1</v>
      </c>
      <c r="J8288"/>
    </row>
    <row r="8289" spans="1:10" x14ac:dyDescent="0.2">
      <c r="A8289" t="s">
        <v>1</v>
      </c>
      <c r="J8289"/>
    </row>
    <row r="8290" spans="1:10" x14ac:dyDescent="0.2">
      <c r="A8290" t="s">
        <v>1</v>
      </c>
      <c r="J8290"/>
    </row>
    <row r="8291" spans="1:10" x14ac:dyDescent="0.2">
      <c r="A8291" t="s">
        <v>1</v>
      </c>
      <c r="J8291"/>
    </row>
    <row r="8292" spans="1:10" x14ac:dyDescent="0.2">
      <c r="A8292" t="s">
        <v>1</v>
      </c>
      <c r="J8292"/>
    </row>
    <row r="8293" spans="1:10" x14ac:dyDescent="0.2">
      <c r="A8293" t="s">
        <v>1</v>
      </c>
      <c r="J8293"/>
    </row>
    <row r="8294" spans="1:10" x14ac:dyDescent="0.2">
      <c r="A8294" t="s">
        <v>1</v>
      </c>
      <c r="J8294"/>
    </row>
    <row r="8295" spans="1:10" x14ac:dyDescent="0.2">
      <c r="A8295" t="s">
        <v>1</v>
      </c>
      <c r="J8295"/>
    </row>
    <row r="8296" spans="1:10" x14ac:dyDescent="0.2">
      <c r="A8296" t="s">
        <v>1</v>
      </c>
      <c r="J8296"/>
    </row>
    <row r="8297" spans="1:10" x14ac:dyDescent="0.2">
      <c r="A8297" t="s">
        <v>1</v>
      </c>
      <c r="J8297"/>
    </row>
    <row r="8298" spans="1:10" x14ac:dyDescent="0.2">
      <c r="A8298" t="s">
        <v>1</v>
      </c>
      <c r="J8298"/>
    </row>
    <row r="8299" spans="1:10" x14ac:dyDescent="0.2">
      <c r="A8299" t="s">
        <v>1</v>
      </c>
      <c r="J8299"/>
    </row>
    <row r="8300" spans="1:10" x14ac:dyDescent="0.2">
      <c r="A8300" t="s">
        <v>1</v>
      </c>
      <c r="J8300"/>
    </row>
    <row r="8301" spans="1:10" x14ac:dyDescent="0.2">
      <c r="A8301" t="s">
        <v>1</v>
      </c>
      <c r="J8301"/>
    </row>
    <row r="8302" spans="1:10" x14ac:dyDescent="0.2">
      <c r="A8302" t="s">
        <v>1</v>
      </c>
      <c r="J8302"/>
    </row>
    <row r="8303" spans="1:10" x14ac:dyDescent="0.2">
      <c r="A8303" t="s">
        <v>1</v>
      </c>
      <c r="J8303"/>
    </row>
    <row r="8304" spans="1:10" x14ac:dyDescent="0.2">
      <c r="A8304" t="s">
        <v>1</v>
      </c>
      <c r="J8304"/>
    </row>
    <row r="8305" spans="1:10" x14ac:dyDescent="0.2">
      <c r="A8305" t="s">
        <v>1</v>
      </c>
      <c r="J8305"/>
    </row>
    <row r="8306" spans="1:10" x14ac:dyDescent="0.2">
      <c r="A8306" t="s">
        <v>1</v>
      </c>
      <c r="J8306"/>
    </row>
    <row r="8307" spans="1:10" x14ac:dyDescent="0.2">
      <c r="A8307" t="s">
        <v>1</v>
      </c>
      <c r="J8307"/>
    </row>
    <row r="8308" spans="1:10" x14ac:dyDescent="0.2">
      <c r="A8308" t="s">
        <v>1</v>
      </c>
      <c r="J8308"/>
    </row>
    <row r="8309" spans="1:10" x14ac:dyDescent="0.2">
      <c r="A8309" t="s">
        <v>1</v>
      </c>
      <c r="J8309"/>
    </row>
    <row r="8310" spans="1:10" x14ac:dyDescent="0.2">
      <c r="A8310" t="s">
        <v>1</v>
      </c>
      <c r="J8310"/>
    </row>
    <row r="8311" spans="1:10" x14ac:dyDescent="0.2">
      <c r="A8311" t="s">
        <v>1</v>
      </c>
      <c r="J8311"/>
    </row>
    <row r="8312" spans="1:10" x14ac:dyDescent="0.2">
      <c r="A8312" t="s">
        <v>1</v>
      </c>
      <c r="J8312"/>
    </row>
    <row r="8313" spans="1:10" x14ac:dyDescent="0.2">
      <c r="A8313" t="s">
        <v>1</v>
      </c>
      <c r="J8313"/>
    </row>
    <row r="8314" spans="1:10" x14ac:dyDescent="0.2">
      <c r="A8314" t="s">
        <v>1</v>
      </c>
      <c r="J8314"/>
    </row>
    <row r="8315" spans="1:10" x14ac:dyDescent="0.2">
      <c r="A8315" t="s">
        <v>1</v>
      </c>
      <c r="J8315"/>
    </row>
    <row r="8316" spans="1:10" x14ac:dyDescent="0.2">
      <c r="A8316" t="s">
        <v>1</v>
      </c>
      <c r="J8316"/>
    </row>
    <row r="8317" spans="1:10" x14ac:dyDescent="0.2">
      <c r="A8317" t="s">
        <v>1</v>
      </c>
      <c r="J8317"/>
    </row>
    <row r="8318" spans="1:10" x14ac:dyDescent="0.2">
      <c r="A8318" t="s">
        <v>1</v>
      </c>
      <c r="J8318"/>
    </row>
    <row r="8319" spans="1:10" x14ac:dyDescent="0.2">
      <c r="A8319" t="s">
        <v>1</v>
      </c>
      <c r="J8319"/>
    </row>
    <row r="8320" spans="1:10" x14ac:dyDescent="0.2">
      <c r="A8320" t="s">
        <v>1</v>
      </c>
      <c r="J8320"/>
    </row>
    <row r="8321" spans="1:10" x14ac:dyDescent="0.2">
      <c r="A8321" t="s">
        <v>1</v>
      </c>
      <c r="J8321"/>
    </row>
    <row r="8322" spans="1:10" x14ac:dyDescent="0.2">
      <c r="A8322" t="s">
        <v>1</v>
      </c>
      <c r="J8322"/>
    </row>
    <row r="8323" spans="1:10" x14ac:dyDescent="0.2">
      <c r="A8323" t="s">
        <v>1</v>
      </c>
      <c r="J8323"/>
    </row>
    <row r="8324" spans="1:10" x14ac:dyDescent="0.2">
      <c r="A8324" t="s">
        <v>1</v>
      </c>
      <c r="J8324"/>
    </row>
    <row r="8325" spans="1:10" x14ac:dyDescent="0.2">
      <c r="A8325" t="s">
        <v>1</v>
      </c>
      <c r="J8325"/>
    </row>
    <row r="8326" spans="1:10" x14ac:dyDescent="0.2">
      <c r="A8326" t="s">
        <v>1</v>
      </c>
      <c r="J8326"/>
    </row>
    <row r="8327" spans="1:10" x14ac:dyDescent="0.2">
      <c r="A8327" t="s">
        <v>1</v>
      </c>
      <c r="J8327"/>
    </row>
    <row r="8328" spans="1:10" x14ac:dyDescent="0.2">
      <c r="A8328" t="s">
        <v>1</v>
      </c>
      <c r="J8328"/>
    </row>
    <row r="8329" spans="1:10" x14ac:dyDescent="0.2">
      <c r="A8329" t="s">
        <v>1</v>
      </c>
      <c r="J8329"/>
    </row>
    <row r="8330" spans="1:10" x14ac:dyDescent="0.2">
      <c r="A8330" t="s">
        <v>1</v>
      </c>
      <c r="J8330"/>
    </row>
    <row r="8331" spans="1:10" x14ac:dyDescent="0.2">
      <c r="A8331" t="s">
        <v>1</v>
      </c>
      <c r="J8331"/>
    </row>
    <row r="8332" spans="1:10" x14ac:dyDescent="0.2">
      <c r="A8332" t="s">
        <v>1</v>
      </c>
      <c r="J8332"/>
    </row>
    <row r="8333" spans="1:10" x14ac:dyDescent="0.2">
      <c r="A8333" t="s">
        <v>1</v>
      </c>
      <c r="J8333"/>
    </row>
    <row r="8334" spans="1:10" x14ac:dyDescent="0.2">
      <c r="A8334" t="s">
        <v>1</v>
      </c>
      <c r="J8334"/>
    </row>
    <row r="8335" spans="1:10" x14ac:dyDescent="0.2">
      <c r="A8335" t="s">
        <v>1</v>
      </c>
      <c r="J8335"/>
    </row>
    <row r="8336" spans="1:10" x14ac:dyDescent="0.2">
      <c r="A8336" t="s">
        <v>1</v>
      </c>
      <c r="J8336"/>
    </row>
    <row r="8337" spans="1:10" x14ac:dyDescent="0.2">
      <c r="A8337" t="s">
        <v>1</v>
      </c>
      <c r="J8337"/>
    </row>
    <row r="8338" spans="1:10" x14ac:dyDescent="0.2">
      <c r="A8338" t="s">
        <v>1</v>
      </c>
      <c r="J8338"/>
    </row>
    <row r="8339" spans="1:10" x14ac:dyDescent="0.2">
      <c r="A8339" t="s">
        <v>1</v>
      </c>
      <c r="J8339"/>
    </row>
    <row r="8340" spans="1:10" x14ac:dyDescent="0.2">
      <c r="A8340" t="s">
        <v>1</v>
      </c>
      <c r="J8340"/>
    </row>
    <row r="8341" spans="1:10" x14ac:dyDescent="0.2">
      <c r="A8341" t="s">
        <v>1</v>
      </c>
      <c r="J8341"/>
    </row>
    <row r="8342" spans="1:10" x14ac:dyDescent="0.2">
      <c r="A8342" t="s">
        <v>1</v>
      </c>
      <c r="J8342"/>
    </row>
    <row r="8343" spans="1:10" x14ac:dyDescent="0.2">
      <c r="A8343" t="s">
        <v>1</v>
      </c>
      <c r="J8343"/>
    </row>
    <row r="8344" spans="1:10" x14ac:dyDescent="0.2">
      <c r="A8344" t="s">
        <v>1</v>
      </c>
      <c r="J8344"/>
    </row>
    <row r="8345" spans="1:10" x14ac:dyDescent="0.2">
      <c r="A8345" t="s">
        <v>1</v>
      </c>
      <c r="J8345"/>
    </row>
    <row r="8346" spans="1:10" x14ac:dyDescent="0.2">
      <c r="A8346" t="s">
        <v>1</v>
      </c>
      <c r="J8346"/>
    </row>
    <row r="8347" spans="1:10" x14ac:dyDescent="0.2">
      <c r="A8347" t="s">
        <v>1</v>
      </c>
      <c r="J8347"/>
    </row>
    <row r="8348" spans="1:10" x14ac:dyDescent="0.2">
      <c r="A8348" t="s">
        <v>1</v>
      </c>
      <c r="J8348"/>
    </row>
    <row r="8349" spans="1:10" x14ac:dyDescent="0.2">
      <c r="A8349" t="s">
        <v>1</v>
      </c>
      <c r="J8349"/>
    </row>
    <row r="8350" spans="1:10" x14ac:dyDescent="0.2">
      <c r="A8350" t="s">
        <v>1</v>
      </c>
      <c r="J8350"/>
    </row>
    <row r="8351" spans="1:10" x14ac:dyDescent="0.2">
      <c r="A8351" t="s">
        <v>1</v>
      </c>
      <c r="J8351"/>
    </row>
    <row r="8352" spans="1:10" x14ac:dyDescent="0.2">
      <c r="A8352" t="s">
        <v>1</v>
      </c>
      <c r="J8352"/>
    </row>
    <row r="8353" spans="1:10" x14ac:dyDescent="0.2">
      <c r="A8353" t="s">
        <v>1</v>
      </c>
      <c r="J8353"/>
    </row>
    <row r="8354" spans="1:10" x14ac:dyDescent="0.2">
      <c r="A8354" t="s">
        <v>1</v>
      </c>
      <c r="J8354"/>
    </row>
    <row r="8355" spans="1:10" x14ac:dyDescent="0.2">
      <c r="A8355" t="s">
        <v>1</v>
      </c>
      <c r="J8355"/>
    </row>
    <row r="8356" spans="1:10" x14ac:dyDescent="0.2">
      <c r="A8356" t="s">
        <v>1</v>
      </c>
      <c r="J8356"/>
    </row>
    <row r="8357" spans="1:10" x14ac:dyDescent="0.2">
      <c r="A8357" t="s">
        <v>1</v>
      </c>
      <c r="J8357"/>
    </row>
    <row r="8358" spans="1:10" x14ac:dyDescent="0.2">
      <c r="A8358" t="s">
        <v>1</v>
      </c>
      <c r="J8358"/>
    </row>
    <row r="8359" spans="1:10" x14ac:dyDescent="0.2">
      <c r="A8359" t="s">
        <v>1</v>
      </c>
      <c r="J8359"/>
    </row>
    <row r="8360" spans="1:10" x14ac:dyDescent="0.2">
      <c r="A8360" t="s">
        <v>1</v>
      </c>
      <c r="J8360"/>
    </row>
    <row r="8361" spans="1:10" x14ac:dyDescent="0.2">
      <c r="A8361" t="s">
        <v>1</v>
      </c>
      <c r="J8361"/>
    </row>
    <row r="8362" spans="1:10" x14ac:dyDescent="0.2">
      <c r="A8362" t="s">
        <v>1</v>
      </c>
      <c r="J8362"/>
    </row>
    <row r="8363" spans="1:10" x14ac:dyDescent="0.2">
      <c r="A8363" t="s">
        <v>1</v>
      </c>
      <c r="J8363"/>
    </row>
    <row r="8364" spans="1:10" x14ac:dyDescent="0.2">
      <c r="A8364" t="s">
        <v>1</v>
      </c>
      <c r="J8364"/>
    </row>
    <row r="8365" spans="1:10" x14ac:dyDescent="0.2">
      <c r="A8365" t="s">
        <v>1</v>
      </c>
      <c r="J8365"/>
    </row>
    <row r="8366" spans="1:10" x14ac:dyDescent="0.2">
      <c r="A8366" t="s">
        <v>1</v>
      </c>
      <c r="J8366"/>
    </row>
    <row r="8367" spans="1:10" x14ac:dyDescent="0.2">
      <c r="A8367" t="s">
        <v>1</v>
      </c>
      <c r="J8367"/>
    </row>
    <row r="8368" spans="1:10" x14ac:dyDescent="0.2">
      <c r="A8368" t="s">
        <v>1</v>
      </c>
      <c r="J8368"/>
    </row>
    <row r="8369" spans="1:10" x14ac:dyDescent="0.2">
      <c r="A8369" t="s">
        <v>1</v>
      </c>
      <c r="J8369"/>
    </row>
    <row r="8370" spans="1:10" x14ac:dyDescent="0.2">
      <c r="A8370" t="s">
        <v>1</v>
      </c>
      <c r="J8370"/>
    </row>
    <row r="8371" spans="1:10" x14ac:dyDescent="0.2">
      <c r="A8371" t="s">
        <v>1</v>
      </c>
      <c r="J8371"/>
    </row>
    <row r="8372" spans="1:10" x14ac:dyDescent="0.2">
      <c r="A8372" t="s">
        <v>1</v>
      </c>
      <c r="J8372"/>
    </row>
    <row r="8373" spans="1:10" x14ac:dyDescent="0.2">
      <c r="A8373" t="s">
        <v>1</v>
      </c>
      <c r="J8373"/>
    </row>
    <row r="8374" spans="1:10" x14ac:dyDescent="0.2">
      <c r="A8374" t="s">
        <v>1</v>
      </c>
      <c r="J8374"/>
    </row>
    <row r="8375" spans="1:10" x14ac:dyDescent="0.2">
      <c r="A8375" t="s">
        <v>1</v>
      </c>
      <c r="J8375"/>
    </row>
    <row r="8376" spans="1:10" x14ac:dyDescent="0.2">
      <c r="A8376" t="s">
        <v>1</v>
      </c>
      <c r="J8376"/>
    </row>
    <row r="8377" spans="1:10" x14ac:dyDescent="0.2">
      <c r="A8377" t="s">
        <v>1</v>
      </c>
      <c r="J8377"/>
    </row>
    <row r="8378" spans="1:10" x14ac:dyDescent="0.2">
      <c r="A8378" t="s">
        <v>1</v>
      </c>
      <c r="J8378"/>
    </row>
    <row r="8379" spans="1:10" x14ac:dyDescent="0.2">
      <c r="A8379" t="s">
        <v>1</v>
      </c>
      <c r="J8379"/>
    </row>
    <row r="8380" spans="1:10" x14ac:dyDescent="0.2">
      <c r="A8380" t="s">
        <v>1</v>
      </c>
      <c r="J8380"/>
    </row>
    <row r="8381" spans="1:10" x14ac:dyDescent="0.2">
      <c r="A8381" t="s">
        <v>1</v>
      </c>
      <c r="J8381"/>
    </row>
    <row r="8382" spans="1:10" x14ac:dyDescent="0.2">
      <c r="A8382" t="s">
        <v>1</v>
      </c>
      <c r="J8382"/>
    </row>
    <row r="8383" spans="1:10" x14ac:dyDescent="0.2">
      <c r="A8383" t="s">
        <v>1</v>
      </c>
      <c r="J8383"/>
    </row>
    <row r="8384" spans="1:10" x14ac:dyDescent="0.2">
      <c r="A8384" t="s">
        <v>1</v>
      </c>
      <c r="J8384"/>
    </row>
    <row r="8385" spans="1:10" x14ac:dyDescent="0.2">
      <c r="A8385" t="s">
        <v>1</v>
      </c>
      <c r="J8385"/>
    </row>
    <row r="8386" spans="1:10" x14ac:dyDescent="0.2">
      <c r="A8386" t="s">
        <v>1</v>
      </c>
      <c r="J8386"/>
    </row>
    <row r="8387" spans="1:10" x14ac:dyDescent="0.2">
      <c r="A8387" t="s">
        <v>1</v>
      </c>
      <c r="J8387"/>
    </row>
    <row r="8388" spans="1:10" x14ac:dyDescent="0.2">
      <c r="A8388" t="s">
        <v>1</v>
      </c>
      <c r="J8388"/>
    </row>
    <row r="8389" spans="1:10" x14ac:dyDescent="0.2">
      <c r="A8389" t="s">
        <v>1</v>
      </c>
      <c r="J8389"/>
    </row>
    <row r="8390" spans="1:10" x14ac:dyDescent="0.2">
      <c r="A8390" t="s">
        <v>1</v>
      </c>
      <c r="J8390"/>
    </row>
    <row r="8391" spans="1:10" x14ac:dyDescent="0.2">
      <c r="A8391" t="s">
        <v>1</v>
      </c>
      <c r="J8391"/>
    </row>
    <row r="8392" spans="1:10" x14ac:dyDescent="0.2">
      <c r="A8392" t="s">
        <v>1</v>
      </c>
      <c r="J8392"/>
    </row>
    <row r="8393" spans="1:10" x14ac:dyDescent="0.2">
      <c r="A8393" t="s">
        <v>1</v>
      </c>
      <c r="J8393"/>
    </row>
    <row r="8394" spans="1:10" x14ac:dyDescent="0.2">
      <c r="A8394" t="s">
        <v>1</v>
      </c>
      <c r="J8394"/>
    </row>
    <row r="8395" spans="1:10" x14ac:dyDescent="0.2">
      <c r="A8395" t="s">
        <v>1</v>
      </c>
      <c r="J8395"/>
    </row>
    <row r="8396" spans="1:10" x14ac:dyDescent="0.2">
      <c r="A8396" t="s">
        <v>1</v>
      </c>
      <c r="J8396"/>
    </row>
    <row r="8397" spans="1:10" x14ac:dyDescent="0.2">
      <c r="A8397" t="s">
        <v>1</v>
      </c>
      <c r="J8397"/>
    </row>
    <row r="8398" spans="1:10" x14ac:dyDescent="0.2">
      <c r="A8398" t="s">
        <v>1</v>
      </c>
      <c r="J8398"/>
    </row>
    <row r="8399" spans="1:10" x14ac:dyDescent="0.2">
      <c r="A8399" t="s">
        <v>1</v>
      </c>
      <c r="J8399"/>
    </row>
    <row r="8400" spans="1:10" x14ac:dyDescent="0.2">
      <c r="A8400" t="s">
        <v>1</v>
      </c>
      <c r="J8400"/>
    </row>
    <row r="8401" spans="1:10" x14ac:dyDescent="0.2">
      <c r="A8401" t="s">
        <v>1</v>
      </c>
      <c r="J8401"/>
    </row>
    <row r="8402" spans="1:10" x14ac:dyDescent="0.2">
      <c r="A8402" t="s">
        <v>1</v>
      </c>
      <c r="J8402"/>
    </row>
    <row r="8403" spans="1:10" x14ac:dyDescent="0.2">
      <c r="A8403" t="s">
        <v>1</v>
      </c>
      <c r="J8403"/>
    </row>
    <row r="8404" spans="1:10" x14ac:dyDescent="0.2">
      <c r="A8404" t="s">
        <v>1</v>
      </c>
      <c r="J8404"/>
    </row>
    <row r="8405" spans="1:10" x14ac:dyDescent="0.2">
      <c r="A8405" t="s">
        <v>1</v>
      </c>
      <c r="J8405"/>
    </row>
    <row r="8406" spans="1:10" x14ac:dyDescent="0.2">
      <c r="A8406" t="s">
        <v>1</v>
      </c>
      <c r="J8406"/>
    </row>
    <row r="8407" spans="1:10" x14ac:dyDescent="0.2">
      <c r="A8407" t="s">
        <v>1</v>
      </c>
      <c r="J8407"/>
    </row>
    <row r="8408" spans="1:10" x14ac:dyDescent="0.2">
      <c r="A8408" t="s">
        <v>1</v>
      </c>
      <c r="J8408"/>
    </row>
    <row r="8409" spans="1:10" x14ac:dyDescent="0.2">
      <c r="A8409" t="s">
        <v>1</v>
      </c>
      <c r="J8409"/>
    </row>
    <row r="8410" spans="1:10" x14ac:dyDescent="0.2">
      <c r="A8410" t="s">
        <v>1</v>
      </c>
      <c r="J8410"/>
    </row>
    <row r="8411" spans="1:10" x14ac:dyDescent="0.2">
      <c r="A8411" t="s">
        <v>1</v>
      </c>
      <c r="J8411"/>
    </row>
    <row r="8412" spans="1:10" x14ac:dyDescent="0.2">
      <c r="A8412" t="s">
        <v>1</v>
      </c>
      <c r="J8412"/>
    </row>
    <row r="8413" spans="1:10" x14ac:dyDescent="0.2">
      <c r="A8413" t="s">
        <v>1</v>
      </c>
      <c r="J8413"/>
    </row>
    <row r="8414" spans="1:10" x14ac:dyDescent="0.2">
      <c r="A8414" t="s">
        <v>1</v>
      </c>
      <c r="J8414"/>
    </row>
    <row r="8415" spans="1:10" x14ac:dyDescent="0.2">
      <c r="A8415" t="s">
        <v>1</v>
      </c>
      <c r="J8415"/>
    </row>
    <row r="8416" spans="1:10" x14ac:dyDescent="0.2">
      <c r="A8416" t="s">
        <v>1</v>
      </c>
      <c r="J8416"/>
    </row>
    <row r="8417" spans="1:10" x14ac:dyDescent="0.2">
      <c r="A8417" t="s">
        <v>1</v>
      </c>
      <c r="J8417"/>
    </row>
    <row r="8418" spans="1:10" x14ac:dyDescent="0.2">
      <c r="A8418" t="s">
        <v>1</v>
      </c>
      <c r="J8418"/>
    </row>
    <row r="8419" spans="1:10" x14ac:dyDescent="0.2">
      <c r="A8419" t="s">
        <v>1</v>
      </c>
      <c r="J8419"/>
    </row>
    <row r="8420" spans="1:10" x14ac:dyDescent="0.2">
      <c r="A8420" t="s">
        <v>1</v>
      </c>
      <c r="J8420"/>
    </row>
    <row r="8421" spans="1:10" x14ac:dyDescent="0.2">
      <c r="A8421" t="s">
        <v>1</v>
      </c>
      <c r="J8421"/>
    </row>
    <row r="8422" spans="1:10" x14ac:dyDescent="0.2">
      <c r="A8422" t="s">
        <v>1</v>
      </c>
      <c r="J8422"/>
    </row>
    <row r="8423" spans="1:10" x14ac:dyDescent="0.2">
      <c r="A8423" t="s">
        <v>1</v>
      </c>
      <c r="J8423"/>
    </row>
    <row r="8424" spans="1:10" x14ac:dyDescent="0.2">
      <c r="A8424" t="s">
        <v>1</v>
      </c>
      <c r="J8424"/>
    </row>
    <row r="8425" spans="1:10" x14ac:dyDescent="0.2">
      <c r="A8425" t="s">
        <v>1</v>
      </c>
      <c r="J8425"/>
    </row>
    <row r="8426" spans="1:10" x14ac:dyDescent="0.2">
      <c r="A8426" t="s">
        <v>1</v>
      </c>
      <c r="J8426"/>
    </row>
    <row r="8427" spans="1:10" x14ac:dyDescent="0.2">
      <c r="A8427" t="s">
        <v>1</v>
      </c>
      <c r="J8427"/>
    </row>
    <row r="8428" spans="1:10" x14ac:dyDescent="0.2">
      <c r="A8428" t="s">
        <v>1</v>
      </c>
      <c r="J8428"/>
    </row>
    <row r="8429" spans="1:10" x14ac:dyDescent="0.2">
      <c r="A8429" t="s">
        <v>1</v>
      </c>
      <c r="J8429"/>
    </row>
    <row r="8430" spans="1:10" x14ac:dyDescent="0.2">
      <c r="A8430" t="s">
        <v>1</v>
      </c>
      <c r="J8430"/>
    </row>
    <row r="8431" spans="1:10" x14ac:dyDescent="0.2">
      <c r="A8431" t="s">
        <v>1</v>
      </c>
      <c r="J8431"/>
    </row>
    <row r="8432" spans="1:10" x14ac:dyDescent="0.2">
      <c r="A8432" t="s">
        <v>1</v>
      </c>
      <c r="J8432"/>
    </row>
    <row r="8433" spans="1:10" x14ac:dyDescent="0.2">
      <c r="A8433" t="s">
        <v>1</v>
      </c>
      <c r="J8433"/>
    </row>
    <row r="8434" spans="1:10" x14ac:dyDescent="0.2">
      <c r="A8434" t="s">
        <v>1</v>
      </c>
      <c r="J8434"/>
    </row>
    <row r="8435" spans="1:10" x14ac:dyDescent="0.2">
      <c r="A8435" t="s">
        <v>1</v>
      </c>
      <c r="J8435"/>
    </row>
    <row r="8436" spans="1:10" x14ac:dyDescent="0.2">
      <c r="A8436" t="s">
        <v>1</v>
      </c>
      <c r="J8436"/>
    </row>
    <row r="8437" spans="1:10" x14ac:dyDescent="0.2">
      <c r="A8437" t="s">
        <v>1</v>
      </c>
      <c r="J8437"/>
    </row>
    <row r="8438" spans="1:10" x14ac:dyDescent="0.2">
      <c r="A8438" t="s">
        <v>1</v>
      </c>
      <c r="J8438"/>
    </row>
    <row r="8439" spans="1:10" x14ac:dyDescent="0.2">
      <c r="A8439" t="s">
        <v>1</v>
      </c>
      <c r="J8439"/>
    </row>
    <row r="8440" spans="1:10" x14ac:dyDescent="0.2">
      <c r="A8440" t="s">
        <v>1</v>
      </c>
      <c r="J8440"/>
    </row>
    <row r="8441" spans="1:10" x14ac:dyDescent="0.2">
      <c r="A8441" t="s">
        <v>1</v>
      </c>
      <c r="J8441"/>
    </row>
    <row r="8442" spans="1:10" x14ac:dyDescent="0.2">
      <c r="A8442" t="s">
        <v>1</v>
      </c>
      <c r="J8442"/>
    </row>
    <row r="8443" spans="1:10" x14ac:dyDescent="0.2">
      <c r="A8443" t="s">
        <v>1</v>
      </c>
      <c r="J8443"/>
    </row>
    <row r="8444" spans="1:10" x14ac:dyDescent="0.2">
      <c r="A8444" t="s">
        <v>1</v>
      </c>
      <c r="J8444"/>
    </row>
    <row r="8445" spans="1:10" x14ac:dyDescent="0.2">
      <c r="A8445" t="s">
        <v>1</v>
      </c>
      <c r="J8445"/>
    </row>
    <row r="8446" spans="1:10" x14ac:dyDescent="0.2">
      <c r="A8446" t="s">
        <v>1</v>
      </c>
      <c r="J8446"/>
    </row>
    <row r="8447" spans="1:10" x14ac:dyDescent="0.2">
      <c r="A8447" t="s">
        <v>1</v>
      </c>
      <c r="J8447"/>
    </row>
    <row r="8448" spans="1:10" x14ac:dyDescent="0.2">
      <c r="A8448" t="s">
        <v>1</v>
      </c>
      <c r="J8448"/>
    </row>
    <row r="8449" spans="1:10" x14ac:dyDescent="0.2">
      <c r="A8449" t="s">
        <v>1</v>
      </c>
      <c r="J8449"/>
    </row>
    <row r="8450" spans="1:10" x14ac:dyDescent="0.2">
      <c r="A8450" t="s">
        <v>1</v>
      </c>
      <c r="J8450"/>
    </row>
    <row r="8451" spans="1:10" x14ac:dyDescent="0.2">
      <c r="A8451" t="s">
        <v>1</v>
      </c>
      <c r="J8451"/>
    </row>
    <row r="8452" spans="1:10" x14ac:dyDescent="0.2">
      <c r="A8452" t="s">
        <v>1</v>
      </c>
      <c r="J8452"/>
    </row>
    <row r="8453" spans="1:10" x14ac:dyDescent="0.2">
      <c r="A8453" t="s">
        <v>1</v>
      </c>
      <c r="J8453"/>
    </row>
    <row r="8454" spans="1:10" x14ac:dyDescent="0.2">
      <c r="A8454" t="s">
        <v>1</v>
      </c>
      <c r="J8454"/>
    </row>
    <row r="8455" spans="1:10" x14ac:dyDescent="0.2">
      <c r="A8455" t="s">
        <v>1</v>
      </c>
      <c r="J8455"/>
    </row>
    <row r="8456" spans="1:10" x14ac:dyDescent="0.2">
      <c r="A8456" t="s">
        <v>1</v>
      </c>
      <c r="J8456"/>
    </row>
    <row r="8457" spans="1:10" x14ac:dyDescent="0.2">
      <c r="A8457" t="s">
        <v>1</v>
      </c>
      <c r="J8457"/>
    </row>
    <row r="8458" spans="1:10" x14ac:dyDescent="0.2">
      <c r="A8458" t="s">
        <v>1</v>
      </c>
      <c r="J8458"/>
    </row>
    <row r="8459" spans="1:10" x14ac:dyDescent="0.2">
      <c r="A8459" t="s">
        <v>1</v>
      </c>
      <c r="J8459"/>
    </row>
    <row r="8460" spans="1:10" x14ac:dyDescent="0.2">
      <c r="A8460" t="s">
        <v>1</v>
      </c>
      <c r="J8460"/>
    </row>
    <row r="8461" spans="1:10" x14ac:dyDescent="0.2">
      <c r="A8461" t="s">
        <v>1</v>
      </c>
      <c r="J8461"/>
    </row>
    <row r="8462" spans="1:10" x14ac:dyDescent="0.2">
      <c r="A8462" t="s">
        <v>1</v>
      </c>
      <c r="J8462"/>
    </row>
    <row r="8463" spans="1:10" x14ac:dyDescent="0.2">
      <c r="A8463" t="s">
        <v>1</v>
      </c>
      <c r="J8463"/>
    </row>
    <row r="8464" spans="1:10" x14ac:dyDescent="0.2">
      <c r="A8464" t="s">
        <v>1</v>
      </c>
      <c r="J8464"/>
    </row>
    <row r="8465" spans="1:10" x14ac:dyDescent="0.2">
      <c r="A8465" t="s">
        <v>1</v>
      </c>
      <c r="J8465"/>
    </row>
    <row r="8466" spans="1:10" x14ac:dyDescent="0.2">
      <c r="A8466" t="s">
        <v>1</v>
      </c>
      <c r="J8466"/>
    </row>
    <row r="8467" spans="1:10" x14ac:dyDescent="0.2">
      <c r="A8467" t="s">
        <v>1</v>
      </c>
      <c r="J8467"/>
    </row>
    <row r="8468" spans="1:10" x14ac:dyDescent="0.2">
      <c r="A8468" t="s">
        <v>1</v>
      </c>
      <c r="J8468"/>
    </row>
    <row r="8469" spans="1:10" x14ac:dyDescent="0.2">
      <c r="A8469" t="s">
        <v>1</v>
      </c>
      <c r="J8469"/>
    </row>
    <row r="8470" spans="1:10" x14ac:dyDescent="0.2">
      <c r="A8470" t="s">
        <v>1</v>
      </c>
      <c r="J8470"/>
    </row>
    <row r="8471" spans="1:10" x14ac:dyDescent="0.2">
      <c r="A8471" t="s">
        <v>1</v>
      </c>
      <c r="J8471"/>
    </row>
    <row r="8472" spans="1:10" x14ac:dyDescent="0.2">
      <c r="A8472" t="s">
        <v>1</v>
      </c>
      <c r="J8472"/>
    </row>
    <row r="8473" spans="1:10" x14ac:dyDescent="0.2">
      <c r="A8473" t="s">
        <v>1</v>
      </c>
      <c r="J8473"/>
    </row>
    <row r="8474" spans="1:10" x14ac:dyDescent="0.2">
      <c r="A8474" t="s">
        <v>1</v>
      </c>
      <c r="J8474"/>
    </row>
    <row r="8475" spans="1:10" x14ac:dyDescent="0.2">
      <c r="A8475" t="s">
        <v>1</v>
      </c>
      <c r="J8475"/>
    </row>
    <row r="8476" spans="1:10" x14ac:dyDescent="0.2">
      <c r="A8476" t="s">
        <v>1</v>
      </c>
      <c r="J8476"/>
    </row>
    <row r="8477" spans="1:10" x14ac:dyDescent="0.2">
      <c r="A8477" t="s">
        <v>1</v>
      </c>
      <c r="J8477"/>
    </row>
    <row r="8478" spans="1:10" x14ac:dyDescent="0.2">
      <c r="A8478" t="s">
        <v>1</v>
      </c>
      <c r="J8478"/>
    </row>
    <row r="8479" spans="1:10" x14ac:dyDescent="0.2">
      <c r="A8479" t="s">
        <v>1</v>
      </c>
      <c r="J8479"/>
    </row>
    <row r="8480" spans="1:10" x14ac:dyDescent="0.2">
      <c r="A8480" t="s">
        <v>1</v>
      </c>
      <c r="J8480"/>
    </row>
    <row r="8481" spans="1:10" x14ac:dyDescent="0.2">
      <c r="A8481" t="s">
        <v>1</v>
      </c>
      <c r="J8481"/>
    </row>
    <row r="8482" spans="1:10" x14ac:dyDescent="0.2">
      <c r="A8482" t="s">
        <v>1</v>
      </c>
      <c r="J8482"/>
    </row>
    <row r="8483" spans="1:10" x14ac:dyDescent="0.2">
      <c r="A8483" t="s">
        <v>1</v>
      </c>
      <c r="J8483"/>
    </row>
    <row r="8484" spans="1:10" x14ac:dyDescent="0.2">
      <c r="A8484" t="s">
        <v>1</v>
      </c>
      <c r="J8484"/>
    </row>
    <row r="8485" spans="1:10" x14ac:dyDescent="0.2">
      <c r="A8485" t="s">
        <v>1</v>
      </c>
      <c r="J8485"/>
    </row>
    <row r="8486" spans="1:10" x14ac:dyDescent="0.2">
      <c r="A8486" t="s">
        <v>1</v>
      </c>
      <c r="J8486"/>
    </row>
    <row r="8487" spans="1:10" x14ac:dyDescent="0.2">
      <c r="A8487" t="s">
        <v>1</v>
      </c>
      <c r="J8487"/>
    </row>
    <row r="8488" spans="1:10" x14ac:dyDescent="0.2">
      <c r="A8488" t="s">
        <v>1</v>
      </c>
      <c r="J8488"/>
    </row>
    <row r="8489" spans="1:10" x14ac:dyDescent="0.2">
      <c r="A8489" t="s">
        <v>1</v>
      </c>
      <c r="J8489"/>
    </row>
    <row r="8490" spans="1:10" x14ac:dyDescent="0.2">
      <c r="A8490" t="s">
        <v>1</v>
      </c>
      <c r="J8490"/>
    </row>
    <row r="8491" spans="1:10" x14ac:dyDescent="0.2">
      <c r="A8491" t="s">
        <v>1</v>
      </c>
      <c r="J8491"/>
    </row>
    <row r="8492" spans="1:10" x14ac:dyDescent="0.2">
      <c r="A8492" t="s">
        <v>1</v>
      </c>
      <c r="J8492"/>
    </row>
    <row r="8493" spans="1:10" x14ac:dyDescent="0.2">
      <c r="A8493" t="s">
        <v>1</v>
      </c>
      <c r="J8493"/>
    </row>
    <row r="8494" spans="1:10" x14ac:dyDescent="0.2">
      <c r="A8494" t="s">
        <v>1</v>
      </c>
      <c r="J8494"/>
    </row>
    <row r="8495" spans="1:10" x14ac:dyDescent="0.2">
      <c r="A8495" t="s">
        <v>1</v>
      </c>
      <c r="J8495"/>
    </row>
    <row r="8496" spans="1:10" x14ac:dyDescent="0.2">
      <c r="A8496" t="s">
        <v>1</v>
      </c>
      <c r="J8496"/>
    </row>
    <row r="8497" spans="1:10" x14ac:dyDescent="0.2">
      <c r="A8497" t="s">
        <v>1</v>
      </c>
      <c r="J8497"/>
    </row>
    <row r="8498" spans="1:10" x14ac:dyDescent="0.2">
      <c r="A8498" t="s">
        <v>1</v>
      </c>
      <c r="J8498"/>
    </row>
    <row r="8499" spans="1:10" x14ac:dyDescent="0.2">
      <c r="A8499" t="s">
        <v>1</v>
      </c>
      <c r="J8499"/>
    </row>
    <row r="8500" spans="1:10" x14ac:dyDescent="0.2">
      <c r="A8500" t="s">
        <v>1</v>
      </c>
      <c r="J8500"/>
    </row>
    <row r="8501" spans="1:10" x14ac:dyDescent="0.2">
      <c r="A8501" t="s">
        <v>1</v>
      </c>
      <c r="J8501"/>
    </row>
    <row r="8502" spans="1:10" x14ac:dyDescent="0.2">
      <c r="A8502" t="s">
        <v>1</v>
      </c>
      <c r="J8502"/>
    </row>
    <row r="8503" spans="1:10" x14ac:dyDescent="0.2">
      <c r="A8503" t="s">
        <v>1</v>
      </c>
      <c r="J8503"/>
    </row>
    <row r="8504" spans="1:10" x14ac:dyDescent="0.2">
      <c r="A8504" t="s">
        <v>1</v>
      </c>
      <c r="J8504"/>
    </row>
    <row r="8505" spans="1:10" x14ac:dyDescent="0.2">
      <c r="A8505" t="s">
        <v>1</v>
      </c>
      <c r="J8505"/>
    </row>
    <row r="8506" spans="1:10" x14ac:dyDescent="0.2">
      <c r="A8506" t="s">
        <v>1</v>
      </c>
      <c r="J8506"/>
    </row>
    <row r="8507" spans="1:10" x14ac:dyDescent="0.2">
      <c r="A8507" t="s">
        <v>1</v>
      </c>
      <c r="J8507"/>
    </row>
    <row r="8508" spans="1:10" x14ac:dyDescent="0.2">
      <c r="A8508" t="s">
        <v>1</v>
      </c>
      <c r="J8508"/>
    </row>
    <row r="8509" spans="1:10" x14ac:dyDescent="0.2">
      <c r="A8509" t="s">
        <v>1</v>
      </c>
      <c r="J8509"/>
    </row>
    <row r="8510" spans="1:10" x14ac:dyDescent="0.2">
      <c r="A8510" t="s">
        <v>1</v>
      </c>
      <c r="J8510"/>
    </row>
    <row r="8511" spans="1:10" x14ac:dyDescent="0.2">
      <c r="A8511" t="s">
        <v>1</v>
      </c>
      <c r="J8511"/>
    </row>
    <row r="8512" spans="1:10" x14ac:dyDescent="0.2">
      <c r="A8512" t="s">
        <v>1</v>
      </c>
      <c r="J8512"/>
    </row>
    <row r="8513" spans="1:10" x14ac:dyDescent="0.2">
      <c r="A8513" t="s">
        <v>1</v>
      </c>
      <c r="J8513"/>
    </row>
    <row r="8514" spans="1:10" x14ac:dyDescent="0.2">
      <c r="A8514" t="s">
        <v>1</v>
      </c>
      <c r="J8514"/>
    </row>
    <row r="8515" spans="1:10" x14ac:dyDescent="0.2">
      <c r="A8515" t="s">
        <v>1</v>
      </c>
      <c r="J8515"/>
    </row>
    <row r="8516" spans="1:10" x14ac:dyDescent="0.2">
      <c r="A8516" t="s">
        <v>1</v>
      </c>
      <c r="J8516"/>
    </row>
    <row r="8517" spans="1:10" x14ac:dyDescent="0.2">
      <c r="A8517" t="s">
        <v>1</v>
      </c>
      <c r="J8517"/>
    </row>
    <row r="8518" spans="1:10" x14ac:dyDescent="0.2">
      <c r="A8518" t="s">
        <v>1</v>
      </c>
      <c r="J8518"/>
    </row>
    <row r="8519" spans="1:10" x14ac:dyDescent="0.2">
      <c r="A8519" t="s">
        <v>1</v>
      </c>
      <c r="J8519"/>
    </row>
    <row r="8520" spans="1:10" x14ac:dyDescent="0.2">
      <c r="A8520" t="s">
        <v>1</v>
      </c>
      <c r="J8520"/>
    </row>
    <row r="8521" spans="1:10" x14ac:dyDescent="0.2">
      <c r="A8521" t="s">
        <v>1</v>
      </c>
      <c r="J8521"/>
    </row>
    <row r="8522" spans="1:10" x14ac:dyDescent="0.2">
      <c r="A8522" t="s">
        <v>1</v>
      </c>
      <c r="J8522"/>
    </row>
    <row r="8523" spans="1:10" x14ac:dyDescent="0.2">
      <c r="A8523" t="s">
        <v>1</v>
      </c>
      <c r="J8523"/>
    </row>
    <row r="8524" spans="1:10" x14ac:dyDescent="0.2">
      <c r="A8524" t="s">
        <v>1</v>
      </c>
      <c r="J8524"/>
    </row>
    <row r="8525" spans="1:10" x14ac:dyDescent="0.2">
      <c r="A8525" t="s">
        <v>1</v>
      </c>
      <c r="J8525"/>
    </row>
    <row r="8526" spans="1:10" x14ac:dyDescent="0.2">
      <c r="A8526" t="s">
        <v>1</v>
      </c>
      <c r="J8526"/>
    </row>
    <row r="8527" spans="1:10" x14ac:dyDescent="0.2">
      <c r="A8527" t="s">
        <v>1</v>
      </c>
      <c r="J8527"/>
    </row>
    <row r="8528" spans="1:10" x14ac:dyDescent="0.2">
      <c r="A8528" t="s">
        <v>1</v>
      </c>
      <c r="J8528"/>
    </row>
    <row r="8529" spans="1:10" x14ac:dyDescent="0.2">
      <c r="A8529" t="s">
        <v>1</v>
      </c>
      <c r="J8529"/>
    </row>
    <row r="8530" spans="1:10" x14ac:dyDescent="0.2">
      <c r="A8530" t="s">
        <v>1</v>
      </c>
      <c r="J8530"/>
    </row>
    <row r="8531" spans="1:10" x14ac:dyDescent="0.2">
      <c r="A8531" t="s">
        <v>1</v>
      </c>
      <c r="J8531"/>
    </row>
    <row r="8532" spans="1:10" x14ac:dyDescent="0.2">
      <c r="A8532" t="s">
        <v>1</v>
      </c>
      <c r="J8532"/>
    </row>
    <row r="8533" spans="1:10" x14ac:dyDescent="0.2">
      <c r="A8533" t="s">
        <v>1</v>
      </c>
      <c r="J8533"/>
    </row>
    <row r="8534" spans="1:10" x14ac:dyDescent="0.2">
      <c r="A8534" t="s">
        <v>1</v>
      </c>
      <c r="J8534"/>
    </row>
    <row r="8535" spans="1:10" x14ac:dyDescent="0.2">
      <c r="A8535" t="s">
        <v>1</v>
      </c>
      <c r="J8535"/>
    </row>
    <row r="8536" spans="1:10" x14ac:dyDescent="0.2">
      <c r="A8536" t="s">
        <v>1</v>
      </c>
      <c r="J8536"/>
    </row>
    <row r="8537" spans="1:10" x14ac:dyDescent="0.2">
      <c r="A8537" t="s">
        <v>1</v>
      </c>
      <c r="J8537"/>
    </row>
    <row r="8538" spans="1:10" x14ac:dyDescent="0.2">
      <c r="A8538" t="s">
        <v>1</v>
      </c>
      <c r="J8538"/>
    </row>
    <row r="8539" spans="1:10" x14ac:dyDescent="0.2">
      <c r="A8539" t="s">
        <v>1</v>
      </c>
      <c r="J8539"/>
    </row>
    <row r="8540" spans="1:10" x14ac:dyDescent="0.2">
      <c r="A8540" t="s">
        <v>1</v>
      </c>
      <c r="J8540"/>
    </row>
    <row r="8541" spans="1:10" x14ac:dyDescent="0.2">
      <c r="A8541" t="s">
        <v>1</v>
      </c>
      <c r="J8541"/>
    </row>
    <row r="8542" spans="1:10" x14ac:dyDescent="0.2">
      <c r="A8542" t="s">
        <v>1</v>
      </c>
      <c r="J8542"/>
    </row>
    <row r="8543" spans="1:10" x14ac:dyDescent="0.2">
      <c r="A8543" t="s">
        <v>1</v>
      </c>
      <c r="J8543"/>
    </row>
    <row r="8544" spans="1:10" x14ac:dyDescent="0.2">
      <c r="A8544" t="s">
        <v>1</v>
      </c>
      <c r="J8544"/>
    </row>
    <row r="8545" spans="1:10" x14ac:dyDescent="0.2">
      <c r="A8545" t="s">
        <v>1</v>
      </c>
      <c r="J8545"/>
    </row>
    <row r="8546" spans="1:10" x14ac:dyDescent="0.2">
      <c r="A8546" t="s">
        <v>1</v>
      </c>
      <c r="J8546"/>
    </row>
    <row r="8547" spans="1:10" x14ac:dyDescent="0.2">
      <c r="A8547" t="s">
        <v>1</v>
      </c>
      <c r="J8547"/>
    </row>
    <row r="8548" spans="1:10" x14ac:dyDescent="0.2">
      <c r="A8548" t="s">
        <v>1</v>
      </c>
      <c r="J8548"/>
    </row>
    <row r="8549" spans="1:10" x14ac:dyDescent="0.2">
      <c r="A8549" t="s">
        <v>1</v>
      </c>
      <c r="J8549"/>
    </row>
    <row r="8550" spans="1:10" x14ac:dyDescent="0.2">
      <c r="A8550" t="s">
        <v>1</v>
      </c>
      <c r="J8550"/>
    </row>
    <row r="8551" spans="1:10" x14ac:dyDescent="0.2">
      <c r="A8551" t="s">
        <v>1</v>
      </c>
      <c r="J8551"/>
    </row>
    <row r="8552" spans="1:10" x14ac:dyDescent="0.2">
      <c r="A8552" t="s">
        <v>1</v>
      </c>
      <c r="J8552"/>
    </row>
    <row r="8553" spans="1:10" x14ac:dyDescent="0.2">
      <c r="A8553" t="s">
        <v>1</v>
      </c>
      <c r="J8553"/>
    </row>
    <row r="8554" spans="1:10" x14ac:dyDescent="0.2">
      <c r="A8554" t="s">
        <v>1</v>
      </c>
      <c r="J8554"/>
    </row>
    <row r="8555" spans="1:10" x14ac:dyDescent="0.2">
      <c r="A8555" t="s">
        <v>1</v>
      </c>
      <c r="J8555"/>
    </row>
    <row r="8556" spans="1:10" x14ac:dyDescent="0.2">
      <c r="A8556" t="s">
        <v>1</v>
      </c>
      <c r="J8556"/>
    </row>
    <row r="8557" spans="1:10" x14ac:dyDescent="0.2">
      <c r="A8557" t="s">
        <v>1</v>
      </c>
      <c r="J8557"/>
    </row>
    <row r="8558" spans="1:10" x14ac:dyDescent="0.2">
      <c r="A8558" t="s">
        <v>1</v>
      </c>
      <c r="J8558"/>
    </row>
    <row r="8559" spans="1:10" x14ac:dyDescent="0.2">
      <c r="A8559" t="s">
        <v>1</v>
      </c>
      <c r="J8559"/>
    </row>
    <row r="8560" spans="1:10" x14ac:dyDescent="0.2">
      <c r="A8560" t="s">
        <v>1</v>
      </c>
      <c r="J8560"/>
    </row>
    <row r="8561" spans="1:10" x14ac:dyDescent="0.2">
      <c r="A8561" t="s">
        <v>1</v>
      </c>
      <c r="J8561"/>
    </row>
    <row r="8562" spans="1:10" x14ac:dyDescent="0.2">
      <c r="A8562" t="s">
        <v>1</v>
      </c>
      <c r="J8562"/>
    </row>
    <row r="8563" spans="1:10" x14ac:dyDescent="0.2">
      <c r="A8563" t="s">
        <v>1</v>
      </c>
      <c r="J8563"/>
    </row>
    <row r="8564" spans="1:10" x14ac:dyDescent="0.2">
      <c r="A8564" t="s">
        <v>1</v>
      </c>
      <c r="J8564"/>
    </row>
    <row r="8565" spans="1:10" x14ac:dyDescent="0.2">
      <c r="A8565" t="s">
        <v>1</v>
      </c>
      <c r="J8565"/>
    </row>
    <row r="8566" spans="1:10" x14ac:dyDescent="0.2">
      <c r="A8566" t="s">
        <v>1</v>
      </c>
      <c r="J8566"/>
    </row>
    <row r="8567" spans="1:10" x14ac:dyDescent="0.2">
      <c r="A8567" t="s">
        <v>1</v>
      </c>
      <c r="J8567"/>
    </row>
    <row r="8568" spans="1:10" x14ac:dyDescent="0.2">
      <c r="A8568" t="s">
        <v>1</v>
      </c>
      <c r="J8568"/>
    </row>
    <row r="8569" spans="1:10" x14ac:dyDescent="0.2">
      <c r="A8569" t="s">
        <v>1</v>
      </c>
      <c r="J8569"/>
    </row>
    <row r="8570" spans="1:10" x14ac:dyDescent="0.2">
      <c r="A8570" t="s">
        <v>1</v>
      </c>
      <c r="J8570"/>
    </row>
    <row r="8571" spans="1:10" x14ac:dyDescent="0.2">
      <c r="A8571" t="s">
        <v>1</v>
      </c>
      <c r="J8571"/>
    </row>
    <row r="8572" spans="1:10" x14ac:dyDescent="0.2">
      <c r="A8572" t="s">
        <v>1</v>
      </c>
      <c r="J8572"/>
    </row>
    <row r="8573" spans="1:10" x14ac:dyDescent="0.2">
      <c r="A8573" t="s">
        <v>1</v>
      </c>
      <c r="J8573"/>
    </row>
    <row r="8574" spans="1:10" x14ac:dyDescent="0.2">
      <c r="A8574" t="s">
        <v>1</v>
      </c>
      <c r="J8574"/>
    </row>
    <row r="8575" spans="1:10" x14ac:dyDescent="0.2">
      <c r="A8575" t="s">
        <v>1</v>
      </c>
      <c r="J8575"/>
    </row>
    <row r="8576" spans="1:10" x14ac:dyDescent="0.2">
      <c r="A8576" t="s">
        <v>1</v>
      </c>
      <c r="J8576"/>
    </row>
    <row r="8577" spans="1:10" x14ac:dyDescent="0.2">
      <c r="A8577" t="s">
        <v>1</v>
      </c>
      <c r="J8577"/>
    </row>
    <row r="8578" spans="1:10" x14ac:dyDescent="0.2">
      <c r="A8578" t="s">
        <v>1</v>
      </c>
      <c r="J8578"/>
    </row>
    <row r="8579" spans="1:10" x14ac:dyDescent="0.2">
      <c r="A8579" t="s">
        <v>1</v>
      </c>
      <c r="J8579"/>
    </row>
    <row r="8580" spans="1:10" x14ac:dyDescent="0.2">
      <c r="A8580" t="s">
        <v>1</v>
      </c>
      <c r="J8580"/>
    </row>
    <row r="8581" spans="1:10" x14ac:dyDescent="0.2">
      <c r="A8581" t="s">
        <v>1</v>
      </c>
      <c r="J8581"/>
    </row>
    <row r="8582" spans="1:10" x14ac:dyDescent="0.2">
      <c r="A8582" t="s">
        <v>1</v>
      </c>
      <c r="J8582"/>
    </row>
    <row r="8583" spans="1:10" x14ac:dyDescent="0.2">
      <c r="A8583" t="s">
        <v>1</v>
      </c>
      <c r="J8583"/>
    </row>
    <row r="8584" spans="1:10" x14ac:dyDescent="0.2">
      <c r="A8584" t="s">
        <v>1</v>
      </c>
      <c r="J8584"/>
    </row>
    <row r="8585" spans="1:10" x14ac:dyDescent="0.2">
      <c r="A8585" t="s">
        <v>1</v>
      </c>
      <c r="J8585"/>
    </row>
    <row r="8586" spans="1:10" x14ac:dyDescent="0.2">
      <c r="A8586" t="s">
        <v>1</v>
      </c>
      <c r="J8586"/>
    </row>
    <row r="8587" spans="1:10" x14ac:dyDescent="0.2">
      <c r="A8587" t="s">
        <v>1</v>
      </c>
      <c r="J8587"/>
    </row>
    <row r="8588" spans="1:10" x14ac:dyDescent="0.2">
      <c r="A8588" t="s">
        <v>1</v>
      </c>
      <c r="J8588"/>
    </row>
    <row r="8589" spans="1:10" x14ac:dyDescent="0.2">
      <c r="A8589" t="s">
        <v>1</v>
      </c>
      <c r="J8589"/>
    </row>
    <row r="8590" spans="1:10" x14ac:dyDescent="0.2">
      <c r="A8590" t="s">
        <v>1</v>
      </c>
      <c r="J8590"/>
    </row>
    <row r="8591" spans="1:10" x14ac:dyDescent="0.2">
      <c r="A8591" t="s">
        <v>1</v>
      </c>
      <c r="J8591"/>
    </row>
    <row r="8592" spans="1:10" x14ac:dyDescent="0.2">
      <c r="A8592" t="s">
        <v>1</v>
      </c>
      <c r="J8592"/>
    </row>
    <row r="8593" spans="1:10" x14ac:dyDescent="0.2">
      <c r="A8593" t="s">
        <v>1</v>
      </c>
      <c r="J8593"/>
    </row>
    <row r="8594" spans="1:10" x14ac:dyDescent="0.2">
      <c r="A8594" t="s">
        <v>1</v>
      </c>
      <c r="J8594"/>
    </row>
    <row r="8595" spans="1:10" x14ac:dyDescent="0.2">
      <c r="A8595" t="s">
        <v>1</v>
      </c>
      <c r="J8595"/>
    </row>
    <row r="8596" spans="1:10" x14ac:dyDescent="0.2">
      <c r="A8596" t="s">
        <v>1</v>
      </c>
      <c r="J8596"/>
    </row>
    <row r="8597" spans="1:10" x14ac:dyDescent="0.2">
      <c r="A8597" t="s">
        <v>1</v>
      </c>
      <c r="J8597"/>
    </row>
    <row r="8598" spans="1:10" x14ac:dyDescent="0.2">
      <c r="A8598" t="s">
        <v>1</v>
      </c>
      <c r="J8598"/>
    </row>
    <row r="8599" spans="1:10" x14ac:dyDescent="0.2">
      <c r="A8599" t="s">
        <v>1</v>
      </c>
      <c r="J8599"/>
    </row>
    <row r="8600" spans="1:10" x14ac:dyDescent="0.2">
      <c r="A8600" t="s">
        <v>1</v>
      </c>
      <c r="J8600"/>
    </row>
    <row r="8601" spans="1:10" x14ac:dyDescent="0.2">
      <c r="A8601" t="s">
        <v>1</v>
      </c>
      <c r="J8601"/>
    </row>
    <row r="8602" spans="1:10" x14ac:dyDescent="0.2">
      <c r="A8602" t="s">
        <v>1</v>
      </c>
      <c r="J8602"/>
    </row>
    <row r="8603" spans="1:10" x14ac:dyDescent="0.2">
      <c r="A8603" t="s">
        <v>1</v>
      </c>
      <c r="J8603"/>
    </row>
    <row r="8604" spans="1:10" x14ac:dyDescent="0.2">
      <c r="A8604" t="s">
        <v>1</v>
      </c>
      <c r="J8604"/>
    </row>
    <row r="8605" spans="1:10" x14ac:dyDescent="0.2">
      <c r="A8605" t="s">
        <v>1</v>
      </c>
      <c r="J8605"/>
    </row>
    <row r="8606" spans="1:10" x14ac:dyDescent="0.2">
      <c r="A8606" t="s">
        <v>1</v>
      </c>
      <c r="J8606"/>
    </row>
    <row r="8607" spans="1:10" x14ac:dyDescent="0.2">
      <c r="A8607" t="s">
        <v>1</v>
      </c>
      <c r="J8607"/>
    </row>
    <row r="8608" spans="1:10" x14ac:dyDescent="0.2">
      <c r="A8608" t="s">
        <v>1</v>
      </c>
      <c r="J8608"/>
    </row>
    <row r="8609" spans="1:10" x14ac:dyDescent="0.2">
      <c r="A8609" t="s">
        <v>1</v>
      </c>
      <c r="J8609"/>
    </row>
    <row r="8610" spans="1:10" x14ac:dyDescent="0.2">
      <c r="A8610" t="s">
        <v>1</v>
      </c>
      <c r="J8610"/>
    </row>
    <row r="8611" spans="1:10" x14ac:dyDescent="0.2">
      <c r="A8611" t="s">
        <v>1</v>
      </c>
      <c r="J8611"/>
    </row>
    <row r="8612" spans="1:10" x14ac:dyDescent="0.2">
      <c r="A8612" t="s">
        <v>1</v>
      </c>
      <c r="J8612"/>
    </row>
    <row r="8613" spans="1:10" x14ac:dyDescent="0.2">
      <c r="A8613" t="s">
        <v>1</v>
      </c>
      <c r="J8613"/>
    </row>
    <row r="8614" spans="1:10" x14ac:dyDescent="0.2">
      <c r="A8614" t="s">
        <v>1</v>
      </c>
      <c r="J8614"/>
    </row>
    <row r="8615" spans="1:10" x14ac:dyDescent="0.2">
      <c r="A8615" t="s">
        <v>1</v>
      </c>
      <c r="J8615"/>
    </row>
    <row r="8616" spans="1:10" x14ac:dyDescent="0.2">
      <c r="A8616" t="s">
        <v>1</v>
      </c>
      <c r="J8616"/>
    </row>
    <row r="8617" spans="1:10" x14ac:dyDescent="0.2">
      <c r="A8617" t="s">
        <v>1</v>
      </c>
      <c r="J8617"/>
    </row>
    <row r="8618" spans="1:10" x14ac:dyDescent="0.2">
      <c r="A8618" t="s">
        <v>1</v>
      </c>
      <c r="J8618"/>
    </row>
    <row r="8619" spans="1:10" x14ac:dyDescent="0.2">
      <c r="A8619" t="s">
        <v>1</v>
      </c>
      <c r="J8619"/>
    </row>
    <row r="8620" spans="1:10" x14ac:dyDescent="0.2">
      <c r="A8620" t="s">
        <v>1</v>
      </c>
      <c r="J8620"/>
    </row>
    <row r="8621" spans="1:10" x14ac:dyDescent="0.2">
      <c r="A8621" t="s">
        <v>1</v>
      </c>
      <c r="J8621"/>
    </row>
    <row r="8622" spans="1:10" x14ac:dyDescent="0.2">
      <c r="A8622" t="s">
        <v>1</v>
      </c>
      <c r="J8622"/>
    </row>
    <row r="8623" spans="1:10" x14ac:dyDescent="0.2">
      <c r="A8623" t="s">
        <v>1</v>
      </c>
      <c r="J8623"/>
    </row>
    <row r="8624" spans="1:10" x14ac:dyDescent="0.2">
      <c r="A8624" t="s">
        <v>1</v>
      </c>
      <c r="J8624"/>
    </row>
    <row r="8625" spans="1:10" x14ac:dyDescent="0.2">
      <c r="A8625" t="s">
        <v>1</v>
      </c>
      <c r="J8625"/>
    </row>
    <row r="8626" spans="1:10" x14ac:dyDescent="0.2">
      <c r="A8626" t="s">
        <v>1</v>
      </c>
      <c r="J8626"/>
    </row>
    <row r="8627" spans="1:10" x14ac:dyDescent="0.2">
      <c r="A8627" t="s">
        <v>1</v>
      </c>
      <c r="J8627"/>
    </row>
    <row r="8628" spans="1:10" x14ac:dyDescent="0.2">
      <c r="A8628" t="s">
        <v>1</v>
      </c>
      <c r="J8628"/>
    </row>
    <row r="8629" spans="1:10" x14ac:dyDescent="0.2">
      <c r="A8629" t="s">
        <v>1</v>
      </c>
      <c r="J8629"/>
    </row>
    <row r="8630" spans="1:10" x14ac:dyDescent="0.2">
      <c r="A8630" t="s">
        <v>1</v>
      </c>
      <c r="J8630"/>
    </row>
    <row r="8631" spans="1:10" x14ac:dyDescent="0.2">
      <c r="A8631" t="s">
        <v>1</v>
      </c>
      <c r="J8631"/>
    </row>
    <row r="8632" spans="1:10" x14ac:dyDescent="0.2">
      <c r="A8632" t="s">
        <v>1</v>
      </c>
      <c r="J8632"/>
    </row>
    <row r="8633" spans="1:10" x14ac:dyDescent="0.2">
      <c r="A8633" t="s">
        <v>1</v>
      </c>
      <c r="J8633"/>
    </row>
    <row r="8634" spans="1:10" x14ac:dyDescent="0.2">
      <c r="A8634" t="s">
        <v>1</v>
      </c>
      <c r="J8634"/>
    </row>
    <row r="8635" spans="1:10" x14ac:dyDescent="0.2">
      <c r="A8635" t="s">
        <v>1</v>
      </c>
      <c r="J8635"/>
    </row>
    <row r="8636" spans="1:10" x14ac:dyDescent="0.2">
      <c r="A8636" t="s">
        <v>1</v>
      </c>
      <c r="J8636"/>
    </row>
    <row r="8637" spans="1:10" x14ac:dyDescent="0.2">
      <c r="A8637" t="s">
        <v>1</v>
      </c>
      <c r="J8637"/>
    </row>
    <row r="8638" spans="1:10" x14ac:dyDescent="0.2">
      <c r="A8638" t="s">
        <v>1</v>
      </c>
      <c r="J8638"/>
    </row>
    <row r="8639" spans="1:10" x14ac:dyDescent="0.2">
      <c r="A8639" t="s">
        <v>1</v>
      </c>
      <c r="J8639"/>
    </row>
    <row r="8640" spans="1:10" x14ac:dyDescent="0.2">
      <c r="A8640" t="s">
        <v>1</v>
      </c>
      <c r="J8640"/>
    </row>
    <row r="8641" spans="1:10" x14ac:dyDescent="0.2">
      <c r="A8641" t="s">
        <v>1</v>
      </c>
      <c r="J8641"/>
    </row>
    <row r="8642" spans="1:10" x14ac:dyDescent="0.2">
      <c r="A8642" t="s">
        <v>1</v>
      </c>
      <c r="J8642"/>
    </row>
    <row r="8643" spans="1:10" x14ac:dyDescent="0.2">
      <c r="A8643" t="s">
        <v>1</v>
      </c>
      <c r="J8643"/>
    </row>
    <row r="8644" spans="1:10" x14ac:dyDescent="0.2">
      <c r="A8644" t="s">
        <v>1</v>
      </c>
      <c r="J8644"/>
    </row>
    <row r="8645" spans="1:10" x14ac:dyDescent="0.2">
      <c r="A8645" t="s">
        <v>1</v>
      </c>
      <c r="J8645"/>
    </row>
    <row r="8646" spans="1:10" x14ac:dyDescent="0.2">
      <c r="A8646" t="s">
        <v>1</v>
      </c>
      <c r="J8646"/>
    </row>
    <row r="8647" spans="1:10" x14ac:dyDescent="0.2">
      <c r="A8647" t="s">
        <v>1</v>
      </c>
      <c r="J8647"/>
    </row>
    <row r="8648" spans="1:10" x14ac:dyDescent="0.2">
      <c r="A8648" t="s">
        <v>1</v>
      </c>
      <c r="J8648"/>
    </row>
    <row r="8649" spans="1:10" x14ac:dyDescent="0.2">
      <c r="A8649" t="s">
        <v>1</v>
      </c>
      <c r="J8649"/>
    </row>
    <row r="8650" spans="1:10" x14ac:dyDescent="0.2">
      <c r="A8650" t="s">
        <v>1</v>
      </c>
      <c r="J8650"/>
    </row>
    <row r="8651" spans="1:10" x14ac:dyDescent="0.2">
      <c r="A8651" t="s">
        <v>1</v>
      </c>
      <c r="J8651"/>
    </row>
    <row r="8652" spans="1:10" x14ac:dyDescent="0.2">
      <c r="A8652" t="s">
        <v>1</v>
      </c>
      <c r="J8652"/>
    </row>
    <row r="8653" spans="1:10" x14ac:dyDescent="0.2">
      <c r="A8653" t="s">
        <v>1</v>
      </c>
      <c r="J8653"/>
    </row>
    <row r="8654" spans="1:10" x14ac:dyDescent="0.2">
      <c r="A8654" t="s">
        <v>1</v>
      </c>
      <c r="J8654"/>
    </row>
    <row r="8655" spans="1:10" x14ac:dyDescent="0.2">
      <c r="A8655" t="s">
        <v>1</v>
      </c>
      <c r="J8655"/>
    </row>
    <row r="8656" spans="1:10" x14ac:dyDescent="0.2">
      <c r="A8656" t="s">
        <v>1</v>
      </c>
      <c r="J8656"/>
    </row>
    <row r="8657" spans="1:10" x14ac:dyDescent="0.2">
      <c r="A8657" t="s">
        <v>1</v>
      </c>
      <c r="J8657"/>
    </row>
    <row r="8658" spans="1:10" x14ac:dyDescent="0.2">
      <c r="A8658" t="s">
        <v>1</v>
      </c>
      <c r="J8658"/>
    </row>
    <row r="8659" spans="1:10" x14ac:dyDescent="0.2">
      <c r="A8659" t="s">
        <v>1</v>
      </c>
      <c r="J8659"/>
    </row>
    <row r="8660" spans="1:10" x14ac:dyDescent="0.2">
      <c r="A8660" t="s">
        <v>1</v>
      </c>
      <c r="J8660"/>
    </row>
    <row r="8661" spans="1:10" x14ac:dyDescent="0.2">
      <c r="A8661" t="s">
        <v>1</v>
      </c>
      <c r="J8661"/>
    </row>
    <row r="8662" spans="1:10" x14ac:dyDescent="0.2">
      <c r="A8662" t="s">
        <v>1</v>
      </c>
      <c r="J8662"/>
    </row>
    <row r="8663" spans="1:10" x14ac:dyDescent="0.2">
      <c r="A8663" t="s">
        <v>1</v>
      </c>
      <c r="J8663"/>
    </row>
    <row r="8664" spans="1:10" x14ac:dyDescent="0.2">
      <c r="A8664" t="s">
        <v>1</v>
      </c>
      <c r="J8664"/>
    </row>
    <row r="8665" spans="1:10" x14ac:dyDescent="0.2">
      <c r="A8665" t="s">
        <v>1</v>
      </c>
      <c r="J8665"/>
    </row>
    <row r="8666" spans="1:10" x14ac:dyDescent="0.2">
      <c r="A8666" t="s">
        <v>1</v>
      </c>
      <c r="J8666"/>
    </row>
    <row r="8667" spans="1:10" x14ac:dyDescent="0.2">
      <c r="A8667" t="s">
        <v>1</v>
      </c>
      <c r="J8667"/>
    </row>
    <row r="8668" spans="1:10" x14ac:dyDescent="0.2">
      <c r="A8668" t="s">
        <v>1</v>
      </c>
      <c r="J8668"/>
    </row>
    <row r="8669" spans="1:10" x14ac:dyDescent="0.2">
      <c r="A8669" t="s">
        <v>1</v>
      </c>
      <c r="J8669"/>
    </row>
    <row r="8670" spans="1:10" x14ac:dyDescent="0.2">
      <c r="A8670" t="s">
        <v>1</v>
      </c>
      <c r="J8670"/>
    </row>
    <row r="8671" spans="1:10" x14ac:dyDescent="0.2">
      <c r="A8671" t="s">
        <v>1</v>
      </c>
      <c r="J8671"/>
    </row>
    <row r="8672" spans="1:10" x14ac:dyDescent="0.2">
      <c r="A8672" t="s">
        <v>1</v>
      </c>
      <c r="J8672"/>
    </row>
    <row r="8673" spans="1:10" x14ac:dyDescent="0.2">
      <c r="A8673" t="s">
        <v>1</v>
      </c>
      <c r="J8673"/>
    </row>
    <row r="8674" spans="1:10" x14ac:dyDescent="0.2">
      <c r="A8674" t="s">
        <v>1</v>
      </c>
      <c r="J8674"/>
    </row>
    <row r="8675" spans="1:10" x14ac:dyDescent="0.2">
      <c r="A8675" t="s">
        <v>1</v>
      </c>
      <c r="J8675"/>
    </row>
    <row r="8676" spans="1:10" x14ac:dyDescent="0.2">
      <c r="A8676" t="s">
        <v>1</v>
      </c>
      <c r="J8676"/>
    </row>
    <row r="8677" spans="1:10" x14ac:dyDescent="0.2">
      <c r="A8677" t="s">
        <v>1</v>
      </c>
      <c r="J8677"/>
    </row>
    <row r="8678" spans="1:10" x14ac:dyDescent="0.2">
      <c r="A8678" t="s">
        <v>1</v>
      </c>
      <c r="J8678"/>
    </row>
    <row r="8679" spans="1:10" x14ac:dyDescent="0.2">
      <c r="A8679" t="s">
        <v>1</v>
      </c>
      <c r="J8679"/>
    </row>
    <row r="8680" spans="1:10" x14ac:dyDescent="0.2">
      <c r="A8680" t="s">
        <v>1</v>
      </c>
      <c r="J8680"/>
    </row>
    <row r="8681" spans="1:10" x14ac:dyDescent="0.2">
      <c r="A8681" t="s">
        <v>1</v>
      </c>
      <c r="J8681"/>
    </row>
    <row r="8682" spans="1:10" x14ac:dyDescent="0.2">
      <c r="A8682" t="s">
        <v>1</v>
      </c>
      <c r="J8682"/>
    </row>
    <row r="8683" spans="1:10" x14ac:dyDescent="0.2">
      <c r="A8683" t="s">
        <v>1</v>
      </c>
      <c r="J8683"/>
    </row>
    <row r="8684" spans="1:10" x14ac:dyDescent="0.2">
      <c r="A8684" t="s">
        <v>1</v>
      </c>
      <c r="J8684"/>
    </row>
    <row r="8685" spans="1:10" x14ac:dyDescent="0.2">
      <c r="A8685" t="s">
        <v>1</v>
      </c>
      <c r="J8685"/>
    </row>
    <row r="8686" spans="1:10" x14ac:dyDescent="0.2">
      <c r="A8686" t="s">
        <v>1</v>
      </c>
      <c r="J8686"/>
    </row>
    <row r="8687" spans="1:10" x14ac:dyDescent="0.2">
      <c r="A8687" t="s">
        <v>1</v>
      </c>
      <c r="J8687"/>
    </row>
    <row r="8688" spans="1:10" x14ac:dyDescent="0.2">
      <c r="A8688" t="s">
        <v>1</v>
      </c>
      <c r="J8688"/>
    </row>
    <row r="8689" spans="1:10" x14ac:dyDescent="0.2">
      <c r="A8689" t="s">
        <v>1</v>
      </c>
      <c r="J8689"/>
    </row>
    <row r="8690" spans="1:10" x14ac:dyDescent="0.2">
      <c r="A8690" t="s">
        <v>1</v>
      </c>
      <c r="J8690"/>
    </row>
    <row r="8691" spans="1:10" x14ac:dyDescent="0.2">
      <c r="A8691" t="s">
        <v>1</v>
      </c>
      <c r="J8691"/>
    </row>
    <row r="8692" spans="1:10" x14ac:dyDescent="0.2">
      <c r="A8692" t="s">
        <v>1</v>
      </c>
      <c r="J8692"/>
    </row>
    <row r="8693" spans="1:10" x14ac:dyDescent="0.2">
      <c r="A8693" t="s">
        <v>1</v>
      </c>
      <c r="J8693"/>
    </row>
    <row r="8694" spans="1:10" x14ac:dyDescent="0.2">
      <c r="A8694" t="s">
        <v>1</v>
      </c>
      <c r="J8694"/>
    </row>
    <row r="8695" spans="1:10" x14ac:dyDescent="0.2">
      <c r="A8695" t="s">
        <v>1</v>
      </c>
      <c r="J8695"/>
    </row>
    <row r="8696" spans="1:10" x14ac:dyDescent="0.2">
      <c r="A8696" t="s">
        <v>1</v>
      </c>
      <c r="J8696"/>
    </row>
    <row r="8697" spans="1:10" x14ac:dyDescent="0.2">
      <c r="A8697" t="s">
        <v>1</v>
      </c>
      <c r="J8697"/>
    </row>
    <row r="8698" spans="1:10" x14ac:dyDescent="0.2">
      <c r="A8698" t="s">
        <v>1</v>
      </c>
      <c r="J8698"/>
    </row>
    <row r="8699" spans="1:10" x14ac:dyDescent="0.2">
      <c r="A8699" t="s">
        <v>1</v>
      </c>
      <c r="J8699"/>
    </row>
    <row r="8700" spans="1:10" x14ac:dyDescent="0.2">
      <c r="A8700" t="s">
        <v>1</v>
      </c>
      <c r="J8700"/>
    </row>
    <row r="8701" spans="1:10" x14ac:dyDescent="0.2">
      <c r="A8701" t="s">
        <v>1</v>
      </c>
      <c r="J8701"/>
    </row>
    <row r="8702" spans="1:10" x14ac:dyDescent="0.2">
      <c r="A8702" t="s">
        <v>1</v>
      </c>
      <c r="J8702"/>
    </row>
    <row r="8703" spans="1:10" x14ac:dyDescent="0.2">
      <c r="A8703" t="s">
        <v>1</v>
      </c>
      <c r="J8703"/>
    </row>
    <row r="8704" spans="1:10" x14ac:dyDescent="0.2">
      <c r="A8704" t="s">
        <v>1</v>
      </c>
      <c r="J8704"/>
    </row>
    <row r="8705" spans="1:10" x14ac:dyDescent="0.2">
      <c r="A8705" t="s">
        <v>1</v>
      </c>
      <c r="J8705"/>
    </row>
    <row r="8706" spans="1:10" x14ac:dyDescent="0.2">
      <c r="A8706" t="s">
        <v>1</v>
      </c>
      <c r="J8706"/>
    </row>
    <row r="8707" spans="1:10" x14ac:dyDescent="0.2">
      <c r="A8707" t="s">
        <v>1</v>
      </c>
      <c r="J8707"/>
    </row>
    <row r="8708" spans="1:10" x14ac:dyDescent="0.2">
      <c r="A8708" t="s">
        <v>1</v>
      </c>
      <c r="J8708"/>
    </row>
    <row r="8709" spans="1:10" x14ac:dyDescent="0.2">
      <c r="A8709" t="s">
        <v>1</v>
      </c>
      <c r="J8709"/>
    </row>
    <row r="8710" spans="1:10" x14ac:dyDescent="0.2">
      <c r="A8710" t="s">
        <v>1</v>
      </c>
      <c r="J8710"/>
    </row>
    <row r="8711" spans="1:10" x14ac:dyDescent="0.2">
      <c r="A8711" t="s">
        <v>1</v>
      </c>
      <c r="J8711"/>
    </row>
    <row r="8712" spans="1:10" x14ac:dyDescent="0.2">
      <c r="A8712" t="s">
        <v>1</v>
      </c>
      <c r="J8712"/>
    </row>
    <row r="8713" spans="1:10" x14ac:dyDescent="0.2">
      <c r="A8713" t="s">
        <v>1</v>
      </c>
      <c r="J8713"/>
    </row>
    <row r="8714" spans="1:10" x14ac:dyDescent="0.2">
      <c r="A8714" t="s">
        <v>1</v>
      </c>
      <c r="J8714"/>
    </row>
    <row r="8715" spans="1:10" x14ac:dyDescent="0.2">
      <c r="A8715" t="s">
        <v>1</v>
      </c>
      <c r="J8715"/>
    </row>
    <row r="8716" spans="1:10" x14ac:dyDescent="0.2">
      <c r="A8716" t="s">
        <v>1</v>
      </c>
      <c r="J8716"/>
    </row>
    <row r="8717" spans="1:10" x14ac:dyDescent="0.2">
      <c r="A8717" t="s">
        <v>1</v>
      </c>
      <c r="J8717"/>
    </row>
    <row r="8718" spans="1:10" x14ac:dyDescent="0.2">
      <c r="A8718" t="s">
        <v>1</v>
      </c>
      <c r="J8718"/>
    </row>
    <row r="8719" spans="1:10" x14ac:dyDescent="0.2">
      <c r="A8719" t="s">
        <v>1</v>
      </c>
      <c r="J8719"/>
    </row>
    <row r="8720" spans="1:10" x14ac:dyDescent="0.2">
      <c r="A8720" t="s">
        <v>1</v>
      </c>
      <c r="J8720"/>
    </row>
    <row r="8721" spans="1:10" x14ac:dyDescent="0.2">
      <c r="A8721" t="s">
        <v>1</v>
      </c>
      <c r="J8721"/>
    </row>
    <row r="8722" spans="1:10" x14ac:dyDescent="0.2">
      <c r="A8722" t="s">
        <v>1</v>
      </c>
      <c r="J8722"/>
    </row>
    <row r="8723" spans="1:10" x14ac:dyDescent="0.2">
      <c r="A8723" t="s">
        <v>1</v>
      </c>
      <c r="J8723"/>
    </row>
    <row r="8724" spans="1:10" x14ac:dyDescent="0.2">
      <c r="A8724" t="s">
        <v>1</v>
      </c>
      <c r="J8724"/>
    </row>
    <row r="8725" spans="1:10" x14ac:dyDescent="0.2">
      <c r="A8725" t="s">
        <v>1</v>
      </c>
      <c r="J8725"/>
    </row>
    <row r="8726" spans="1:10" x14ac:dyDescent="0.2">
      <c r="A8726" t="s">
        <v>1</v>
      </c>
      <c r="J8726"/>
    </row>
    <row r="8727" spans="1:10" x14ac:dyDescent="0.2">
      <c r="A8727" t="s">
        <v>1</v>
      </c>
      <c r="J8727"/>
    </row>
    <row r="8728" spans="1:10" x14ac:dyDescent="0.2">
      <c r="A8728" t="s">
        <v>1</v>
      </c>
      <c r="J8728"/>
    </row>
    <row r="8729" spans="1:10" x14ac:dyDescent="0.2">
      <c r="A8729" t="s">
        <v>1</v>
      </c>
      <c r="J8729"/>
    </row>
    <row r="8730" spans="1:10" x14ac:dyDescent="0.2">
      <c r="A8730" t="s">
        <v>1</v>
      </c>
      <c r="J8730"/>
    </row>
    <row r="8731" spans="1:10" x14ac:dyDescent="0.2">
      <c r="A8731" t="s">
        <v>1</v>
      </c>
      <c r="J8731"/>
    </row>
    <row r="8732" spans="1:10" x14ac:dyDescent="0.2">
      <c r="A8732" t="s">
        <v>1</v>
      </c>
      <c r="J8732"/>
    </row>
    <row r="8733" spans="1:10" x14ac:dyDescent="0.2">
      <c r="A8733" t="s">
        <v>1</v>
      </c>
      <c r="J8733"/>
    </row>
    <row r="8734" spans="1:10" x14ac:dyDescent="0.2">
      <c r="A8734" t="s">
        <v>1</v>
      </c>
      <c r="J8734"/>
    </row>
    <row r="8735" spans="1:10" x14ac:dyDescent="0.2">
      <c r="A8735" t="s">
        <v>1</v>
      </c>
      <c r="J8735"/>
    </row>
    <row r="8736" spans="1:10" x14ac:dyDescent="0.2">
      <c r="A8736" t="s">
        <v>1</v>
      </c>
      <c r="J8736"/>
    </row>
    <row r="8737" spans="1:10" x14ac:dyDescent="0.2">
      <c r="A8737" t="s">
        <v>1</v>
      </c>
      <c r="J8737"/>
    </row>
    <row r="8738" spans="1:10" x14ac:dyDescent="0.2">
      <c r="A8738" t="s">
        <v>1</v>
      </c>
      <c r="J8738"/>
    </row>
    <row r="8739" spans="1:10" x14ac:dyDescent="0.2">
      <c r="A8739" t="s">
        <v>1</v>
      </c>
      <c r="J8739"/>
    </row>
    <row r="8740" spans="1:10" x14ac:dyDescent="0.2">
      <c r="A8740" t="s">
        <v>1</v>
      </c>
      <c r="J8740"/>
    </row>
    <row r="8741" spans="1:10" x14ac:dyDescent="0.2">
      <c r="A8741" t="s">
        <v>1</v>
      </c>
      <c r="J8741"/>
    </row>
    <row r="8742" spans="1:10" x14ac:dyDescent="0.2">
      <c r="A8742" t="s">
        <v>1</v>
      </c>
      <c r="J8742"/>
    </row>
    <row r="8743" spans="1:10" x14ac:dyDescent="0.2">
      <c r="A8743" t="s">
        <v>1</v>
      </c>
      <c r="J8743"/>
    </row>
    <row r="8744" spans="1:10" x14ac:dyDescent="0.2">
      <c r="A8744" t="s">
        <v>1</v>
      </c>
      <c r="J8744"/>
    </row>
    <row r="8745" spans="1:10" x14ac:dyDescent="0.2">
      <c r="A8745" t="s">
        <v>1</v>
      </c>
      <c r="J8745"/>
    </row>
    <row r="8746" spans="1:10" x14ac:dyDescent="0.2">
      <c r="A8746" t="s">
        <v>1</v>
      </c>
      <c r="J8746"/>
    </row>
    <row r="8747" spans="1:10" x14ac:dyDescent="0.2">
      <c r="A8747" t="s">
        <v>1</v>
      </c>
      <c r="J8747"/>
    </row>
    <row r="8748" spans="1:10" x14ac:dyDescent="0.2">
      <c r="A8748" t="s">
        <v>1</v>
      </c>
      <c r="J8748"/>
    </row>
    <row r="8749" spans="1:10" x14ac:dyDescent="0.2">
      <c r="A8749" t="s">
        <v>1</v>
      </c>
      <c r="J8749"/>
    </row>
    <row r="8750" spans="1:10" x14ac:dyDescent="0.2">
      <c r="A8750" t="s">
        <v>1</v>
      </c>
      <c r="J8750"/>
    </row>
    <row r="8751" spans="1:10" x14ac:dyDescent="0.2">
      <c r="A8751" t="s">
        <v>1</v>
      </c>
      <c r="J8751"/>
    </row>
    <row r="8752" spans="1:10" x14ac:dyDescent="0.2">
      <c r="A8752" t="s">
        <v>1</v>
      </c>
      <c r="J8752"/>
    </row>
    <row r="8753" spans="1:10" x14ac:dyDescent="0.2">
      <c r="A8753" t="s">
        <v>1</v>
      </c>
      <c r="J8753"/>
    </row>
    <row r="8754" spans="1:10" x14ac:dyDescent="0.2">
      <c r="A8754" t="s">
        <v>1</v>
      </c>
      <c r="J8754"/>
    </row>
    <row r="8755" spans="1:10" x14ac:dyDescent="0.2">
      <c r="A8755" t="s">
        <v>1</v>
      </c>
      <c r="J8755"/>
    </row>
    <row r="8756" spans="1:10" x14ac:dyDescent="0.2">
      <c r="A8756" t="s">
        <v>1</v>
      </c>
      <c r="J8756"/>
    </row>
    <row r="8757" spans="1:10" x14ac:dyDescent="0.2">
      <c r="A8757" t="s">
        <v>1</v>
      </c>
      <c r="J8757"/>
    </row>
    <row r="8758" spans="1:10" x14ac:dyDescent="0.2">
      <c r="A8758" t="s">
        <v>1</v>
      </c>
      <c r="J8758"/>
    </row>
    <row r="8759" spans="1:10" x14ac:dyDescent="0.2">
      <c r="A8759" t="s">
        <v>1</v>
      </c>
      <c r="J8759"/>
    </row>
    <row r="8760" spans="1:10" x14ac:dyDescent="0.2">
      <c r="A8760" t="s">
        <v>1</v>
      </c>
      <c r="J8760"/>
    </row>
    <row r="8761" spans="1:10" x14ac:dyDescent="0.2">
      <c r="A8761" t="s">
        <v>1</v>
      </c>
      <c r="J8761"/>
    </row>
    <row r="8762" spans="1:10" x14ac:dyDescent="0.2">
      <c r="A8762" t="s">
        <v>1</v>
      </c>
      <c r="J8762"/>
    </row>
    <row r="8763" spans="1:10" x14ac:dyDescent="0.2">
      <c r="A8763" t="s">
        <v>1</v>
      </c>
      <c r="J8763"/>
    </row>
    <row r="8764" spans="1:10" x14ac:dyDescent="0.2">
      <c r="A8764" t="s">
        <v>1</v>
      </c>
      <c r="J8764"/>
    </row>
    <row r="8765" spans="1:10" x14ac:dyDescent="0.2">
      <c r="A8765" t="s">
        <v>1</v>
      </c>
      <c r="J8765"/>
    </row>
    <row r="8766" spans="1:10" x14ac:dyDescent="0.2">
      <c r="A8766" t="s">
        <v>1</v>
      </c>
      <c r="J8766"/>
    </row>
    <row r="8767" spans="1:10" x14ac:dyDescent="0.2">
      <c r="A8767" t="s">
        <v>1</v>
      </c>
      <c r="J8767"/>
    </row>
    <row r="8768" spans="1:10" x14ac:dyDescent="0.2">
      <c r="A8768" t="s">
        <v>1</v>
      </c>
      <c r="J8768"/>
    </row>
    <row r="8769" spans="1:10" x14ac:dyDescent="0.2">
      <c r="A8769" t="s">
        <v>1</v>
      </c>
      <c r="J8769"/>
    </row>
    <row r="8770" spans="1:10" x14ac:dyDescent="0.2">
      <c r="A8770" t="s">
        <v>1</v>
      </c>
      <c r="J8770"/>
    </row>
    <row r="8771" spans="1:10" x14ac:dyDescent="0.2">
      <c r="A8771" t="s">
        <v>1</v>
      </c>
      <c r="J8771"/>
    </row>
    <row r="8772" spans="1:10" x14ac:dyDescent="0.2">
      <c r="A8772" t="s">
        <v>1</v>
      </c>
      <c r="J8772"/>
    </row>
    <row r="8773" spans="1:10" x14ac:dyDescent="0.2">
      <c r="A8773" t="s">
        <v>1</v>
      </c>
      <c r="J8773"/>
    </row>
    <row r="8774" spans="1:10" x14ac:dyDescent="0.2">
      <c r="A8774" t="s">
        <v>1</v>
      </c>
      <c r="J8774"/>
    </row>
    <row r="8775" spans="1:10" x14ac:dyDescent="0.2">
      <c r="A8775" t="s">
        <v>1</v>
      </c>
      <c r="J8775"/>
    </row>
    <row r="8776" spans="1:10" x14ac:dyDescent="0.2">
      <c r="A8776" t="s">
        <v>1</v>
      </c>
      <c r="J8776"/>
    </row>
    <row r="8777" spans="1:10" x14ac:dyDescent="0.2">
      <c r="A8777" t="s">
        <v>1</v>
      </c>
      <c r="J8777"/>
    </row>
    <row r="8778" spans="1:10" x14ac:dyDescent="0.2">
      <c r="A8778" t="s">
        <v>1</v>
      </c>
      <c r="J8778"/>
    </row>
    <row r="8779" spans="1:10" x14ac:dyDescent="0.2">
      <c r="A8779" t="s">
        <v>1</v>
      </c>
      <c r="J8779"/>
    </row>
    <row r="8780" spans="1:10" x14ac:dyDescent="0.2">
      <c r="A8780" t="s">
        <v>1</v>
      </c>
      <c r="J8780"/>
    </row>
    <row r="8781" spans="1:10" x14ac:dyDescent="0.2">
      <c r="A8781" t="s">
        <v>1</v>
      </c>
      <c r="J8781"/>
    </row>
    <row r="8782" spans="1:10" x14ac:dyDescent="0.2">
      <c r="A8782" t="s">
        <v>1</v>
      </c>
      <c r="J8782"/>
    </row>
    <row r="8783" spans="1:10" x14ac:dyDescent="0.2">
      <c r="A8783" t="s">
        <v>1</v>
      </c>
      <c r="J8783"/>
    </row>
    <row r="8784" spans="1:10" x14ac:dyDescent="0.2">
      <c r="A8784" t="s">
        <v>1</v>
      </c>
      <c r="J8784"/>
    </row>
    <row r="8785" spans="1:10" x14ac:dyDescent="0.2">
      <c r="A8785" t="s">
        <v>1</v>
      </c>
      <c r="J8785"/>
    </row>
    <row r="8786" spans="1:10" x14ac:dyDescent="0.2">
      <c r="A8786" t="s">
        <v>1</v>
      </c>
      <c r="J8786"/>
    </row>
    <row r="8787" spans="1:10" x14ac:dyDescent="0.2">
      <c r="A8787" t="s">
        <v>1</v>
      </c>
      <c r="J8787"/>
    </row>
    <row r="8788" spans="1:10" x14ac:dyDescent="0.2">
      <c r="A8788" t="s">
        <v>1</v>
      </c>
      <c r="J8788"/>
    </row>
    <row r="8789" spans="1:10" x14ac:dyDescent="0.2">
      <c r="A8789" t="s">
        <v>1</v>
      </c>
      <c r="J8789"/>
    </row>
    <row r="8790" spans="1:10" x14ac:dyDescent="0.2">
      <c r="A8790" t="s">
        <v>1</v>
      </c>
      <c r="J8790"/>
    </row>
    <row r="8791" spans="1:10" x14ac:dyDescent="0.2">
      <c r="A8791" t="s">
        <v>1</v>
      </c>
      <c r="J8791"/>
    </row>
    <row r="8792" spans="1:10" x14ac:dyDescent="0.2">
      <c r="A8792" t="s">
        <v>1</v>
      </c>
      <c r="J8792"/>
    </row>
    <row r="8793" spans="1:10" x14ac:dyDescent="0.2">
      <c r="A8793" t="s">
        <v>1</v>
      </c>
      <c r="J8793"/>
    </row>
    <row r="8794" spans="1:10" x14ac:dyDescent="0.2">
      <c r="A8794" t="s">
        <v>1</v>
      </c>
      <c r="J8794"/>
    </row>
    <row r="8795" spans="1:10" x14ac:dyDescent="0.2">
      <c r="A8795" t="s">
        <v>1</v>
      </c>
      <c r="J8795"/>
    </row>
    <row r="8796" spans="1:10" x14ac:dyDescent="0.2">
      <c r="A8796" t="s">
        <v>1</v>
      </c>
      <c r="J8796"/>
    </row>
    <row r="8797" spans="1:10" x14ac:dyDescent="0.2">
      <c r="A8797" t="s">
        <v>1</v>
      </c>
      <c r="J8797"/>
    </row>
    <row r="8798" spans="1:10" x14ac:dyDescent="0.2">
      <c r="A8798" t="s">
        <v>1</v>
      </c>
      <c r="J8798"/>
    </row>
    <row r="8799" spans="1:10" x14ac:dyDescent="0.2">
      <c r="A8799" t="s">
        <v>1</v>
      </c>
      <c r="J8799"/>
    </row>
    <row r="8800" spans="1:10" x14ac:dyDescent="0.2">
      <c r="A8800" t="s">
        <v>1</v>
      </c>
      <c r="J8800"/>
    </row>
    <row r="8801" spans="1:10" x14ac:dyDescent="0.2">
      <c r="A8801" t="s">
        <v>1</v>
      </c>
      <c r="J8801"/>
    </row>
    <row r="8802" spans="1:10" x14ac:dyDescent="0.2">
      <c r="A8802" t="s">
        <v>1</v>
      </c>
      <c r="J8802"/>
    </row>
    <row r="8803" spans="1:10" x14ac:dyDescent="0.2">
      <c r="A8803" t="s">
        <v>1</v>
      </c>
      <c r="J8803"/>
    </row>
    <row r="8804" spans="1:10" x14ac:dyDescent="0.2">
      <c r="A8804" t="s">
        <v>1</v>
      </c>
      <c r="J8804"/>
    </row>
    <row r="8805" spans="1:10" x14ac:dyDescent="0.2">
      <c r="A8805" t="s">
        <v>1</v>
      </c>
      <c r="J8805"/>
    </row>
    <row r="8806" spans="1:10" x14ac:dyDescent="0.2">
      <c r="A8806" t="s">
        <v>1</v>
      </c>
      <c r="J8806"/>
    </row>
    <row r="8807" spans="1:10" x14ac:dyDescent="0.2">
      <c r="A8807" t="s">
        <v>1</v>
      </c>
      <c r="J8807"/>
    </row>
    <row r="8808" spans="1:10" x14ac:dyDescent="0.2">
      <c r="A8808" t="s">
        <v>1</v>
      </c>
      <c r="J8808"/>
    </row>
    <row r="8809" spans="1:10" x14ac:dyDescent="0.2">
      <c r="A8809" t="s">
        <v>1</v>
      </c>
      <c r="J8809"/>
    </row>
    <row r="8810" spans="1:10" x14ac:dyDescent="0.2">
      <c r="A8810" t="s">
        <v>1</v>
      </c>
      <c r="J8810"/>
    </row>
    <row r="8811" spans="1:10" x14ac:dyDescent="0.2">
      <c r="A8811" t="s">
        <v>1</v>
      </c>
      <c r="J8811"/>
    </row>
    <row r="8812" spans="1:10" x14ac:dyDescent="0.2">
      <c r="A8812" t="s">
        <v>1</v>
      </c>
      <c r="J8812"/>
    </row>
    <row r="8813" spans="1:10" x14ac:dyDescent="0.2">
      <c r="A8813" t="s">
        <v>1</v>
      </c>
      <c r="J8813"/>
    </row>
    <row r="8814" spans="1:10" x14ac:dyDescent="0.2">
      <c r="A8814" t="s">
        <v>1</v>
      </c>
      <c r="J8814"/>
    </row>
    <row r="8815" spans="1:10" x14ac:dyDescent="0.2">
      <c r="A8815" t="s">
        <v>1</v>
      </c>
      <c r="J8815"/>
    </row>
    <row r="8816" spans="1:10" x14ac:dyDescent="0.2">
      <c r="A8816" t="s">
        <v>1</v>
      </c>
      <c r="J8816"/>
    </row>
    <row r="8817" spans="1:10" x14ac:dyDescent="0.2">
      <c r="A8817" t="s">
        <v>1</v>
      </c>
      <c r="J8817"/>
    </row>
    <row r="8818" spans="1:10" x14ac:dyDescent="0.2">
      <c r="A8818" t="s">
        <v>1</v>
      </c>
      <c r="J8818"/>
    </row>
    <row r="8819" spans="1:10" x14ac:dyDescent="0.2">
      <c r="A8819" t="s">
        <v>1</v>
      </c>
      <c r="J8819"/>
    </row>
    <row r="8820" spans="1:10" x14ac:dyDescent="0.2">
      <c r="A8820" t="s">
        <v>1</v>
      </c>
      <c r="J8820"/>
    </row>
    <row r="8821" spans="1:10" x14ac:dyDescent="0.2">
      <c r="A8821" t="s">
        <v>1</v>
      </c>
      <c r="J8821"/>
    </row>
    <row r="8822" spans="1:10" x14ac:dyDescent="0.2">
      <c r="A8822" t="s">
        <v>1</v>
      </c>
      <c r="J8822"/>
    </row>
    <row r="8823" spans="1:10" x14ac:dyDescent="0.2">
      <c r="A8823" t="s">
        <v>1</v>
      </c>
      <c r="J8823"/>
    </row>
    <row r="8824" spans="1:10" x14ac:dyDescent="0.2">
      <c r="A8824" t="s">
        <v>1</v>
      </c>
      <c r="J8824"/>
    </row>
    <row r="8825" spans="1:10" x14ac:dyDescent="0.2">
      <c r="A8825" t="s">
        <v>1</v>
      </c>
      <c r="J8825"/>
    </row>
    <row r="8826" spans="1:10" x14ac:dyDescent="0.2">
      <c r="A8826" t="s">
        <v>1</v>
      </c>
      <c r="J8826"/>
    </row>
    <row r="8827" spans="1:10" x14ac:dyDescent="0.2">
      <c r="A8827" t="s">
        <v>1</v>
      </c>
      <c r="J8827"/>
    </row>
    <row r="8828" spans="1:10" x14ac:dyDescent="0.2">
      <c r="A8828" t="s">
        <v>1</v>
      </c>
      <c r="J8828"/>
    </row>
    <row r="8829" spans="1:10" x14ac:dyDescent="0.2">
      <c r="A8829" t="s">
        <v>1</v>
      </c>
      <c r="J8829"/>
    </row>
    <row r="8830" spans="1:10" x14ac:dyDescent="0.2">
      <c r="A8830" t="s">
        <v>1</v>
      </c>
      <c r="J8830"/>
    </row>
    <row r="8831" spans="1:10" x14ac:dyDescent="0.2">
      <c r="A8831" t="s">
        <v>1</v>
      </c>
      <c r="J8831"/>
    </row>
    <row r="8832" spans="1:10" x14ac:dyDescent="0.2">
      <c r="A8832" t="s">
        <v>1</v>
      </c>
      <c r="J8832"/>
    </row>
    <row r="8833" spans="1:10" x14ac:dyDescent="0.2">
      <c r="A8833" t="s">
        <v>1</v>
      </c>
      <c r="J8833"/>
    </row>
    <row r="8834" spans="1:10" x14ac:dyDescent="0.2">
      <c r="A8834" t="s">
        <v>1</v>
      </c>
      <c r="J8834"/>
    </row>
    <row r="8835" spans="1:10" x14ac:dyDescent="0.2">
      <c r="A8835" t="s">
        <v>1</v>
      </c>
      <c r="J8835"/>
    </row>
    <row r="8836" spans="1:10" x14ac:dyDescent="0.2">
      <c r="A8836" t="s">
        <v>1</v>
      </c>
      <c r="J8836"/>
    </row>
    <row r="8837" spans="1:10" x14ac:dyDescent="0.2">
      <c r="A8837" t="s">
        <v>1</v>
      </c>
      <c r="J8837"/>
    </row>
    <row r="8838" spans="1:10" x14ac:dyDescent="0.2">
      <c r="A8838" t="s">
        <v>1</v>
      </c>
      <c r="J8838"/>
    </row>
    <row r="8839" spans="1:10" x14ac:dyDescent="0.2">
      <c r="A8839" t="s">
        <v>1</v>
      </c>
      <c r="J8839"/>
    </row>
    <row r="8840" spans="1:10" x14ac:dyDescent="0.2">
      <c r="A8840" t="s">
        <v>1</v>
      </c>
      <c r="J8840"/>
    </row>
    <row r="8841" spans="1:10" x14ac:dyDescent="0.2">
      <c r="A8841" t="s">
        <v>1</v>
      </c>
      <c r="J8841"/>
    </row>
    <row r="8842" spans="1:10" x14ac:dyDescent="0.2">
      <c r="A8842" t="s">
        <v>1</v>
      </c>
      <c r="J8842"/>
    </row>
    <row r="8843" spans="1:10" x14ac:dyDescent="0.2">
      <c r="A8843" t="s">
        <v>1</v>
      </c>
      <c r="J8843"/>
    </row>
    <row r="8844" spans="1:10" x14ac:dyDescent="0.2">
      <c r="A8844" t="s">
        <v>1</v>
      </c>
      <c r="J8844"/>
    </row>
    <row r="8845" spans="1:10" x14ac:dyDescent="0.2">
      <c r="A8845" t="s">
        <v>1</v>
      </c>
      <c r="J8845"/>
    </row>
    <row r="8846" spans="1:10" x14ac:dyDescent="0.2">
      <c r="A8846" t="s">
        <v>1</v>
      </c>
      <c r="J8846"/>
    </row>
    <row r="8847" spans="1:10" x14ac:dyDescent="0.2">
      <c r="A8847" t="s">
        <v>1</v>
      </c>
      <c r="J8847"/>
    </row>
    <row r="8848" spans="1:10" x14ac:dyDescent="0.2">
      <c r="A8848" t="s">
        <v>1</v>
      </c>
      <c r="J8848"/>
    </row>
    <row r="8849" spans="1:10" x14ac:dyDescent="0.2">
      <c r="A8849" t="s">
        <v>1</v>
      </c>
      <c r="J8849"/>
    </row>
    <row r="8850" spans="1:10" x14ac:dyDescent="0.2">
      <c r="A8850" t="s">
        <v>1</v>
      </c>
      <c r="J8850"/>
    </row>
    <row r="8851" spans="1:10" x14ac:dyDescent="0.2">
      <c r="A8851" t="s">
        <v>1</v>
      </c>
      <c r="J8851"/>
    </row>
    <row r="8852" spans="1:10" x14ac:dyDescent="0.2">
      <c r="A8852" t="s">
        <v>1</v>
      </c>
      <c r="J8852"/>
    </row>
    <row r="8853" spans="1:10" x14ac:dyDescent="0.2">
      <c r="A8853" t="s">
        <v>1</v>
      </c>
      <c r="J8853"/>
    </row>
    <row r="8854" spans="1:10" x14ac:dyDescent="0.2">
      <c r="A8854" t="s">
        <v>1</v>
      </c>
      <c r="J8854"/>
    </row>
    <row r="8855" spans="1:10" x14ac:dyDescent="0.2">
      <c r="A8855" t="s">
        <v>1</v>
      </c>
      <c r="J8855"/>
    </row>
    <row r="8856" spans="1:10" x14ac:dyDescent="0.2">
      <c r="A8856" t="s">
        <v>1</v>
      </c>
      <c r="J8856"/>
    </row>
    <row r="8857" spans="1:10" x14ac:dyDescent="0.2">
      <c r="A8857" t="s">
        <v>1</v>
      </c>
      <c r="J8857"/>
    </row>
    <row r="8858" spans="1:10" x14ac:dyDescent="0.2">
      <c r="A8858" t="s">
        <v>1</v>
      </c>
      <c r="J8858"/>
    </row>
    <row r="8859" spans="1:10" x14ac:dyDescent="0.2">
      <c r="A8859" t="s">
        <v>1</v>
      </c>
      <c r="J8859"/>
    </row>
    <row r="8860" spans="1:10" x14ac:dyDescent="0.2">
      <c r="A8860" t="s">
        <v>1</v>
      </c>
      <c r="J8860"/>
    </row>
    <row r="8861" spans="1:10" x14ac:dyDescent="0.2">
      <c r="A8861" t="s">
        <v>1</v>
      </c>
      <c r="J8861"/>
    </row>
    <row r="8862" spans="1:10" x14ac:dyDescent="0.2">
      <c r="A8862" t="s">
        <v>1</v>
      </c>
      <c r="J8862"/>
    </row>
    <row r="8863" spans="1:10" x14ac:dyDescent="0.2">
      <c r="A8863" t="s">
        <v>1</v>
      </c>
      <c r="J8863"/>
    </row>
    <row r="8864" spans="1:10" x14ac:dyDescent="0.2">
      <c r="A8864" t="s">
        <v>1</v>
      </c>
      <c r="J8864"/>
    </row>
    <row r="8865" spans="1:10" x14ac:dyDescent="0.2">
      <c r="A8865" t="s">
        <v>1</v>
      </c>
      <c r="J8865"/>
    </row>
    <row r="8866" spans="1:10" x14ac:dyDescent="0.2">
      <c r="A8866" t="s">
        <v>1</v>
      </c>
      <c r="J8866"/>
    </row>
    <row r="8867" spans="1:10" x14ac:dyDescent="0.2">
      <c r="A8867" t="s">
        <v>1</v>
      </c>
      <c r="J8867"/>
    </row>
    <row r="8868" spans="1:10" x14ac:dyDescent="0.2">
      <c r="A8868" t="s">
        <v>1</v>
      </c>
      <c r="J8868"/>
    </row>
    <row r="8869" spans="1:10" x14ac:dyDescent="0.2">
      <c r="A8869" t="s">
        <v>1</v>
      </c>
      <c r="J8869"/>
    </row>
    <row r="8870" spans="1:10" x14ac:dyDescent="0.2">
      <c r="A8870" t="s">
        <v>1</v>
      </c>
      <c r="J8870"/>
    </row>
    <row r="8871" spans="1:10" x14ac:dyDescent="0.2">
      <c r="A8871" t="s">
        <v>1</v>
      </c>
      <c r="J8871"/>
    </row>
    <row r="8872" spans="1:10" x14ac:dyDescent="0.2">
      <c r="A8872" t="s">
        <v>1</v>
      </c>
      <c r="J8872"/>
    </row>
    <row r="8873" spans="1:10" x14ac:dyDescent="0.2">
      <c r="A8873" t="s">
        <v>1</v>
      </c>
      <c r="J8873"/>
    </row>
    <row r="8874" spans="1:10" x14ac:dyDescent="0.2">
      <c r="A8874" t="s">
        <v>1</v>
      </c>
      <c r="J8874"/>
    </row>
    <row r="8875" spans="1:10" x14ac:dyDescent="0.2">
      <c r="A8875" t="s">
        <v>1</v>
      </c>
      <c r="J8875"/>
    </row>
    <row r="8876" spans="1:10" x14ac:dyDescent="0.2">
      <c r="A8876" t="s">
        <v>1</v>
      </c>
      <c r="J8876"/>
    </row>
    <row r="8877" spans="1:10" x14ac:dyDescent="0.2">
      <c r="A8877" t="s">
        <v>1</v>
      </c>
      <c r="J8877"/>
    </row>
    <row r="8878" spans="1:10" x14ac:dyDescent="0.2">
      <c r="A8878" t="s">
        <v>1</v>
      </c>
      <c r="J8878"/>
    </row>
    <row r="8879" spans="1:10" x14ac:dyDescent="0.2">
      <c r="A8879" t="s">
        <v>1</v>
      </c>
      <c r="J8879"/>
    </row>
    <row r="8880" spans="1:10" x14ac:dyDescent="0.2">
      <c r="A8880" t="s">
        <v>1</v>
      </c>
      <c r="J8880"/>
    </row>
    <row r="8881" spans="1:10" x14ac:dyDescent="0.2">
      <c r="A8881" t="s">
        <v>1</v>
      </c>
      <c r="J8881"/>
    </row>
    <row r="8882" spans="1:10" x14ac:dyDescent="0.2">
      <c r="A8882" t="s">
        <v>1</v>
      </c>
      <c r="J8882"/>
    </row>
    <row r="8883" spans="1:10" x14ac:dyDescent="0.2">
      <c r="A8883" t="s">
        <v>1</v>
      </c>
      <c r="J8883"/>
    </row>
    <row r="8884" spans="1:10" x14ac:dyDescent="0.2">
      <c r="A8884" t="s">
        <v>1</v>
      </c>
      <c r="J8884"/>
    </row>
    <row r="8885" spans="1:10" x14ac:dyDescent="0.2">
      <c r="A8885" t="s">
        <v>1</v>
      </c>
      <c r="J8885"/>
    </row>
    <row r="8886" spans="1:10" x14ac:dyDescent="0.2">
      <c r="A8886" t="s">
        <v>1</v>
      </c>
      <c r="J8886"/>
    </row>
    <row r="8887" spans="1:10" x14ac:dyDescent="0.2">
      <c r="A8887" t="s">
        <v>1</v>
      </c>
      <c r="J8887"/>
    </row>
    <row r="8888" spans="1:10" x14ac:dyDescent="0.2">
      <c r="A8888" t="s">
        <v>1</v>
      </c>
      <c r="J8888"/>
    </row>
    <row r="8889" spans="1:10" x14ac:dyDescent="0.2">
      <c r="A8889" t="s">
        <v>1</v>
      </c>
      <c r="J8889"/>
    </row>
    <row r="8890" spans="1:10" x14ac:dyDescent="0.2">
      <c r="A8890" t="s">
        <v>1</v>
      </c>
      <c r="J8890"/>
    </row>
    <row r="8891" spans="1:10" x14ac:dyDescent="0.2">
      <c r="A8891" t="s">
        <v>1</v>
      </c>
      <c r="J8891"/>
    </row>
    <row r="8892" spans="1:10" x14ac:dyDescent="0.2">
      <c r="A8892" t="s">
        <v>1</v>
      </c>
      <c r="J8892"/>
    </row>
    <row r="8893" spans="1:10" x14ac:dyDescent="0.2">
      <c r="A8893" t="s">
        <v>1</v>
      </c>
      <c r="J8893"/>
    </row>
    <row r="8894" spans="1:10" x14ac:dyDescent="0.2">
      <c r="A8894" t="s">
        <v>1</v>
      </c>
      <c r="J8894"/>
    </row>
    <row r="8895" spans="1:10" x14ac:dyDescent="0.2">
      <c r="A8895" t="s">
        <v>1</v>
      </c>
      <c r="J8895"/>
    </row>
    <row r="8896" spans="1:10" x14ac:dyDescent="0.2">
      <c r="A8896" t="s">
        <v>1</v>
      </c>
      <c r="J8896"/>
    </row>
    <row r="8897" spans="1:10" x14ac:dyDescent="0.2">
      <c r="A8897" t="s">
        <v>1</v>
      </c>
      <c r="J8897"/>
    </row>
    <row r="8898" spans="1:10" x14ac:dyDescent="0.2">
      <c r="A8898" t="s">
        <v>1</v>
      </c>
      <c r="J8898"/>
    </row>
    <row r="8899" spans="1:10" x14ac:dyDescent="0.2">
      <c r="A8899" t="s">
        <v>1</v>
      </c>
      <c r="J8899"/>
    </row>
    <row r="8900" spans="1:10" x14ac:dyDescent="0.2">
      <c r="A8900" t="s">
        <v>1</v>
      </c>
      <c r="J8900"/>
    </row>
    <row r="8901" spans="1:10" x14ac:dyDescent="0.2">
      <c r="A8901" t="s">
        <v>1</v>
      </c>
      <c r="J8901"/>
    </row>
    <row r="8902" spans="1:10" x14ac:dyDescent="0.2">
      <c r="A8902" t="s">
        <v>1</v>
      </c>
      <c r="J8902"/>
    </row>
    <row r="8903" spans="1:10" x14ac:dyDescent="0.2">
      <c r="A8903" t="s">
        <v>1</v>
      </c>
      <c r="J8903"/>
    </row>
    <row r="8904" spans="1:10" x14ac:dyDescent="0.2">
      <c r="A8904" t="s">
        <v>1</v>
      </c>
      <c r="J8904"/>
    </row>
    <row r="8905" spans="1:10" x14ac:dyDescent="0.2">
      <c r="A8905" t="s">
        <v>1</v>
      </c>
      <c r="J8905"/>
    </row>
    <row r="8906" spans="1:10" x14ac:dyDescent="0.2">
      <c r="A8906" t="s">
        <v>1</v>
      </c>
      <c r="J8906"/>
    </row>
    <row r="8907" spans="1:10" x14ac:dyDescent="0.2">
      <c r="A8907" t="s">
        <v>1</v>
      </c>
      <c r="J8907"/>
    </row>
    <row r="8908" spans="1:10" x14ac:dyDescent="0.2">
      <c r="A8908" t="s">
        <v>1</v>
      </c>
      <c r="J8908"/>
    </row>
    <row r="8909" spans="1:10" x14ac:dyDescent="0.2">
      <c r="A8909" t="s">
        <v>1</v>
      </c>
      <c r="J8909"/>
    </row>
    <row r="8910" spans="1:10" x14ac:dyDescent="0.2">
      <c r="A8910" t="s">
        <v>1</v>
      </c>
      <c r="J8910"/>
    </row>
    <row r="8911" spans="1:10" x14ac:dyDescent="0.2">
      <c r="A8911" t="s">
        <v>1</v>
      </c>
      <c r="J8911"/>
    </row>
    <row r="8912" spans="1:10" x14ac:dyDescent="0.2">
      <c r="A8912" t="s">
        <v>1</v>
      </c>
      <c r="J8912"/>
    </row>
    <row r="8913" spans="1:10" x14ac:dyDescent="0.2">
      <c r="A8913" t="s">
        <v>1</v>
      </c>
      <c r="J8913"/>
    </row>
    <row r="8914" spans="1:10" x14ac:dyDescent="0.2">
      <c r="A8914" t="s">
        <v>1</v>
      </c>
      <c r="J8914"/>
    </row>
    <row r="8915" spans="1:10" x14ac:dyDescent="0.2">
      <c r="A8915" t="s">
        <v>1</v>
      </c>
      <c r="J8915"/>
    </row>
    <row r="8916" spans="1:10" x14ac:dyDescent="0.2">
      <c r="A8916" t="s">
        <v>1</v>
      </c>
      <c r="J8916"/>
    </row>
    <row r="8917" spans="1:10" x14ac:dyDescent="0.2">
      <c r="A8917" t="s">
        <v>1</v>
      </c>
      <c r="J8917"/>
    </row>
    <row r="8918" spans="1:10" x14ac:dyDescent="0.2">
      <c r="A8918" t="s">
        <v>1</v>
      </c>
      <c r="J8918"/>
    </row>
    <row r="8919" spans="1:10" x14ac:dyDescent="0.2">
      <c r="A8919" t="s">
        <v>1</v>
      </c>
      <c r="J8919"/>
    </row>
    <row r="8920" spans="1:10" x14ac:dyDescent="0.2">
      <c r="A8920" t="s">
        <v>1</v>
      </c>
      <c r="J8920"/>
    </row>
    <row r="8921" spans="1:10" x14ac:dyDescent="0.2">
      <c r="A8921" t="s">
        <v>1</v>
      </c>
      <c r="J8921"/>
    </row>
    <row r="8922" spans="1:10" x14ac:dyDescent="0.2">
      <c r="A8922" t="s">
        <v>1</v>
      </c>
      <c r="J8922"/>
    </row>
    <row r="8923" spans="1:10" x14ac:dyDescent="0.2">
      <c r="A8923" t="s">
        <v>1</v>
      </c>
      <c r="J8923"/>
    </row>
    <row r="8924" spans="1:10" x14ac:dyDescent="0.2">
      <c r="A8924" t="s">
        <v>1</v>
      </c>
      <c r="J8924"/>
    </row>
    <row r="8925" spans="1:10" x14ac:dyDescent="0.2">
      <c r="A8925" t="s">
        <v>1</v>
      </c>
      <c r="J8925"/>
    </row>
    <row r="8926" spans="1:10" x14ac:dyDescent="0.2">
      <c r="A8926" t="s">
        <v>1</v>
      </c>
      <c r="J8926"/>
    </row>
    <row r="8927" spans="1:10" x14ac:dyDescent="0.2">
      <c r="A8927" t="s">
        <v>1</v>
      </c>
      <c r="J8927"/>
    </row>
    <row r="8928" spans="1:10" x14ac:dyDescent="0.2">
      <c r="A8928" t="s">
        <v>1</v>
      </c>
      <c r="J8928"/>
    </row>
    <row r="8929" spans="1:10" x14ac:dyDescent="0.2">
      <c r="A8929" t="s">
        <v>1</v>
      </c>
      <c r="J8929"/>
    </row>
    <row r="8930" spans="1:10" x14ac:dyDescent="0.2">
      <c r="A8930" t="s">
        <v>1</v>
      </c>
      <c r="J8930"/>
    </row>
    <row r="8931" spans="1:10" x14ac:dyDescent="0.2">
      <c r="A8931" t="s">
        <v>1</v>
      </c>
      <c r="J8931"/>
    </row>
    <row r="8932" spans="1:10" x14ac:dyDescent="0.2">
      <c r="A8932" t="s">
        <v>1</v>
      </c>
      <c r="J8932"/>
    </row>
    <row r="8933" spans="1:10" x14ac:dyDescent="0.2">
      <c r="A8933" t="s">
        <v>1</v>
      </c>
      <c r="J8933"/>
    </row>
    <row r="8934" spans="1:10" x14ac:dyDescent="0.2">
      <c r="A8934" t="s">
        <v>1</v>
      </c>
      <c r="J8934"/>
    </row>
    <row r="8935" spans="1:10" x14ac:dyDescent="0.2">
      <c r="A8935" t="s">
        <v>1</v>
      </c>
      <c r="J8935"/>
    </row>
    <row r="8936" spans="1:10" x14ac:dyDescent="0.2">
      <c r="A8936" t="s">
        <v>1</v>
      </c>
      <c r="J8936"/>
    </row>
    <row r="8937" spans="1:10" x14ac:dyDescent="0.2">
      <c r="A8937" t="s">
        <v>1</v>
      </c>
      <c r="J8937"/>
    </row>
    <row r="8938" spans="1:10" x14ac:dyDescent="0.2">
      <c r="A8938" t="s">
        <v>1</v>
      </c>
      <c r="J8938"/>
    </row>
    <row r="8939" spans="1:10" x14ac:dyDescent="0.2">
      <c r="A8939" t="s">
        <v>1</v>
      </c>
      <c r="J8939"/>
    </row>
    <row r="8940" spans="1:10" x14ac:dyDescent="0.2">
      <c r="A8940" t="s">
        <v>1</v>
      </c>
      <c r="J8940"/>
    </row>
    <row r="8941" spans="1:10" x14ac:dyDescent="0.2">
      <c r="A8941" t="s">
        <v>1</v>
      </c>
      <c r="J8941"/>
    </row>
    <row r="8942" spans="1:10" x14ac:dyDescent="0.2">
      <c r="A8942" t="s">
        <v>1</v>
      </c>
      <c r="J8942"/>
    </row>
    <row r="8943" spans="1:10" x14ac:dyDescent="0.2">
      <c r="A8943" t="s">
        <v>1</v>
      </c>
      <c r="J8943"/>
    </row>
    <row r="8944" spans="1:10" x14ac:dyDescent="0.2">
      <c r="A8944" t="s">
        <v>1</v>
      </c>
      <c r="J8944"/>
    </row>
    <row r="8945" spans="1:10" x14ac:dyDescent="0.2">
      <c r="A8945" t="s">
        <v>1</v>
      </c>
      <c r="J8945"/>
    </row>
    <row r="8946" spans="1:10" x14ac:dyDescent="0.2">
      <c r="A8946" t="s">
        <v>1</v>
      </c>
      <c r="J8946"/>
    </row>
    <row r="8947" spans="1:10" x14ac:dyDescent="0.2">
      <c r="A8947" t="s">
        <v>1</v>
      </c>
      <c r="J8947"/>
    </row>
    <row r="8948" spans="1:10" x14ac:dyDescent="0.2">
      <c r="A8948" t="s">
        <v>1</v>
      </c>
      <c r="J8948"/>
    </row>
    <row r="8949" spans="1:10" x14ac:dyDescent="0.2">
      <c r="A8949" t="s">
        <v>1</v>
      </c>
      <c r="J8949"/>
    </row>
    <row r="8950" spans="1:10" x14ac:dyDescent="0.2">
      <c r="A8950" t="s">
        <v>1</v>
      </c>
      <c r="J8950"/>
    </row>
    <row r="8951" spans="1:10" x14ac:dyDescent="0.2">
      <c r="A8951" t="s">
        <v>1</v>
      </c>
      <c r="J8951"/>
    </row>
    <row r="8952" spans="1:10" x14ac:dyDescent="0.2">
      <c r="A8952" t="s">
        <v>1</v>
      </c>
      <c r="J8952"/>
    </row>
    <row r="8953" spans="1:10" x14ac:dyDescent="0.2">
      <c r="A8953" t="s">
        <v>1</v>
      </c>
      <c r="J8953"/>
    </row>
    <row r="8954" spans="1:10" x14ac:dyDescent="0.2">
      <c r="A8954" t="s">
        <v>1</v>
      </c>
      <c r="J8954"/>
    </row>
    <row r="8955" spans="1:10" x14ac:dyDescent="0.2">
      <c r="A8955" t="s">
        <v>1</v>
      </c>
      <c r="J8955"/>
    </row>
    <row r="8956" spans="1:10" x14ac:dyDescent="0.2">
      <c r="A8956" t="s">
        <v>1</v>
      </c>
      <c r="J8956"/>
    </row>
    <row r="8957" spans="1:10" x14ac:dyDescent="0.2">
      <c r="A8957" t="s">
        <v>1</v>
      </c>
      <c r="J8957"/>
    </row>
    <row r="8958" spans="1:10" x14ac:dyDescent="0.2">
      <c r="A8958" t="s">
        <v>1</v>
      </c>
      <c r="J8958"/>
    </row>
    <row r="8959" spans="1:10" x14ac:dyDescent="0.2">
      <c r="A8959" t="s">
        <v>1</v>
      </c>
      <c r="J8959"/>
    </row>
    <row r="8960" spans="1:10" x14ac:dyDescent="0.2">
      <c r="A8960" t="s">
        <v>1</v>
      </c>
      <c r="J8960"/>
    </row>
    <row r="8961" spans="1:10" x14ac:dyDescent="0.2">
      <c r="A8961" t="s">
        <v>1</v>
      </c>
      <c r="J8961"/>
    </row>
    <row r="8962" spans="1:10" x14ac:dyDescent="0.2">
      <c r="A8962" t="s">
        <v>1</v>
      </c>
      <c r="J8962"/>
    </row>
    <row r="8963" spans="1:10" x14ac:dyDescent="0.2">
      <c r="A8963" t="s">
        <v>1</v>
      </c>
      <c r="J8963"/>
    </row>
    <row r="8964" spans="1:10" x14ac:dyDescent="0.2">
      <c r="A8964" t="s">
        <v>1</v>
      </c>
      <c r="J8964"/>
    </row>
    <row r="8965" spans="1:10" x14ac:dyDescent="0.2">
      <c r="A8965" t="s">
        <v>1</v>
      </c>
      <c r="J8965"/>
    </row>
    <row r="8966" spans="1:10" x14ac:dyDescent="0.2">
      <c r="A8966" t="s">
        <v>1</v>
      </c>
      <c r="J8966"/>
    </row>
    <row r="8967" spans="1:10" x14ac:dyDescent="0.2">
      <c r="A8967" t="s">
        <v>1</v>
      </c>
      <c r="J8967"/>
    </row>
    <row r="8968" spans="1:10" x14ac:dyDescent="0.2">
      <c r="A8968" t="s">
        <v>1</v>
      </c>
      <c r="J8968"/>
    </row>
    <row r="8969" spans="1:10" x14ac:dyDescent="0.2">
      <c r="A8969" t="s">
        <v>1</v>
      </c>
      <c r="J8969"/>
    </row>
    <row r="8970" spans="1:10" x14ac:dyDescent="0.2">
      <c r="A8970" t="s">
        <v>1</v>
      </c>
      <c r="J8970"/>
    </row>
    <row r="8971" spans="1:10" x14ac:dyDescent="0.2">
      <c r="A8971" t="s">
        <v>1</v>
      </c>
      <c r="J8971"/>
    </row>
    <row r="8972" spans="1:10" x14ac:dyDescent="0.2">
      <c r="A8972" t="s">
        <v>1</v>
      </c>
      <c r="J8972"/>
    </row>
    <row r="8973" spans="1:10" x14ac:dyDescent="0.2">
      <c r="A8973" t="s">
        <v>1</v>
      </c>
      <c r="J8973"/>
    </row>
    <row r="8974" spans="1:10" x14ac:dyDescent="0.2">
      <c r="A8974" t="s">
        <v>1</v>
      </c>
      <c r="J8974"/>
    </row>
    <row r="8975" spans="1:10" x14ac:dyDescent="0.2">
      <c r="A8975" t="s">
        <v>1</v>
      </c>
      <c r="J8975"/>
    </row>
    <row r="8976" spans="1:10" x14ac:dyDescent="0.2">
      <c r="A8976" t="s">
        <v>1</v>
      </c>
      <c r="J8976"/>
    </row>
    <row r="8977" spans="1:10" x14ac:dyDescent="0.2">
      <c r="A8977" t="s">
        <v>1</v>
      </c>
      <c r="J8977"/>
    </row>
    <row r="8978" spans="1:10" x14ac:dyDescent="0.2">
      <c r="A8978" t="s">
        <v>1</v>
      </c>
      <c r="J8978"/>
    </row>
    <row r="8979" spans="1:10" x14ac:dyDescent="0.2">
      <c r="A8979" t="s">
        <v>1</v>
      </c>
      <c r="J8979"/>
    </row>
    <row r="8980" spans="1:10" x14ac:dyDescent="0.2">
      <c r="A8980" t="s">
        <v>1</v>
      </c>
      <c r="J8980"/>
    </row>
    <row r="8981" spans="1:10" x14ac:dyDescent="0.2">
      <c r="A8981" t="s">
        <v>1</v>
      </c>
      <c r="J8981"/>
    </row>
    <row r="8982" spans="1:10" x14ac:dyDescent="0.2">
      <c r="A8982" t="s">
        <v>1</v>
      </c>
      <c r="J8982"/>
    </row>
    <row r="8983" spans="1:10" x14ac:dyDescent="0.2">
      <c r="A8983" t="s">
        <v>1</v>
      </c>
      <c r="J8983"/>
    </row>
    <row r="8984" spans="1:10" x14ac:dyDescent="0.2">
      <c r="A8984" t="s">
        <v>1</v>
      </c>
      <c r="J8984"/>
    </row>
    <row r="8985" spans="1:10" x14ac:dyDescent="0.2">
      <c r="A8985" t="s">
        <v>1</v>
      </c>
      <c r="J8985"/>
    </row>
    <row r="8986" spans="1:10" x14ac:dyDescent="0.2">
      <c r="A8986" t="s">
        <v>1</v>
      </c>
      <c r="J8986"/>
    </row>
    <row r="8987" spans="1:10" x14ac:dyDescent="0.2">
      <c r="A8987" t="s">
        <v>1</v>
      </c>
      <c r="J8987"/>
    </row>
    <row r="8988" spans="1:10" x14ac:dyDescent="0.2">
      <c r="A8988" t="s">
        <v>1</v>
      </c>
      <c r="J8988"/>
    </row>
    <row r="8989" spans="1:10" x14ac:dyDescent="0.2">
      <c r="A8989" t="s">
        <v>1</v>
      </c>
      <c r="J8989"/>
    </row>
    <row r="8990" spans="1:10" x14ac:dyDescent="0.2">
      <c r="A8990" t="s">
        <v>1</v>
      </c>
      <c r="J8990"/>
    </row>
    <row r="8991" spans="1:10" x14ac:dyDescent="0.2">
      <c r="A8991" t="s">
        <v>1</v>
      </c>
      <c r="J8991"/>
    </row>
    <row r="8992" spans="1:10" x14ac:dyDescent="0.2">
      <c r="A8992" t="s">
        <v>1</v>
      </c>
      <c r="J8992"/>
    </row>
    <row r="8993" spans="1:10" x14ac:dyDescent="0.2">
      <c r="A8993" t="s">
        <v>1</v>
      </c>
      <c r="J8993"/>
    </row>
    <row r="8994" spans="1:10" x14ac:dyDescent="0.2">
      <c r="A8994" t="s">
        <v>1</v>
      </c>
      <c r="J8994"/>
    </row>
    <row r="8995" spans="1:10" x14ac:dyDescent="0.2">
      <c r="A8995" t="s">
        <v>1</v>
      </c>
      <c r="J8995"/>
    </row>
    <row r="8996" spans="1:10" x14ac:dyDescent="0.2">
      <c r="A8996" t="s">
        <v>1</v>
      </c>
      <c r="J8996"/>
    </row>
    <row r="8997" spans="1:10" x14ac:dyDescent="0.2">
      <c r="A8997" t="s">
        <v>1</v>
      </c>
      <c r="J8997"/>
    </row>
    <row r="8998" spans="1:10" x14ac:dyDescent="0.2">
      <c r="A8998" t="s">
        <v>1</v>
      </c>
      <c r="J8998"/>
    </row>
    <row r="8999" spans="1:10" x14ac:dyDescent="0.2">
      <c r="A8999" t="s">
        <v>1</v>
      </c>
      <c r="J8999"/>
    </row>
    <row r="9000" spans="1:10" x14ac:dyDescent="0.2">
      <c r="A9000" t="s">
        <v>1</v>
      </c>
      <c r="J9000"/>
    </row>
    <row r="9001" spans="1:10" x14ac:dyDescent="0.2">
      <c r="A9001" t="s">
        <v>1</v>
      </c>
      <c r="J9001"/>
    </row>
    <row r="9002" spans="1:10" x14ac:dyDescent="0.2">
      <c r="A9002" t="s">
        <v>1</v>
      </c>
      <c r="J9002"/>
    </row>
    <row r="9003" spans="1:10" x14ac:dyDescent="0.2">
      <c r="A9003" t="s">
        <v>1</v>
      </c>
      <c r="J9003"/>
    </row>
    <row r="9004" spans="1:10" x14ac:dyDescent="0.2">
      <c r="A9004" t="s">
        <v>1</v>
      </c>
      <c r="J9004"/>
    </row>
    <row r="9005" spans="1:10" x14ac:dyDescent="0.2">
      <c r="A9005" t="s">
        <v>1</v>
      </c>
      <c r="J9005"/>
    </row>
    <row r="9006" spans="1:10" x14ac:dyDescent="0.2">
      <c r="A9006" t="s">
        <v>1</v>
      </c>
      <c r="J9006"/>
    </row>
    <row r="9007" spans="1:10" x14ac:dyDescent="0.2">
      <c r="A9007" t="s">
        <v>1</v>
      </c>
      <c r="J9007"/>
    </row>
    <row r="9008" spans="1:10" x14ac:dyDescent="0.2">
      <c r="A9008" t="s">
        <v>1</v>
      </c>
      <c r="J9008"/>
    </row>
    <row r="9009" spans="1:10" x14ac:dyDescent="0.2">
      <c r="A9009" t="s">
        <v>1</v>
      </c>
      <c r="J9009"/>
    </row>
    <row r="9010" spans="1:10" x14ac:dyDescent="0.2">
      <c r="A9010" t="s">
        <v>1</v>
      </c>
      <c r="J9010"/>
    </row>
    <row r="9011" spans="1:10" x14ac:dyDescent="0.2">
      <c r="A9011" t="s">
        <v>1</v>
      </c>
      <c r="J9011"/>
    </row>
    <row r="9012" spans="1:10" x14ac:dyDescent="0.2">
      <c r="A9012" t="s">
        <v>1</v>
      </c>
      <c r="J9012"/>
    </row>
    <row r="9013" spans="1:10" x14ac:dyDescent="0.2">
      <c r="A9013" t="s">
        <v>1</v>
      </c>
      <c r="J9013"/>
    </row>
    <row r="9014" spans="1:10" x14ac:dyDescent="0.2">
      <c r="A9014" t="s">
        <v>1</v>
      </c>
      <c r="J9014"/>
    </row>
    <row r="9015" spans="1:10" x14ac:dyDescent="0.2">
      <c r="A9015" t="s">
        <v>1</v>
      </c>
      <c r="J9015"/>
    </row>
    <row r="9016" spans="1:10" x14ac:dyDescent="0.2">
      <c r="A9016" t="s">
        <v>1</v>
      </c>
      <c r="J9016"/>
    </row>
    <row r="9017" spans="1:10" x14ac:dyDescent="0.2">
      <c r="A9017" t="s">
        <v>1</v>
      </c>
      <c r="J9017"/>
    </row>
    <row r="9018" spans="1:10" x14ac:dyDescent="0.2">
      <c r="A9018" t="s">
        <v>1</v>
      </c>
      <c r="J9018"/>
    </row>
    <row r="9019" spans="1:10" x14ac:dyDescent="0.2">
      <c r="A9019" t="s">
        <v>1</v>
      </c>
      <c r="J9019"/>
    </row>
    <row r="9020" spans="1:10" x14ac:dyDescent="0.2">
      <c r="A9020" t="s">
        <v>1</v>
      </c>
      <c r="J9020"/>
    </row>
    <row r="9021" spans="1:10" x14ac:dyDescent="0.2">
      <c r="A9021" t="s">
        <v>1</v>
      </c>
      <c r="J9021"/>
    </row>
    <row r="9022" spans="1:10" x14ac:dyDescent="0.2">
      <c r="A9022" t="s">
        <v>1</v>
      </c>
      <c r="J9022"/>
    </row>
    <row r="9023" spans="1:10" x14ac:dyDescent="0.2">
      <c r="A9023" t="s">
        <v>1</v>
      </c>
      <c r="J9023"/>
    </row>
    <row r="9024" spans="1:10" x14ac:dyDescent="0.2">
      <c r="A9024" t="s">
        <v>1</v>
      </c>
      <c r="J9024"/>
    </row>
    <row r="9025" spans="1:10" x14ac:dyDescent="0.2">
      <c r="A9025" t="s">
        <v>1</v>
      </c>
      <c r="J9025"/>
    </row>
    <row r="9026" spans="1:10" x14ac:dyDescent="0.2">
      <c r="A9026" t="s">
        <v>1</v>
      </c>
      <c r="J9026"/>
    </row>
    <row r="9027" spans="1:10" x14ac:dyDescent="0.2">
      <c r="A9027" t="s">
        <v>1</v>
      </c>
      <c r="J9027"/>
    </row>
    <row r="9028" spans="1:10" x14ac:dyDescent="0.2">
      <c r="A9028" t="s">
        <v>1</v>
      </c>
      <c r="J9028"/>
    </row>
    <row r="9029" spans="1:10" x14ac:dyDescent="0.2">
      <c r="A9029" t="s">
        <v>1</v>
      </c>
      <c r="J9029"/>
    </row>
    <row r="9030" spans="1:10" x14ac:dyDescent="0.2">
      <c r="A9030" t="s">
        <v>1</v>
      </c>
      <c r="J9030"/>
    </row>
    <row r="9031" spans="1:10" x14ac:dyDescent="0.2">
      <c r="A9031" t="s">
        <v>1</v>
      </c>
      <c r="J9031"/>
    </row>
    <row r="9032" spans="1:10" x14ac:dyDescent="0.2">
      <c r="A9032" t="s">
        <v>1</v>
      </c>
      <c r="J9032"/>
    </row>
    <row r="9033" spans="1:10" x14ac:dyDescent="0.2">
      <c r="A9033" t="s">
        <v>1</v>
      </c>
      <c r="J9033"/>
    </row>
    <row r="9034" spans="1:10" x14ac:dyDescent="0.2">
      <c r="A9034" t="s">
        <v>1</v>
      </c>
      <c r="J9034"/>
    </row>
    <row r="9035" spans="1:10" x14ac:dyDescent="0.2">
      <c r="A9035" t="s">
        <v>1</v>
      </c>
      <c r="J9035"/>
    </row>
    <row r="9036" spans="1:10" x14ac:dyDescent="0.2">
      <c r="A9036" t="s">
        <v>1</v>
      </c>
      <c r="J9036"/>
    </row>
    <row r="9037" spans="1:10" x14ac:dyDescent="0.2">
      <c r="A9037" t="s">
        <v>1</v>
      </c>
      <c r="J9037"/>
    </row>
    <row r="9038" spans="1:10" x14ac:dyDescent="0.2">
      <c r="A9038" t="s">
        <v>1</v>
      </c>
      <c r="J9038"/>
    </row>
    <row r="9039" spans="1:10" x14ac:dyDescent="0.2">
      <c r="A9039" t="s">
        <v>1</v>
      </c>
      <c r="J9039"/>
    </row>
    <row r="9040" spans="1:10" x14ac:dyDescent="0.2">
      <c r="A9040" t="s">
        <v>1</v>
      </c>
      <c r="J9040"/>
    </row>
    <row r="9041" spans="1:10" x14ac:dyDescent="0.2">
      <c r="A9041" t="s">
        <v>1</v>
      </c>
      <c r="J9041"/>
    </row>
    <row r="9042" spans="1:10" x14ac:dyDescent="0.2">
      <c r="A9042" t="s">
        <v>1</v>
      </c>
      <c r="J9042"/>
    </row>
    <row r="9043" spans="1:10" x14ac:dyDescent="0.2">
      <c r="A9043" t="s">
        <v>1</v>
      </c>
      <c r="J9043"/>
    </row>
    <row r="9044" spans="1:10" x14ac:dyDescent="0.2">
      <c r="A9044" t="s">
        <v>1</v>
      </c>
      <c r="J9044"/>
    </row>
    <row r="9045" spans="1:10" x14ac:dyDescent="0.2">
      <c r="A9045" t="s">
        <v>1</v>
      </c>
      <c r="J9045"/>
    </row>
    <row r="9046" spans="1:10" x14ac:dyDescent="0.2">
      <c r="A9046" t="s">
        <v>1</v>
      </c>
      <c r="J9046"/>
    </row>
    <row r="9047" spans="1:10" x14ac:dyDescent="0.2">
      <c r="A9047" t="s">
        <v>1</v>
      </c>
      <c r="J9047"/>
    </row>
    <row r="9048" spans="1:10" x14ac:dyDescent="0.2">
      <c r="A9048" t="s">
        <v>1</v>
      </c>
      <c r="J9048"/>
    </row>
    <row r="9049" spans="1:10" x14ac:dyDescent="0.2">
      <c r="A9049" t="s">
        <v>1</v>
      </c>
      <c r="J9049"/>
    </row>
    <row r="9050" spans="1:10" x14ac:dyDescent="0.2">
      <c r="A9050" t="s">
        <v>1</v>
      </c>
      <c r="J9050"/>
    </row>
    <row r="9051" spans="1:10" x14ac:dyDescent="0.2">
      <c r="A9051" t="s">
        <v>1</v>
      </c>
      <c r="J9051"/>
    </row>
    <row r="9052" spans="1:10" x14ac:dyDescent="0.2">
      <c r="A9052" t="s">
        <v>1</v>
      </c>
      <c r="J9052"/>
    </row>
    <row r="9053" spans="1:10" x14ac:dyDescent="0.2">
      <c r="A9053" t="s">
        <v>1</v>
      </c>
      <c r="J9053"/>
    </row>
    <row r="9054" spans="1:10" x14ac:dyDescent="0.2">
      <c r="A9054" t="s">
        <v>1</v>
      </c>
      <c r="J9054"/>
    </row>
    <row r="9055" spans="1:10" x14ac:dyDescent="0.2">
      <c r="A9055" t="s">
        <v>1</v>
      </c>
      <c r="J9055"/>
    </row>
    <row r="9056" spans="1:10" x14ac:dyDescent="0.2">
      <c r="A9056" t="s">
        <v>1</v>
      </c>
      <c r="J9056"/>
    </row>
    <row r="9057" spans="1:10" x14ac:dyDescent="0.2">
      <c r="A9057" t="s">
        <v>1</v>
      </c>
      <c r="J9057"/>
    </row>
    <row r="9058" spans="1:10" x14ac:dyDescent="0.2">
      <c r="A9058" t="s">
        <v>1</v>
      </c>
      <c r="J9058"/>
    </row>
    <row r="9059" spans="1:10" x14ac:dyDescent="0.2">
      <c r="A9059" t="s">
        <v>1</v>
      </c>
      <c r="J9059"/>
    </row>
    <row r="9060" spans="1:10" x14ac:dyDescent="0.2">
      <c r="A9060" t="s">
        <v>1</v>
      </c>
      <c r="J9060"/>
    </row>
    <row r="9061" spans="1:10" x14ac:dyDescent="0.2">
      <c r="A9061" t="s">
        <v>1</v>
      </c>
      <c r="J9061"/>
    </row>
    <row r="9062" spans="1:10" x14ac:dyDescent="0.2">
      <c r="A9062" t="s">
        <v>1</v>
      </c>
      <c r="J9062"/>
    </row>
    <row r="9063" spans="1:10" x14ac:dyDescent="0.2">
      <c r="A9063" t="s">
        <v>1</v>
      </c>
      <c r="J9063"/>
    </row>
    <row r="9064" spans="1:10" x14ac:dyDescent="0.2">
      <c r="A9064" t="s">
        <v>1</v>
      </c>
      <c r="J9064"/>
    </row>
    <row r="9065" spans="1:10" x14ac:dyDescent="0.2">
      <c r="A9065" t="s">
        <v>1</v>
      </c>
      <c r="J9065"/>
    </row>
    <row r="9066" spans="1:10" x14ac:dyDescent="0.2">
      <c r="A9066" t="s">
        <v>1</v>
      </c>
      <c r="J9066"/>
    </row>
    <row r="9067" spans="1:10" x14ac:dyDescent="0.2">
      <c r="A9067" t="s">
        <v>1</v>
      </c>
      <c r="J9067"/>
    </row>
    <row r="9068" spans="1:10" x14ac:dyDescent="0.2">
      <c r="A9068" t="s">
        <v>1</v>
      </c>
      <c r="J9068"/>
    </row>
    <row r="9069" spans="1:10" x14ac:dyDescent="0.2">
      <c r="A9069" t="s">
        <v>1</v>
      </c>
      <c r="J9069"/>
    </row>
    <row r="9070" spans="1:10" x14ac:dyDescent="0.2">
      <c r="A9070" t="s">
        <v>1</v>
      </c>
      <c r="J9070"/>
    </row>
    <row r="9071" spans="1:10" x14ac:dyDescent="0.2">
      <c r="A9071" t="s">
        <v>1</v>
      </c>
      <c r="J9071"/>
    </row>
    <row r="9072" spans="1:10" x14ac:dyDescent="0.2">
      <c r="A9072" t="s">
        <v>1</v>
      </c>
      <c r="J9072"/>
    </row>
    <row r="9073" spans="1:10" x14ac:dyDescent="0.2">
      <c r="A9073" t="s">
        <v>1</v>
      </c>
      <c r="J9073"/>
    </row>
    <row r="9074" spans="1:10" x14ac:dyDescent="0.2">
      <c r="A9074" t="s">
        <v>1</v>
      </c>
      <c r="J9074"/>
    </row>
    <row r="9075" spans="1:10" x14ac:dyDescent="0.2">
      <c r="A9075" t="s">
        <v>1</v>
      </c>
      <c r="J9075"/>
    </row>
    <row r="9076" spans="1:10" x14ac:dyDescent="0.2">
      <c r="A9076" t="s">
        <v>1</v>
      </c>
      <c r="J9076"/>
    </row>
    <row r="9077" spans="1:10" x14ac:dyDescent="0.2">
      <c r="A9077" t="s">
        <v>1</v>
      </c>
      <c r="J9077"/>
    </row>
    <row r="9078" spans="1:10" x14ac:dyDescent="0.2">
      <c r="A9078" t="s">
        <v>1</v>
      </c>
      <c r="J9078"/>
    </row>
    <row r="9079" spans="1:10" x14ac:dyDescent="0.2">
      <c r="A9079" t="s">
        <v>1</v>
      </c>
      <c r="J9079"/>
    </row>
    <row r="9080" spans="1:10" x14ac:dyDescent="0.2">
      <c r="A9080" t="s">
        <v>1</v>
      </c>
      <c r="J9080"/>
    </row>
    <row r="9081" spans="1:10" x14ac:dyDescent="0.2">
      <c r="A9081" t="s">
        <v>1</v>
      </c>
      <c r="J9081"/>
    </row>
    <row r="9082" spans="1:10" x14ac:dyDescent="0.2">
      <c r="A9082" t="s">
        <v>1</v>
      </c>
      <c r="J9082"/>
    </row>
    <row r="9083" spans="1:10" x14ac:dyDescent="0.2">
      <c r="A9083" t="s">
        <v>1</v>
      </c>
      <c r="J9083"/>
    </row>
    <row r="9084" spans="1:10" x14ac:dyDescent="0.2">
      <c r="A9084" t="s">
        <v>1</v>
      </c>
      <c r="J9084"/>
    </row>
    <row r="9085" spans="1:10" x14ac:dyDescent="0.2">
      <c r="A9085" t="s">
        <v>1</v>
      </c>
      <c r="J9085"/>
    </row>
    <row r="9086" spans="1:10" x14ac:dyDescent="0.2">
      <c r="A9086" t="s">
        <v>1</v>
      </c>
      <c r="J9086"/>
    </row>
    <row r="9087" spans="1:10" x14ac:dyDescent="0.2">
      <c r="A9087" t="s">
        <v>1</v>
      </c>
      <c r="J9087"/>
    </row>
    <row r="9088" spans="1:10" x14ac:dyDescent="0.2">
      <c r="A9088" t="s">
        <v>1</v>
      </c>
      <c r="J9088"/>
    </row>
    <row r="9089" spans="1:10" x14ac:dyDescent="0.2">
      <c r="A9089" t="s">
        <v>1</v>
      </c>
      <c r="J9089"/>
    </row>
    <row r="9090" spans="1:10" x14ac:dyDescent="0.2">
      <c r="A9090" t="s">
        <v>1</v>
      </c>
      <c r="J9090"/>
    </row>
    <row r="9091" spans="1:10" x14ac:dyDescent="0.2">
      <c r="A9091" t="s">
        <v>1</v>
      </c>
      <c r="J9091"/>
    </row>
    <row r="9092" spans="1:10" x14ac:dyDescent="0.2">
      <c r="A9092" t="s">
        <v>1</v>
      </c>
      <c r="J9092"/>
    </row>
    <row r="9093" spans="1:10" x14ac:dyDescent="0.2">
      <c r="A9093" t="s">
        <v>1</v>
      </c>
      <c r="J9093"/>
    </row>
    <row r="9094" spans="1:10" x14ac:dyDescent="0.2">
      <c r="A9094" t="s">
        <v>1</v>
      </c>
      <c r="J9094"/>
    </row>
    <row r="9095" spans="1:10" x14ac:dyDescent="0.2">
      <c r="A9095" t="s">
        <v>1</v>
      </c>
      <c r="J9095"/>
    </row>
    <row r="9096" spans="1:10" x14ac:dyDescent="0.2">
      <c r="A9096" t="s">
        <v>1</v>
      </c>
      <c r="J9096"/>
    </row>
    <row r="9097" spans="1:10" x14ac:dyDescent="0.2">
      <c r="A9097" t="s">
        <v>1</v>
      </c>
      <c r="J9097"/>
    </row>
    <row r="9098" spans="1:10" x14ac:dyDescent="0.2">
      <c r="A9098" t="s">
        <v>1</v>
      </c>
      <c r="J9098"/>
    </row>
    <row r="9099" spans="1:10" x14ac:dyDescent="0.2">
      <c r="A9099" t="s">
        <v>1</v>
      </c>
      <c r="J9099"/>
    </row>
    <row r="9100" spans="1:10" x14ac:dyDescent="0.2">
      <c r="A9100" t="s">
        <v>1</v>
      </c>
      <c r="J9100"/>
    </row>
    <row r="9101" spans="1:10" x14ac:dyDescent="0.2">
      <c r="A9101" t="s">
        <v>1</v>
      </c>
      <c r="J9101"/>
    </row>
    <row r="9102" spans="1:10" x14ac:dyDescent="0.2">
      <c r="A9102" t="s">
        <v>1</v>
      </c>
      <c r="J9102"/>
    </row>
    <row r="9103" spans="1:10" x14ac:dyDescent="0.2">
      <c r="A9103" t="s">
        <v>1</v>
      </c>
      <c r="J9103"/>
    </row>
    <row r="9104" spans="1:10" x14ac:dyDescent="0.2">
      <c r="A9104" t="s">
        <v>1</v>
      </c>
      <c r="J9104"/>
    </row>
    <row r="9105" spans="1:10" x14ac:dyDescent="0.2">
      <c r="A9105" t="s">
        <v>1</v>
      </c>
      <c r="J9105"/>
    </row>
    <row r="9106" spans="1:10" x14ac:dyDescent="0.2">
      <c r="A9106" t="s">
        <v>1</v>
      </c>
      <c r="J9106"/>
    </row>
    <row r="9107" spans="1:10" x14ac:dyDescent="0.2">
      <c r="A9107" t="s">
        <v>1</v>
      </c>
      <c r="J9107"/>
    </row>
    <row r="9108" spans="1:10" x14ac:dyDescent="0.2">
      <c r="A9108" t="s">
        <v>1</v>
      </c>
      <c r="J9108"/>
    </row>
    <row r="9109" spans="1:10" x14ac:dyDescent="0.2">
      <c r="A9109" t="s">
        <v>1</v>
      </c>
      <c r="J9109"/>
    </row>
    <row r="9110" spans="1:10" x14ac:dyDescent="0.2">
      <c r="A9110" t="s">
        <v>1</v>
      </c>
      <c r="J9110"/>
    </row>
    <row r="9111" spans="1:10" x14ac:dyDescent="0.2">
      <c r="A9111" t="s">
        <v>1</v>
      </c>
      <c r="J9111"/>
    </row>
    <row r="9112" spans="1:10" x14ac:dyDescent="0.2">
      <c r="A9112" t="s">
        <v>1</v>
      </c>
      <c r="J9112"/>
    </row>
    <row r="9113" spans="1:10" x14ac:dyDescent="0.2">
      <c r="A9113" t="s">
        <v>1</v>
      </c>
      <c r="J9113"/>
    </row>
    <row r="9114" spans="1:10" x14ac:dyDescent="0.2">
      <c r="A9114" t="s">
        <v>1</v>
      </c>
      <c r="J9114"/>
    </row>
    <row r="9115" spans="1:10" x14ac:dyDescent="0.2">
      <c r="A9115" t="s">
        <v>1</v>
      </c>
      <c r="J9115"/>
    </row>
    <row r="9116" spans="1:10" x14ac:dyDescent="0.2">
      <c r="A9116" t="s">
        <v>1</v>
      </c>
      <c r="J9116"/>
    </row>
    <row r="9117" spans="1:10" x14ac:dyDescent="0.2">
      <c r="A9117" t="s">
        <v>1</v>
      </c>
      <c r="J9117"/>
    </row>
    <row r="9118" spans="1:10" x14ac:dyDescent="0.2">
      <c r="A9118" t="s">
        <v>1</v>
      </c>
      <c r="J9118"/>
    </row>
    <row r="9119" spans="1:10" x14ac:dyDescent="0.2">
      <c r="A9119" t="s">
        <v>1</v>
      </c>
      <c r="J9119"/>
    </row>
    <row r="9120" spans="1:10" x14ac:dyDescent="0.2">
      <c r="A9120" t="s">
        <v>1</v>
      </c>
      <c r="J9120"/>
    </row>
    <row r="9121" spans="1:10" x14ac:dyDescent="0.2">
      <c r="A9121" t="s">
        <v>1</v>
      </c>
      <c r="J9121"/>
    </row>
    <row r="9122" spans="1:10" x14ac:dyDescent="0.2">
      <c r="A9122" t="s">
        <v>1</v>
      </c>
      <c r="J9122"/>
    </row>
    <row r="9123" spans="1:10" x14ac:dyDescent="0.2">
      <c r="A9123" t="s">
        <v>1</v>
      </c>
      <c r="J9123"/>
    </row>
    <row r="9124" spans="1:10" x14ac:dyDescent="0.2">
      <c r="A9124" t="s">
        <v>1</v>
      </c>
      <c r="J9124"/>
    </row>
    <row r="9125" spans="1:10" x14ac:dyDescent="0.2">
      <c r="A9125" t="s">
        <v>1</v>
      </c>
      <c r="J9125"/>
    </row>
    <row r="9126" spans="1:10" x14ac:dyDescent="0.2">
      <c r="A9126" t="s">
        <v>1</v>
      </c>
      <c r="J9126"/>
    </row>
    <row r="9127" spans="1:10" x14ac:dyDescent="0.2">
      <c r="A9127" t="s">
        <v>1</v>
      </c>
    </row>
    <row r="9128" spans="1:10" x14ac:dyDescent="0.2">
      <c r="A9128" t="s">
        <v>1</v>
      </c>
    </row>
    <row r="9129" spans="1:10" x14ac:dyDescent="0.2">
      <c r="A9129" t="s">
        <v>1</v>
      </c>
    </row>
    <row r="9130" spans="1:10" x14ac:dyDescent="0.2">
      <c r="A9130" t="s">
        <v>1</v>
      </c>
    </row>
    <row r="9131" spans="1:10" x14ac:dyDescent="0.2">
      <c r="A9131" t="s">
        <v>1</v>
      </c>
    </row>
    <row r="9132" spans="1:10" x14ac:dyDescent="0.2">
      <c r="A9132" t="s">
        <v>1</v>
      </c>
    </row>
    <row r="9133" spans="1:10" x14ac:dyDescent="0.2">
      <c r="A9133" t="s">
        <v>1</v>
      </c>
    </row>
    <row r="9134" spans="1:10" x14ac:dyDescent="0.2">
      <c r="A9134" t="s">
        <v>1</v>
      </c>
    </row>
    <row r="9135" spans="1:10" x14ac:dyDescent="0.2">
      <c r="A9135" t="s">
        <v>1</v>
      </c>
    </row>
    <row r="9136" spans="1:10" x14ac:dyDescent="0.2">
      <c r="A9136" t="s">
        <v>1</v>
      </c>
    </row>
    <row r="9137" spans="1:33" x14ac:dyDescent="0.2">
      <c r="A9137" t="s">
        <v>1</v>
      </c>
    </row>
    <row r="9138" spans="1:33" x14ac:dyDescent="0.2">
      <c r="A9138" t="s">
        <v>1</v>
      </c>
    </row>
    <row r="9139" spans="1:33" x14ac:dyDescent="0.2">
      <c r="A9139" t="s">
        <v>1</v>
      </c>
    </row>
    <row r="9140" spans="1:33" ht="13.5" customHeight="1" x14ac:dyDescent="0.2">
      <c r="A9140" t="s">
        <v>1</v>
      </c>
    </row>
    <row r="9141" spans="1:33" x14ac:dyDescent="0.2">
      <c r="C9141" t="s">
        <v>3053</v>
      </c>
      <c r="E9141" t="s">
        <v>3054</v>
      </c>
      <c r="F9141" t="s">
        <v>3055</v>
      </c>
      <c r="G9141" t="s">
        <v>3056</v>
      </c>
      <c r="H9141" t="s">
        <v>25</v>
      </c>
      <c r="I9141" t="s">
        <v>3057</v>
      </c>
      <c r="K9141" t="s">
        <v>3058</v>
      </c>
      <c r="M9141" t="s">
        <v>3059</v>
      </c>
      <c r="O9141" t="s">
        <v>3060</v>
      </c>
      <c r="P9141" t="s">
        <v>32</v>
      </c>
      <c r="Q9141" t="s">
        <v>3061</v>
      </c>
      <c r="R9141" t="s">
        <v>3062</v>
      </c>
      <c r="S9141" t="s">
        <v>3063</v>
      </c>
      <c r="T9141" t="s">
        <v>3064</v>
      </c>
      <c r="U9141" t="s">
        <v>3065</v>
      </c>
      <c r="Y9141" s="1" t="s">
        <v>3785</v>
      </c>
      <c r="AB9141" t="s">
        <v>3066</v>
      </c>
      <c r="AD9141" t="s">
        <v>3067</v>
      </c>
      <c r="AE9141" t="s">
        <v>3068</v>
      </c>
      <c r="AF9141" t="s">
        <v>3069</v>
      </c>
      <c r="AG9141" t="s">
        <v>3070</v>
      </c>
    </row>
    <row r="9142" spans="1:33" x14ac:dyDescent="0.2">
      <c r="C9142" t="s">
        <v>3071</v>
      </c>
      <c r="E9142" t="s">
        <v>3072</v>
      </c>
      <c r="F9142" t="s">
        <v>3073</v>
      </c>
      <c r="G9142" t="s">
        <v>3074</v>
      </c>
      <c r="H9142" t="s">
        <v>3075</v>
      </c>
      <c r="I9142" t="s">
        <v>3076</v>
      </c>
      <c r="K9142" t="s">
        <v>3077</v>
      </c>
      <c r="M9142" t="s">
        <v>3078</v>
      </c>
      <c r="O9142" t="s">
        <v>3079</v>
      </c>
      <c r="P9142" t="s">
        <v>3080</v>
      </c>
      <c r="Q9142" t="s">
        <v>3081</v>
      </c>
      <c r="R9142" t="s">
        <v>3082</v>
      </c>
      <c r="S9142" t="s">
        <v>3083</v>
      </c>
      <c r="T9142" t="s">
        <v>3084</v>
      </c>
      <c r="U9142" t="s">
        <v>3085</v>
      </c>
      <c r="Y9142" s="1" t="s">
        <v>3786</v>
      </c>
      <c r="AB9142" t="s">
        <v>3086</v>
      </c>
      <c r="AD9142" t="s">
        <v>3087</v>
      </c>
      <c r="AE9142" t="s">
        <v>3071</v>
      </c>
      <c r="AF9142" t="s">
        <v>3088</v>
      </c>
      <c r="AG9142" t="s">
        <v>3089</v>
      </c>
    </row>
    <row r="9143" spans="1:33" x14ac:dyDescent="0.2">
      <c r="C9143" t="s">
        <v>3090</v>
      </c>
      <c r="E9143" t="s">
        <v>3091</v>
      </c>
      <c r="F9143" t="s">
        <v>3092</v>
      </c>
      <c r="G9143" t="s">
        <v>3093</v>
      </c>
      <c r="H9143" t="s">
        <v>3094</v>
      </c>
      <c r="I9143" t="s">
        <v>3095</v>
      </c>
      <c r="K9143" t="s">
        <v>3096</v>
      </c>
      <c r="M9143" t="s">
        <v>3097</v>
      </c>
      <c r="O9143" t="s">
        <v>3098</v>
      </c>
      <c r="P9143" t="s">
        <v>3099</v>
      </c>
      <c r="Q9143" t="s">
        <v>3100</v>
      </c>
      <c r="R9143" t="s">
        <v>3101</v>
      </c>
      <c r="S9143" t="s">
        <v>3102</v>
      </c>
      <c r="T9143" t="s">
        <v>3103</v>
      </c>
      <c r="U9143" t="s">
        <v>3104</v>
      </c>
      <c r="Y9143" s="1" t="s">
        <v>3787</v>
      </c>
      <c r="AB9143" t="s">
        <v>3105</v>
      </c>
      <c r="AE9143" t="s">
        <v>3106</v>
      </c>
      <c r="AF9143" t="s">
        <v>3107</v>
      </c>
      <c r="AG9143" t="s">
        <v>3108</v>
      </c>
    </row>
    <row r="9144" spans="1:33" x14ac:dyDescent="0.2">
      <c r="C9144" t="s">
        <v>3109</v>
      </c>
      <c r="E9144" t="s">
        <v>3110</v>
      </c>
      <c r="F9144" t="s">
        <v>3111</v>
      </c>
      <c r="G9144" t="s">
        <v>3112</v>
      </c>
      <c r="H9144" t="s">
        <v>3113</v>
      </c>
      <c r="I9144" t="s">
        <v>3114</v>
      </c>
      <c r="K9144" t="s">
        <v>3115</v>
      </c>
      <c r="M9144" t="s">
        <v>3116</v>
      </c>
      <c r="O9144" t="s">
        <v>3117</v>
      </c>
      <c r="P9144" t="s">
        <v>3118</v>
      </c>
      <c r="Q9144" t="s">
        <v>3119</v>
      </c>
      <c r="S9144" t="s">
        <v>3120</v>
      </c>
      <c r="T9144" t="s">
        <v>3121</v>
      </c>
      <c r="U9144" t="s">
        <v>3122</v>
      </c>
      <c r="Y9144" s="1" t="s">
        <v>3788</v>
      </c>
      <c r="AB9144" t="s">
        <v>3123</v>
      </c>
      <c r="AE9144" t="s">
        <v>3124</v>
      </c>
      <c r="AF9144" t="s">
        <v>3125</v>
      </c>
      <c r="AG9144" t="s">
        <v>3126</v>
      </c>
    </row>
    <row r="9145" spans="1:33" x14ac:dyDescent="0.2">
      <c r="C9145" t="s">
        <v>3127</v>
      </c>
      <c r="E9145" t="s">
        <v>3128</v>
      </c>
      <c r="F9145" t="s">
        <v>3129</v>
      </c>
      <c r="G9145" t="s">
        <v>3130</v>
      </c>
      <c r="H9145" t="s">
        <v>3131</v>
      </c>
      <c r="I9145" t="s">
        <v>3132</v>
      </c>
      <c r="K9145" t="s">
        <v>3133</v>
      </c>
      <c r="M9145" t="s">
        <v>3134</v>
      </c>
      <c r="O9145" t="s">
        <v>3135</v>
      </c>
      <c r="P9145" t="s">
        <v>3136</v>
      </c>
      <c r="Q9145" t="s">
        <v>3137</v>
      </c>
      <c r="S9145" t="s">
        <v>3138</v>
      </c>
      <c r="T9145" t="s">
        <v>3139</v>
      </c>
      <c r="U9145" t="s">
        <v>3140</v>
      </c>
      <c r="Y9145" s="1" t="s">
        <v>3789</v>
      </c>
      <c r="AB9145" t="s">
        <v>3141</v>
      </c>
      <c r="AE9145" t="s">
        <v>3142</v>
      </c>
      <c r="AG9145" t="s">
        <v>3143</v>
      </c>
    </row>
    <row r="9146" spans="1:33" x14ac:dyDescent="0.2">
      <c r="C9146" t="s">
        <v>3144</v>
      </c>
      <c r="E9146" t="s">
        <v>3145</v>
      </c>
      <c r="F9146" t="s">
        <v>3146</v>
      </c>
      <c r="G9146" t="s">
        <v>3147</v>
      </c>
      <c r="H9146" t="s">
        <v>3148</v>
      </c>
      <c r="I9146" t="s">
        <v>3149</v>
      </c>
      <c r="K9146" t="s">
        <v>3150</v>
      </c>
      <c r="M9146" t="s">
        <v>3151</v>
      </c>
      <c r="O9146" t="s">
        <v>3152</v>
      </c>
      <c r="P9146" t="s">
        <v>3153</v>
      </c>
      <c r="Q9146" t="s">
        <v>3154</v>
      </c>
      <c r="S9146" t="s">
        <v>3155</v>
      </c>
      <c r="T9146" t="s">
        <v>3156</v>
      </c>
      <c r="U9146" t="s">
        <v>3157</v>
      </c>
      <c r="Y9146" s="1" t="s">
        <v>3790</v>
      </c>
      <c r="AB9146" t="s">
        <v>3158</v>
      </c>
      <c r="AE9146" t="s">
        <v>3159</v>
      </c>
      <c r="AG9146" t="s">
        <v>3160</v>
      </c>
    </row>
    <row r="9147" spans="1:33" x14ac:dyDescent="0.2">
      <c r="C9147" t="s">
        <v>3161</v>
      </c>
      <c r="E9147" t="s">
        <v>3162</v>
      </c>
      <c r="F9147" t="s">
        <v>3163</v>
      </c>
      <c r="G9147" t="s">
        <v>3164</v>
      </c>
      <c r="H9147" t="s">
        <v>3165</v>
      </c>
      <c r="I9147" t="s">
        <v>3166</v>
      </c>
      <c r="K9147" t="s">
        <v>3167</v>
      </c>
      <c r="M9147" t="s">
        <v>3168</v>
      </c>
      <c r="O9147" t="s">
        <v>3169</v>
      </c>
      <c r="P9147" t="s">
        <v>3170</v>
      </c>
      <c r="Q9147" t="s">
        <v>3171</v>
      </c>
      <c r="S9147" t="s">
        <v>3172</v>
      </c>
      <c r="T9147" t="s">
        <v>3173</v>
      </c>
      <c r="U9147" t="s">
        <v>3174</v>
      </c>
      <c r="Y9147" s="1" t="s">
        <v>3791</v>
      </c>
      <c r="AB9147" t="s">
        <v>3175</v>
      </c>
      <c r="AE9147" t="s">
        <v>3176</v>
      </c>
      <c r="AG9147" t="s">
        <v>3177</v>
      </c>
    </row>
    <row r="9148" spans="1:33" x14ac:dyDescent="0.2">
      <c r="C9148" t="s">
        <v>3178</v>
      </c>
      <c r="E9148" t="s">
        <v>3179</v>
      </c>
      <c r="F9148" t="s">
        <v>3180</v>
      </c>
      <c r="G9148" t="s">
        <v>3181</v>
      </c>
      <c r="H9148" t="s">
        <v>3182</v>
      </c>
      <c r="I9148" t="s">
        <v>3183</v>
      </c>
      <c r="K9148" t="s">
        <v>3184</v>
      </c>
      <c r="M9148" t="s">
        <v>3185</v>
      </c>
      <c r="O9148" t="s">
        <v>3186</v>
      </c>
      <c r="P9148" t="s">
        <v>3187</v>
      </c>
      <c r="Q9148" t="s">
        <v>3188</v>
      </c>
      <c r="S9148" t="s">
        <v>3189</v>
      </c>
      <c r="T9148" t="s">
        <v>3190</v>
      </c>
      <c r="U9148" t="s">
        <v>3191</v>
      </c>
      <c r="Y9148" s="1" t="s">
        <v>3792</v>
      </c>
      <c r="AB9148" t="s">
        <v>3192</v>
      </c>
      <c r="AE9148" t="s">
        <v>3193</v>
      </c>
      <c r="AG9148" t="s">
        <v>3194</v>
      </c>
    </row>
    <row r="9149" spans="1:33" x14ac:dyDescent="0.2">
      <c r="C9149" t="s">
        <v>3195</v>
      </c>
      <c r="E9149" t="s">
        <v>3196</v>
      </c>
      <c r="F9149" t="s">
        <v>3197</v>
      </c>
      <c r="G9149" t="s">
        <v>3198</v>
      </c>
      <c r="H9149" t="s">
        <v>3199</v>
      </c>
      <c r="I9149" t="s">
        <v>3200</v>
      </c>
      <c r="K9149" t="s">
        <v>3201</v>
      </c>
      <c r="M9149" t="s">
        <v>3202</v>
      </c>
      <c r="O9149" t="s">
        <v>3203</v>
      </c>
      <c r="P9149" t="s">
        <v>3204</v>
      </c>
      <c r="Q9149" t="s">
        <v>3205</v>
      </c>
      <c r="S9149" t="s">
        <v>3206</v>
      </c>
      <c r="U9149" t="s">
        <v>3207</v>
      </c>
      <c r="Y9149" s="1" t="s">
        <v>3793</v>
      </c>
      <c r="AB9149" t="s">
        <v>3208</v>
      </c>
      <c r="AE9149" t="s">
        <v>3209</v>
      </c>
      <c r="AG9149" t="s">
        <v>3210</v>
      </c>
    </row>
    <row r="9150" spans="1:33" x14ac:dyDescent="0.2">
      <c r="C9150" t="s">
        <v>3211</v>
      </c>
      <c r="E9150" t="s">
        <v>3212</v>
      </c>
      <c r="F9150" t="s">
        <v>3213</v>
      </c>
      <c r="G9150" t="s">
        <v>3214</v>
      </c>
      <c r="H9150" t="s">
        <v>3215</v>
      </c>
      <c r="I9150" t="s">
        <v>3216</v>
      </c>
      <c r="K9150" t="s">
        <v>3217</v>
      </c>
      <c r="M9150" t="s">
        <v>3218</v>
      </c>
      <c r="P9150" t="s">
        <v>3219</v>
      </c>
      <c r="Q9150" t="s">
        <v>3220</v>
      </c>
      <c r="S9150" t="s">
        <v>3221</v>
      </c>
      <c r="U9150" t="s">
        <v>3222</v>
      </c>
      <c r="Y9150" s="1" t="s">
        <v>3794</v>
      </c>
      <c r="AB9150" t="s">
        <v>3223</v>
      </c>
      <c r="AE9150" t="s">
        <v>3224</v>
      </c>
      <c r="AG9150" t="s">
        <v>3225</v>
      </c>
    </row>
    <row r="9151" spans="1:33" x14ac:dyDescent="0.2">
      <c r="C9151" t="s">
        <v>3224</v>
      </c>
      <c r="E9151" t="s">
        <v>3226</v>
      </c>
      <c r="F9151" t="s">
        <v>3227</v>
      </c>
      <c r="G9151" t="s">
        <v>3228</v>
      </c>
      <c r="H9151" t="s">
        <v>3229</v>
      </c>
      <c r="I9151" t="s">
        <v>3230</v>
      </c>
      <c r="K9151" t="s">
        <v>3231</v>
      </c>
      <c r="M9151" t="s">
        <v>3232</v>
      </c>
      <c r="P9151" t="s">
        <v>3233</v>
      </c>
      <c r="Q9151" t="s">
        <v>3234</v>
      </c>
      <c r="U9151" t="s">
        <v>3235</v>
      </c>
      <c r="Y9151" s="1" t="s">
        <v>3795</v>
      </c>
      <c r="AB9151" t="s">
        <v>3236</v>
      </c>
      <c r="AE9151" t="s">
        <v>3237</v>
      </c>
      <c r="AG9151" t="s">
        <v>3238</v>
      </c>
    </row>
    <row r="9152" spans="1:33" x14ac:dyDescent="0.2">
      <c r="C9152" t="s">
        <v>3237</v>
      </c>
      <c r="E9152" t="s">
        <v>3239</v>
      </c>
      <c r="F9152" t="s">
        <v>3240</v>
      </c>
      <c r="G9152" t="s">
        <v>3241</v>
      </c>
      <c r="H9152" t="s">
        <v>3242</v>
      </c>
      <c r="I9152" t="s">
        <v>3243</v>
      </c>
      <c r="K9152" t="s">
        <v>3115</v>
      </c>
      <c r="M9152" t="s">
        <v>3244</v>
      </c>
      <c r="P9152" t="s">
        <v>3245</v>
      </c>
      <c r="Q9152" t="s">
        <v>3246</v>
      </c>
      <c r="U9152" t="s">
        <v>3247</v>
      </c>
      <c r="Y9152" s="1" t="s">
        <v>3796</v>
      </c>
      <c r="AB9152" t="s">
        <v>3248</v>
      </c>
      <c r="AG9152" t="s">
        <v>3249</v>
      </c>
    </row>
    <row r="9153" spans="5:33" x14ac:dyDescent="0.2">
      <c r="E9153" t="s">
        <v>3250</v>
      </c>
      <c r="F9153" t="s">
        <v>3251</v>
      </c>
      <c r="G9153" t="s">
        <v>3252</v>
      </c>
      <c r="H9153" t="s">
        <v>3253</v>
      </c>
      <c r="I9153" t="s">
        <v>3254</v>
      </c>
      <c r="K9153" t="s">
        <v>3133</v>
      </c>
      <c r="M9153" t="s">
        <v>3255</v>
      </c>
      <c r="P9153" t="s">
        <v>3256</v>
      </c>
      <c r="Q9153" t="s">
        <v>3257</v>
      </c>
      <c r="U9153" t="s">
        <v>3258</v>
      </c>
      <c r="Y9153" s="1" t="s">
        <v>3797</v>
      </c>
      <c r="AB9153" t="s">
        <v>3259</v>
      </c>
      <c r="AG9153" t="s">
        <v>3260</v>
      </c>
    </row>
    <row r="9154" spans="5:33" x14ac:dyDescent="0.2">
      <c r="E9154" t="s">
        <v>3261</v>
      </c>
      <c r="F9154" t="s">
        <v>3262</v>
      </c>
      <c r="G9154" t="s">
        <v>3263</v>
      </c>
      <c r="H9154" t="s">
        <v>3264</v>
      </c>
      <c r="I9154" t="s">
        <v>3265</v>
      </c>
      <c r="K9154" t="s">
        <v>3150</v>
      </c>
      <c r="M9154" t="s">
        <v>3266</v>
      </c>
      <c r="P9154" t="s">
        <v>3267</v>
      </c>
      <c r="Q9154" t="s">
        <v>3268</v>
      </c>
      <c r="U9154" t="s">
        <v>3269</v>
      </c>
      <c r="Y9154" s="1" t="s">
        <v>3798</v>
      </c>
      <c r="AB9154" t="s">
        <v>3270</v>
      </c>
      <c r="AG9154" t="s">
        <v>3271</v>
      </c>
    </row>
    <row r="9155" spans="5:33" x14ac:dyDescent="0.2">
      <c r="E9155" t="s">
        <v>3272</v>
      </c>
      <c r="F9155" t="s">
        <v>3273</v>
      </c>
      <c r="G9155" t="s">
        <v>3274</v>
      </c>
      <c r="H9155" t="s">
        <v>3275</v>
      </c>
      <c r="I9155" t="s">
        <v>3276</v>
      </c>
      <c r="K9155" t="s">
        <v>3167</v>
      </c>
      <c r="M9155" t="s">
        <v>3277</v>
      </c>
      <c r="P9155" t="s">
        <v>3278</v>
      </c>
      <c r="Q9155" t="s">
        <v>3279</v>
      </c>
      <c r="U9155" t="s">
        <v>3280</v>
      </c>
      <c r="Y9155" s="1" t="s">
        <v>3799</v>
      </c>
      <c r="AB9155" t="s">
        <v>3281</v>
      </c>
      <c r="AG9155" t="s">
        <v>3282</v>
      </c>
    </row>
    <row r="9156" spans="5:33" x14ac:dyDescent="0.2">
      <c r="E9156" t="s">
        <v>3283</v>
      </c>
      <c r="F9156" t="s">
        <v>3284</v>
      </c>
      <c r="G9156" t="s">
        <v>3285</v>
      </c>
      <c r="H9156" t="s">
        <v>3286</v>
      </c>
      <c r="I9156" t="s">
        <v>3287</v>
      </c>
      <c r="K9156" t="s">
        <v>3184</v>
      </c>
      <c r="M9156" t="s">
        <v>3288</v>
      </c>
      <c r="P9156" t="s">
        <v>3289</v>
      </c>
      <c r="Q9156" t="s">
        <v>3290</v>
      </c>
      <c r="U9156" t="s">
        <v>3291</v>
      </c>
      <c r="Y9156" s="1" t="s">
        <v>3800</v>
      </c>
      <c r="AB9156" t="s">
        <v>3292</v>
      </c>
      <c r="AG9156" t="s">
        <v>3293</v>
      </c>
    </row>
    <row r="9157" spans="5:33" x14ac:dyDescent="0.2">
      <c r="E9157" t="s">
        <v>3294</v>
      </c>
      <c r="F9157" t="s">
        <v>3295</v>
      </c>
      <c r="G9157" t="s">
        <v>3296</v>
      </c>
      <c r="H9157" t="s">
        <v>3297</v>
      </c>
      <c r="I9157" t="s">
        <v>3298</v>
      </c>
      <c r="K9157" t="s">
        <v>3201</v>
      </c>
      <c r="M9157" t="s">
        <v>3299</v>
      </c>
      <c r="P9157" t="s">
        <v>3300</v>
      </c>
      <c r="Q9157" t="s">
        <v>3301</v>
      </c>
      <c r="U9157" t="s">
        <v>3302</v>
      </c>
      <c r="Y9157" s="1" t="s">
        <v>3801</v>
      </c>
      <c r="AB9157" t="s">
        <v>3303</v>
      </c>
      <c r="AG9157" t="s">
        <v>3304</v>
      </c>
    </row>
    <row r="9158" spans="5:33" x14ac:dyDescent="0.2">
      <c r="E9158" t="s">
        <v>3305</v>
      </c>
      <c r="F9158" t="s">
        <v>3306</v>
      </c>
      <c r="G9158" t="s">
        <v>3307</v>
      </c>
      <c r="H9158" t="s">
        <v>3308</v>
      </c>
      <c r="I9158" t="s">
        <v>3309</v>
      </c>
      <c r="K9158" t="s">
        <v>3217</v>
      </c>
      <c r="M9158" t="s">
        <v>3310</v>
      </c>
      <c r="P9158" t="s">
        <v>3311</v>
      </c>
      <c r="Q9158" t="s">
        <v>3312</v>
      </c>
      <c r="U9158" t="s">
        <v>3313</v>
      </c>
      <c r="Y9158" s="1" t="s">
        <v>3802</v>
      </c>
      <c r="AB9158" t="s">
        <v>3314</v>
      </c>
      <c r="AG9158" t="s">
        <v>3315</v>
      </c>
    </row>
    <row r="9159" spans="5:33" x14ac:dyDescent="0.2">
      <c r="E9159" t="s">
        <v>3316</v>
      </c>
      <c r="F9159" t="s">
        <v>3317</v>
      </c>
      <c r="G9159" t="s">
        <v>3318</v>
      </c>
      <c r="H9159" t="s">
        <v>3319</v>
      </c>
      <c r="I9159" t="s">
        <v>3320</v>
      </c>
      <c r="K9159" t="s">
        <v>3231</v>
      </c>
      <c r="M9159" t="s">
        <v>3321</v>
      </c>
      <c r="P9159" t="s">
        <v>3322</v>
      </c>
      <c r="Q9159" t="s">
        <v>3323</v>
      </c>
      <c r="U9159" t="s">
        <v>3324</v>
      </c>
      <c r="Y9159" s="1" t="s">
        <v>3803</v>
      </c>
      <c r="AB9159" t="s">
        <v>3325</v>
      </c>
      <c r="AG9159" t="s">
        <v>3326</v>
      </c>
    </row>
    <row r="9160" spans="5:33" x14ac:dyDescent="0.2">
      <c r="F9160" t="s">
        <v>3327</v>
      </c>
      <c r="G9160" t="s">
        <v>3328</v>
      </c>
      <c r="H9160" t="s">
        <v>3329</v>
      </c>
      <c r="I9160" t="s">
        <v>3330</v>
      </c>
      <c r="K9160" t="s">
        <v>3331</v>
      </c>
      <c r="M9160" t="s">
        <v>3332</v>
      </c>
      <c r="P9160" t="s">
        <v>3333</v>
      </c>
      <c r="Q9160" t="s">
        <v>3334</v>
      </c>
      <c r="U9160" t="s">
        <v>3335</v>
      </c>
      <c r="Y9160" s="1" t="s">
        <v>3804</v>
      </c>
      <c r="AB9160" t="s">
        <v>3336</v>
      </c>
      <c r="AG9160" t="s">
        <v>3337</v>
      </c>
    </row>
    <row r="9161" spans="5:33" x14ac:dyDescent="0.2">
      <c r="F9161" t="s">
        <v>3338</v>
      </c>
      <c r="G9161" t="s">
        <v>3339</v>
      </c>
      <c r="H9161" t="s">
        <v>3340</v>
      </c>
      <c r="I9161" t="s">
        <v>3341</v>
      </c>
      <c r="K9161" t="s">
        <v>3342</v>
      </c>
      <c r="M9161" t="s">
        <v>3343</v>
      </c>
      <c r="P9161" t="s">
        <v>3344</v>
      </c>
      <c r="Q9161" t="s">
        <v>3345</v>
      </c>
      <c r="U9161" t="s">
        <v>3346</v>
      </c>
      <c r="Y9161" s="1" t="s">
        <v>3805</v>
      </c>
      <c r="AB9161" t="s">
        <v>3347</v>
      </c>
      <c r="AG9161" t="s">
        <v>3348</v>
      </c>
    </row>
    <row r="9162" spans="5:33" x14ac:dyDescent="0.2">
      <c r="F9162" t="s">
        <v>3349</v>
      </c>
      <c r="G9162" t="s">
        <v>3350</v>
      </c>
      <c r="H9162" t="s">
        <v>3351</v>
      </c>
      <c r="I9162" t="s">
        <v>3352</v>
      </c>
      <c r="K9162" t="s">
        <v>3353</v>
      </c>
      <c r="M9162" t="s">
        <v>3354</v>
      </c>
      <c r="P9162" t="s">
        <v>3355</v>
      </c>
      <c r="Q9162" t="s">
        <v>3356</v>
      </c>
      <c r="Y9162" s="1" t="s">
        <v>3806</v>
      </c>
      <c r="AB9162" t="s">
        <v>3357</v>
      </c>
      <c r="AG9162" t="s">
        <v>3358</v>
      </c>
    </row>
    <row r="9163" spans="5:33" x14ac:dyDescent="0.2">
      <c r="F9163" t="s">
        <v>3359</v>
      </c>
      <c r="G9163" t="s">
        <v>3360</v>
      </c>
      <c r="H9163" t="s">
        <v>3361</v>
      </c>
      <c r="I9163" t="s">
        <v>3362</v>
      </c>
      <c r="K9163" t="s">
        <v>3363</v>
      </c>
      <c r="M9163" t="s">
        <v>3364</v>
      </c>
      <c r="P9163" t="s">
        <v>3365</v>
      </c>
      <c r="Q9163" t="s">
        <v>3366</v>
      </c>
      <c r="Y9163" s="1" t="s">
        <v>3807</v>
      </c>
      <c r="AB9163" t="s">
        <v>3133</v>
      </c>
      <c r="AG9163" t="s">
        <v>3367</v>
      </c>
    </row>
    <row r="9164" spans="5:33" x14ac:dyDescent="0.2">
      <c r="F9164" t="s">
        <v>3368</v>
      </c>
      <c r="G9164" t="s">
        <v>3369</v>
      </c>
      <c r="H9164" t="s">
        <v>3370</v>
      </c>
      <c r="I9164" t="s">
        <v>3371</v>
      </c>
      <c r="K9164" t="s">
        <v>3372</v>
      </c>
      <c r="M9164" t="s">
        <v>3373</v>
      </c>
      <c r="P9164" t="s">
        <v>3374</v>
      </c>
      <c r="Q9164" t="s">
        <v>3375</v>
      </c>
      <c r="Y9164" s="1" t="s">
        <v>3808</v>
      </c>
      <c r="AB9164" t="s">
        <v>3376</v>
      </c>
      <c r="AG9164" t="s">
        <v>3377</v>
      </c>
    </row>
    <row r="9165" spans="5:33" x14ac:dyDescent="0.2">
      <c r="F9165" t="s">
        <v>3378</v>
      </c>
      <c r="G9165" t="s">
        <v>3379</v>
      </c>
      <c r="H9165" t="s">
        <v>3380</v>
      </c>
      <c r="I9165" t="s">
        <v>3381</v>
      </c>
      <c r="K9165" t="s">
        <v>3372</v>
      </c>
      <c r="M9165" t="s">
        <v>3382</v>
      </c>
      <c r="P9165" t="s">
        <v>3383</v>
      </c>
      <c r="Q9165" t="s">
        <v>3384</v>
      </c>
      <c r="Y9165" s="1" t="s">
        <v>3809</v>
      </c>
      <c r="AB9165" t="s">
        <v>3385</v>
      </c>
      <c r="AG9165" t="s">
        <v>3386</v>
      </c>
    </row>
    <row r="9166" spans="5:33" x14ac:dyDescent="0.2">
      <c r="F9166" t="s">
        <v>3387</v>
      </c>
      <c r="G9166" t="s">
        <v>3388</v>
      </c>
      <c r="H9166" t="s">
        <v>3389</v>
      </c>
      <c r="I9166" t="s">
        <v>3390</v>
      </c>
      <c r="K9166" t="s">
        <v>3391</v>
      </c>
      <c r="M9166" t="s">
        <v>3392</v>
      </c>
      <c r="P9166" t="s">
        <v>3393</v>
      </c>
      <c r="Q9166" t="s">
        <v>3394</v>
      </c>
      <c r="Y9166" s="1" t="s">
        <v>3810</v>
      </c>
      <c r="AB9166" t="s">
        <v>3395</v>
      </c>
      <c r="AG9166" t="s">
        <v>3396</v>
      </c>
    </row>
    <row r="9167" spans="5:33" x14ac:dyDescent="0.2">
      <c r="F9167" t="s">
        <v>3397</v>
      </c>
      <c r="G9167" t="s">
        <v>3398</v>
      </c>
      <c r="H9167" t="s">
        <v>3399</v>
      </c>
      <c r="I9167" t="s">
        <v>3400</v>
      </c>
      <c r="K9167" t="s">
        <v>3401</v>
      </c>
      <c r="M9167" t="s">
        <v>3402</v>
      </c>
      <c r="P9167" t="s">
        <v>3403</v>
      </c>
      <c r="Q9167" t="s">
        <v>3404</v>
      </c>
      <c r="Y9167" s="1" t="s">
        <v>3811</v>
      </c>
      <c r="AB9167" t="s">
        <v>3405</v>
      </c>
      <c r="AG9167" t="s">
        <v>3406</v>
      </c>
    </row>
    <row r="9168" spans="5:33" x14ac:dyDescent="0.2">
      <c r="F9168" t="s">
        <v>3407</v>
      </c>
      <c r="G9168" t="s">
        <v>3408</v>
      </c>
      <c r="H9168" t="s">
        <v>3409</v>
      </c>
      <c r="I9168" t="s">
        <v>3410</v>
      </c>
      <c r="K9168" t="s">
        <v>3411</v>
      </c>
      <c r="M9168" t="s">
        <v>3412</v>
      </c>
      <c r="P9168" t="s">
        <v>3413</v>
      </c>
      <c r="Q9168" t="s">
        <v>3414</v>
      </c>
      <c r="Y9168" s="1" t="s">
        <v>3812</v>
      </c>
      <c r="AB9168" t="s">
        <v>3415</v>
      </c>
    </row>
    <row r="9169" spans="6:28" x14ac:dyDescent="0.2">
      <c r="F9169" t="s">
        <v>3416</v>
      </c>
      <c r="G9169" t="s">
        <v>3417</v>
      </c>
      <c r="H9169" t="s">
        <v>3418</v>
      </c>
      <c r="I9169" t="s">
        <v>3419</v>
      </c>
      <c r="K9169" t="s">
        <v>3401</v>
      </c>
      <c r="M9169" t="s">
        <v>3420</v>
      </c>
      <c r="P9169" t="s">
        <v>3421</v>
      </c>
      <c r="Q9169" t="s">
        <v>3422</v>
      </c>
      <c r="Y9169" s="1" t="s">
        <v>3813</v>
      </c>
      <c r="AB9169" t="s">
        <v>3423</v>
      </c>
    </row>
    <row r="9170" spans="6:28" x14ac:dyDescent="0.2">
      <c r="F9170" t="s">
        <v>3424</v>
      </c>
      <c r="G9170" t="s">
        <v>3425</v>
      </c>
      <c r="H9170" t="s">
        <v>3426</v>
      </c>
      <c r="I9170" t="s">
        <v>3427</v>
      </c>
      <c r="K9170" t="s">
        <v>3411</v>
      </c>
      <c r="M9170" t="s">
        <v>3428</v>
      </c>
      <c r="P9170" t="s">
        <v>3429</v>
      </c>
      <c r="Q9170" t="s">
        <v>3430</v>
      </c>
      <c r="Y9170" s="1" t="s">
        <v>3814</v>
      </c>
      <c r="AB9170" t="s">
        <v>3431</v>
      </c>
    </row>
    <row r="9171" spans="6:28" x14ac:dyDescent="0.2">
      <c r="F9171" t="s">
        <v>3432</v>
      </c>
      <c r="G9171" t="s">
        <v>3433</v>
      </c>
      <c r="H9171" t="s">
        <v>3434</v>
      </c>
      <c r="I9171" t="s">
        <v>3435</v>
      </c>
      <c r="K9171" t="s">
        <v>3436</v>
      </c>
      <c r="M9171" t="s">
        <v>3437</v>
      </c>
      <c r="P9171" t="s">
        <v>3438</v>
      </c>
      <c r="Q9171" t="s">
        <v>3439</v>
      </c>
      <c r="Y9171" s="1" t="s">
        <v>3815</v>
      </c>
      <c r="AB9171" t="s">
        <v>3440</v>
      </c>
    </row>
    <row r="9172" spans="6:28" x14ac:dyDescent="0.2">
      <c r="F9172" t="s">
        <v>3441</v>
      </c>
      <c r="G9172" t="s">
        <v>3442</v>
      </c>
      <c r="H9172" t="s">
        <v>3443</v>
      </c>
      <c r="I9172" t="s">
        <v>3444</v>
      </c>
      <c r="K9172" t="s">
        <v>3445</v>
      </c>
      <c r="M9172" t="s">
        <v>3446</v>
      </c>
      <c r="P9172" t="s">
        <v>3447</v>
      </c>
      <c r="Q9172" t="s">
        <v>3448</v>
      </c>
      <c r="Y9172" s="1" t="s">
        <v>3816</v>
      </c>
      <c r="AB9172" t="s">
        <v>3449</v>
      </c>
    </row>
    <row r="9173" spans="6:28" x14ac:dyDescent="0.2">
      <c r="F9173" t="s">
        <v>3450</v>
      </c>
      <c r="G9173" t="s">
        <v>3451</v>
      </c>
      <c r="H9173" t="s">
        <v>3452</v>
      </c>
      <c r="I9173" t="s">
        <v>3453</v>
      </c>
      <c r="K9173" t="s">
        <v>3454</v>
      </c>
      <c r="M9173" t="s">
        <v>3455</v>
      </c>
      <c r="P9173" t="s">
        <v>3456</v>
      </c>
      <c r="Q9173" t="s">
        <v>3457</v>
      </c>
      <c r="Y9173" s="1" t="s">
        <v>3817</v>
      </c>
      <c r="AB9173" t="s">
        <v>3458</v>
      </c>
    </row>
    <row r="9174" spans="6:28" x14ac:dyDescent="0.2">
      <c r="F9174" t="s">
        <v>3459</v>
      </c>
      <c r="G9174" t="s">
        <v>3460</v>
      </c>
      <c r="H9174" t="s">
        <v>3461</v>
      </c>
      <c r="I9174" t="s">
        <v>3462</v>
      </c>
      <c r="K9174" t="s">
        <v>3463</v>
      </c>
      <c r="M9174" t="s">
        <v>3464</v>
      </c>
      <c r="P9174" t="s">
        <v>3465</v>
      </c>
      <c r="Q9174" t="s">
        <v>3466</v>
      </c>
      <c r="Y9174" s="1" t="s">
        <v>3818</v>
      </c>
      <c r="AB9174" t="s">
        <v>3467</v>
      </c>
    </row>
    <row r="9175" spans="6:28" x14ac:dyDescent="0.2">
      <c r="F9175" t="s">
        <v>3468</v>
      </c>
      <c r="G9175" t="s">
        <v>3469</v>
      </c>
      <c r="H9175" t="s">
        <v>3470</v>
      </c>
      <c r="I9175" t="s">
        <v>3471</v>
      </c>
      <c r="K9175" t="s">
        <v>3472</v>
      </c>
      <c r="M9175" t="s">
        <v>3473</v>
      </c>
      <c r="P9175" t="s">
        <v>3474</v>
      </c>
      <c r="Q9175" t="s">
        <v>3475</v>
      </c>
      <c r="Y9175" s="1" t="s">
        <v>3819</v>
      </c>
      <c r="AB9175" t="s">
        <v>3476</v>
      </c>
    </row>
    <row r="9176" spans="6:28" x14ac:dyDescent="0.2">
      <c r="F9176" t="s">
        <v>3477</v>
      </c>
      <c r="G9176" t="s">
        <v>3478</v>
      </c>
      <c r="H9176" t="s">
        <v>3479</v>
      </c>
      <c r="I9176" t="s">
        <v>3480</v>
      </c>
      <c r="K9176" t="s">
        <v>3481</v>
      </c>
      <c r="M9176" t="s">
        <v>3482</v>
      </c>
      <c r="P9176" t="s">
        <v>3483</v>
      </c>
      <c r="Q9176" t="s">
        <v>3484</v>
      </c>
      <c r="Y9176" s="1" t="s">
        <v>3820</v>
      </c>
      <c r="AB9176" t="s">
        <v>3485</v>
      </c>
    </row>
    <row r="9177" spans="6:28" x14ac:dyDescent="0.2">
      <c r="F9177" t="s">
        <v>3486</v>
      </c>
      <c r="G9177" t="s">
        <v>3487</v>
      </c>
      <c r="H9177" t="s">
        <v>3488</v>
      </c>
      <c r="I9177" t="s">
        <v>3489</v>
      </c>
      <c r="K9177" t="s">
        <v>3490</v>
      </c>
      <c r="M9177" t="s">
        <v>3491</v>
      </c>
      <c r="P9177" t="s">
        <v>3492</v>
      </c>
      <c r="Q9177" t="s">
        <v>3493</v>
      </c>
      <c r="Y9177" s="1" t="s">
        <v>3821</v>
      </c>
      <c r="AB9177" t="s">
        <v>3494</v>
      </c>
    </row>
    <row r="9178" spans="6:28" x14ac:dyDescent="0.2">
      <c r="F9178" t="s">
        <v>3495</v>
      </c>
      <c r="G9178" t="s">
        <v>3496</v>
      </c>
      <c r="H9178" t="s">
        <v>3497</v>
      </c>
      <c r="I9178" t="s">
        <v>3498</v>
      </c>
      <c r="K9178" t="s">
        <v>3499</v>
      </c>
      <c r="M9178" t="s">
        <v>3500</v>
      </c>
      <c r="P9178" t="s">
        <v>3501</v>
      </c>
      <c r="Q9178" t="s">
        <v>3502</v>
      </c>
      <c r="Y9178" s="1" t="s">
        <v>3822</v>
      </c>
      <c r="AB9178" t="s">
        <v>3503</v>
      </c>
    </row>
    <row r="9179" spans="6:28" x14ac:dyDescent="0.2">
      <c r="F9179" t="s">
        <v>3504</v>
      </c>
      <c r="G9179" t="s">
        <v>3505</v>
      </c>
      <c r="H9179" t="s">
        <v>3506</v>
      </c>
      <c r="I9179" t="s">
        <v>3507</v>
      </c>
      <c r="K9179" t="s">
        <v>3096</v>
      </c>
      <c r="M9179" t="s">
        <v>3508</v>
      </c>
      <c r="P9179" t="s">
        <v>3509</v>
      </c>
      <c r="Q9179" t="s">
        <v>3510</v>
      </c>
      <c r="Y9179" s="1" t="s">
        <v>3823</v>
      </c>
      <c r="AB9179" t="s">
        <v>3325</v>
      </c>
    </row>
    <row r="9180" spans="6:28" x14ac:dyDescent="0.2">
      <c r="F9180" t="s">
        <v>3511</v>
      </c>
      <c r="G9180" t="s">
        <v>3512</v>
      </c>
      <c r="H9180" t="s">
        <v>3513</v>
      </c>
      <c r="I9180" t="s">
        <v>3514</v>
      </c>
      <c r="K9180" t="s">
        <v>3115</v>
      </c>
      <c r="M9180" t="s">
        <v>3515</v>
      </c>
      <c r="P9180" t="s">
        <v>3516</v>
      </c>
      <c r="Q9180" t="s">
        <v>3517</v>
      </c>
      <c r="Y9180" s="1" t="s">
        <v>3824</v>
      </c>
      <c r="AB9180" t="s">
        <v>3518</v>
      </c>
    </row>
    <row r="9181" spans="6:28" x14ac:dyDescent="0.2">
      <c r="F9181" t="s">
        <v>3519</v>
      </c>
      <c r="G9181" t="s">
        <v>3520</v>
      </c>
      <c r="H9181" t="s">
        <v>3521</v>
      </c>
      <c r="I9181" t="s">
        <v>3522</v>
      </c>
      <c r="K9181" t="s">
        <v>3133</v>
      </c>
      <c r="M9181" t="s">
        <v>3523</v>
      </c>
      <c r="P9181" t="s">
        <v>3524</v>
      </c>
      <c r="Q9181" t="s">
        <v>3525</v>
      </c>
      <c r="Y9181" s="1" t="s">
        <v>3825</v>
      </c>
      <c r="AB9181" t="s">
        <v>3526</v>
      </c>
    </row>
    <row r="9182" spans="6:28" x14ac:dyDescent="0.2">
      <c r="F9182" t="s">
        <v>3527</v>
      </c>
      <c r="G9182" t="s">
        <v>3528</v>
      </c>
      <c r="H9182" t="s">
        <v>3529</v>
      </c>
      <c r="I9182" t="s">
        <v>3530</v>
      </c>
      <c r="K9182" t="s">
        <v>3150</v>
      </c>
      <c r="M9182" t="s">
        <v>3531</v>
      </c>
      <c r="P9182" t="s">
        <v>3532</v>
      </c>
      <c r="Q9182" t="s">
        <v>3533</v>
      </c>
      <c r="Y9182" s="1" t="s">
        <v>3826</v>
      </c>
      <c r="AB9182" t="s">
        <v>3534</v>
      </c>
    </row>
    <row r="9183" spans="6:28" x14ac:dyDescent="0.2">
      <c r="F9183" t="s">
        <v>3535</v>
      </c>
      <c r="G9183" t="s">
        <v>3536</v>
      </c>
      <c r="H9183" t="s">
        <v>3537</v>
      </c>
      <c r="K9183" t="s">
        <v>3167</v>
      </c>
      <c r="M9183" t="s">
        <v>3538</v>
      </c>
      <c r="P9183" t="s">
        <v>3539</v>
      </c>
      <c r="Q9183" t="s">
        <v>3540</v>
      </c>
      <c r="Y9183" s="1" t="s">
        <v>3827</v>
      </c>
      <c r="AB9183" t="s">
        <v>3541</v>
      </c>
    </row>
    <row r="9184" spans="6:28" x14ac:dyDescent="0.2">
      <c r="F9184" t="s">
        <v>3542</v>
      </c>
      <c r="G9184" t="s">
        <v>3543</v>
      </c>
      <c r="H9184" t="s">
        <v>3544</v>
      </c>
      <c r="K9184" t="s">
        <v>3184</v>
      </c>
      <c r="M9184" t="s">
        <v>3545</v>
      </c>
      <c r="P9184" t="s">
        <v>3546</v>
      </c>
      <c r="Q9184" t="s">
        <v>3547</v>
      </c>
      <c r="Y9184" s="1" t="s">
        <v>3828</v>
      </c>
      <c r="AB9184" t="s">
        <v>3548</v>
      </c>
    </row>
    <row r="9185" spans="6:28" x14ac:dyDescent="0.2">
      <c r="F9185" t="s">
        <v>3549</v>
      </c>
      <c r="G9185" t="s">
        <v>3550</v>
      </c>
      <c r="H9185" t="s">
        <v>3551</v>
      </c>
      <c r="K9185" t="s">
        <v>3201</v>
      </c>
      <c r="M9185" t="s">
        <v>3552</v>
      </c>
      <c r="P9185" t="s">
        <v>3553</v>
      </c>
      <c r="Q9185" t="s">
        <v>3554</v>
      </c>
      <c r="Y9185" s="1" t="s">
        <v>3829</v>
      </c>
      <c r="AB9185" t="s">
        <v>3555</v>
      </c>
    </row>
    <row r="9186" spans="6:28" x14ac:dyDescent="0.2">
      <c r="F9186" t="s">
        <v>3556</v>
      </c>
      <c r="G9186" t="s">
        <v>3557</v>
      </c>
      <c r="H9186" t="s">
        <v>3558</v>
      </c>
      <c r="K9186" t="s">
        <v>3217</v>
      </c>
      <c r="M9186" t="s">
        <v>3559</v>
      </c>
      <c r="P9186" t="s">
        <v>3560</v>
      </c>
      <c r="Y9186" s="1" t="s">
        <v>3830</v>
      </c>
      <c r="AB9186" t="s">
        <v>3561</v>
      </c>
    </row>
    <row r="9187" spans="6:28" x14ac:dyDescent="0.2">
      <c r="F9187" t="s">
        <v>3562</v>
      </c>
      <c r="G9187" t="s">
        <v>3563</v>
      </c>
      <c r="H9187" t="s">
        <v>3564</v>
      </c>
      <c r="K9187" t="s">
        <v>3231</v>
      </c>
      <c r="M9187" t="s">
        <v>3565</v>
      </c>
      <c r="P9187" t="s">
        <v>3566</v>
      </c>
      <c r="Y9187" s="1" t="s">
        <v>3831</v>
      </c>
      <c r="AB9187" t="s">
        <v>3567</v>
      </c>
    </row>
    <row r="9188" spans="6:28" x14ac:dyDescent="0.2">
      <c r="F9188" t="s">
        <v>3568</v>
      </c>
      <c r="G9188" t="s">
        <v>3569</v>
      </c>
      <c r="H9188" t="s">
        <v>3570</v>
      </c>
      <c r="K9188" t="s">
        <v>3115</v>
      </c>
      <c r="M9188" t="s">
        <v>3571</v>
      </c>
      <c r="P9188" t="s">
        <v>3572</v>
      </c>
      <c r="Y9188" s="1" t="s">
        <v>3832</v>
      </c>
      <c r="AB9188" t="s">
        <v>3573</v>
      </c>
    </row>
    <row r="9189" spans="6:28" x14ac:dyDescent="0.2">
      <c r="F9189" t="s">
        <v>3574</v>
      </c>
      <c r="G9189" t="s">
        <v>3575</v>
      </c>
      <c r="H9189" t="s">
        <v>3576</v>
      </c>
      <c r="K9189" t="s">
        <v>3133</v>
      </c>
      <c r="M9189" t="s">
        <v>3577</v>
      </c>
      <c r="P9189" t="s">
        <v>3578</v>
      </c>
      <c r="Y9189" s="1" t="s">
        <v>3833</v>
      </c>
      <c r="AB9189" t="s">
        <v>3579</v>
      </c>
    </row>
    <row r="9190" spans="6:28" x14ac:dyDescent="0.2">
      <c r="F9190" t="s">
        <v>3580</v>
      </c>
      <c r="G9190" t="s">
        <v>3581</v>
      </c>
      <c r="H9190" t="s">
        <v>3582</v>
      </c>
      <c r="K9190" t="s">
        <v>3150</v>
      </c>
      <c r="P9190" t="s">
        <v>3583</v>
      </c>
      <c r="Y9190" s="1" t="s">
        <v>3834</v>
      </c>
      <c r="AB9190" t="s">
        <v>3584</v>
      </c>
    </row>
    <row r="9191" spans="6:28" x14ac:dyDescent="0.2">
      <c r="F9191" t="s">
        <v>3585</v>
      </c>
      <c r="G9191" t="s">
        <v>3586</v>
      </c>
      <c r="H9191" t="s">
        <v>3587</v>
      </c>
      <c r="K9191" t="s">
        <v>3167</v>
      </c>
      <c r="P9191" t="s">
        <v>3588</v>
      </c>
      <c r="Y9191" s="1" t="s">
        <v>3835</v>
      </c>
      <c r="AB9191" t="s">
        <v>3589</v>
      </c>
    </row>
    <row r="9192" spans="6:28" x14ac:dyDescent="0.2">
      <c r="F9192" t="s">
        <v>3590</v>
      </c>
      <c r="G9192" t="s">
        <v>3591</v>
      </c>
      <c r="H9192" t="s">
        <v>3592</v>
      </c>
      <c r="K9192" t="s">
        <v>3184</v>
      </c>
      <c r="P9192" t="s">
        <v>3593</v>
      </c>
      <c r="Y9192" s="1" t="s">
        <v>3836</v>
      </c>
      <c r="AB9192" t="s">
        <v>3594</v>
      </c>
    </row>
    <row r="9193" spans="6:28" x14ac:dyDescent="0.2">
      <c r="F9193" t="s">
        <v>3595</v>
      </c>
      <c r="G9193" t="s">
        <v>3596</v>
      </c>
      <c r="H9193" t="s">
        <v>3597</v>
      </c>
      <c r="K9193" t="s">
        <v>3201</v>
      </c>
      <c r="P9193" t="s">
        <v>3598</v>
      </c>
      <c r="Y9193" s="1" t="s">
        <v>3837</v>
      </c>
      <c r="AB9193" t="s">
        <v>3599</v>
      </c>
    </row>
    <row r="9194" spans="6:28" x14ac:dyDescent="0.2">
      <c r="F9194" t="s">
        <v>3600</v>
      </c>
      <c r="G9194" t="s">
        <v>3601</v>
      </c>
      <c r="H9194" t="s">
        <v>3602</v>
      </c>
      <c r="K9194" t="s">
        <v>3217</v>
      </c>
      <c r="P9194" t="s">
        <v>3603</v>
      </c>
      <c r="Y9194" s="1" t="s">
        <v>3838</v>
      </c>
      <c r="AB9194" t="s">
        <v>3604</v>
      </c>
    </row>
    <row r="9195" spans="6:28" x14ac:dyDescent="0.2">
      <c r="F9195" t="s">
        <v>3605</v>
      </c>
      <c r="G9195" t="s">
        <v>3606</v>
      </c>
      <c r="H9195" t="s">
        <v>3607</v>
      </c>
      <c r="K9195" t="s">
        <v>3231</v>
      </c>
      <c r="P9195" t="s">
        <v>3608</v>
      </c>
      <c r="Y9195" s="1" t="s">
        <v>3839</v>
      </c>
      <c r="AB9195" t="s">
        <v>3609</v>
      </c>
    </row>
    <row r="9196" spans="6:28" x14ac:dyDescent="0.2">
      <c r="F9196" t="s">
        <v>3610</v>
      </c>
      <c r="G9196" t="s">
        <v>3611</v>
      </c>
      <c r="H9196" t="s">
        <v>3612</v>
      </c>
      <c r="K9196" t="s">
        <v>3331</v>
      </c>
      <c r="P9196" t="s">
        <v>3613</v>
      </c>
      <c r="Y9196" s="1" t="s">
        <v>3840</v>
      </c>
      <c r="AB9196" t="s">
        <v>3573</v>
      </c>
    </row>
    <row r="9197" spans="6:28" x14ac:dyDescent="0.2">
      <c r="F9197" t="s">
        <v>3614</v>
      </c>
      <c r="G9197" t="s">
        <v>3615</v>
      </c>
      <c r="H9197" t="s">
        <v>3616</v>
      </c>
      <c r="K9197" t="s">
        <v>3342</v>
      </c>
      <c r="P9197" t="s">
        <v>3617</v>
      </c>
      <c r="Y9197" s="1" t="s">
        <v>3841</v>
      </c>
      <c r="AB9197" t="s">
        <v>3579</v>
      </c>
    </row>
    <row r="9198" spans="6:28" x14ac:dyDescent="0.2">
      <c r="F9198" t="s">
        <v>3618</v>
      </c>
      <c r="G9198" t="s">
        <v>3619</v>
      </c>
      <c r="H9198" t="s">
        <v>3620</v>
      </c>
      <c r="K9198" t="s">
        <v>3353</v>
      </c>
      <c r="P9198" t="s">
        <v>3621</v>
      </c>
      <c r="Y9198" s="1" t="s">
        <v>3842</v>
      </c>
      <c r="AB9198" t="s">
        <v>3584</v>
      </c>
    </row>
    <row r="9199" spans="6:28" x14ac:dyDescent="0.2">
      <c r="F9199" t="s">
        <v>3622</v>
      </c>
      <c r="G9199" t="s">
        <v>3623</v>
      </c>
      <c r="H9199" t="s">
        <v>3624</v>
      </c>
      <c r="K9199" t="s">
        <v>3363</v>
      </c>
      <c r="P9199" t="s">
        <v>3625</v>
      </c>
      <c r="Y9199" s="1" t="s">
        <v>3843</v>
      </c>
      <c r="AB9199" t="s">
        <v>3589</v>
      </c>
    </row>
    <row r="9200" spans="6:28" x14ac:dyDescent="0.2">
      <c r="F9200" t="s">
        <v>3626</v>
      </c>
      <c r="G9200" t="s">
        <v>3627</v>
      </c>
      <c r="H9200" t="s">
        <v>3628</v>
      </c>
      <c r="K9200" t="s">
        <v>3372</v>
      </c>
      <c r="P9200" t="s">
        <v>3629</v>
      </c>
      <c r="Y9200" s="1" t="s">
        <v>3844</v>
      </c>
      <c r="AB9200" t="s">
        <v>3594</v>
      </c>
    </row>
    <row r="9201" spans="6:28" x14ac:dyDescent="0.2">
      <c r="F9201" t="s">
        <v>3630</v>
      </c>
      <c r="G9201" t="s">
        <v>3631</v>
      </c>
      <c r="H9201" t="s">
        <v>3632</v>
      </c>
      <c r="K9201" t="s">
        <v>3372</v>
      </c>
      <c r="P9201" t="s">
        <v>3633</v>
      </c>
      <c r="Y9201" s="1" t="s">
        <v>3845</v>
      </c>
      <c r="AB9201" t="s">
        <v>3599</v>
      </c>
    </row>
    <row r="9202" spans="6:28" x14ac:dyDescent="0.2">
      <c r="F9202" t="s">
        <v>3634</v>
      </c>
      <c r="G9202" t="s">
        <v>3635</v>
      </c>
      <c r="H9202" t="s">
        <v>3636</v>
      </c>
      <c r="K9202" t="s">
        <v>3391</v>
      </c>
      <c r="P9202" t="s">
        <v>3637</v>
      </c>
      <c r="Y9202" s="1" t="s">
        <v>3846</v>
      </c>
      <c r="AB9202" t="s">
        <v>3604</v>
      </c>
    </row>
    <row r="9203" spans="6:28" x14ac:dyDescent="0.2">
      <c r="F9203" t="s">
        <v>3638</v>
      </c>
      <c r="G9203" t="s">
        <v>3639</v>
      </c>
      <c r="H9203" t="s">
        <v>3640</v>
      </c>
      <c r="K9203" t="s">
        <v>3401</v>
      </c>
      <c r="P9203" t="s">
        <v>3641</v>
      </c>
      <c r="Y9203" s="1" t="s">
        <v>3847</v>
      </c>
      <c r="AB9203" t="s">
        <v>3609</v>
      </c>
    </row>
    <row r="9204" spans="6:28" x14ac:dyDescent="0.2">
      <c r="H9204" t="s">
        <v>3642</v>
      </c>
      <c r="K9204" t="s">
        <v>3411</v>
      </c>
      <c r="P9204" t="s">
        <v>3643</v>
      </c>
      <c r="Y9204" s="1" t="s">
        <v>3848</v>
      </c>
      <c r="AB9204" t="s">
        <v>3644</v>
      </c>
    </row>
    <row r="9205" spans="6:28" x14ac:dyDescent="0.2">
      <c r="H9205" t="s">
        <v>3645</v>
      </c>
      <c r="K9205" t="s">
        <v>3401</v>
      </c>
      <c r="P9205" t="s">
        <v>3646</v>
      </c>
      <c r="Y9205" s="1" t="s">
        <v>3849</v>
      </c>
      <c r="AB9205" t="s">
        <v>3647</v>
      </c>
    </row>
    <row r="9206" spans="6:28" x14ac:dyDescent="0.2">
      <c r="H9206" t="s">
        <v>3648</v>
      </c>
      <c r="K9206" t="s">
        <v>3411</v>
      </c>
      <c r="P9206" t="s">
        <v>3649</v>
      </c>
      <c r="Y9206" s="1" t="s">
        <v>3850</v>
      </c>
      <c r="AB9206" t="s">
        <v>3650</v>
      </c>
    </row>
    <row r="9207" spans="6:28" x14ac:dyDescent="0.2">
      <c r="H9207" t="s">
        <v>3651</v>
      </c>
      <c r="K9207" t="s">
        <v>3652</v>
      </c>
      <c r="P9207" t="s">
        <v>3653</v>
      </c>
      <c r="Y9207" s="1" t="s">
        <v>3851</v>
      </c>
      <c r="AB9207" t="s">
        <v>3654</v>
      </c>
    </row>
    <row r="9208" spans="6:28" x14ac:dyDescent="0.2">
      <c r="H9208" t="s">
        <v>3655</v>
      </c>
      <c r="P9208" t="s">
        <v>3656</v>
      </c>
      <c r="Y9208" s="1" t="s">
        <v>3852</v>
      </c>
      <c r="AB9208" t="s">
        <v>3657</v>
      </c>
    </row>
    <row r="9209" spans="6:28" x14ac:dyDescent="0.2">
      <c r="H9209" t="s">
        <v>3658</v>
      </c>
      <c r="P9209" t="s">
        <v>3659</v>
      </c>
      <c r="Y9209" s="1" t="s">
        <v>3853</v>
      </c>
      <c r="AB9209" t="s">
        <v>3657</v>
      </c>
    </row>
    <row r="9210" spans="6:28" x14ac:dyDescent="0.2">
      <c r="H9210" t="s">
        <v>3660</v>
      </c>
      <c r="P9210" t="s">
        <v>3661</v>
      </c>
      <c r="Y9210" s="1" t="s">
        <v>3791</v>
      </c>
      <c r="AB9210" t="s">
        <v>3662</v>
      </c>
    </row>
    <row r="9211" spans="6:28" x14ac:dyDescent="0.2">
      <c r="H9211" t="s">
        <v>3663</v>
      </c>
      <c r="P9211" t="s">
        <v>3664</v>
      </c>
      <c r="Y9211" s="1" t="s">
        <v>3854</v>
      </c>
      <c r="AB9211" t="s">
        <v>3665</v>
      </c>
    </row>
    <row r="9212" spans="6:28" x14ac:dyDescent="0.2">
      <c r="H9212" t="s">
        <v>3666</v>
      </c>
      <c r="Y9212" s="1" t="s">
        <v>3855</v>
      </c>
      <c r="AB9212" t="s">
        <v>3667</v>
      </c>
    </row>
    <row r="9213" spans="6:28" x14ac:dyDescent="0.2">
      <c r="H9213" t="s">
        <v>3668</v>
      </c>
      <c r="Y9213" s="1" t="s">
        <v>3856</v>
      </c>
      <c r="AB9213" t="s">
        <v>3665</v>
      </c>
    </row>
    <row r="9214" spans="6:28" x14ac:dyDescent="0.2">
      <c r="H9214" t="s">
        <v>3669</v>
      </c>
      <c r="Y9214" s="1" t="s">
        <v>3857</v>
      </c>
      <c r="AB9214" t="s">
        <v>3667</v>
      </c>
    </row>
    <row r="9215" spans="6:28" x14ac:dyDescent="0.2">
      <c r="H9215" t="s">
        <v>3670</v>
      </c>
      <c r="Y9215" s="1" t="s">
        <v>3858</v>
      </c>
      <c r="AB9215" t="s">
        <v>3671</v>
      </c>
    </row>
    <row r="9216" spans="6:28" x14ac:dyDescent="0.2">
      <c r="H9216" t="s">
        <v>3672</v>
      </c>
      <c r="Y9216" s="1" t="s">
        <v>3859</v>
      </c>
      <c r="AB9216" t="s">
        <v>3673</v>
      </c>
    </row>
    <row r="9217" spans="8:28" x14ac:dyDescent="0.2">
      <c r="H9217" t="s">
        <v>3674</v>
      </c>
      <c r="Y9217" s="1" t="s">
        <v>3860</v>
      </c>
      <c r="AB9217" t="s">
        <v>3675</v>
      </c>
    </row>
    <row r="9218" spans="8:28" x14ac:dyDescent="0.2">
      <c r="H9218" t="s">
        <v>3676</v>
      </c>
      <c r="Y9218" s="1" t="s">
        <v>3861</v>
      </c>
      <c r="AB9218" t="s">
        <v>3677</v>
      </c>
    </row>
    <row r="9219" spans="8:28" x14ac:dyDescent="0.2">
      <c r="H9219" t="s">
        <v>3678</v>
      </c>
      <c r="Y9219" s="1" t="s">
        <v>3862</v>
      </c>
      <c r="AB9219" t="s">
        <v>3679</v>
      </c>
    </row>
    <row r="9220" spans="8:28" x14ac:dyDescent="0.2">
      <c r="H9220" t="s">
        <v>3680</v>
      </c>
      <c r="Y9220" s="1" t="s">
        <v>3863</v>
      </c>
      <c r="AB9220" t="s">
        <v>3681</v>
      </c>
    </row>
    <row r="9221" spans="8:28" x14ac:dyDescent="0.2">
      <c r="H9221" t="s">
        <v>3682</v>
      </c>
      <c r="Y9221" s="1" t="s">
        <v>3864</v>
      </c>
      <c r="AB9221" t="s">
        <v>3683</v>
      </c>
    </row>
    <row r="9222" spans="8:28" x14ac:dyDescent="0.2">
      <c r="H9222" t="s">
        <v>3684</v>
      </c>
      <c r="Y9222" s="1" t="s">
        <v>3865</v>
      </c>
      <c r="AB9222" t="s">
        <v>3685</v>
      </c>
    </row>
    <row r="9223" spans="8:28" x14ac:dyDescent="0.2">
      <c r="H9223" t="s">
        <v>3686</v>
      </c>
      <c r="Y9223" s="1" t="s">
        <v>3866</v>
      </c>
      <c r="AB9223" t="s">
        <v>3567</v>
      </c>
    </row>
    <row r="9224" spans="8:28" x14ac:dyDescent="0.2">
      <c r="H9224" t="s">
        <v>3687</v>
      </c>
      <c r="Y9224" s="1" t="s">
        <v>3867</v>
      </c>
      <c r="AB9224" t="s">
        <v>3573</v>
      </c>
    </row>
    <row r="9225" spans="8:28" x14ac:dyDescent="0.2">
      <c r="H9225" t="s">
        <v>3688</v>
      </c>
      <c r="Y9225" s="1" t="s">
        <v>3868</v>
      </c>
      <c r="AB9225" t="s">
        <v>3579</v>
      </c>
    </row>
    <row r="9226" spans="8:28" x14ac:dyDescent="0.2">
      <c r="H9226" t="s">
        <v>3689</v>
      </c>
      <c r="Y9226" s="1" t="s">
        <v>3869</v>
      </c>
      <c r="AB9226" t="s">
        <v>3584</v>
      </c>
    </row>
    <row r="9227" spans="8:28" x14ac:dyDescent="0.2">
      <c r="H9227" t="s">
        <v>3690</v>
      </c>
      <c r="Y9227" s="1" t="s">
        <v>3870</v>
      </c>
      <c r="AB9227" t="s">
        <v>3589</v>
      </c>
    </row>
    <row r="9228" spans="8:28" x14ac:dyDescent="0.2">
      <c r="H9228" t="s">
        <v>3691</v>
      </c>
      <c r="Y9228" s="1" t="s">
        <v>3871</v>
      </c>
      <c r="AB9228" t="s">
        <v>3594</v>
      </c>
    </row>
    <row r="9229" spans="8:28" x14ac:dyDescent="0.2">
      <c r="H9229" t="s">
        <v>3692</v>
      </c>
      <c r="Y9229" s="1" t="s">
        <v>3872</v>
      </c>
      <c r="AB9229" t="s">
        <v>3599</v>
      </c>
    </row>
    <row r="9230" spans="8:28" x14ac:dyDescent="0.2">
      <c r="H9230" t="s">
        <v>3693</v>
      </c>
      <c r="Y9230" s="1" t="s">
        <v>3873</v>
      </c>
      <c r="AB9230" t="s">
        <v>3604</v>
      </c>
    </row>
    <row r="9231" spans="8:28" x14ac:dyDescent="0.2">
      <c r="H9231" t="s">
        <v>3694</v>
      </c>
      <c r="Y9231" s="1" t="s">
        <v>3874</v>
      </c>
      <c r="AB9231" t="s">
        <v>3609</v>
      </c>
    </row>
    <row r="9232" spans="8:28" x14ac:dyDescent="0.2">
      <c r="H9232" t="s">
        <v>3695</v>
      </c>
      <c r="Y9232" s="1" t="s">
        <v>3875</v>
      </c>
      <c r="AB9232" t="s">
        <v>3573</v>
      </c>
    </row>
    <row r="9233" spans="8:28" x14ac:dyDescent="0.2">
      <c r="H9233" t="s">
        <v>3696</v>
      </c>
      <c r="Y9233" s="1" t="s">
        <v>3872</v>
      </c>
      <c r="AB9233" t="s">
        <v>3579</v>
      </c>
    </row>
    <row r="9234" spans="8:28" x14ac:dyDescent="0.2">
      <c r="H9234" t="s">
        <v>3697</v>
      </c>
      <c r="Y9234" s="1" t="s">
        <v>3876</v>
      </c>
      <c r="AB9234" t="s">
        <v>3584</v>
      </c>
    </row>
    <row r="9235" spans="8:28" x14ac:dyDescent="0.2">
      <c r="H9235" t="s">
        <v>3698</v>
      </c>
      <c r="Y9235" s="1" t="s">
        <v>3877</v>
      </c>
      <c r="AB9235" t="s">
        <v>3589</v>
      </c>
    </row>
    <row r="9236" spans="8:28" x14ac:dyDescent="0.2">
      <c r="H9236" t="s">
        <v>3699</v>
      </c>
      <c r="Y9236" s="1" t="s">
        <v>3878</v>
      </c>
      <c r="AB9236" t="s">
        <v>3594</v>
      </c>
    </row>
    <row r="9237" spans="8:28" x14ac:dyDescent="0.2">
      <c r="H9237" t="s">
        <v>3700</v>
      </c>
      <c r="Y9237" s="1" t="s">
        <v>3879</v>
      </c>
      <c r="AB9237" t="s">
        <v>3599</v>
      </c>
    </row>
    <row r="9238" spans="8:28" x14ac:dyDescent="0.2">
      <c r="H9238" t="s">
        <v>3701</v>
      </c>
      <c r="Y9238" s="1" t="s">
        <v>3880</v>
      </c>
      <c r="AB9238" t="s">
        <v>3604</v>
      </c>
    </row>
    <row r="9239" spans="8:28" x14ac:dyDescent="0.2">
      <c r="H9239" t="s">
        <v>3702</v>
      </c>
      <c r="Y9239" s="1" t="s">
        <v>3881</v>
      </c>
      <c r="AB9239" t="s">
        <v>3609</v>
      </c>
    </row>
    <row r="9240" spans="8:28" x14ac:dyDescent="0.2">
      <c r="H9240" t="s">
        <v>3703</v>
      </c>
      <c r="Y9240" s="1" t="s">
        <v>3882</v>
      </c>
      <c r="AB9240" t="s">
        <v>3644</v>
      </c>
    </row>
    <row r="9241" spans="8:28" x14ac:dyDescent="0.2">
      <c r="H9241" t="s">
        <v>3704</v>
      </c>
      <c r="Y9241" s="1" t="s">
        <v>3883</v>
      </c>
      <c r="AB9241" t="s">
        <v>3647</v>
      </c>
    </row>
    <row r="9242" spans="8:28" x14ac:dyDescent="0.2">
      <c r="H9242" t="s">
        <v>3705</v>
      </c>
      <c r="Y9242" s="1" t="s">
        <v>3884</v>
      </c>
      <c r="AB9242" t="s">
        <v>3650</v>
      </c>
    </row>
    <row r="9243" spans="8:28" x14ac:dyDescent="0.2">
      <c r="H9243" t="s">
        <v>3706</v>
      </c>
      <c r="Y9243" s="1" t="s">
        <v>3885</v>
      </c>
      <c r="AB9243" t="s">
        <v>3654</v>
      </c>
    </row>
    <row r="9244" spans="8:28" x14ac:dyDescent="0.2">
      <c r="H9244" t="s">
        <v>3707</v>
      </c>
      <c r="Y9244" s="1" t="s">
        <v>3886</v>
      </c>
      <c r="AB9244" t="s">
        <v>3657</v>
      </c>
    </row>
    <row r="9245" spans="8:28" x14ac:dyDescent="0.2">
      <c r="H9245" t="s">
        <v>3708</v>
      </c>
      <c r="Y9245" s="1" t="s">
        <v>3887</v>
      </c>
      <c r="AB9245" t="s">
        <v>3657</v>
      </c>
    </row>
    <row r="9246" spans="8:28" x14ac:dyDescent="0.2">
      <c r="H9246" t="s">
        <v>3709</v>
      </c>
      <c r="Y9246" s="1" t="s">
        <v>3888</v>
      </c>
      <c r="AB9246" t="s">
        <v>3662</v>
      </c>
    </row>
    <row r="9247" spans="8:28" x14ac:dyDescent="0.2">
      <c r="H9247" t="s">
        <v>3710</v>
      </c>
      <c r="Y9247" s="1" t="s">
        <v>3889</v>
      </c>
      <c r="AB9247" t="s">
        <v>3665</v>
      </c>
    </row>
    <row r="9248" spans="8:28" x14ac:dyDescent="0.2">
      <c r="H9248" t="s">
        <v>3711</v>
      </c>
      <c r="Y9248" s="1" t="s">
        <v>3890</v>
      </c>
      <c r="AB9248" t="s">
        <v>3667</v>
      </c>
    </row>
    <row r="9249" spans="8:28" x14ac:dyDescent="0.2">
      <c r="H9249" t="s">
        <v>3712</v>
      </c>
      <c r="Y9249" s="1" t="s">
        <v>3891</v>
      </c>
      <c r="AB9249" t="s">
        <v>3665</v>
      </c>
    </row>
    <row r="9250" spans="8:28" x14ac:dyDescent="0.2">
      <c r="H9250" t="s">
        <v>3713</v>
      </c>
      <c r="Y9250" s="1" t="s">
        <v>3892</v>
      </c>
      <c r="AB9250" t="s">
        <v>3667</v>
      </c>
    </row>
    <row r="9251" spans="8:28" x14ac:dyDescent="0.2">
      <c r="H9251" t="s">
        <v>3714</v>
      </c>
      <c r="Y9251" s="1" t="s">
        <v>3893</v>
      </c>
      <c r="AB9251" t="s">
        <v>3715</v>
      </c>
    </row>
    <row r="9252" spans="8:28" x14ac:dyDescent="0.2">
      <c r="H9252" t="s">
        <v>3716</v>
      </c>
      <c r="Y9252" s="1" t="s">
        <v>3894</v>
      </c>
      <c r="AB9252" t="s">
        <v>3717</v>
      </c>
    </row>
    <row r="9253" spans="8:28" x14ac:dyDescent="0.2">
      <c r="H9253" t="s">
        <v>3718</v>
      </c>
      <c r="Y9253" s="1" t="s">
        <v>3895</v>
      </c>
      <c r="AB9253" t="s">
        <v>3719</v>
      </c>
    </row>
    <row r="9254" spans="8:28" x14ac:dyDescent="0.2">
      <c r="H9254" t="s">
        <v>3720</v>
      </c>
      <c r="Y9254" s="1" t="s">
        <v>3896</v>
      </c>
      <c r="AB9254" t="s">
        <v>3721</v>
      </c>
    </row>
    <row r="9255" spans="8:28" x14ac:dyDescent="0.2">
      <c r="H9255" t="s">
        <v>3722</v>
      </c>
      <c r="Y9255" s="1" t="s">
        <v>3897</v>
      </c>
      <c r="AB9255" t="s">
        <v>3723</v>
      </c>
    </row>
    <row r="9256" spans="8:28" x14ac:dyDescent="0.2">
      <c r="H9256" t="s">
        <v>3724</v>
      </c>
      <c r="Y9256" s="1" t="s">
        <v>3898</v>
      </c>
      <c r="AB9256" t="s">
        <v>3725</v>
      </c>
    </row>
    <row r="9257" spans="8:28" x14ac:dyDescent="0.2">
      <c r="H9257" t="s">
        <v>3726</v>
      </c>
      <c r="Y9257" s="1" t="s">
        <v>3899</v>
      </c>
      <c r="AB9257" t="s">
        <v>3650</v>
      </c>
    </row>
    <row r="9258" spans="8:28" x14ac:dyDescent="0.2">
      <c r="H9258" t="s">
        <v>3727</v>
      </c>
      <c r="Y9258" s="1" t="s">
        <v>3900</v>
      </c>
      <c r="AB9258" t="s">
        <v>3150</v>
      </c>
    </row>
    <row r="9259" spans="8:28" x14ac:dyDescent="0.2">
      <c r="H9259" t="s">
        <v>3728</v>
      </c>
      <c r="Y9259" s="1" t="s">
        <v>3901</v>
      </c>
      <c r="AB9259" t="s">
        <v>3167</v>
      </c>
    </row>
    <row r="9260" spans="8:28" x14ac:dyDescent="0.2">
      <c r="H9260" t="s">
        <v>3729</v>
      </c>
      <c r="Y9260" s="1" t="s">
        <v>3902</v>
      </c>
      <c r="AB9260" t="s">
        <v>3270</v>
      </c>
    </row>
    <row r="9261" spans="8:28" x14ac:dyDescent="0.2">
      <c r="H9261" t="s">
        <v>3730</v>
      </c>
      <c r="Y9261" s="1" t="s">
        <v>3903</v>
      </c>
      <c r="AB9261" t="s">
        <v>3281</v>
      </c>
    </row>
    <row r="9262" spans="8:28" x14ac:dyDescent="0.2">
      <c r="H9262" t="s">
        <v>3731</v>
      </c>
      <c r="Y9262" s="1" t="s">
        <v>3904</v>
      </c>
      <c r="AB9262" t="s">
        <v>3732</v>
      </c>
    </row>
    <row r="9263" spans="8:28" x14ac:dyDescent="0.2">
      <c r="H9263" t="s">
        <v>3733</v>
      </c>
      <c r="Y9263" s="1" t="s">
        <v>3905</v>
      </c>
      <c r="AB9263" t="s">
        <v>3734</v>
      </c>
    </row>
    <row r="9264" spans="8:28" x14ac:dyDescent="0.2">
      <c r="H9264" t="s">
        <v>3735</v>
      </c>
      <c r="Y9264" s="1" t="s">
        <v>3906</v>
      </c>
      <c r="AB9264" t="s">
        <v>3736</v>
      </c>
    </row>
    <row r="9265" spans="8:28" x14ac:dyDescent="0.2">
      <c r="H9265" t="s">
        <v>3737</v>
      </c>
      <c r="Y9265" s="1" t="s">
        <v>3907</v>
      </c>
      <c r="AB9265" t="s">
        <v>3738</v>
      </c>
    </row>
    <row r="9266" spans="8:28" x14ac:dyDescent="0.2">
      <c r="H9266" t="s">
        <v>3739</v>
      </c>
      <c r="Y9266" s="1" t="s">
        <v>3908</v>
      </c>
      <c r="AB9266" t="s">
        <v>3740</v>
      </c>
    </row>
    <row r="9267" spans="8:28" x14ac:dyDescent="0.2">
      <c r="H9267" t="s">
        <v>3741</v>
      </c>
      <c r="Y9267" s="1" t="s">
        <v>3909</v>
      </c>
      <c r="AB9267" t="s">
        <v>3742</v>
      </c>
    </row>
    <row r="9268" spans="8:28" x14ac:dyDescent="0.2">
      <c r="H9268" t="s">
        <v>3743</v>
      </c>
      <c r="Y9268" s="1" t="s">
        <v>3910</v>
      </c>
      <c r="AB9268" t="s">
        <v>3744</v>
      </c>
    </row>
    <row r="9269" spans="8:28" x14ac:dyDescent="0.2">
      <c r="H9269" t="s">
        <v>3745</v>
      </c>
      <c r="Y9269" s="1" t="s">
        <v>3911</v>
      </c>
      <c r="AB9269" t="s">
        <v>3746</v>
      </c>
    </row>
    <row r="9270" spans="8:28" x14ac:dyDescent="0.2">
      <c r="H9270" t="s">
        <v>3747</v>
      </c>
      <c r="Y9270" s="1" t="s">
        <v>3912</v>
      </c>
      <c r="AB9270" t="s">
        <v>3748</v>
      </c>
    </row>
    <row r="9271" spans="8:28" x14ac:dyDescent="0.2">
      <c r="H9271" t="s">
        <v>3749</v>
      </c>
      <c r="Y9271" s="1" t="s">
        <v>3913</v>
      </c>
      <c r="AB9271" t="s">
        <v>3750</v>
      </c>
    </row>
    <row r="9272" spans="8:28" x14ac:dyDescent="0.2">
      <c r="H9272" t="s">
        <v>3751</v>
      </c>
      <c r="Y9272" s="1" t="s">
        <v>3914</v>
      </c>
      <c r="AB9272" t="s">
        <v>3752</v>
      </c>
    </row>
    <row r="9273" spans="8:28" x14ac:dyDescent="0.2">
      <c r="H9273" t="s">
        <v>3753</v>
      </c>
      <c r="Y9273" s="1" t="s">
        <v>3915</v>
      </c>
    </row>
    <row r="9274" spans="8:28" x14ac:dyDescent="0.2">
      <c r="H9274" t="s">
        <v>3754</v>
      </c>
      <c r="Y9274" s="1" t="s">
        <v>3916</v>
      </c>
    </row>
    <row r="9275" spans="8:28" x14ac:dyDescent="0.2">
      <c r="H9275" t="s">
        <v>3755</v>
      </c>
      <c r="Y9275" s="1" t="s">
        <v>3917</v>
      </c>
    </row>
    <row r="9276" spans="8:28" x14ac:dyDescent="0.2">
      <c r="H9276" t="s">
        <v>3756</v>
      </c>
      <c r="Y9276" s="1" t="s">
        <v>3918</v>
      </c>
    </row>
    <row r="9277" spans="8:28" x14ac:dyDescent="0.2">
      <c r="H9277" t="s">
        <v>3757</v>
      </c>
      <c r="Y9277" s="1" t="s">
        <v>3919</v>
      </c>
    </row>
    <row r="9278" spans="8:28" x14ac:dyDescent="0.2">
      <c r="H9278" t="s">
        <v>3758</v>
      </c>
    </row>
    <row r="9279" spans="8:28" x14ac:dyDescent="0.2">
      <c r="H9279" t="s">
        <v>3759</v>
      </c>
    </row>
    <row r="9280" spans="8:28" x14ac:dyDescent="0.2">
      <c r="H9280" t="s">
        <v>3760</v>
      </c>
    </row>
    <row r="9281" spans="8:10" x14ac:dyDescent="0.2">
      <c r="H9281" t="s">
        <v>3761</v>
      </c>
    </row>
    <row r="9282" spans="8:10" x14ac:dyDescent="0.2">
      <c r="H9282" t="s">
        <v>3762</v>
      </c>
    </row>
    <row r="9283" spans="8:10" x14ac:dyDescent="0.2">
      <c r="H9283" t="s">
        <v>3763</v>
      </c>
    </row>
    <row r="9284" spans="8:10" x14ac:dyDescent="0.2">
      <c r="H9284" t="s">
        <v>3764</v>
      </c>
    </row>
    <row r="9285" spans="8:10" x14ac:dyDescent="0.2">
      <c r="H9285" t="s">
        <v>3758</v>
      </c>
    </row>
    <row r="9286" spans="8:10" x14ac:dyDescent="0.2">
      <c r="H9286" t="s">
        <v>3765</v>
      </c>
    </row>
    <row r="9287" spans="8:10" x14ac:dyDescent="0.2">
      <c r="H9287" t="s">
        <v>3766</v>
      </c>
      <c r="J9287"/>
    </row>
    <row r="9288" spans="8:10" x14ac:dyDescent="0.2">
      <c r="H9288" t="s">
        <v>3767</v>
      </c>
      <c r="J9288"/>
    </row>
    <row r="9289" spans="8:10" x14ac:dyDescent="0.2">
      <c r="H9289" t="s">
        <v>3768</v>
      </c>
      <c r="J9289"/>
    </row>
    <row r="9290" spans="8:10" x14ac:dyDescent="0.2">
      <c r="H9290" t="s">
        <v>3769</v>
      </c>
      <c r="J9290"/>
    </row>
    <row r="9291" spans="8:10" x14ac:dyDescent="0.2">
      <c r="H9291" t="s">
        <v>3770</v>
      </c>
      <c r="J9291"/>
    </row>
    <row r="9292" spans="8:10" x14ac:dyDescent="0.2">
      <c r="H9292" t="s">
        <v>3771</v>
      </c>
      <c r="J9292"/>
    </row>
    <row r="9293" spans="8:10" x14ac:dyDescent="0.2">
      <c r="H9293" t="s">
        <v>3772</v>
      </c>
      <c r="J9293"/>
    </row>
    <row r="9294" spans="8:10" x14ac:dyDescent="0.2">
      <c r="H9294" t="s">
        <v>3773</v>
      </c>
      <c r="J9294"/>
    </row>
    <row r="9295" spans="8:10" x14ac:dyDescent="0.2">
      <c r="H9295" t="s">
        <v>3774</v>
      </c>
      <c r="J9295"/>
    </row>
    <row r="9296" spans="8:10" x14ac:dyDescent="0.2">
      <c r="H9296" t="s">
        <v>3775</v>
      </c>
      <c r="J9296"/>
    </row>
    <row r="9297" spans="8:10" x14ac:dyDescent="0.2">
      <c r="H9297" t="s">
        <v>3776</v>
      </c>
      <c r="J9297"/>
    </row>
    <row r="9298" spans="8:10" x14ac:dyDescent="0.2">
      <c r="H9298" t="s">
        <v>3777</v>
      </c>
      <c r="J9298"/>
    </row>
    <row r="9299" spans="8:10" x14ac:dyDescent="0.2">
      <c r="H9299" t="s">
        <v>3778</v>
      </c>
      <c r="J9299"/>
    </row>
    <row r="9300" spans="8:10" x14ac:dyDescent="0.2">
      <c r="H9300" t="s">
        <v>3779</v>
      </c>
      <c r="J9300"/>
    </row>
    <row r="9301" spans="8:10" x14ac:dyDescent="0.2">
      <c r="H9301" t="s">
        <v>3780</v>
      </c>
      <c r="J9301"/>
    </row>
    <row r="9302" spans="8:10" x14ac:dyDescent="0.2">
      <c r="H9302" t="s">
        <v>3781</v>
      </c>
      <c r="J9302"/>
    </row>
    <row r="9303" spans="8:10" x14ac:dyDescent="0.2">
      <c r="H9303" t="s">
        <v>3782</v>
      </c>
      <c r="J9303"/>
    </row>
    <row r="9304" spans="8:10" x14ac:dyDescent="0.2">
      <c r="H9304" t="s">
        <v>3783</v>
      </c>
      <c r="J9304"/>
    </row>
    <row r="9305" spans="8:10" x14ac:dyDescent="0.2">
      <c r="H9305" t="s">
        <v>3784</v>
      </c>
      <c r="J9305"/>
    </row>
  </sheetData>
  <sortState ref="A4:BL1078">
    <sortCondition ref="D4:D1078"/>
    <sortCondition ref="A4:A1078"/>
  </sortState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C2151:C2155 C2157:C2298 D85:D88 D90:D93 C245:C456 C3:C243 C458:C2149">
      <formula1>biology</formula1>
    </dataValidation>
    <dataValidation type="list" allowBlank="1" showInputMessage="1" showErrorMessage="1" sqref="I771 I3:I5 I155:I156 I162:I163 I158:I159 I2257:I2298 L259 I245:I258 I454:I457 I459:I471 I473:I494 I496 I498:I500 I502:I503 I505:I519 I260:I452 I7:I11 I37:I41 I31:I35 I25:I29 I19:I23 I13:I17 I67:I71 I61:I65 I55:I59 I49:I53 I43:I47 I73:I152 I165:I243 I521:I768 I774:I2255">
      <formula1>cultured_cell_name</formula1>
    </dataValidation>
    <dataValidation type="list" allowBlank="1" showInputMessage="1" showErrorMessage="1" sqref="K3:K5 K2257:K2298 K521:K683 K245:K519 K7:K11 K37:K41 K31:K35 K25:K29 K19:K23 K13:K17 K67:K71 K61:K65 K55:K59 K49:K53 K43:K47 K73:K243 K685:K811 K813:K2255">
      <formula1>assay_component_concentration</formula1>
    </dataValidation>
    <dataValidation type="list" allowBlank="1" showInputMessage="1" showErrorMessage="1" sqref="N747:N748 M873:M892 M3:M5 M158:M163 M181:M189 M191:M194 M196:M243 M473:M591 M1028:M1037 M1315:M1318 M2257:M2298 M1320:M1617 M454:M457 M459:M471 M894:M1026 M245:M452 M1039:M1313 M7:M11 M37:M41 M31:M35 M25:M29 M19:M23 M13:M17 M67:M71 M61:M65 M55:M59 M49:M53 M43:M47 M73:M135 M165 M149:M156 M145:M147 M141:M143 M137:M139 M167:M179 M593:M871 M1619:M2255">
      <formula1>species_name</formula1>
    </dataValidation>
    <dataValidation type="list" allowBlank="1" showInputMessage="1" showErrorMessage="1" sqref="S1127:S1130 S1132:S1326 S1328:S1330 S2039:S2045 S2047:S2054 R2151 R2145 R2157 S2152:S2156 S2056:S2144 S2146:S2150 S2158:S2298 S245:S258 S374:S380 S382:S385 S387:S396 S260:S372 S1074:S1125 S3:S243 S398:S1072 S1332:S2037">
      <formula1>readout_type</formula1>
    </dataValidation>
    <dataValidation type="list" allowBlank="1" showInputMessage="1" showErrorMessage="1" sqref="T1127:T1130 T1132:T1326 T1328:T1330 T2039:T2045 T2047:T2054 S2151 S2145 S2157 T2152:T2156 T2056:T2144 T2146:T2150 T2158:T2298 T374:T380 T382:T385 T387:T396 T245:T372 T3:T243 T398:T1125 T1332:T2037">
      <formula1>readout_signal_direction</formula1>
    </dataValidation>
    <dataValidation type="list" allowBlank="1" showInputMessage="1" showErrorMessage="1" sqref="U350:U353 U1127:U1130 U1132:U1326 U1328:U1330 U2039:U2045 U2047:U2054 T2151 T2145 T2157 U2056:U2144 U2146:U2150 U2152:U2298 U355:U372 U374:U380 U382:U385 U387:U396 U245:U348 U3:U243 U398:U1125 U1332:U2037">
      <formula1>assay_footprint</formula1>
    </dataValidation>
    <dataValidation type="list" allowBlank="1" showInputMessage="1" showErrorMessage="1" sqref="X2151 Y2152:Y2298 Z85:Z88 Y3:Y84 Y89:Y2150">
      <formula1>endpoint</formula1>
    </dataValidation>
    <dataValidation type="list" allowBlank="1" showInputMessage="1" showErrorMessage="1" sqref="AA2151 AB2152:AB2298 AB3:AB84 AB89:AB2150">
      <formula1>activity_threshold</formula1>
    </dataValidation>
    <dataValidation type="list" allowBlank="1" showInputMessage="1" showErrorMessage="1" sqref="D89 AG85:AG88 D75:D84 AF3:AF2018">
      <formula1>modeofaction</formula1>
    </dataValidation>
    <dataValidation type="list" allowBlank="1" showInputMessage="1" showErrorMessage="1" sqref="AF2151 AG2152:AG2298 AG3:AG84 AG89:AG2150">
      <formula1>assay_stage</formula1>
    </dataValidation>
    <dataValidation type="list" allowBlank="1" showInputMessage="1" showErrorMessage="1" sqref="P1127:P1130 P1132:P1326 P1328:P1330 P2039:P2045 P2047:P2054 O2151 O2145 O2157 P2152:P2156 P2056:P2144 P2146:P2150 P2158:P2298 P245:P258 P374:P380 P382:P385 P387:P396 P260:P372 P1074:P1125 P3:P243 P398:P1072 P1332:P2037">
      <formula1>detection_method_type</formula1>
    </dataValidation>
    <dataValidation type="list" allowBlank="1" showInputMessage="1" showErrorMessage="1" sqref="Q1127:Q1130 Q1132:Q1326 Q1328:Q1330 Q1332:Q1334 Q2039:Q2045 Q2047:Q2054 P2151 P2145 P2157 Q2152:Q2156 Q2146:Q2150 Q2158:Q2298 Q245:Q258 Q374:Q380 Q382:Q385 Q387:Q396 Q260:Q372 Q1074:Q1125 Q3:Q243 Q398:Q1072 Q2056:Q2144 Q1336:Q2037">
      <formula1>detection_instrument_name</formula1>
    </dataValidation>
    <dataValidation type="list" allowBlank="1" showInputMessage="1" showErrorMessage="1" sqref="R1127:R1130 R1132:R1326 R1328:R1330 R2039:R2045 R2047:R2054 Q2151 Q2145 Q2157 R2152:R2156 R2056:R2144 R2146:R2150 R2158:R2298 R245:R258 R374:R380 R382:R385 R387:R396 R260:R372 R1074:R1125 R3:R243 R398:R1072 R1332:R2037">
      <formula1>readout_content</formula1>
    </dataValidation>
    <dataValidation type="list" allowBlank="1" showInputMessage="1" showErrorMessage="1" sqref="I769:I770 I772:I773 H245:H519 H521:H2298 H3:H243">
      <formula1>assay_component_type</formula1>
    </dataValidation>
    <dataValidation type="list" allowBlank="1" showInputMessage="1" showErrorMessage="1" sqref="G245:G519 O1851 O1857 G3:G243 G521:G2298">
      <formula1>assay_component_role</formula1>
    </dataValidation>
    <dataValidation type="list" allowBlank="1" showInputMessage="1" showErrorMessage="1" sqref="E3:E243 E245:E2298">
      <formula1>assay_format</formula1>
    </dataValidation>
    <dataValidation type="list" allowBlank="1" showInputMessage="1" showErrorMessage="1" sqref="F3:F243 F245:F2298">
      <formula1>assay_type</formula1>
    </dataValidation>
    <dataValidation type="list" allowBlank="1" showInputMessage="1" showErrorMessage="1" sqref="O1328:O1330 O1332:O1333 O2039:O2045 O2047:O2054 N2151 N2145 N2157 O2152:O2156 O2056:O2144 O2146:O2150 O2158:O2298 O245:O258 O1852:O1856 O260:O1326 O1335:O1850 O1858:O2037 O3:O243">
      <formula1>detection_role</formula1>
    </dataValidation>
    <dataValidation type="list" allowBlank="1" showInputMessage="1" showErrorMessage="1" sqref="AC2151 AD2152:AD2298 AD3:AD2150">
      <formula1>project_lead_name</formula1>
    </dataValidation>
    <dataValidation type="list" allowBlank="1" showInputMessage="1" showErrorMessage="1" sqref="AD2151 AE2152:AE2298 AE3:AE2150">
      <formula1>biological_project_goal</formula1>
    </dataValidation>
  </dataValidations>
  <hyperlinks>
    <hyperlink ref="D238" r:id="rId1"/>
    <hyperlink ref="D234" r:id="rId2"/>
    <hyperlink ref="D230" r:id="rId3"/>
    <hyperlink ref="D312" r:id="rId4"/>
    <hyperlink ref="D319" r:id="rId5"/>
    <hyperlink ref="D326" r:id="rId6"/>
    <hyperlink ref="D333" r:id="rId7"/>
    <hyperlink ref="D340" r:id="rId8"/>
    <hyperlink ref="D685" r:id="rId9"/>
    <hyperlink ref="D680" r:id="rId10"/>
    <hyperlink ref="D675" r:id="rId11"/>
    <hyperlink ref="D698" r:id="rId12"/>
    <hyperlink ref="D772" r:id="rId13"/>
    <hyperlink ref="D769" r:id="rId14"/>
    <hyperlink ref="D778" r:id="rId15"/>
    <hyperlink ref="D779" r:id="rId16"/>
    <hyperlink ref="D747" r:id="rId17"/>
    <hyperlink ref="D803" r:id="rId18"/>
    <hyperlink ref="D808" r:id="rId19"/>
    <hyperlink ref="D245" r:id="rId20"/>
    <hyperlink ref="D349" r:id="rId21"/>
    <hyperlink ref="D351" r:id="rId22"/>
    <hyperlink ref="D354" r:id="rId23"/>
    <hyperlink ref="D356" r:id="rId24"/>
    <hyperlink ref="D893" r:id="rId25"/>
    <hyperlink ref="D4" r:id="rId26"/>
    <hyperlink ref="D10" r:id="rId27"/>
    <hyperlink ref="D16" r:id="rId28"/>
    <hyperlink ref="D22" r:id="rId29"/>
    <hyperlink ref="D28" r:id="rId30"/>
    <hyperlink ref="D34" r:id="rId31"/>
    <hyperlink ref="D40" r:id="rId32"/>
    <hyperlink ref="D46" r:id="rId33"/>
    <hyperlink ref="D52" r:id="rId34"/>
    <hyperlink ref="D58" r:id="rId35"/>
    <hyperlink ref="D64" r:id="rId36"/>
    <hyperlink ref="D70" r:id="rId37"/>
    <hyperlink ref="D123" r:id="rId38"/>
    <hyperlink ref="D127" r:id="rId39"/>
    <hyperlink ref="D131" r:id="rId40"/>
    <hyperlink ref="D134" r:id="rId41"/>
    <hyperlink ref="D151" r:id="rId42"/>
    <hyperlink ref="D175" r:id="rId43"/>
    <hyperlink ref="D170" r:id="rId44"/>
    <hyperlink ref="D184" r:id="rId45"/>
    <hyperlink ref="D153" r:id="rId46"/>
    <hyperlink ref="D152" r:id="rId47"/>
    <hyperlink ref="D154" r:id="rId48"/>
    <hyperlink ref="D158" r:id="rId49"/>
    <hyperlink ref="D160" r:id="rId50"/>
    <hyperlink ref="D161" r:id="rId51"/>
    <hyperlink ref="D159" r:id="rId52"/>
    <hyperlink ref="D208" r:id="rId53"/>
    <hyperlink ref="D209" r:id="rId54" location="1=2"/>
    <hyperlink ref="D201" r:id="rId55"/>
    <hyperlink ref="D202" r:id="rId56" location="1=2"/>
    <hyperlink ref="D510" r:id="rId57"/>
    <hyperlink ref="D511" r:id="rId58"/>
    <hyperlink ref="D596" r:id="rId59"/>
    <hyperlink ref="D602" r:id="rId60"/>
    <hyperlink ref="D615" r:id="rId61"/>
    <hyperlink ref="D620" r:id="rId62"/>
    <hyperlink ref="D607" r:id="rId63"/>
    <hyperlink ref="D242" r:id="rId64"/>
    <hyperlink ref="D608" r:id="rId65"/>
    <hyperlink ref="D635" r:id="rId66"/>
    <hyperlink ref="D636" r:id="rId67"/>
    <hyperlink ref="D973" r:id="rId68"/>
    <hyperlink ref="D978" r:id="rId69"/>
    <hyperlink ref="D966" r:id="rId70"/>
    <hyperlink ref="D959" r:id="rId71"/>
    <hyperlink ref="D1023" r:id="rId72"/>
    <hyperlink ref="D1034" r:id="rId73"/>
    <hyperlink ref="D1045" r:id="rId74"/>
    <hyperlink ref="D1027" r:id="rId75"/>
    <hyperlink ref="D1038" r:id="rId76"/>
    <hyperlink ref="D1063" r:id="rId77"/>
    <hyperlink ref="D1062" r:id="rId78"/>
    <hyperlink ref="D1068" r:id="rId79"/>
    <hyperlink ref="D1073" r:id="rId80"/>
    <hyperlink ref="D1056" r:id="rId81"/>
    <hyperlink ref="D1055" r:id="rId82"/>
    <hyperlink ref="D1126" r:id="rId83"/>
    <hyperlink ref="D1127" r:id="rId84"/>
    <hyperlink ref="D1144" r:id="rId85"/>
    <hyperlink ref="D1149" r:id="rId86"/>
    <hyperlink ref="D1150" r:id="rId87"/>
    <hyperlink ref="D1267" r:id="rId88"/>
    <hyperlink ref="D1280" r:id="rId89"/>
    <hyperlink ref="D1290" r:id="rId90"/>
    <hyperlink ref="D1272" r:id="rId91"/>
    <hyperlink ref="D1285" r:id="rId92"/>
    <hyperlink ref="D1295" r:id="rId93"/>
    <hyperlink ref="D1313" r:id="rId94"/>
    <hyperlink ref="D1318" r:id="rId95"/>
    <hyperlink ref="D1403" r:id="rId96"/>
    <hyperlink ref="D1408" r:id="rId97"/>
    <hyperlink ref="D1459" r:id="rId98"/>
    <hyperlink ref="D1458" r:id="rId99"/>
    <hyperlink ref="D1466" r:id="rId100"/>
    <hyperlink ref="D1465" r:id="rId101"/>
    <hyperlink ref="D1472" r:id="rId102"/>
    <hyperlink ref="D1476" r:id="rId103"/>
    <hyperlink ref="D1480" r:id="rId104"/>
    <hyperlink ref="D1484" r:id="rId105"/>
    <hyperlink ref="D1490" r:id="rId106"/>
    <hyperlink ref="D1494" r:id="rId107"/>
    <hyperlink ref="D1500" r:id="rId108"/>
    <hyperlink ref="D1506" r:id="rId109"/>
    <hyperlink ref="D1545" r:id="rId110"/>
    <hyperlink ref="D1556" r:id="rId111"/>
    <hyperlink ref="D1565" r:id="rId112"/>
    <hyperlink ref="D1570" r:id="rId113"/>
    <hyperlink ref="D1578" r:id="rId114"/>
    <hyperlink ref="D1588" r:id="rId115"/>
    <hyperlink ref="D1599" r:id="rId116"/>
    <hyperlink ref="D1619" r:id="rId117"/>
    <hyperlink ref="D1618" r:id="rId118"/>
    <hyperlink ref="D1635" r:id="rId119"/>
    <hyperlink ref="D1639" r:id="rId120"/>
    <hyperlink ref="D1643" r:id="rId121"/>
    <hyperlink ref="D1647" r:id="rId122"/>
    <hyperlink ref="D1625" r:id="rId123"/>
    <hyperlink ref="D1629" r:id="rId124"/>
    <hyperlink ref="D1631" r:id="rId125"/>
    <hyperlink ref="D1651" r:id="rId126"/>
    <hyperlink ref="D1655" r:id="rId127"/>
    <hyperlink ref="D1666" r:id="rId128"/>
    <hyperlink ref="D1675" r:id="rId129"/>
    <hyperlink ref="D1679" r:id="rId130"/>
    <hyperlink ref="D1692" r:id="rId131"/>
    <hyperlink ref="D1759" r:id="rId132"/>
    <hyperlink ref="D1738" r:id="rId133"/>
    <hyperlink ref="D1799" r:id="rId134"/>
    <hyperlink ref="D1804" r:id="rId135"/>
    <hyperlink ref="D1814" r:id="rId136"/>
    <hyperlink ref="D1823" r:id="rId137"/>
    <hyperlink ref="D1831" r:id="rId138"/>
    <hyperlink ref="D1861" r:id="rId139"/>
    <hyperlink ref="D1860" r:id="rId140"/>
    <hyperlink ref="D2292" r:id="rId141"/>
    <hyperlink ref="D2291" r:id="rId142"/>
    <hyperlink ref="D1910" r:id="rId143"/>
    <hyperlink ref="D1930" r:id="rId144"/>
    <hyperlink ref="D1923" r:id="rId145"/>
    <hyperlink ref="D1940" r:id="rId146"/>
    <hyperlink ref="D1941" r:id="rId147"/>
    <hyperlink ref="D1945" r:id="rId148"/>
    <hyperlink ref="D1949" r:id="rId149"/>
    <hyperlink ref="D1961" r:id="rId150"/>
    <hyperlink ref="D1957" r:id="rId151"/>
    <hyperlink ref="D1993" r:id="rId152"/>
    <hyperlink ref="D2000" r:id="rId153"/>
    <hyperlink ref="D2044" r:id="rId154"/>
    <hyperlink ref="D2036" r:id="rId155"/>
    <hyperlink ref="D2052" r:id="rId156"/>
    <hyperlink ref="D2061" r:id="rId157"/>
    <hyperlink ref="D2066" r:id="rId158"/>
    <hyperlink ref="D2073" r:id="rId159"/>
    <hyperlink ref="D2089" r:id="rId160"/>
    <hyperlink ref="D2109" r:id="rId161"/>
    <hyperlink ref="D2120" r:id="rId162"/>
    <hyperlink ref="D2083" r:id="rId163"/>
    <hyperlink ref="D2094" r:id="rId164"/>
    <hyperlink ref="D2099" r:id="rId165"/>
    <hyperlink ref="D2114" r:id="rId166"/>
    <hyperlink ref="D2125" r:id="rId167"/>
    <hyperlink ref="D2131" r:id="rId168"/>
    <hyperlink ref="D2137" r:id="rId169"/>
    <hyperlink ref="D2149" r:id="rId170"/>
    <hyperlink ref="D2155" r:id="rId171"/>
    <hyperlink ref="D2143" r:id="rId172"/>
    <hyperlink ref="C2181" r:id="rId173"/>
    <hyperlink ref="C2187" r:id="rId174"/>
    <hyperlink ref="D2254" r:id="rId175"/>
    <hyperlink ref="D2260" r:id="rId176"/>
    <hyperlink ref="D2265" r:id="rId177"/>
    <hyperlink ref="D2271" r:id="rId178"/>
    <hyperlink ref="D2283" r:id="rId179"/>
    <hyperlink ref="D1670" r:id="rId180"/>
    <hyperlink ref="D281" r:id="rId181"/>
    <hyperlink ref="D286" r:id="rId182"/>
    <hyperlink ref="D291" r:id="rId183"/>
    <hyperlink ref="D1388" r:id="rId184"/>
    <hyperlink ref="D1393" r:id="rId185"/>
    <hyperlink ref="D419" r:id="rId186"/>
    <hyperlink ref="D429" r:id="rId187"/>
    <hyperlink ref="D434" r:id="rId188"/>
    <hyperlink ref="D456" r:id="rId189"/>
    <hyperlink ref="D462" r:id="rId190"/>
    <hyperlink ref="D463" r:id="rId191"/>
    <hyperlink ref="D476" r:id="rId192"/>
    <hyperlink ref="D477" r:id="rId193"/>
    <hyperlink ref="D482" r:id="rId194"/>
    <hyperlink ref="D483" r:id="rId195"/>
    <hyperlink ref="D701" r:id="rId196"/>
    <hyperlink ref="D706" r:id="rId197"/>
    <hyperlink ref="D711" r:id="rId198"/>
    <hyperlink ref="D716" r:id="rId199"/>
    <hyperlink ref="D859" r:id="rId200"/>
    <hyperlink ref="D864" r:id="rId201"/>
    <hyperlink ref="D1098" r:id="rId202"/>
    <hyperlink ref="D1103" r:id="rId203"/>
    <hyperlink ref="D1109" r:id="rId204"/>
    <hyperlink ref="D1114" r:id="rId205"/>
    <hyperlink ref="D1517" r:id="rId206"/>
    <hyperlink ref="D1527" r:id="rId207"/>
    <hyperlink ref="D1532" r:id="rId208"/>
    <hyperlink ref="D1837" r:id="rId209"/>
    <hyperlink ref="D1843" r:id="rId210"/>
    <hyperlink ref="D1854" r:id="rId211"/>
  </hyperlinks>
  <pageMargins left="0.75" right="0.75" top="1" bottom="1" header="0.5" footer="0.5"/>
  <pageSetup orientation="portrait" horizontalDpi="300" verticalDpi="300" r:id="rId21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67"/>
  <sheetViews>
    <sheetView workbookViewId="0">
      <pane ySplit="2" topLeftCell="A3" activePane="bottomLeft" state="frozen"/>
      <selection pane="bottomLeft" activeCell="J3" sqref="J3"/>
    </sheetView>
  </sheetViews>
  <sheetFormatPr defaultRowHeight="12.75" x14ac:dyDescent="0.2"/>
  <cols>
    <col min="2" max="55" width="20.7109375" customWidth="1"/>
  </cols>
  <sheetData>
    <row r="1" spans="2:55" s="6" customFormat="1" ht="156.75" customHeight="1" x14ac:dyDescent="0.2">
      <c r="B1" s="2" t="s">
        <v>0</v>
      </c>
      <c r="C1" s="6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</v>
      </c>
      <c r="L1" s="5" t="s">
        <v>1</v>
      </c>
      <c r="M1" s="5" t="s">
        <v>9</v>
      </c>
      <c r="N1" s="5" t="s">
        <v>10</v>
      </c>
      <c r="O1" s="43" t="s">
        <v>11</v>
      </c>
      <c r="P1" s="43"/>
      <c r="Q1" s="43" t="s">
        <v>12</v>
      </c>
      <c r="R1" s="43"/>
      <c r="S1" s="43" t="s">
        <v>13</v>
      </c>
      <c r="T1" s="43"/>
      <c r="U1" s="43"/>
      <c r="V1" s="5" t="s">
        <v>14</v>
      </c>
      <c r="W1" s="43" t="s">
        <v>15</v>
      </c>
      <c r="X1" s="43"/>
      <c r="Y1" s="5" t="s">
        <v>16</v>
      </c>
      <c r="Z1" s="5" t="s">
        <v>17</v>
      </c>
      <c r="AA1" s="43" t="s">
        <v>18</v>
      </c>
      <c r="AB1" s="43"/>
      <c r="AC1" s="43"/>
      <c r="AD1" s="42" t="s">
        <v>19</v>
      </c>
      <c r="AE1" s="42"/>
      <c r="AF1" s="42"/>
      <c r="AG1" s="42"/>
      <c r="AH1" s="42"/>
      <c r="AI1" s="42"/>
      <c r="AJ1" s="42"/>
    </row>
    <row r="2" spans="2:55" s="5" customFormat="1" ht="57.75" customHeight="1" x14ac:dyDescent="0.2">
      <c r="B2" s="5" t="s">
        <v>20</v>
      </c>
      <c r="C2" s="5" t="s">
        <v>21</v>
      </c>
      <c r="D2" s="5" t="s">
        <v>22</v>
      </c>
      <c r="E2" s="5" t="s">
        <v>23</v>
      </c>
      <c r="F2" s="5" t="s">
        <v>1</v>
      </c>
      <c r="G2" s="5" t="s">
        <v>24</v>
      </c>
      <c r="H2" s="5" t="s">
        <v>1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2" t="s">
        <v>3920</v>
      </c>
      <c r="O2" s="2" t="s">
        <v>30</v>
      </c>
      <c r="P2" s="5" t="s">
        <v>31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36</v>
      </c>
      <c r="V2" s="5" t="s">
        <v>14</v>
      </c>
      <c r="W2" s="5" t="s">
        <v>37</v>
      </c>
      <c r="X2" s="5" t="s">
        <v>38</v>
      </c>
      <c r="Y2" s="5" t="s">
        <v>39</v>
      </c>
      <c r="Z2" s="5" t="s">
        <v>40</v>
      </c>
      <c r="AA2" s="5" t="s">
        <v>41</v>
      </c>
      <c r="AB2" s="5" t="s">
        <v>42</v>
      </c>
      <c r="AC2" s="5" t="s">
        <v>43</v>
      </c>
      <c r="AD2" s="5" t="s">
        <v>44</v>
      </c>
      <c r="AE2" s="5" t="s">
        <v>45</v>
      </c>
      <c r="AF2" s="5" t="s">
        <v>46</v>
      </c>
      <c r="AG2" s="5" t="s">
        <v>47</v>
      </c>
      <c r="AH2" s="5" t="s">
        <v>48</v>
      </c>
      <c r="AI2" s="5" t="s">
        <v>49</v>
      </c>
      <c r="AJ2" s="5" t="s">
        <v>50</v>
      </c>
      <c r="AK2" s="5" t="s">
        <v>51</v>
      </c>
      <c r="AL2" s="5" t="s">
        <v>52</v>
      </c>
      <c r="AM2" s="5" t="s">
        <v>53</v>
      </c>
      <c r="AN2" s="5" t="s">
        <v>54</v>
      </c>
      <c r="AO2" s="5" t="s">
        <v>55</v>
      </c>
      <c r="AP2" s="5" t="s">
        <v>56</v>
      </c>
      <c r="AQ2" s="5" t="s">
        <v>57</v>
      </c>
      <c r="AR2" s="5" t="s">
        <v>58</v>
      </c>
      <c r="AS2" s="5" t="s">
        <v>59</v>
      </c>
      <c r="AT2" s="5" t="s">
        <v>60</v>
      </c>
      <c r="AU2" s="5" t="s">
        <v>61</v>
      </c>
      <c r="AV2" s="5" t="s">
        <v>62</v>
      </c>
      <c r="AW2" s="5" t="s">
        <v>63</v>
      </c>
      <c r="AX2" s="5" t="s">
        <v>64</v>
      </c>
      <c r="AY2" s="5" t="s">
        <v>65</v>
      </c>
      <c r="AZ2" s="5" t="s">
        <v>66</v>
      </c>
      <c r="BA2" s="5" t="s">
        <v>67</v>
      </c>
      <c r="BB2" s="5" t="s">
        <v>68</v>
      </c>
      <c r="BC2" s="5" t="s">
        <v>69</v>
      </c>
    </row>
    <row r="3" spans="2:55" x14ac:dyDescent="0.2">
      <c r="D3" t="s">
        <v>3053</v>
      </c>
      <c r="F3" t="s">
        <v>3054</v>
      </c>
      <c r="G3" t="s">
        <v>3055</v>
      </c>
      <c r="H3" t="s">
        <v>3056</v>
      </c>
      <c r="I3" t="s">
        <v>25</v>
      </c>
      <c r="J3" t="s">
        <v>3057</v>
      </c>
      <c r="L3" t="s">
        <v>3058</v>
      </c>
      <c r="N3" t="s">
        <v>3059</v>
      </c>
      <c r="P3" t="s">
        <v>3060</v>
      </c>
      <c r="Q3" t="s">
        <v>32</v>
      </c>
      <c r="R3" t="s">
        <v>3061</v>
      </c>
      <c r="S3" t="s">
        <v>3062</v>
      </c>
      <c r="T3" t="s">
        <v>3063</v>
      </c>
      <c r="U3" t="s">
        <v>3064</v>
      </c>
      <c r="V3" t="s">
        <v>3065</v>
      </c>
      <c r="Z3" s="1" t="s">
        <v>3785</v>
      </c>
      <c r="AC3" t="s">
        <v>3066</v>
      </c>
      <c r="AE3" t="s">
        <v>3067</v>
      </c>
      <c r="AF3" t="s">
        <v>3068</v>
      </c>
      <c r="AG3" t="s">
        <v>3069</v>
      </c>
      <c r="AH3" t="s">
        <v>3070</v>
      </c>
    </row>
    <row r="4" spans="2:55" x14ac:dyDescent="0.2">
      <c r="D4" t="s">
        <v>3071</v>
      </c>
      <c r="F4" t="s">
        <v>3072</v>
      </c>
      <c r="G4" t="s">
        <v>3073</v>
      </c>
      <c r="H4" t="s">
        <v>3074</v>
      </c>
      <c r="I4" t="s">
        <v>3075</v>
      </c>
      <c r="J4" t="s">
        <v>3076</v>
      </c>
      <c r="L4" t="s">
        <v>3077</v>
      </c>
      <c r="N4" t="s">
        <v>3078</v>
      </c>
      <c r="P4" t="s">
        <v>3079</v>
      </c>
      <c r="Q4" t="s">
        <v>3080</v>
      </c>
      <c r="R4" t="s">
        <v>3081</v>
      </c>
      <c r="S4" t="s">
        <v>3082</v>
      </c>
      <c r="T4" t="s">
        <v>3083</v>
      </c>
      <c r="U4" t="s">
        <v>3084</v>
      </c>
      <c r="V4" t="s">
        <v>3085</v>
      </c>
      <c r="Z4" s="1" t="s">
        <v>3786</v>
      </c>
      <c r="AC4" t="s">
        <v>3086</v>
      </c>
      <c r="AE4" t="s">
        <v>3087</v>
      </c>
      <c r="AF4" t="s">
        <v>3071</v>
      </c>
      <c r="AG4" t="s">
        <v>3088</v>
      </c>
      <c r="AH4" t="s">
        <v>3089</v>
      </c>
    </row>
    <row r="5" spans="2:55" x14ac:dyDescent="0.2">
      <c r="D5" t="s">
        <v>3090</v>
      </c>
      <c r="F5" t="s">
        <v>3091</v>
      </c>
      <c r="G5" t="s">
        <v>3092</v>
      </c>
      <c r="H5" t="s">
        <v>3093</v>
      </c>
      <c r="I5" t="s">
        <v>3094</v>
      </c>
      <c r="J5" t="s">
        <v>3095</v>
      </c>
      <c r="L5" t="s">
        <v>3096</v>
      </c>
      <c r="N5" t="s">
        <v>3097</v>
      </c>
      <c r="P5" t="s">
        <v>3098</v>
      </c>
      <c r="Q5" t="s">
        <v>3099</v>
      </c>
      <c r="R5" t="s">
        <v>3100</v>
      </c>
      <c r="S5" t="s">
        <v>3101</v>
      </c>
      <c r="T5" t="s">
        <v>3102</v>
      </c>
      <c r="U5" t="s">
        <v>3103</v>
      </c>
      <c r="V5" t="s">
        <v>3104</v>
      </c>
      <c r="Z5" s="1" t="s">
        <v>3787</v>
      </c>
      <c r="AC5" t="s">
        <v>3105</v>
      </c>
      <c r="AF5" t="s">
        <v>3106</v>
      </c>
      <c r="AG5" t="s">
        <v>3107</v>
      </c>
      <c r="AH5" t="s">
        <v>3108</v>
      </c>
    </row>
    <row r="6" spans="2:55" x14ac:dyDescent="0.2">
      <c r="D6" t="s">
        <v>3109</v>
      </c>
      <c r="F6" t="s">
        <v>3110</v>
      </c>
      <c r="G6" t="s">
        <v>3111</v>
      </c>
      <c r="H6" t="s">
        <v>3112</v>
      </c>
      <c r="I6" t="s">
        <v>3113</v>
      </c>
      <c r="J6" t="s">
        <v>3114</v>
      </c>
      <c r="L6" t="s">
        <v>3115</v>
      </c>
      <c r="N6" t="s">
        <v>3116</v>
      </c>
      <c r="P6" t="s">
        <v>3117</v>
      </c>
      <c r="Q6" t="s">
        <v>3118</v>
      </c>
      <c r="R6" t="s">
        <v>3119</v>
      </c>
      <c r="T6" t="s">
        <v>3120</v>
      </c>
      <c r="U6" t="s">
        <v>3121</v>
      </c>
      <c r="V6" t="s">
        <v>3122</v>
      </c>
      <c r="Z6" s="1" t="s">
        <v>3788</v>
      </c>
      <c r="AC6" t="s">
        <v>3123</v>
      </c>
      <c r="AF6" t="s">
        <v>3124</v>
      </c>
      <c r="AG6" t="s">
        <v>3125</v>
      </c>
      <c r="AH6" t="s">
        <v>3126</v>
      </c>
    </row>
    <row r="7" spans="2:55" x14ac:dyDescent="0.2">
      <c r="D7" t="s">
        <v>3127</v>
      </c>
      <c r="F7" t="s">
        <v>3128</v>
      </c>
      <c r="G7" t="s">
        <v>3129</v>
      </c>
      <c r="H7" t="s">
        <v>3130</v>
      </c>
      <c r="I7" t="s">
        <v>3131</v>
      </c>
      <c r="J7" t="s">
        <v>3132</v>
      </c>
      <c r="L7" t="s">
        <v>3133</v>
      </c>
      <c r="N7" t="s">
        <v>3134</v>
      </c>
      <c r="P7" t="s">
        <v>3135</v>
      </c>
      <c r="Q7" t="s">
        <v>3136</v>
      </c>
      <c r="R7" t="s">
        <v>3137</v>
      </c>
      <c r="T7" t="s">
        <v>3138</v>
      </c>
      <c r="U7" t="s">
        <v>3139</v>
      </c>
      <c r="V7" t="s">
        <v>3140</v>
      </c>
      <c r="Z7" s="1" t="s">
        <v>3789</v>
      </c>
      <c r="AC7" t="s">
        <v>3141</v>
      </c>
      <c r="AF7" t="s">
        <v>3142</v>
      </c>
      <c r="AH7" t="s">
        <v>3143</v>
      </c>
    </row>
    <row r="8" spans="2:55" x14ac:dyDescent="0.2">
      <c r="D8" t="s">
        <v>3144</v>
      </c>
      <c r="F8" t="s">
        <v>3145</v>
      </c>
      <c r="G8" t="s">
        <v>3146</v>
      </c>
      <c r="H8" t="s">
        <v>3147</v>
      </c>
      <c r="I8" t="s">
        <v>3148</v>
      </c>
      <c r="J8" t="s">
        <v>3149</v>
      </c>
      <c r="L8" t="s">
        <v>3150</v>
      </c>
      <c r="N8" t="s">
        <v>3151</v>
      </c>
      <c r="P8" t="s">
        <v>3152</v>
      </c>
      <c r="Q8" t="s">
        <v>3153</v>
      </c>
      <c r="R8" t="s">
        <v>3154</v>
      </c>
      <c r="T8" t="s">
        <v>3155</v>
      </c>
      <c r="U8" t="s">
        <v>3156</v>
      </c>
      <c r="V8" t="s">
        <v>3157</v>
      </c>
      <c r="Z8" s="1" t="s">
        <v>3790</v>
      </c>
      <c r="AC8" t="s">
        <v>3158</v>
      </c>
      <c r="AF8" t="s">
        <v>3159</v>
      </c>
      <c r="AH8" t="s">
        <v>3160</v>
      </c>
    </row>
    <row r="9" spans="2:55" x14ac:dyDescent="0.2">
      <c r="D9" t="s">
        <v>3161</v>
      </c>
      <c r="F9" t="s">
        <v>3162</v>
      </c>
      <c r="G9" t="s">
        <v>3163</v>
      </c>
      <c r="H9" t="s">
        <v>3164</v>
      </c>
      <c r="I9" t="s">
        <v>3165</v>
      </c>
      <c r="J9" t="s">
        <v>3166</v>
      </c>
      <c r="L9" t="s">
        <v>3167</v>
      </c>
      <c r="N9" t="s">
        <v>3168</v>
      </c>
      <c r="P9" t="s">
        <v>3169</v>
      </c>
      <c r="Q9" t="s">
        <v>3170</v>
      </c>
      <c r="R9" t="s">
        <v>3171</v>
      </c>
      <c r="T9" t="s">
        <v>3172</v>
      </c>
      <c r="U9" t="s">
        <v>3173</v>
      </c>
      <c r="V9" t="s">
        <v>3174</v>
      </c>
      <c r="Z9" s="1" t="s">
        <v>3791</v>
      </c>
      <c r="AC9" t="s">
        <v>3175</v>
      </c>
      <c r="AF9" t="s">
        <v>3176</v>
      </c>
      <c r="AH9" t="s">
        <v>3177</v>
      </c>
    </row>
    <row r="10" spans="2:55" x14ac:dyDescent="0.2">
      <c r="D10" t="s">
        <v>3178</v>
      </c>
      <c r="F10" t="s">
        <v>3179</v>
      </c>
      <c r="G10" t="s">
        <v>3180</v>
      </c>
      <c r="H10" t="s">
        <v>3181</v>
      </c>
      <c r="I10" t="s">
        <v>3182</v>
      </c>
      <c r="J10" t="s">
        <v>3183</v>
      </c>
      <c r="L10" t="s">
        <v>3184</v>
      </c>
      <c r="N10" t="s">
        <v>3185</v>
      </c>
      <c r="P10" t="s">
        <v>3186</v>
      </c>
      <c r="Q10" t="s">
        <v>3187</v>
      </c>
      <c r="R10" t="s">
        <v>3188</v>
      </c>
      <c r="T10" t="s">
        <v>3189</v>
      </c>
      <c r="U10" t="s">
        <v>3190</v>
      </c>
      <c r="V10" t="s">
        <v>3191</v>
      </c>
      <c r="Z10" s="1" t="s">
        <v>3792</v>
      </c>
      <c r="AC10" t="s">
        <v>3192</v>
      </c>
      <c r="AF10" t="s">
        <v>3193</v>
      </c>
      <c r="AH10" t="s">
        <v>3194</v>
      </c>
    </row>
    <row r="11" spans="2:55" x14ac:dyDescent="0.2">
      <c r="D11" t="s">
        <v>3195</v>
      </c>
      <c r="F11" t="s">
        <v>3196</v>
      </c>
      <c r="G11" t="s">
        <v>3197</v>
      </c>
      <c r="H11" t="s">
        <v>3198</v>
      </c>
      <c r="I11" t="s">
        <v>3199</v>
      </c>
      <c r="J11" t="s">
        <v>3200</v>
      </c>
      <c r="L11" t="s">
        <v>3201</v>
      </c>
      <c r="N11" t="s">
        <v>3202</v>
      </c>
      <c r="P11" t="s">
        <v>3203</v>
      </c>
      <c r="Q11" t="s">
        <v>3204</v>
      </c>
      <c r="R11" t="s">
        <v>3205</v>
      </c>
      <c r="T11" t="s">
        <v>3206</v>
      </c>
      <c r="V11" t="s">
        <v>3207</v>
      </c>
      <c r="Z11" s="1" t="s">
        <v>3793</v>
      </c>
      <c r="AC11" t="s">
        <v>3208</v>
      </c>
      <c r="AF11" t="s">
        <v>3209</v>
      </c>
      <c r="AH11" t="s">
        <v>3210</v>
      </c>
    </row>
    <row r="12" spans="2:55" x14ac:dyDescent="0.2">
      <c r="D12" t="s">
        <v>3211</v>
      </c>
      <c r="F12" t="s">
        <v>3212</v>
      </c>
      <c r="G12" t="s">
        <v>3213</v>
      </c>
      <c r="H12" t="s">
        <v>3214</v>
      </c>
      <c r="I12" t="s">
        <v>3215</v>
      </c>
      <c r="J12" t="s">
        <v>3216</v>
      </c>
      <c r="L12" t="s">
        <v>3217</v>
      </c>
      <c r="N12" t="s">
        <v>3218</v>
      </c>
      <c r="Q12" t="s">
        <v>3219</v>
      </c>
      <c r="R12" t="s">
        <v>3220</v>
      </c>
      <c r="T12" t="s">
        <v>3221</v>
      </c>
      <c r="V12" t="s">
        <v>3222</v>
      </c>
      <c r="Z12" s="1" t="s">
        <v>3794</v>
      </c>
      <c r="AC12" t="s">
        <v>3223</v>
      </c>
      <c r="AF12" t="s">
        <v>3224</v>
      </c>
      <c r="AH12" t="s">
        <v>3225</v>
      </c>
    </row>
    <row r="13" spans="2:55" x14ac:dyDescent="0.2">
      <c r="D13" t="s">
        <v>3224</v>
      </c>
      <c r="F13" t="s">
        <v>3226</v>
      </c>
      <c r="G13" t="s">
        <v>3227</v>
      </c>
      <c r="H13" t="s">
        <v>3228</v>
      </c>
      <c r="I13" t="s">
        <v>3229</v>
      </c>
      <c r="J13" t="s">
        <v>3230</v>
      </c>
      <c r="L13" t="s">
        <v>3231</v>
      </c>
      <c r="N13" t="s">
        <v>3232</v>
      </c>
      <c r="Q13" t="s">
        <v>3233</v>
      </c>
      <c r="R13" t="s">
        <v>3234</v>
      </c>
      <c r="V13" t="s">
        <v>3235</v>
      </c>
      <c r="Z13" s="1" t="s">
        <v>3795</v>
      </c>
      <c r="AC13" t="s">
        <v>3236</v>
      </c>
      <c r="AF13" t="s">
        <v>3237</v>
      </c>
      <c r="AH13" t="s">
        <v>3238</v>
      </c>
    </row>
    <row r="14" spans="2:55" x14ac:dyDescent="0.2">
      <c r="D14" t="s">
        <v>3237</v>
      </c>
      <c r="F14" t="s">
        <v>3239</v>
      </c>
      <c r="G14" t="s">
        <v>3240</v>
      </c>
      <c r="H14" t="s">
        <v>3241</v>
      </c>
      <c r="I14" t="s">
        <v>3242</v>
      </c>
      <c r="J14" t="s">
        <v>3243</v>
      </c>
      <c r="L14" t="s">
        <v>3115</v>
      </c>
      <c r="N14" t="s">
        <v>3244</v>
      </c>
      <c r="Q14" t="s">
        <v>3245</v>
      </c>
      <c r="R14" t="s">
        <v>3246</v>
      </c>
      <c r="V14" t="s">
        <v>3247</v>
      </c>
      <c r="Z14" s="1" t="s">
        <v>3796</v>
      </c>
      <c r="AC14" t="s">
        <v>3248</v>
      </c>
      <c r="AH14" t="s">
        <v>3249</v>
      </c>
    </row>
    <row r="15" spans="2:55" x14ac:dyDescent="0.2">
      <c r="F15" t="s">
        <v>3250</v>
      </c>
      <c r="G15" t="s">
        <v>3251</v>
      </c>
      <c r="H15" t="s">
        <v>3252</v>
      </c>
      <c r="I15" t="s">
        <v>3253</v>
      </c>
      <c r="J15" t="s">
        <v>3254</v>
      </c>
      <c r="L15" t="s">
        <v>3133</v>
      </c>
      <c r="N15" t="s">
        <v>3255</v>
      </c>
      <c r="Q15" t="s">
        <v>3256</v>
      </c>
      <c r="R15" t="s">
        <v>3257</v>
      </c>
      <c r="V15" t="s">
        <v>3258</v>
      </c>
      <c r="Z15" s="1" t="s">
        <v>3797</v>
      </c>
      <c r="AC15" t="s">
        <v>3259</v>
      </c>
      <c r="AH15" t="s">
        <v>3260</v>
      </c>
    </row>
    <row r="16" spans="2:55" x14ac:dyDescent="0.2">
      <c r="F16" t="s">
        <v>3261</v>
      </c>
      <c r="G16" t="s">
        <v>3262</v>
      </c>
      <c r="H16" t="s">
        <v>3263</v>
      </c>
      <c r="I16" t="s">
        <v>3264</v>
      </c>
      <c r="J16" t="s">
        <v>3265</v>
      </c>
      <c r="L16" t="s">
        <v>3150</v>
      </c>
      <c r="N16" t="s">
        <v>3266</v>
      </c>
      <c r="Q16" t="s">
        <v>3267</v>
      </c>
      <c r="R16" t="s">
        <v>3268</v>
      </c>
      <c r="V16" t="s">
        <v>3269</v>
      </c>
      <c r="Z16" s="1" t="s">
        <v>3798</v>
      </c>
      <c r="AC16" t="s">
        <v>3270</v>
      </c>
      <c r="AH16" t="s">
        <v>3271</v>
      </c>
    </row>
    <row r="17" spans="6:34" x14ac:dyDescent="0.2">
      <c r="F17" t="s">
        <v>3272</v>
      </c>
      <c r="G17" t="s">
        <v>3273</v>
      </c>
      <c r="H17" t="s">
        <v>3274</v>
      </c>
      <c r="I17" t="s">
        <v>3275</v>
      </c>
      <c r="J17" t="s">
        <v>3276</v>
      </c>
      <c r="L17" t="s">
        <v>3167</v>
      </c>
      <c r="N17" t="s">
        <v>3277</v>
      </c>
      <c r="Q17" t="s">
        <v>3278</v>
      </c>
      <c r="R17" t="s">
        <v>3279</v>
      </c>
      <c r="V17" t="s">
        <v>3280</v>
      </c>
      <c r="Z17" s="1" t="s">
        <v>3799</v>
      </c>
      <c r="AC17" t="s">
        <v>3281</v>
      </c>
      <c r="AH17" t="s">
        <v>3282</v>
      </c>
    </row>
    <row r="18" spans="6:34" x14ac:dyDescent="0.2">
      <c r="F18" t="s">
        <v>3283</v>
      </c>
      <c r="G18" t="s">
        <v>3284</v>
      </c>
      <c r="H18" t="s">
        <v>3285</v>
      </c>
      <c r="I18" t="s">
        <v>3286</v>
      </c>
      <c r="J18" t="s">
        <v>3287</v>
      </c>
      <c r="L18" t="s">
        <v>3184</v>
      </c>
      <c r="N18" t="s">
        <v>3288</v>
      </c>
      <c r="Q18" t="s">
        <v>3289</v>
      </c>
      <c r="R18" t="s">
        <v>3290</v>
      </c>
      <c r="V18" t="s">
        <v>3291</v>
      </c>
      <c r="Z18" s="1" t="s">
        <v>3800</v>
      </c>
      <c r="AC18" t="s">
        <v>3292</v>
      </c>
      <c r="AH18" t="s">
        <v>3293</v>
      </c>
    </row>
    <row r="19" spans="6:34" x14ac:dyDescent="0.2">
      <c r="F19" t="s">
        <v>3294</v>
      </c>
      <c r="G19" t="s">
        <v>3295</v>
      </c>
      <c r="H19" t="s">
        <v>3296</v>
      </c>
      <c r="I19" t="s">
        <v>3297</v>
      </c>
      <c r="J19" t="s">
        <v>3298</v>
      </c>
      <c r="L19" t="s">
        <v>3201</v>
      </c>
      <c r="N19" t="s">
        <v>3299</v>
      </c>
      <c r="Q19" t="s">
        <v>3300</v>
      </c>
      <c r="R19" t="s">
        <v>3301</v>
      </c>
      <c r="V19" t="s">
        <v>3302</v>
      </c>
      <c r="Z19" s="1" t="s">
        <v>3801</v>
      </c>
      <c r="AC19" t="s">
        <v>3303</v>
      </c>
      <c r="AH19" t="s">
        <v>3304</v>
      </c>
    </row>
    <row r="20" spans="6:34" x14ac:dyDescent="0.2">
      <c r="F20" t="s">
        <v>3305</v>
      </c>
      <c r="G20" t="s">
        <v>3306</v>
      </c>
      <c r="H20" t="s">
        <v>3307</v>
      </c>
      <c r="I20" t="s">
        <v>3308</v>
      </c>
      <c r="J20" t="s">
        <v>3309</v>
      </c>
      <c r="L20" t="s">
        <v>3217</v>
      </c>
      <c r="N20" t="s">
        <v>3310</v>
      </c>
      <c r="Q20" t="s">
        <v>3311</v>
      </c>
      <c r="R20" t="s">
        <v>3312</v>
      </c>
      <c r="V20" t="s">
        <v>3313</v>
      </c>
      <c r="Z20" s="1" t="s">
        <v>3802</v>
      </c>
      <c r="AC20" t="s">
        <v>3314</v>
      </c>
      <c r="AH20" t="s">
        <v>3315</v>
      </c>
    </row>
    <row r="21" spans="6:34" x14ac:dyDescent="0.2">
      <c r="F21" t="s">
        <v>3316</v>
      </c>
      <c r="G21" t="s">
        <v>3317</v>
      </c>
      <c r="H21" t="s">
        <v>3318</v>
      </c>
      <c r="I21" t="s">
        <v>3319</v>
      </c>
      <c r="J21" t="s">
        <v>3320</v>
      </c>
      <c r="L21" t="s">
        <v>3231</v>
      </c>
      <c r="N21" t="s">
        <v>3321</v>
      </c>
      <c r="Q21" t="s">
        <v>3322</v>
      </c>
      <c r="R21" t="s">
        <v>3323</v>
      </c>
      <c r="V21" t="s">
        <v>3324</v>
      </c>
      <c r="Z21" s="1" t="s">
        <v>3803</v>
      </c>
      <c r="AC21" t="s">
        <v>3325</v>
      </c>
      <c r="AH21" t="s">
        <v>3326</v>
      </c>
    </row>
    <row r="22" spans="6:34" x14ac:dyDescent="0.2">
      <c r="G22" t="s">
        <v>3327</v>
      </c>
      <c r="H22" t="s">
        <v>3328</v>
      </c>
      <c r="I22" t="s">
        <v>3329</v>
      </c>
      <c r="J22" t="s">
        <v>3330</v>
      </c>
      <c r="L22" t="s">
        <v>3331</v>
      </c>
      <c r="N22" t="s">
        <v>3332</v>
      </c>
      <c r="Q22" t="s">
        <v>3333</v>
      </c>
      <c r="R22" t="s">
        <v>3334</v>
      </c>
      <c r="V22" t="s">
        <v>3335</v>
      </c>
      <c r="Z22" s="1" t="s">
        <v>3804</v>
      </c>
      <c r="AC22" t="s">
        <v>3336</v>
      </c>
      <c r="AH22" t="s">
        <v>3337</v>
      </c>
    </row>
    <row r="23" spans="6:34" x14ac:dyDescent="0.2">
      <c r="G23" t="s">
        <v>3338</v>
      </c>
      <c r="H23" t="s">
        <v>3339</v>
      </c>
      <c r="I23" t="s">
        <v>3340</v>
      </c>
      <c r="J23" t="s">
        <v>3341</v>
      </c>
      <c r="L23" t="s">
        <v>3342</v>
      </c>
      <c r="N23" t="s">
        <v>3343</v>
      </c>
      <c r="Q23" t="s">
        <v>3344</v>
      </c>
      <c r="R23" t="s">
        <v>3345</v>
      </c>
      <c r="V23" t="s">
        <v>3346</v>
      </c>
      <c r="Z23" s="1" t="s">
        <v>3805</v>
      </c>
      <c r="AC23" t="s">
        <v>3347</v>
      </c>
      <c r="AH23" t="s">
        <v>3348</v>
      </c>
    </row>
    <row r="24" spans="6:34" x14ac:dyDescent="0.2">
      <c r="G24" t="s">
        <v>3349</v>
      </c>
      <c r="H24" t="s">
        <v>3350</v>
      </c>
      <c r="I24" t="s">
        <v>3351</v>
      </c>
      <c r="J24" t="s">
        <v>3352</v>
      </c>
      <c r="L24" t="s">
        <v>3353</v>
      </c>
      <c r="N24" t="s">
        <v>3354</v>
      </c>
      <c r="Q24" t="s">
        <v>3355</v>
      </c>
      <c r="R24" t="s">
        <v>3356</v>
      </c>
      <c r="Z24" s="1" t="s">
        <v>3806</v>
      </c>
      <c r="AC24" t="s">
        <v>3357</v>
      </c>
      <c r="AH24" t="s">
        <v>3358</v>
      </c>
    </row>
    <row r="25" spans="6:34" x14ac:dyDescent="0.2">
      <c r="G25" t="s">
        <v>3359</v>
      </c>
      <c r="H25" t="s">
        <v>3360</v>
      </c>
      <c r="I25" t="s">
        <v>3361</v>
      </c>
      <c r="J25" t="s">
        <v>3362</v>
      </c>
      <c r="L25" t="s">
        <v>3363</v>
      </c>
      <c r="N25" t="s">
        <v>3364</v>
      </c>
      <c r="Q25" t="s">
        <v>3365</v>
      </c>
      <c r="R25" t="s">
        <v>3366</v>
      </c>
      <c r="Z25" s="1" t="s">
        <v>3807</v>
      </c>
      <c r="AC25" t="s">
        <v>3133</v>
      </c>
      <c r="AH25" t="s">
        <v>3367</v>
      </c>
    </row>
    <row r="26" spans="6:34" x14ac:dyDescent="0.2">
      <c r="G26" t="s">
        <v>3368</v>
      </c>
      <c r="H26" t="s">
        <v>3369</v>
      </c>
      <c r="I26" t="s">
        <v>3370</v>
      </c>
      <c r="J26" t="s">
        <v>3371</v>
      </c>
      <c r="L26" t="s">
        <v>3372</v>
      </c>
      <c r="N26" t="s">
        <v>3373</v>
      </c>
      <c r="Q26" t="s">
        <v>3374</v>
      </c>
      <c r="R26" t="s">
        <v>3375</v>
      </c>
      <c r="Z26" s="1" t="s">
        <v>3808</v>
      </c>
      <c r="AC26" t="s">
        <v>3376</v>
      </c>
      <c r="AH26" t="s">
        <v>3377</v>
      </c>
    </row>
    <row r="27" spans="6:34" x14ac:dyDescent="0.2">
      <c r="G27" t="s">
        <v>3378</v>
      </c>
      <c r="H27" t="s">
        <v>3379</v>
      </c>
      <c r="I27" t="s">
        <v>3380</v>
      </c>
      <c r="J27" t="s">
        <v>3381</v>
      </c>
      <c r="L27" t="s">
        <v>3372</v>
      </c>
      <c r="N27" t="s">
        <v>3382</v>
      </c>
      <c r="Q27" t="s">
        <v>3383</v>
      </c>
      <c r="R27" t="s">
        <v>3384</v>
      </c>
      <c r="Z27" s="1" t="s">
        <v>3809</v>
      </c>
      <c r="AC27" t="s">
        <v>3385</v>
      </c>
      <c r="AH27" t="s">
        <v>3386</v>
      </c>
    </row>
    <row r="28" spans="6:34" x14ac:dyDescent="0.2">
      <c r="G28" t="s">
        <v>3387</v>
      </c>
      <c r="H28" t="s">
        <v>3388</v>
      </c>
      <c r="I28" t="s">
        <v>3389</v>
      </c>
      <c r="J28" t="s">
        <v>3390</v>
      </c>
      <c r="L28" t="s">
        <v>3391</v>
      </c>
      <c r="N28" t="s">
        <v>3392</v>
      </c>
      <c r="Q28" t="s">
        <v>3393</v>
      </c>
      <c r="R28" t="s">
        <v>3394</v>
      </c>
      <c r="Z28" s="1" t="s">
        <v>3810</v>
      </c>
      <c r="AC28" t="s">
        <v>3395</v>
      </c>
      <c r="AH28" t="s">
        <v>3396</v>
      </c>
    </row>
    <row r="29" spans="6:34" x14ac:dyDescent="0.2">
      <c r="G29" t="s">
        <v>3397</v>
      </c>
      <c r="H29" t="s">
        <v>3398</v>
      </c>
      <c r="I29" t="s">
        <v>3399</v>
      </c>
      <c r="J29" t="s">
        <v>3400</v>
      </c>
      <c r="L29" t="s">
        <v>3401</v>
      </c>
      <c r="N29" t="s">
        <v>3402</v>
      </c>
      <c r="Q29" t="s">
        <v>3403</v>
      </c>
      <c r="R29" t="s">
        <v>3404</v>
      </c>
      <c r="Z29" s="1" t="s">
        <v>3811</v>
      </c>
      <c r="AC29" t="s">
        <v>3405</v>
      </c>
      <c r="AH29" t="s">
        <v>3406</v>
      </c>
    </row>
    <row r="30" spans="6:34" x14ac:dyDescent="0.2">
      <c r="G30" t="s">
        <v>3407</v>
      </c>
      <c r="H30" t="s">
        <v>3408</v>
      </c>
      <c r="I30" t="s">
        <v>3409</v>
      </c>
      <c r="J30" t="s">
        <v>3410</v>
      </c>
      <c r="L30" t="s">
        <v>3411</v>
      </c>
      <c r="N30" t="s">
        <v>3412</v>
      </c>
      <c r="Q30" t="s">
        <v>3413</v>
      </c>
      <c r="R30" t="s">
        <v>3414</v>
      </c>
      <c r="Z30" s="1" t="s">
        <v>3812</v>
      </c>
      <c r="AC30" t="s">
        <v>3415</v>
      </c>
    </row>
    <row r="31" spans="6:34" x14ac:dyDescent="0.2">
      <c r="G31" t="s">
        <v>3416</v>
      </c>
      <c r="H31" t="s">
        <v>3417</v>
      </c>
      <c r="I31" t="s">
        <v>3418</v>
      </c>
      <c r="J31" t="s">
        <v>3419</v>
      </c>
      <c r="L31" t="s">
        <v>3401</v>
      </c>
      <c r="N31" t="s">
        <v>3420</v>
      </c>
      <c r="Q31" t="s">
        <v>3421</v>
      </c>
      <c r="R31" t="s">
        <v>3422</v>
      </c>
      <c r="Z31" s="1" t="s">
        <v>3813</v>
      </c>
      <c r="AC31" t="s">
        <v>3423</v>
      </c>
    </row>
    <row r="32" spans="6:34" x14ac:dyDescent="0.2">
      <c r="G32" t="s">
        <v>3424</v>
      </c>
      <c r="H32" t="s">
        <v>3425</v>
      </c>
      <c r="I32" t="s">
        <v>3426</v>
      </c>
      <c r="J32" t="s">
        <v>3427</v>
      </c>
      <c r="L32" t="s">
        <v>3411</v>
      </c>
      <c r="N32" t="s">
        <v>3428</v>
      </c>
      <c r="Q32" t="s">
        <v>3429</v>
      </c>
      <c r="R32" t="s">
        <v>3430</v>
      </c>
      <c r="Z32" s="1" t="s">
        <v>3814</v>
      </c>
      <c r="AC32" t="s">
        <v>3431</v>
      </c>
    </row>
    <row r="33" spans="7:29" x14ac:dyDescent="0.2">
      <c r="G33" t="s">
        <v>3432</v>
      </c>
      <c r="H33" t="s">
        <v>3433</v>
      </c>
      <c r="I33" t="s">
        <v>3434</v>
      </c>
      <c r="J33" t="s">
        <v>3435</v>
      </c>
      <c r="L33" t="s">
        <v>3436</v>
      </c>
      <c r="N33" t="s">
        <v>3437</v>
      </c>
      <c r="Q33" t="s">
        <v>3438</v>
      </c>
      <c r="R33" t="s">
        <v>3439</v>
      </c>
      <c r="Z33" s="1" t="s">
        <v>3815</v>
      </c>
      <c r="AC33" t="s">
        <v>3440</v>
      </c>
    </row>
    <row r="34" spans="7:29" x14ac:dyDescent="0.2">
      <c r="G34" t="s">
        <v>3441</v>
      </c>
      <c r="H34" t="s">
        <v>3442</v>
      </c>
      <c r="I34" t="s">
        <v>3443</v>
      </c>
      <c r="J34" t="s">
        <v>3444</v>
      </c>
      <c r="L34" t="s">
        <v>3445</v>
      </c>
      <c r="N34" t="s">
        <v>3446</v>
      </c>
      <c r="Q34" t="s">
        <v>3447</v>
      </c>
      <c r="R34" t="s">
        <v>3448</v>
      </c>
      <c r="Z34" s="1" t="s">
        <v>3816</v>
      </c>
      <c r="AC34" t="s">
        <v>3449</v>
      </c>
    </row>
    <row r="35" spans="7:29" x14ac:dyDescent="0.2">
      <c r="G35" t="s">
        <v>3450</v>
      </c>
      <c r="H35" t="s">
        <v>3451</v>
      </c>
      <c r="I35" t="s">
        <v>3452</v>
      </c>
      <c r="J35" t="s">
        <v>3453</v>
      </c>
      <c r="L35" t="s">
        <v>3454</v>
      </c>
      <c r="N35" t="s">
        <v>3455</v>
      </c>
      <c r="Q35" t="s">
        <v>3456</v>
      </c>
      <c r="R35" t="s">
        <v>3457</v>
      </c>
      <c r="Z35" s="1" t="s">
        <v>3817</v>
      </c>
      <c r="AC35" t="s">
        <v>3458</v>
      </c>
    </row>
    <row r="36" spans="7:29" x14ac:dyDescent="0.2">
      <c r="G36" t="s">
        <v>3459</v>
      </c>
      <c r="H36" t="s">
        <v>3460</v>
      </c>
      <c r="I36" t="s">
        <v>3461</v>
      </c>
      <c r="J36" t="s">
        <v>3462</v>
      </c>
      <c r="L36" t="s">
        <v>3463</v>
      </c>
      <c r="N36" t="s">
        <v>3464</v>
      </c>
      <c r="Q36" t="s">
        <v>3465</v>
      </c>
      <c r="R36" t="s">
        <v>3466</v>
      </c>
      <c r="Z36" s="1" t="s">
        <v>3818</v>
      </c>
      <c r="AC36" t="s">
        <v>3467</v>
      </c>
    </row>
    <row r="37" spans="7:29" x14ac:dyDescent="0.2">
      <c r="G37" t="s">
        <v>3468</v>
      </c>
      <c r="H37" t="s">
        <v>3469</v>
      </c>
      <c r="I37" t="s">
        <v>3470</v>
      </c>
      <c r="J37" t="s">
        <v>3471</v>
      </c>
      <c r="L37" t="s">
        <v>3472</v>
      </c>
      <c r="N37" t="s">
        <v>3473</v>
      </c>
      <c r="Q37" t="s">
        <v>3474</v>
      </c>
      <c r="R37" t="s">
        <v>3475</v>
      </c>
      <c r="Z37" s="1" t="s">
        <v>3819</v>
      </c>
      <c r="AC37" t="s">
        <v>3476</v>
      </c>
    </row>
    <row r="38" spans="7:29" x14ac:dyDescent="0.2">
      <c r="G38" t="s">
        <v>3477</v>
      </c>
      <c r="H38" t="s">
        <v>3478</v>
      </c>
      <c r="I38" t="s">
        <v>3479</v>
      </c>
      <c r="J38" t="s">
        <v>3480</v>
      </c>
      <c r="L38" t="s">
        <v>3481</v>
      </c>
      <c r="N38" t="s">
        <v>3482</v>
      </c>
      <c r="Q38" t="s">
        <v>3483</v>
      </c>
      <c r="R38" t="s">
        <v>3484</v>
      </c>
      <c r="Z38" s="1" t="s">
        <v>3820</v>
      </c>
      <c r="AC38" t="s">
        <v>3485</v>
      </c>
    </row>
    <row r="39" spans="7:29" x14ac:dyDescent="0.2">
      <c r="G39" t="s">
        <v>3486</v>
      </c>
      <c r="H39" t="s">
        <v>3487</v>
      </c>
      <c r="I39" t="s">
        <v>3488</v>
      </c>
      <c r="J39" t="s">
        <v>3489</v>
      </c>
      <c r="L39" t="s">
        <v>3490</v>
      </c>
      <c r="N39" t="s">
        <v>3491</v>
      </c>
      <c r="Q39" t="s">
        <v>3492</v>
      </c>
      <c r="R39" t="s">
        <v>3493</v>
      </c>
      <c r="Z39" s="1" t="s">
        <v>3821</v>
      </c>
      <c r="AC39" t="s">
        <v>3494</v>
      </c>
    </row>
    <row r="40" spans="7:29" x14ac:dyDescent="0.2">
      <c r="G40" t="s">
        <v>3495</v>
      </c>
      <c r="H40" t="s">
        <v>3496</v>
      </c>
      <c r="I40" t="s">
        <v>3497</v>
      </c>
      <c r="J40" t="s">
        <v>3498</v>
      </c>
      <c r="L40" t="s">
        <v>3499</v>
      </c>
      <c r="N40" t="s">
        <v>3500</v>
      </c>
      <c r="Q40" t="s">
        <v>3501</v>
      </c>
      <c r="R40" t="s">
        <v>3502</v>
      </c>
      <c r="Z40" s="1" t="s">
        <v>3822</v>
      </c>
      <c r="AC40" t="s">
        <v>3503</v>
      </c>
    </row>
    <row r="41" spans="7:29" x14ac:dyDescent="0.2">
      <c r="G41" t="s">
        <v>3504</v>
      </c>
      <c r="H41" t="s">
        <v>3505</v>
      </c>
      <c r="I41" t="s">
        <v>3506</v>
      </c>
      <c r="J41" t="s">
        <v>3507</v>
      </c>
      <c r="L41" t="s">
        <v>3096</v>
      </c>
      <c r="N41" t="s">
        <v>3508</v>
      </c>
      <c r="Q41" t="s">
        <v>3509</v>
      </c>
      <c r="R41" t="s">
        <v>3510</v>
      </c>
      <c r="Z41" s="1" t="s">
        <v>3823</v>
      </c>
      <c r="AC41" t="s">
        <v>3325</v>
      </c>
    </row>
    <row r="42" spans="7:29" x14ac:dyDescent="0.2">
      <c r="G42" t="s">
        <v>3511</v>
      </c>
      <c r="H42" t="s">
        <v>3512</v>
      </c>
      <c r="I42" t="s">
        <v>3513</v>
      </c>
      <c r="J42" t="s">
        <v>3514</v>
      </c>
      <c r="L42" t="s">
        <v>3115</v>
      </c>
      <c r="N42" t="s">
        <v>3515</v>
      </c>
      <c r="Q42" t="s">
        <v>3516</v>
      </c>
      <c r="R42" t="s">
        <v>3517</v>
      </c>
      <c r="Z42" s="1" t="s">
        <v>3824</v>
      </c>
      <c r="AC42" t="s">
        <v>3518</v>
      </c>
    </row>
    <row r="43" spans="7:29" x14ac:dyDescent="0.2">
      <c r="G43" t="s">
        <v>3519</v>
      </c>
      <c r="H43" t="s">
        <v>3520</v>
      </c>
      <c r="I43" t="s">
        <v>3521</v>
      </c>
      <c r="J43" t="s">
        <v>3522</v>
      </c>
      <c r="L43" t="s">
        <v>3133</v>
      </c>
      <c r="N43" t="s">
        <v>3523</v>
      </c>
      <c r="Q43" t="s">
        <v>3524</v>
      </c>
      <c r="R43" t="s">
        <v>3525</v>
      </c>
      <c r="Z43" s="1" t="s">
        <v>3825</v>
      </c>
      <c r="AC43" t="s">
        <v>3526</v>
      </c>
    </row>
    <row r="44" spans="7:29" x14ac:dyDescent="0.2">
      <c r="G44" t="s">
        <v>3527</v>
      </c>
      <c r="H44" t="s">
        <v>3528</v>
      </c>
      <c r="I44" t="s">
        <v>3529</v>
      </c>
      <c r="J44" t="s">
        <v>3530</v>
      </c>
      <c r="L44" t="s">
        <v>3150</v>
      </c>
      <c r="N44" t="s">
        <v>3531</v>
      </c>
      <c r="Q44" t="s">
        <v>3532</v>
      </c>
      <c r="R44" t="s">
        <v>3533</v>
      </c>
      <c r="Z44" s="1" t="s">
        <v>3826</v>
      </c>
      <c r="AC44" t="s">
        <v>3534</v>
      </c>
    </row>
    <row r="45" spans="7:29" x14ac:dyDescent="0.2">
      <c r="G45" t="s">
        <v>3535</v>
      </c>
      <c r="H45" t="s">
        <v>3536</v>
      </c>
      <c r="I45" t="s">
        <v>3537</v>
      </c>
      <c r="L45" t="s">
        <v>3167</v>
      </c>
      <c r="N45" t="s">
        <v>3538</v>
      </c>
      <c r="Q45" t="s">
        <v>3539</v>
      </c>
      <c r="R45" t="s">
        <v>3540</v>
      </c>
      <c r="Z45" s="1" t="s">
        <v>3827</v>
      </c>
      <c r="AC45" t="s">
        <v>3541</v>
      </c>
    </row>
    <row r="46" spans="7:29" x14ac:dyDescent="0.2">
      <c r="G46" t="s">
        <v>3542</v>
      </c>
      <c r="H46" t="s">
        <v>3543</v>
      </c>
      <c r="I46" t="s">
        <v>3544</v>
      </c>
      <c r="L46" t="s">
        <v>3184</v>
      </c>
      <c r="N46" t="s">
        <v>3545</v>
      </c>
      <c r="Q46" t="s">
        <v>3546</v>
      </c>
      <c r="R46" t="s">
        <v>3547</v>
      </c>
      <c r="Z46" s="1" t="s">
        <v>3828</v>
      </c>
      <c r="AC46" t="s">
        <v>3548</v>
      </c>
    </row>
    <row r="47" spans="7:29" x14ac:dyDescent="0.2">
      <c r="G47" t="s">
        <v>3549</v>
      </c>
      <c r="H47" t="s">
        <v>3550</v>
      </c>
      <c r="I47" t="s">
        <v>3551</v>
      </c>
      <c r="L47" t="s">
        <v>3201</v>
      </c>
      <c r="N47" t="s">
        <v>3552</v>
      </c>
      <c r="Q47" t="s">
        <v>3553</v>
      </c>
      <c r="R47" t="s">
        <v>3554</v>
      </c>
      <c r="Z47" s="1" t="s">
        <v>3829</v>
      </c>
      <c r="AC47" t="s">
        <v>3555</v>
      </c>
    </row>
    <row r="48" spans="7:29" x14ac:dyDescent="0.2">
      <c r="G48" t="s">
        <v>3556</v>
      </c>
      <c r="H48" t="s">
        <v>3557</v>
      </c>
      <c r="I48" t="s">
        <v>3558</v>
      </c>
      <c r="L48" t="s">
        <v>3217</v>
      </c>
      <c r="N48" t="s">
        <v>3559</v>
      </c>
      <c r="Q48" t="s">
        <v>3560</v>
      </c>
      <c r="Z48" s="1" t="s">
        <v>3830</v>
      </c>
      <c r="AC48" t="s">
        <v>3561</v>
      </c>
    </row>
    <row r="49" spans="7:29" x14ac:dyDescent="0.2">
      <c r="G49" t="s">
        <v>3562</v>
      </c>
      <c r="H49" t="s">
        <v>3563</v>
      </c>
      <c r="I49" t="s">
        <v>3564</v>
      </c>
      <c r="L49" t="s">
        <v>3231</v>
      </c>
      <c r="N49" t="s">
        <v>3565</v>
      </c>
      <c r="Q49" t="s">
        <v>3566</v>
      </c>
      <c r="Z49" s="1" t="s">
        <v>3831</v>
      </c>
      <c r="AC49" t="s">
        <v>3567</v>
      </c>
    </row>
    <row r="50" spans="7:29" x14ac:dyDescent="0.2">
      <c r="G50" t="s">
        <v>3568</v>
      </c>
      <c r="H50" t="s">
        <v>3569</v>
      </c>
      <c r="I50" t="s">
        <v>3570</v>
      </c>
      <c r="L50" t="s">
        <v>3115</v>
      </c>
      <c r="N50" t="s">
        <v>3571</v>
      </c>
      <c r="Q50" t="s">
        <v>3572</v>
      </c>
      <c r="Z50" s="1" t="s">
        <v>3832</v>
      </c>
      <c r="AC50" t="s">
        <v>3573</v>
      </c>
    </row>
    <row r="51" spans="7:29" x14ac:dyDescent="0.2">
      <c r="G51" t="s">
        <v>3574</v>
      </c>
      <c r="H51" t="s">
        <v>3575</v>
      </c>
      <c r="I51" t="s">
        <v>3576</v>
      </c>
      <c r="L51" t="s">
        <v>3133</v>
      </c>
      <c r="N51" t="s">
        <v>3577</v>
      </c>
      <c r="Q51" t="s">
        <v>3578</v>
      </c>
      <c r="Z51" s="1" t="s">
        <v>3833</v>
      </c>
      <c r="AC51" t="s">
        <v>3579</v>
      </c>
    </row>
    <row r="52" spans="7:29" x14ac:dyDescent="0.2">
      <c r="G52" t="s">
        <v>3580</v>
      </c>
      <c r="H52" t="s">
        <v>3581</v>
      </c>
      <c r="I52" t="s">
        <v>3582</v>
      </c>
      <c r="L52" t="s">
        <v>3150</v>
      </c>
      <c r="Q52" t="s">
        <v>3583</v>
      </c>
      <c r="Z52" s="1" t="s">
        <v>3834</v>
      </c>
      <c r="AC52" t="s">
        <v>3584</v>
      </c>
    </row>
    <row r="53" spans="7:29" x14ac:dyDescent="0.2">
      <c r="G53" t="s">
        <v>3585</v>
      </c>
      <c r="H53" t="s">
        <v>3586</v>
      </c>
      <c r="I53" t="s">
        <v>3587</v>
      </c>
      <c r="L53" t="s">
        <v>3167</v>
      </c>
      <c r="Q53" t="s">
        <v>3588</v>
      </c>
      <c r="Z53" s="1" t="s">
        <v>3835</v>
      </c>
      <c r="AC53" t="s">
        <v>3589</v>
      </c>
    </row>
    <row r="54" spans="7:29" x14ac:dyDescent="0.2">
      <c r="G54" t="s">
        <v>3590</v>
      </c>
      <c r="H54" t="s">
        <v>3591</v>
      </c>
      <c r="I54" t="s">
        <v>3592</v>
      </c>
      <c r="L54" t="s">
        <v>3184</v>
      </c>
      <c r="Q54" t="s">
        <v>3593</v>
      </c>
      <c r="Z54" s="1" t="s">
        <v>3836</v>
      </c>
      <c r="AC54" t="s">
        <v>3594</v>
      </c>
    </row>
    <row r="55" spans="7:29" x14ac:dyDescent="0.2">
      <c r="G55" t="s">
        <v>3595</v>
      </c>
      <c r="H55" t="s">
        <v>3596</v>
      </c>
      <c r="I55" t="s">
        <v>3597</v>
      </c>
      <c r="L55" t="s">
        <v>3201</v>
      </c>
      <c r="Q55" t="s">
        <v>3598</v>
      </c>
      <c r="Z55" s="1" t="s">
        <v>3837</v>
      </c>
      <c r="AC55" t="s">
        <v>3599</v>
      </c>
    </row>
    <row r="56" spans="7:29" x14ac:dyDescent="0.2">
      <c r="G56" t="s">
        <v>3600</v>
      </c>
      <c r="H56" t="s">
        <v>3601</v>
      </c>
      <c r="I56" t="s">
        <v>3602</v>
      </c>
      <c r="L56" t="s">
        <v>3217</v>
      </c>
      <c r="Q56" t="s">
        <v>3603</v>
      </c>
      <c r="Z56" s="1" t="s">
        <v>3838</v>
      </c>
      <c r="AC56" t="s">
        <v>3604</v>
      </c>
    </row>
    <row r="57" spans="7:29" x14ac:dyDescent="0.2">
      <c r="G57" t="s">
        <v>3605</v>
      </c>
      <c r="H57" t="s">
        <v>3606</v>
      </c>
      <c r="I57" t="s">
        <v>3607</v>
      </c>
      <c r="L57" t="s">
        <v>3231</v>
      </c>
      <c r="Q57" t="s">
        <v>3608</v>
      </c>
      <c r="Z57" s="1" t="s">
        <v>3839</v>
      </c>
      <c r="AC57" t="s">
        <v>3609</v>
      </c>
    </row>
    <row r="58" spans="7:29" x14ac:dyDescent="0.2">
      <c r="G58" t="s">
        <v>3610</v>
      </c>
      <c r="H58" t="s">
        <v>3611</v>
      </c>
      <c r="I58" t="s">
        <v>3612</v>
      </c>
      <c r="L58" t="s">
        <v>3331</v>
      </c>
      <c r="Q58" t="s">
        <v>3613</v>
      </c>
      <c r="Z58" s="1" t="s">
        <v>3840</v>
      </c>
      <c r="AC58" t="s">
        <v>3573</v>
      </c>
    </row>
    <row r="59" spans="7:29" x14ac:dyDescent="0.2">
      <c r="G59" t="s">
        <v>3614</v>
      </c>
      <c r="H59" t="s">
        <v>3615</v>
      </c>
      <c r="I59" t="s">
        <v>3616</v>
      </c>
      <c r="L59" t="s">
        <v>3342</v>
      </c>
      <c r="Q59" t="s">
        <v>3617</v>
      </c>
      <c r="Z59" s="1" t="s">
        <v>3841</v>
      </c>
      <c r="AC59" t="s">
        <v>3579</v>
      </c>
    </row>
    <row r="60" spans="7:29" x14ac:dyDescent="0.2">
      <c r="G60" t="s">
        <v>3618</v>
      </c>
      <c r="H60" t="s">
        <v>3619</v>
      </c>
      <c r="I60" t="s">
        <v>3620</v>
      </c>
      <c r="L60" t="s">
        <v>3353</v>
      </c>
      <c r="Q60" t="s">
        <v>3621</v>
      </c>
      <c r="Z60" s="1" t="s">
        <v>3842</v>
      </c>
      <c r="AC60" t="s">
        <v>3584</v>
      </c>
    </row>
    <row r="61" spans="7:29" x14ac:dyDescent="0.2">
      <c r="G61" t="s">
        <v>3622</v>
      </c>
      <c r="H61" t="s">
        <v>3623</v>
      </c>
      <c r="I61" t="s">
        <v>3624</v>
      </c>
      <c r="L61" t="s">
        <v>3363</v>
      </c>
      <c r="Q61" t="s">
        <v>3625</v>
      </c>
      <c r="Z61" s="1" t="s">
        <v>3843</v>
      </c>
      <c r="AC61" t="s">
        <v>3589</v>
      </c>
    </row>
    <row r="62" spans="7:29" x14ac:dyDescent="0.2">
      <c r="G62" t="s">
        <v>3626</v>
      </c>
      <c r="H62" t="s">
        <v>3627</v>
      </c>
      <c r="I62" t="s">
        <v>3628</v>
      </c>
      <c r="L62" t="s">
        <v>3372</v>
      </c>
      <c r="Q62" t="s">
        <v>3629</v>
      </c>
      <c r="Z62" s="1" t="s">
        <v>3844</v>
      </c>
      <c r="AC62" t="s">
        <v>3594</v>
      </c>
    </row>
    <row r="63" spans="7:29" x14ac:dyDescent="0.2">
      <c r="G63" t="s">
        <v>3630</v>
      </c>
      <c r="H63" t="s">
        <v>3631</v>
      </c>
      <c r="I63" t="s">
        <v>3632</v>
      </c>
      <c r="L63" t="s">
        <v>3372</v>
      </c>
      <c r="Q63" t="s">
        <v>3633</v>
      </c>
      <c r="Z63" s="1" t="s">
        <v>3845</v>
      </c>
      <c r="AC63" t="s">
        <v>3599</v>
      </c>
    </row>
    <row r="64" spans="7:29" x14ac:dyDescent="0.2">
      <c r="G64" t="s">
        <v>3634</v>
      </c>
      <c r="H64" t="s">
        <v>3635</v>
      </c>
      <c r="I64" t="s">
        <v>3636</v>
      </c>
      <c r="L64" t="s">
        <v>3391</v>
      </c>
      <c r="Q64" t="s">
        <v>3637</v>
      </c>
      <c r="Z64" s="1" t="s">
        <v>3846</v>
      </c>
      <c r="AC64" t="s">
        <v>3604</v>
      </c>
    </row>
    <row r="65" spans="7:29" x14ac:dyDescent="0.2">
      <c r="G65" t="s">
        <v>3638</v>
      </c>
      <c r="H65" t="s">
        <v>3639</v>
      </c>
      <c r="I65" t="s">
        <v>3640</v>
      </c>
      <c r="L65" t="s">
        <v>3401</v>
      </c>
      <c r="Q65" t="s">
        <v>3641</v>
      </c>
      <c r="Z65" s="1" t="s">
        <v>3847</v>
      </c>
      <c r="AC65" t="s">
        <v>3609</v>
      </c>
    </row>
    <row r="66" spans="7:29" x14ac:dyDescent="0.2">
      <c r="I66" t="s">
        <v>3642</v>
      </c>
      <c r="L66" t="s">
        <v>3411</v>
      </c>
      <c r="Q66" t="s">
        <v>3643</v>
      </c>
      <c r="Z66" s="1" t="s">
        <v>3848</v>
      </c>
      <c r="AC66" t="s">
        <v>3644</v>
      </c>
    </row>
    <row r="67" spans="7:29" x14ac:dyDescent="0.2">
      <c r="I67" t="s">
        <v>3645</v>
      </c>
      <c r="L67" t="s">
        <v>3401</v>
      </c>
      <c r="Q67" t="s">
        <v>3646</v>
      </c>
      <c r="Z67" s="1" t="s">
        <v>3849</v>
      </c>
      <c r="AC67" t="s">
        <v>3647</v>
      </c>
    </row>
    <row r="68" spans="7:29" x14ac:dyDescent="0.2">
      <c r="I68" t="s">
        <v>3648</v>
      </c>
      <c r="L68" t="s">
        <v>3411</v>
      </c>
      <c r="Q68" t="s">
        <v>3649</v>
      </c>
      <c r="Z68" s="1" t="s">
        <v>3850</v>
      </c>
      <c r="AC68" t="s">
        <v>3650</v>
      </c>
    </row>
    <row r="69" spans="7:29" x14ac:dyDescent="0.2">
      <c r="I69" t="s">
        <v>3651</v>
      </c>
      <c r="L69" t="s">
        <v>3652</v>
      </c>
      <c r="Q69" t="s">
        <v>3653</v>
      </c>
      <c r="Z69" s="1" t="s">
        <v>3851</v>
      </c>
      <c r="AC69" t="s">
        <v>3654</v>
      </c>
    </row>
    <row r="70" spans="7:29" x14ac:dyDescent="0.2">
      <c r="I70" t="s">
        <v>3655</v>
      </c>
      <c r="Q70" t="s">
        <v>3656</v>
      </c>
      <c r="Z70" s="1" t="s">
        <v>3852</v>
      </c>
      <c r="AC70" t="s">
        <v>3657</v>
      </c>
    </row>
    <row r="71" spans="7:29" x14ac:dyDescent="0.2">
      <c r="I71" t="s">
        <v>3658</v>
      </c>
      <c r="Q71" t="s">
        <v>3659</v>
      </c>
      <c r="Z71" s="1" t="s">
        <v>3853</v>
      </c>
      <c r="AC71" t="s">
        <v>3657</v>
      </c>
    </row>
    <row r="72" spans="7:29" x14ac:dyDescent="0.2">
      <c r="I72" t="s">
        <v>3660</v>
      </c>
      <c r="Q72" t="s">
        <v>3661</v>
      </c>
      <c r="Z72" s="1" t="s">
        <v>3791</v>
      </c>
      <c r="AC72" t="s">
        <v>3662</v>
      </c>
    </row>
    <row r="73" spans="7:29" x14ac:dyDescent="0.2">
      <c r="I73" t="s">
        <v>3663</v>
      </c>
      <c r="Q73" t="s">
        <v>3664</v>
      </c>
      <c r="Z73" s="1" t="s">
        <v>3854</v>
      </c>
      <c r="AC73" t="s">
        <v>3665</v>
      </c>
    </row>
    <row r="74" spans="7:29" x14ac:dyDescent="0.2">
      <c r="I74" t="s">
        <v>3666</v>
      </c>
      <c r="Z74" s="1" t="s">
        <v>3855</v>
      </c>
      <c r="AC74" t="s">
        <v>3667</v>
      </c>
    </row>
    <row r="75" spans="7:29" x14ac:dyDescent="0.2">
      <c r="I75" t="s">
        <v>3668</v>
      </c>
      <c r="Z75" s="1" t="s">
        <v>3856</v>
      </c>
      <c r="AC75" t="s">
        <v>3665</v>
      </c>
    </row>
    <row r="76" spans="7:29" x14ac:dyDescent="0.2">
      <c r="I76" t="s">
        <v>3669</v>
      </c>
      <c r="Z76" s="1" t="s">
        <v>3857</v>
      </c>
      <c r="AC76" t="s">
        <v>3667</v>
      </c>
    </row>
    <row r="77" spans="7:29" x14ac:dyDescent="0.2">
      <c r="I77" t="s">
        <v>3670</v>
      </c>
      <c r="Z77" s="1" t="s">
        <v>3858</v>
      </c>
      <c r="AC77" t="s">
        <v>3671</v>
      </c>
    </row>
    <row r="78" spans="7:29" x14ac:dyDescent="0.2">
      <c r="I78" t="s">
        <v>3672</v>
      </c>
      <c r="Z78" s="1" t="s">
        <v>3859</v>
      </c>
      <c r="AC78" t="s">
        <v>3673</v>
      </c>
    </row>
    <row r="79" spans="7:29" x14ac:dyDescent="0.2">
      <c r="I79" t="s">
        <v>3674</v>
      </c>
      <c r="Z79" s="1" t="s">
        <v>3860</v>
      </c>
      <c r="AC79" t="s">
        <v>3675</v>
      </c>
    </row>
    <row r="80" spans="7:29" x14ac:dyDescent="0.2">
      <c r="I80" t="s">
        <v>3676</v>
      </c>
      <c r="Z80" s="1" t="s">
        <v>3861</v>
      </c>
      <c r="AC80" t="s">
        <v>3677</v>
      </c>
    </row>
    <row r="81" spans="9:29" x14ac:dyDescent="0.2">
      <c r="I81" t="s">
        <v>3678</v>
      </c>
      <c r="Z81" s="1" t="s">
        <v>3862</v>
      </c>
      <c r="AC81" t="s">
        <v>3679</v>
      </c>
    </row>
    <row r="82" spans="9:29" x14ac:dyDescent="0.2">
      <c r="I82" t="s">
        <v>3680</v>
      </c>
      <c r="Z82" s="1" t="s">
        <v>3863</v>
      </c>
      <c r="AC82" t="s">
        <v>3681</v>
      </c>
    </row>
    <row r="83" spans="9:29" x14ac:dyDescent="0.2">
      <c r="I83" t="s">
        <v>3682</v>
      </c>
      <c r="Z83" s="1" t="s">
        <v>3864</v>
      </c>
      <c r="AC83" t="s">
        <v>3683</v>
      </c>
    </row>
    <row r="84" spans="9:29" x14ac:dyDescent="0.2">
      <c r="I84" t="s">
        <v>3684</v>
      </c>
      <c r="Z84" s="1" t="s">
        <v>3865</v>
      </c>
      <c r="AC84" t="s">
        <v>3685</v>
      </c>
    </row>
    <row r="85" spans="9:29" x14ac:dyDescent="0.2">
      <c r="I85" t="s">
        <v>3686</v>
      </c>
      <c r="Z85" s="1" t="s">
        <v>3866</v>
      </c>
      <c r="AC85" t="s">
        <v>3567</v>
      </c>
    </row>
    <row r="86" spans="9:29" x14ac:dyDescent="0.2">
      <c r="I86" t="s">
        <v>3687</v>
      </c>
      <c r="Z86" s="1" t="s">
        <v>3867</v>
      </c>
      <c r="AC86" t="s">
        <v>3573</v>
      </c>
    </row>
    <row r="87" spans="9:29" x14ac:dyDescent="0.2">
      <c r="I87" t="s">
        <v>3688</v>
      </c>
      <c r="Z87" s="1" t="s">
        <v>3868</v>
      </c>
      <c r="AC87" t="s">
        <v>3579</v>
      </c>
    </row>
    <row r="88" spans="9:29" x14ac:dyDescent="0.2">
      <c r="I88" t="s">
        <v>3689</v>
      </c>
      <c r="Z88" s="1" t="s">
        <v>3869</v>
      </c>
      <c r="AC88" t="s">
        <v>3584</v>
      </c>
    </row>
    <row r="89" spans="9:29" x14ac:dyDescent="0.2">
      <c r="I89" t="s">
        <v>3690</v>
      </c>
      <c r="Z89" s="1" t="s">
        <v>3870</v>
      </c>
      <c r="AC89" t="s">
        <v>3589</v>
      </c>
    </row>
    <row r="90" spans="9:29" x14ac:dyDescent="0.2">
      <c r="I90" t="s">
        <v>3691</v>
      </c>
      <c r="Z90" s="1" t="s">
        <v>3871</v>
      </c>
      <c r="AC90" t="s">
        <v>3594</v>
      </c>
    </row>
    <row r="91" spans="9:29" x14ac:dyDescent="0.2">
      <c r="I91" t="s">
        <v>3692</v>
      </c>
      <c r="Z91" s="1" t="s">
        <v>3872</v>
      </c>
      <c r="AC91" t="s">
        <v>3599</v>
      </c>
    </row>
    <row r="92" spans="9:29" x14ac:dyDescent="0.2">
      <c r="I92" t="s">
        <v>3693</v>
      </c>
      <c r="Z92" s="1" t="s">
        <v>3873</v>
      </c>
      <c r="AC92" t="s">
        <v>3604</v>
      </c>
    </row>
    <row r="93" spans="9:29" x14ac:dyDescent="0.2">
      <c r="I93" t="s">
        <v>3694</v>
      </c>
      <c r="Z93" s="1" t="s">
        <v>3874</v>
      </c>
      <c r="AC93" t="s">
        <v>3609</v>
      </c>
    </row>
    <row r="94" spans="9:29" x14ac:dyDescent="0.2">
      <c r="I94" t="s">
        <v>3695</v>
      </c>
      <c r="Z94" s="1" t="s">
        <v>3875</v>
      </c>
      <c r="AC94" t="s">
        <v>3573</v>
      </c>
    </row>
    <row r="95" spans="9:29" x14ac:dyDescent="0.2">
      <c r="I95" t="s">
        <v>3696</v>
      </c>
      <c r="Z95" s="1" t="s">
        <v>3872</v>
      </c>
      <c r="AC95" t="s">
        <v>3579</v>
      </c>
    </row>
    <row r="96" spans="9:29" x14ac:dyDescent="0.2">
      <c r="I96" t="s">
        <v>3697</v>
      </c>
      <c r="Z96" s="1" t="s">
        <v>3876</v>
      </c>
      <c r="AC96" t="s">
        <v>3584</v>
      </c>
    </row>
    <row r="97" spans="9:29" x14ac:dyDescent="0.2">
      <c r="I97" t="s">
        <v>3698</v>
      </c>
      <c r="Z97" s="1" t="s">
        <v>3877</v>
      </c>
      <c r="AC97" t="s">
        <v>3589</v>
      </c>
    </row>
    <row r="98" spans="9:29" x14ac:dyDescent="0.2">
      <c r="I98" t="s">
        <v>3699</v>
      </c>
      <c r="Z98" s="1" t="s">
        <v>3878</v>
      </c>
      <c r="AC98" t="s">
        <v>3594</v>
      </c>
    </row>
    <row r="99" spans="9:29" x14ac:dyDescent="0.2">
      <c r="I99" t="s">
        <v>3700</v>
      </c>
      <c r="Z99" s="1" t="s">
        <v>3879</v>
      </c>
      <c r="AC99" t="s">
        <v>3599</v>
      </c>
    </row>
    <row r="100" spans="9:29" x14ac:dyDescent="0.2">
      <c r="I100" t="s">
        <v>3701</v>
      </c>
      <c r="Z100" s="1" t="s">
        <v>3880</v>
      </c>
      <c r="AC100" t="s">
        <v>3604</v>
      </c>
    </row>
    <row r="101" spans="9:29" x14ac:dyDescent="0.2">
      <c r="I101" t="s">
        <v>3702</v>
      </c>
      <c r="Z101" s="1" t="s">
        <v>3881</v>
      </c>
      <c r="AC101" t="s">
        <v>3609</v>
      </c>
    </row>
    <row r="102" spans="9:29" x14ac:dyDescent="0.2">
      <c r="I102" t="s">
        <v>3703</v>
      </c>
      <c r="Z102" s="1" t="s">
        <v>3882</v>
      </c>
      <c r="AC102" t="s">
        <v>3644</v>
      </c>
    </row>
    <row r="103" spans="9:29" x14ac:dyDescent="0.2">
      <c r="I103" t="s">
        <v>3704</v>
      </c>
      <c r="Z103" s="1" t="s">
        <v>3883</v>
      </c>
      <c r="AC103" t="s">
        <v>3647</v>
      </c>
    </row>
    <row r="104" spans="9:29" x14ac:dyDescent="0.2">
      <c r="I104" t="s">
        <v>3705</v>
      </c>
      <c r="Z104" s="1" t="s">
        <v>3884</v>
      </c>
      <c r="AC104" t="s">
        <v>3650</v>
      </c>
    </row>
    <row r="105" spans="9:29" x14ac:dyDescent="0.2">
      <c r="I105" t="s">
        <v>3706</v>
      </c>
      <c r="Z105" s="1" t="s">
        <v>3885</v>
      </c>
      <c r="AC105" t="s">
        <v>3654</v>
      </c>
    </row>
    <row r="106" spans="9:29" x14ac:dyDescent="0.2">
      <c r="I106" t="s">
        <v>3707</v>
      </c>
      <c r="Z106" s="1" t="s">
        <v>3886</v>
      </c>
      <c r="AC106" t="s">
        <v>3657</v>
      </c>
    </row>
    <row r="107" spans="9:29" x14ac:dyDescent="0.2">
      <c r="I107" t="s">
        <v>3708</v>
      </c>
      <c r="Z107" s="1" t="s">
        <v>3887</v>
      </c>
      <c r="AC107" t="s">
        <v>3657</v>
      </c>
    </row>
    <row r="108" spans="9:29" x14ac:dyDescent="0.2">
      <c r="I108" t="s">
        <v>3709</v>
      </c>
      <c r="Z108" s="1" t="s">
        <v>3888</v>
      </c>
      <c r="AC108" t="s">
        <v>3662</v>
      </c>
    </row>
    <row r="109" spans="9:29" x14ac:dyDescent="0.2">
      <c r="I109" t="s">
        <v>3710</v>
      </c>
      <c r="Z109" s="1" t="s">
        <v>3889</v>
      </c>
      <c r="AC109" t="s">
        <v>3665</v>
      </c>
    </row>
    <row r="110" spans="9:29" x14ac:dyDescent="0.2">
      <c r="I110" t="s">
        <v>3711</v>
      </c>
      <c r="Z110" s="1" t="s">
        <v>3890</v>
      </c>
      <c r="AC110" t="s">
        <v>3667</v>
      </c>
    </row>
    <row r="111" spans="9:29" x14ac:dyDescent="0.2">
      <c r="I111" t="s">
        <v>3712</v>
      </c>
      <c r="Z111" s="1" t="s">
        <v>3891</v>
      </c>
      <c r="AC111" t="s">
        <v>3665</v>
      </c>
    </row>
    <row r="112" spans="9:29" x14ac:dyDescent="0.2">
      <c r="I112" t="s">
        <v>3713</v>
      </c>
      <c r="Z112" s="1" t="s">
        <v>3892</v>
      </c>
      <c r="AC112" t="s">
        <v>3667</v>
      </c>
    </row>
    <row r="113" spans="9:29" x14ac:dyDescent="0.2">
      <c r="I113" t="s">
        <v>3714</v>
      </c>
      <c r="Z113" s="1" t="s">
        <v>3893</v>
      </c>
      <c r="AC113" t="s">
        <v>3715</v>
      </c>
    </row>
    <row r="114" spans="9:29" x14ac:dyDescent="0.2">
      <c r="I114" t="s">
        <v>3716</v>
      </c>
      <c r="Z114" s="1" t="s">
        <v>3894</v>
      </c>
      <c r="AC114" t="s">
        <v>3717</v>
      </c>
    </row>
    <row r="115" spans="9:29" x14ac:dyDescent="0.2">
      <c r="I115" t="s">
        <v>3718</v>
      </c>
      <c r="Z115" s="1" t="s">
        <v>3895</v>
      </c>
      <c r="AC115" t="s">
        <v>3719</v>
      </c>
    </row>
    <row r="116" spans="9:29" x14ac:dyDescent="0.2">
      <c r="I116" t="s">
        <v>3720</v>
      </c>
      <c r="Z116" s="1" t="s">
        <v>3896</v>
      </c>
      <c r="AC116" t="s">
        <v>3721</v>
      </c>
    </row>
    <row r="117" spans="9:29" x14ac:dyDescent="0.2">
      <c r="I117" t="s">
        <v>3722</v>
      </c>
      <c r="Z117" s="1" t="s">
        <v>3897</v>
      </c>
      <c r="AC117" t="s">
        <v>3723</v>
      </c>
    </row>
    <row r="118" spans="9:29" x14ac:dyDescent="0.2">
      <c r="I118" t="s">
        <v>3724</v>
      </c>
      <c r="Z118" s="1" t="s">
        <v>3898</v>
      </c>
      <c r="AC118" t="s">
        <v>3725</v>
      </c>
    </row>
    <row r="119" spans="9:29" x14ac:dyDescent="0.2">
      <c r="I119" t="s">
        <v>3726</v>
      </c>
      <c r="Z119" s="1" t="s">
        <v>3899</v>
      </c>
      <c r="AC119" t="s">
        <v>3650</v>
      </c>
    </row>
    <row r="120" spans="9:29" x14ac:dyDescent="0.2">
      <c r="I120" t="s">
        <v>3727</v>
      </c>
      <c r="Z120" s="1" t="s">
        <v>3900</v>
      </c>
      <c r="AC120" t="s">
        <v>3150</v>
      </c>
    </row>
    <row r="121" spans="9:29" x14ac:dyDescent="0.2">
      <c r="I121" t="s">
        <v>3728</v>
      </c>
      <c r="Z121" s="1" t="s">
        <v>3901</v>
      </c>
      <c r="AC121" t="s">
        <v>3167</v>
      </c>
    </row>
    <row r="122" spans="9:29" x14ac:dyDescent="0.2">
      <c r="I122" t="s">
        <v>3729</v>
      </c>
      <c r="Z122" s="1" t="s">
        <v>3902</v>
      </c>
      <c r="AC122" t="s">
        <v>3270</v>
      </c>
    </row>
    <row r="123" spans="9:29" x14ac:dyDescent="0.2">
      <c r="I123" t="s">
        <v>3730</v>
      </c>
      <c r="Z123" s="1" t="s">
        <v>3903</v>
      </c>
      <c r="AC123" t="s">
        <v>3281</v>
      </c>
    </row>
    <row r="124" spans="9:29" x14ac:dyDescent="0.2">
      <c r="I124" t="s">
        <v>3731</v>
      </c>
      <c r="Z124" s="1" t="s">
        <v>3904</v>
      </c>
      <c r="AC124" t="s">
        <v>3732</v>
      </c>
    </row>
    <row r="125" spans="9:29" x14ac:dyDescent="0.2">
      <c r="I125" t="s">
        <v>3733</v>
      </c>
      <c r="Z125" s="1" t="s">
        <v>3905</v>
      </c>
      <c r="AC125" t="s">
        <v>3734</v>
      </c>
    </row>
    <row r="126" spans="9:29" x14ac:dyDescent="0.2">
      <c r="I126" t="s">
        <v>3735</v>
      </c>
      <c r="Z126" s="1" t="s">
        <v>3906</v>
      </c>
      <c r="AC126" t="s">
        <v>3736</v>
      </c>
    </row>
    <row r="127" spans="9:29" x14ac:dyDescent="0.2">
      <c r="I127" t="s">
        <v>3737</v>
      </c>
      <c r="Z127" s="1" t="s">
        <v>3907</v>
      </c>
      <c r="AC127" t="s">
        <v>3738</v>
      </c>
    </row>
    <row r="128" spans="9:29" x14ac:dyDescent="0.2">
      <c r="I128" t="s">
        <v>3739</v>
      </c>
      <c r="Z128" s="1" t="s">
        <v>3908</v>
      </c>
      <c r="AC128" t="s">
        <v>3740</v>
      </c>
    </row>
    <row r="129" spans="9:29" x14ac:dyDescent="0.2">
      <c r="I129" t="s">
        <v>3741</v>
      </c>
      <c r="Z129" s="1" t="s">
        <v>3909</v>
      </c>
      <c r="AC129" t="s">
        <v>3742</v>
      </c>
    </row>
    <row r="130" spans="9:29" x14ac:dyDescent="0.2">
      <c r="I130" t="s">
        <v>3743</v>
      </c>
      <c r="Z130" s="1" t="s">
        <v>3910</v>
      </c>
      <c r="AC130" t="s">
        <v>3744</v>
      </c>
    </row>
    <row r="131" spans="9:29" x14ac:dyDescent="0.2">
      <c r="I131" t="s">
        <v>3745</v>
      </c>
      <c r="Z131" s="1" t="s">
        <v>3911</v>
      </c>
      <c r="AC131" t="s">
        <v>3746</v>
      </c>
    </row>
    <row r="132" spans="9:29" x14ac:dyDescent="0.2">
      <c r="I132" t="s">
        <v>3747</v>
      </c>
      <c r="Z132" s="1" t="s">
        <v>3912</v>
      </c>
      <c r="AC132" t="s">
        <v>3748</v>
      </c>
    </row>
    <row r="133" spans="9:29" x14ac:dyDescent="0.2">
      <c r="I133" t="s">
        <v>3749</v>
      </c>
      <c r="Z133" s="1" t="s">
        <v>3913</v>
      </c>
      <c r="AC133" t="s">
        <v>3750</v>
      </c>
    </row>
    <row r="134" spans="9:29" x14ac:dyDescent="0.2">
      <c r="I134" t="s">
        <v>3751</v>
      </c>
      <c r="Z134" s="1" t="s">
        <v>3914</v>
      </c>
      <c r="AC134" t="s">
        <v>3752</v>
      </c>
    </row>
    <row r="135" spans="9:29" x14ac:dyDescent="0.2">
      <c r="I135" t="s">
        <v>3753</v>
      </c>
      <c r="Z135" s="1" t="s">
        <v>3915</v>
      </c>
    </row>
    <row r="136" spans="9:29" x14ac:dyDescent="0.2">
      <c r="I136" t="s">
        <v>3754</v>
      </c>
      <c r="Z136" s="1" t="s">
        <v>3916</v>
      </c>
    </row>
    <row r="137" spans="9:29" x14ac:dyDescent="0.2">
      <c r="I137" t="s">
        <v>3755</v>
      </c>
      <c r="Z137" s="1" t="s">
        <v>3917</v>
      </c>
    </row>
    <row r="138" spans="9:29" x14ac:dyDescent="0.2">
      <c r="I138" t="s">
        <v>3756</v>
      </c>
      <c r="Z138" s="1" t="s">
        <v>3918</v>
      </c>
    </row>
    <row r="139" spans="9:29" x14ac:dyDescent="0.2">
      <c r="I139" t="s">
        <v>3757</v>
      </c>
      <c r="Z139" s="1" t="s">
        <v>3919</v>
      </c>
    </row>
    <row r="140" spans="9:29" x14ac:dyDescent="0.2">
      <c r="I140" t="s">
        <v>3758</v>
      </c>
    </row>
    <row r="141" spans="9:29" x14ac:dyDescent="0.2">
      <c r="I141" t="s">
        <v>3759</v>
      </c>
    </row>
    <row r="142" spans="9:29" x14ac:dyDescent="0.2">
      <c r="I142" t="s">
        <v>3760</v>
      </c>
    </row>
    <row r="143" spans="9:29" x14ac:dyDescent="0.2">
      <c r="I143" t="s">
        <v>3761</v>
      </c>
    </row>
    <row r="144" spans="9:29" x14ac:dyDescent="0.2">
      <c r="I144" t="s">
        <v>3762</v>
      </c>
    </row>
    <row r="145" spans="9:9" x14ac:dyDescent="0.2">
      <c r="I145" t="s">
        <v>3763</v>
      </c>
    </row>
    <row r="146" spans="9:9" x14ac:dyDescent="0.2">
      <c r="I146" t="s">
        <v>3764</v>
      </c>
    </row>
    <row r="147" spans="9:9" x14ac:dyDescent="0.2">
      <c r="I147" t="s">
        <v>3758</v>
      </c>
    </row>
    <row r="148" spans="9:9" x14ac:dyDescent="0.2">
      <c r="I148" t="s">
        <v>3765</v>
      </c>
    </row>
    <row r="149" spans="9:9" x14ac:dyDescent="0.2">
      <c r="I149" t="s">
        <v>3766</v>
      </c>
    </row>
    <row r="150" spans="9:9" x14ac:dyDescent="0.2">
      <c r="I150" t="s">
        <v>3767</v>
      </c>
    </row>
    <row r="151" spans="9:9" x14ac:dyDescent="0.2">
      <c r="I151" t="s">
        <v>3768</v>
      </c>
    </row>
    <row r="152" spans="9:9" x14ac:dyDescent="0.2">
      <c r="I152" t="s">
        <v>3769</v>
      </c>
    </row>
    <row r="153" spans="9:9" x14ac:dyDescent="0.2">
      <c r="I153" t="s">
        <v>3770</v>
      </c>
    </row>
    <row r="154" spans="9:9" x14ac:dyDescent="0.2">
      <c r="I154" t="s">
        <v>3771</v>
      </c>
    </row>
    <row r="155" spans="9:9" x14ac:dyDescent="0.2">
      <c r="I155" t="s">
        <v>3772</v>
      </c>
    </row>
    <row r="156" spans="9:9" x14ac:dyDescent="0.2">
      <c r="I156" t="s">
        <v>3773</v>
      </c>
    </row>
    <row r="157" spans="9:9" x14ac:dyDescent="0.2">
      <c r="I157" t="s">
        <v>3774</v>
      </c>
    </row>
    <row r="158" spans="9:9" x14ac:dyDescent="0.2">
      <c r="I158" t="s">
        <v>3775</v>
      </c>
    </row>
    <row r="159" spans="9:9" x14ac:dyDescent="0.2">
      <c r="I159" t="s">
        <v>3776</v>
      </c>
    </row>
    <row r="160" spans="9:9" x14ac:dyDescent="0.2">
      <c r="I160" t="s">
        <v>3777</v>
      </c>
    </row>
    <row r="161" spans="9:9" x14ac:dyDescent="0.2">
      <c r="I161" t="s">
        <v>3778</v>
      </c>
    </row>
    <row r="162" spans="9:9" x14ac:dyDescent="0.2">
      <c r="I162" t="s">
        <v>3779</v>
      </c>
    </row>
    <row r="163" spans="9:9" x14ac:dyDescent="0.2">
      <c r="I163" t="s">
        <v>3780</v>
      </c>
    </row>
    <row r="164" spans="9:9" x14ac:dyDescent="0.2">
      <c r="I164" t="s">
        <v>3781</v>
      </c>
    </row>
    <row r="165" spans="9:9" x14ac:dyDescent="0.2">
      <c r="I165" t="s">
        <v>3782</v>
      </c>
    </row>
    <row r="166" spans="9:9" x14ac:dyDescent="0.2">
      <c r="I166" t="s">
        <v>3783</v>
      </c>
    </row>
    <row r="167" spans="9:9" x14ac:dyDescent="0.2">
      <c r="I167" t="s">
        <v>3784</v>
      </c>
    </row>
  </sheetData>
  <mergeCells count="6">
    <mergeCell ref="AD1:AJ1"/>
    <mergeCell ref="O1:P1"/>
    <mergeCell ref="Q1:R1"/>
    <mergeCell ref="S1:U1"/>
    <mergeCell ref="W1:X1"/>
    <mergeCell ref="AA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6"/>
  <sheetViews>
    <sheetView workbookViewId="0">
      <selection activeCell="H409" sqref="H409"/>
    </sheetView>
  </sheetViews>
  <sheetFormatPr defaultRowHeight="12.75" x14ac:dyDescent="0.2"/>
  <cols>
    <col min="5" max="5" width="82.85546875" bestFit="1" customWidth="1"/>
    <col min="8" max="8" width="68.7109375" customWidth="1"/>
  </cols>
  <sheetData>
    <row r="1" spans="1:8" x14ac:dyDescent="0.2">
      <c r="A1" t="s">
        <v>5122</v>
      </c>
      <c r="B1" t="s">
        <v>5123</v>
      </c>
      <c r="C1" t="s">
        <v>5124</v>
      </c>
      <c r="D1" t="s">
        <v>5125</v>
      </c>
      <c r="E1" t="s">
        <v>5126</v>
      </c>
      <c r="G1" t="s">
        <v>5122</v>
      </c>
      <c r="H1" t="s">
        <v>5657</v>
      </c>
    </row>
    <row r="2" spans="1:8" x14ac:dyDescent="0.2">
      <c r="A2">
        <v>362</v>
      </c>
      <c r="B2" t="s">
        <v>3937</v>
      </c>
      <c r="C2">
        <v>2357</v>
      </c>
      <c r="D2" t="s">
        <v>3938</v>
      </c>
      <c r="E2" t="str">
        <f t="shared" ref="E2:E65" si="0">CONCATENATE(B2,":",C2,":",D2)</f>
        <v>P21462:2357:fMet-Leu-Phe receptor</v>
      </c>
      <c r="G2">
        <v>362</v>
      </c>
      <c r="H2" t="s">
        <v>5127</v>
      </c>
    </row>
    <row r="3" spans="1:8" x14ac:dyDescent="0.2">
      <c r="A3">
        <v>373</v>
      </c>
      <c r="B3" t="s">
        <v>3923</v>
      </c>
      <c r="C3">
        <v>1903</v>
      </c>
      <c r="D3" t="s">
        <v>3924</v>
      </c>
      <c r="E3" t="str">
        <f t="shared" si="0"/>
        <v>Q99500:1903:Sphingosine 1-phosphate receptor 3</v>
      </c>
      <c r="G3">
        <v>373</v>
      </c>
      <c r="H3" t="s">
        <v>5128</v>
      </c>
    </row>
    <row r="4" spans="1:8" x14ac:dyDescent="0.2">
      <c r="A4">
        <v>410</v>
      </c>
      <c r="B4" t="s">
        <v>3983</v>
      </c>
      <c r="C4">
        <v>1544</v>
      </c>
      <c r="D4" t="s">
        <v>3984</v>
      </c>
      <c r="E4" t="str">
        <f t="shared" si="0"/>
        <v>P05177:1544:Cytochrome P450 1A2</v>
      </c>
      <c r="G4">
        <v>410</v>
      </c>
      <c r="H4" t="s">
        <v>5129</v>
      </c>
    </row>
    <row r="5" spans="1:8" x14ac:dyDescent="0.2">
      <c r="A5">
        <v>425</v>
      </c>
      <c r="B5" t="s">
        <v>3975</v>
      </c>
      <c r="C5">
        <v>116663</v>
      </c>
      <c r="D5" t="s">
        <v>3976</v>
      </c>
      <c r="E5" t="str">
        <f t="shared" si="0"/>
        <v>Q64346:116663:Dual specificity protein phosphatase 6</v>
      </c>
      <c r="G5">
        <v>425</v>
      </c>
      <c r="H5" t="s">
        <v>5130</v>
      </c>
    </row>
    <row r="6" spans="1:8" x14ac:dyDescent="0.2">
      <c r="A6">
        <v>430</v>
      </c>
      <c r="B6" t="s">
        <v>3957</v>
      </c>
      <c r="C6">
        <v>3845</v>
      </c>
      <c r="D6" t="s">
        <v>3958</v>
      </c>
      <c r="E6" t="str">
        <f t="shared" si="0"/>
        <v>P01116:3845:GTPase KRas</v>
      </c>
      <c r="G6">
        <v>430</v>
      </c>
      <c r="H6" t="s">
        <v>5131</v>
      </c>
    </row>
    <row r="7" spans="1:8" x14ac:dyDescent="0.2">
      <c r="A7">
        <v>431</v>
      </c>
      <c r="B7" t="s">
        <v>3957</v>
      </c>
      <c r="C7">
        <v>3845</v>
      </c>
      <c r="D7" t="s">
        <v>3958</v>
      </c>
      <c r="E7" t="str">
        <f t="shared" si="0"/>
        <v>P01116:3845:GTPase KRas</v>
      </c>
      <c r="G7">
        <v>431</v>
      </c>
      <c r="H7" t="s">
        <v>5131</v>
      </c>
    </row>
    <row r="8" spans="1:8" x14ac:dyDescent="0.2">
      <c r="A8">
        <v>432</v>
      </c>
      <c r="B8" t="s">
        <v>3977</v>
      </c>
      <c r="C8">
        <v>12044</v>
      </c>
      <c r="D8" t="s">
        <v>3978</v>
      </c>
      <c r="E8" t="str">
        <f t="shared" si="0"/>
        <v>Q07440:12044:Bcl-2-related protein A1</v>
      </c>
      <c r="G8">
        <v>432</v>
      </c>
      <c r="H8" t="s">
        <v>5132</v>
      </c>
    </row>
    <row r="9" spans="1:8" x14ac:dyDescent="0.2">
      <c r="A9">
        <v>439</v>
      </c>
      <c r="B9" t="s">
        <v>3923</v>
      </c>
      <c r="C9">
        <v>1903</v>
      </c>
      <c r="D9" t="s">
        <v>3924</v>
      </c>
      <c r="E9" t="str">
        <f t="shared" si="0"/>
        <v>Q99500:1903:Sphingosine 1-phosphate receptor 3</v>
      </c>
      <c r="G9">
        <v>439</v>
      </c>
      <c r="H9" t="s">
        <v>5128</v>
      </c>
    </row>
    <row r="10" spans="1:8" x14ac:dyDescent="0.2">
      <c r="A10">
        <v>445</v>
      </c>
      <c r="B10" t="s">
        <v>3961</v>
      </c>
      <c r="C10">
        <v>1147</v>
      </c>
      <c r="D10" t="s">
        <v>3962</v>
      </c>
      <c r="E10" t="str">
        <f t="shared" si="0"/>
        <v>O15111:1147:Inhibitor of nuclear factor kappa-B kinase subunit alpha</v>
      </c>
      <c r="G10">
        <v>445</v>
      </c>
      <c r="H10" t="s">
        <v>5133</v>
      </c>
    </row>
    <row r="11" spans="1:8" x14ac:dyDescent="0.2">
      <c r="A11">
        <v>449</v>
      </c>
      <c r="B11" t="s">
        <v>3963</v>
      </c>
      <c r="C11">
        <v>1901</v>
      </c>
      <c r="D11" t="s">
        <v>3964</v>
      </c>
      <c r="E11" t="str">
        <f t="shared" si="0"/>
        <v>P21453:1901:Sphingosine 1-phosphate receptor 1</v>
      </c>
      <c r="G11">
        <v>449</v>
      </c>
      <c r="H11" t="s">
        <v>5134</v>
      </c>
    </row>
    <row r="12" spans="1:8" x14ac:dyDescent="0.2">
      <c r="A12">
        <v>450</v>
      </c>
      <c r="B12" t="s">
        <v>3965</v>
      </c>
      <c r="C12">
        <v>2908</v>
      </c>
      <c r="D12" t="s">
        <v>3966</v>
      </c>
      <c r="E12" t="str">
        <f t="shared" si="0"/>
        <v>P04150:2908:Glucocorticoid receptor</v>
      </c>
      <c r="G12">
        <v>450</v>
      </c>
      <c r="H12" t="s">
        <v>5135</v>
      </c>
    </row>
    <row r="13" spans="1:8" x14ac:dyDescent="0.2">
      <c r="A13">
        <v>451</v>
      </c>
      <c r="B13" t="s">
        <v>3965</v>
      </c>
      <c r="C13">
        <v>2908</v>
      </c>
      <c r="D13" t="s">
        <v>3966</v>
      </c>
      <c r="E13" t="str">
        <f t="shared" si="0"/>
        <v>P04150:2908:Glucocorticoid receptor</v>
      </c>
      <c r="G13">
        <v>451</v>
      </c>
      <c r="H13" t="s">
        <v>5135</v>
      </c>
    </row>
    <row r="14" spans="1:8" x14ac:dyDescent="0.2">
      <c r="A14">
        <v>454</v>
      </c>
      <c r="B14" t="s">
        <v>3921</v>
      </c>
      <c r="C14">
        <v>7412</v>
      </c>
      <c r="D14" t="s">
        <v>3922</v>
      </c>
      <c r="E14" t="str">
        <f t="shared" si="0"/>
        <v>P19320:7412:Vascular cell adhesion protein 1</v>
      </c>
      <c r="G14">
        <v>454</v>
      </c>
      <c r="H14" t="s">
        <v>5136</v>
      </c>
    </row>
    <row r="15" spans="1:8" x14ac:dyDescent="0.2">
      <c r="A15">
        <v>455</v>
      </c>
      <c r="B15" t="s">
        <v>3921</v>
      </c>
      <c r="C15">
        <v>7412</v>
      </c>
      <c r="D15" t="s">
        <v>3922</v>
      </c>
      <c r="E15" t="str">
        <f t="shared" si="0"/>
        <v>P19320:7412:Vascular cell adhesion protein 1</v>
      </c>
      <c r="G15">
        <v>455</v>
      </c>
      <c r="H15" t="s">
        <v>5136</v>
      </c>
    </row>
    <row r="16" spans="1:8" x14ac:dyDescent="0.2">
      <c r="A16">
        <v>456</v>
      </c>
      <c r="B16" t="s">
        <v>3921</v>
      </c>
      <c r="C16">
        <v>7412</v>
      </c>
      <c r="D16" t="s">
        <v>3922</v>
      </c>
      <c r="E16" t="str">
        <f t="shared" si="0"/>
        <v>P19320:7412:Vascular cell adhesion protein 1</v>
      </c>
      <c r="G16">
        <v>456</v>
      </c>
      <c r="H16" t="s">
        <v>5136</v>
      </c>
    </row>
    <row r="17" spans="1:8" x14ac:dyDescent="0.2">
      <c r="A17">
        <v>457</v>
      </c>
      <c r="B17" t="s">
        <v>3921</v>
      </c>
      <c r="C17">
        <v>7412</v>
      </c>
      <c r="D17" t="s">
        <v>3922</v>
      </c>
      <c r="E17" t="str">
        <f t="shared" si="0"/>
        <v>P19320:7412:Vascular cell adhesion protein 1</v>
      </c>
      <c r="G17">
        <v>457</v>
      </c>
      <c r="H17" t="s">
        <v>5136</v>
      </c>
    </row>
    <row r="18" spans="1:8" x14ac:dyDescent="0.2">
      <c r="A18">
        <v>465</v>
      </c>
      <c r="B18" t="s">
        <v>3929</v>
      </c>
      <c r="C18">
        <v>5970</v>
      </c>
      <c r="D18" t="s">
        <v>3930</v>
      </c>
      <c r="E18" t="str">
        <f t="shared" si="0"/>
        <v>Q04206:5970:Transcription factor p65</v>
      </c>
      <c r="G18">
        <v>465</v>
      </c>
      <c r="H18" t="s">
        <v>5137</v>
      </c>
    </row>
    <row r="19" spans="1:8" x14ac:dyDescent="0.2">
      <c r="A19">
        <v>465</v>
      </c>
      <c r="B19" t="s">
        <v>3931</v>
      </c>
      <c r="C19">
        <v>5971</v>
      </c>
      <c r="D19" t="s">
        <v>3932</v>
      </c>
      <c r="E19" t="str">
        <f t="shared" si="0"/>
        <v>Q01201:5971:Transcription factor RelB</v>
      </c>
      <c r="G19">
        <v>466</v>
      </c>
      <c r="H19" t="s">
        <v>5134</v>
      </c>
    </row>
    <row r="20" spans="1:8" x14ac:dyDescent="0.2">
      <c r="A20">
        <v>465</v>
      </c>
      <c r="B20" t="s">
        <v>3933</v>
      </c>
      <c r="C20">
        <v>4790</v>
      </c>
      <c r="D20" t="s">
        <v>3934</v>
      </c>
      <c r="E20" t="str">
        <f t="shared" si="0"/>
        <v>P19838:4790:Nuclear factor NF-kappa-B p105 subunit</v>
      </c>
      <c r="G20">
        <v>467</v>
      </c>
      <c r="H20" t="s">
        <v>5134</v>
      </c>
    </row>
    <row r="21" spans="1:8" x14ac:dyDescent="0.2">
      <c r="A21">
        <v>465</v>
      </c>
      <c r="B21" t="s">
        <v>3935</v>
      </c>
      <c r="C21">
        <v>4791</v>
      </c>
      <c r="D21" t="s">
        <v>3936</v>
      </c>
      <c r="E21" t="str">
        <f t="shared" si="0"/>
        <v>Q00653:4791:Nuclear factor NF-kappa-B p100 subunit</v>
      </c>
      <c r="G21">
        <v>468</v>
      </c>
      <c r="H21" t="s">
        <v>5134</v>
      </c>
    </row>
    <row r="22" spans="1:8" x14ac:dyDescent="0.2">
      <c r="A22">
        <v>466</v>
      </c>
      <c r="B22" t="s">
        <v>3963</v>
      </c>
      <c r="C22">
        <v>1901</v>
      </c>
      <c r="D22" t="s">
        <v>3964</v>
      </c>
      <c r="E22" t="str">
        <f t="shared" si="0"/>
        <v>P21453:1901:Sphingosine 1-phosphate receptor 1</v>
      </c>
      <c r="G22">
        <v>484</v>
      </c>
      <c r="H22" t="s">
        <v>5128</v>
      </c>
    </row>
    <row r="23" spans="1:8" x14ac:dyDescent="0.2">
      <c r="A23">
        <v>467</v>
      </c>
      <c r="B23" t="s">
        <v>3963</v>
      </c>
      <c r="C23">
        <v>1901</v>
      </c>
      <c r="D23" t="s">
        <v>3964</v>
      </c>
      <c r="E23" t="str">
        <f t="shared" si="0"/>
        <v>P21453:1901:Sphingosine 1-phosphate receptor 1</v>
      </c>
      <c r="G23">
        <v>485</v>
      </c>
      <c r="H23" t="s">
        <v>5128</v>
      </c>
    </row>
    <row r="24" spans="1:8" x14ac:dyDescent="0.2">
      <c r="A24">
        <v>468</v>
      </c>
      <c r="B24" t="s">
        <v>3963</v>
      </c>
      <c r="C24">
        <v>1901</v>
      </c>
      <c r="D24" t="s">
        <v>3964</v>
      </c>
      <c r="E24" t="str">
        <f t="shared" si="0"/>
        <v>P21453:1901:Sphingosine 1-phosphate receptor 1</v>
      </c>
      <c r="G24">
        <v>518</v>
      </c>
      <c r="H24" t="s">
        <v>5138</v>
      </c>
    </row>
    <row r="25" spans="1:8" x14ac:dyDescent="0.2">
      <c r="A25">
        <v>484</v>
      </c>
      <c r="B25" t="s">
        <v>3923</v>
      </c>
      <c r="C25">
        <v>1903</v>
      </c>
      <c r="D25" t="s">
        <v>3924</v>
      </c>
      <c r="E25" t="str">
        <f t="shared" si="0"/>
        <v>Q99500:1903:Sphingosine 1-phosphate receptor 3</v>
      </c>
      <c r="G25">
        <v>522</v>
      </c>
      <c r="H25" t="s">
        <v>5139</v>
      </c>
    </row>
    <row r="26" spans="1:8" x14ac:dyDescent="0.2">
      <c r="A26">
        <v>485</v>
      </c>
      <c r="B26" t="s">
        <v>3923</v>
      </c>
      <c r="C26">
        <v>1903</v>
      </c>
      <c r="D26" t="s">
        <v>3924</v>
      </c>
      <c r="E26" t="str">
        <f t="shared" si="0"/>
        <v>Q99500:1903:Sphingosine 1-phosphate receptor 3</v>
      </c>
      <c r="G26">
        <v>524</v>
      </c>
      <c r="H26" t="s">
        <v>5140</v>
      </c>
    </row>
    <row r="27" spans="1:8" x14ac:dyDescent="0.2">
      <c r="A27">
        <v>518</v>
      </c>
      <c r="B27" t="s">
        <v>3925</v>
      </c>
      <c r="C27">
        <v>249</v>
      </c>
      <c r="D27" t="s">
        <v>3926</v>
      </c>
      <c r="E27" t="str">
        <f t="shared" si="0"/>
        <v>P05186:249:Alkaline phosphatase, tissue-nonspecific isozyme</v>
      </c>
      <c r="G27">
        <v>525</v>
      </c>
      <c r="H27" t="s">
        <v>5139</v>
      </c>
    </row>
    <row r="28" spans="1:8" x14ac:dyDescent="0.2">
      <c r="A28">
        <v>522</v>
      </c>
      <c r="B28" t="s">
        <v>3949</v>
      </c>
      <c r="C28">
        <v>2516</v>
      </c>
      <c r="D28" t="s">
        <v>3950</v>
      </c>
      <c r="E28" t="str">
        <f t="shared" si="0"/>
        <v>Q13285:2516:Steroidogenic factor 1</v>
      </c>
      <c r="G28">
        <v>528</v>
      </c>
      <c r="H28" t="s">
        <v>5141</v>
      </c>
    </row>
    <row r="29" spans="1:8" x14ac:dyDescent="0.2">
      <c r="A29">
        <v>524</v>
      </c>
      <c r="B29" t="s">
        <v>3951</v>
      </c>
      <c r="C29">
        <v>5566</v>
      </c>
      <c r="D29" t="s">
        <v>3952</v>
      </c>
      <c r="E29" t="str">
        <f t="shared" si="0"/>
        <v>P17612:5566:cAMP-dependent protein kinase catalytic subunit alpha</v>
      </c>
      <c r="G29">
        <v>529</v>
      </c>
      <c r="H29" t="s">
        <v>5141</v>
      </c>
    </row>
    <row r="30" spans="1:8" x14ac:dyDescent="0.2">
      <c r="A30">
        <v>525</v>
      </c>
      <c r="B30" t="s">
        <v>3949</v>
      </c>
      <c r="C30">
        <v>2516</v>
      </c>
      <c r="D30" t="s">
        <v>3950</v>
      </c>
      <c r="E30" t="str">
        <f t="shared" si="0"/>
        <v>Q13285:2516:Steroidogenic factor 1</v>
      </c>
      <c r="G30">
        <v>548</v>
      </c>
      <c r="H30" t="s">
        <v>5140</v>
      </c>
    </row>
    <row r="31" spans="1:8" x14ac:dyDescent="0.2">
      <c r="A31">
        <v>528</v>
      </c>
      <c r="B31" t="s">
        <v>3955</v>
      </c>
      <c r="C31">
        <v>3676</v>
      </c>
      <c r="D31" t="s">
        <v>3956</v>
      </c>
      <c r="E31" t="str">
        <f t="shared" si="0"/>
        <v>P13612:3676:Integrin alpha-4</v>
      </c>
      <c r="G31">
        <v>560</v>
      </c>
      <c r="H31" t="s">
        <v>5142</v>
      </c>
    </row>
    <row r="32" spans="1:8" x14ac:dyDescent="0.2">
      <c r="A32">
        <v>529</v>
      </c>
      <c r="B32" t="s">
        <v>3955</v>
      </c>
      <c r="C32">
        <v>3676</v>
      </c>
      <c r="D32" t="s">
        <v>3956</v>
      </c>
      <c r="E32" t="str">
        <f t="shared" si="0"/>
        <v>P13612:3676:Integrin alpha-4</v>
      </c>
      <c r="G32">
        <v>561</v>
      </c>
      <c r="H32" t="s">
        <v>5142</v>
      </c>
    </row>
    <row r="33" spans="1:8" x14ac:dyDescent="0.2">
      <c r="A33">
        <v>548</v>
      </c>
      <c r="B33" t="s">
        <v>3951</v>
      </c>
      <c r="C33">
        <v>5566</v>
      </c>
      <c r="D33" t="s">
        <v>3952</v>
      </c>
      <c r="E33" t="str">
        <f t="shared" si="0"/>
        <v>P17612:5566:cAMP-dependent protein kinase catalytic subunit alpha</v>
      </c>
      <c r="G33">
        <v>567</v>
      </c>
      <c r="H33" t="s">
        <v>5143</v>
      </c>
    </row>
    <row r="34" spans="1:8" x14ac:dyDescent="0.2">
      <c r="A34">
        <v>560</v>
      </c>
      <c r="B34" t="s">
        <v>3945</v>
      </c>
      <c r="C34">
        <v>6095</v>
      </c>
      <c r="D34" t="s">
        <v>3946</v>
      </c>
      <c r="E34" t="str">
        <f t="shared" si="0"/>
        <v>P35398:6095:Nuclear receptor ROR-alpha</v>
      </c>
      <c r="G34">
        <v>568</v>
      </c>
      <c r="H34" t="s">
        <v>5144</v>
      </c>
    </row>
    <row r="35" spans="1:8" x14ac:dyDescent="0.2">
      <c r="A35">
        <v>561</v>
      </c>
      <c r="B35" t="s">
        <v>3945</v>
      </c>
      <c r="C35">
        <v>6095</v>
      </c>
      <c r="D35" t="s">
        <v>3946</v>
      </c>
      <c r="E35" t="str">
        <f t="shared" si="0"/>
        <v>P35398:6095:Nuclear receptor ROR-alpha</v>
      </c>
      <c r="G35">
        <v>570</v>
      </c>
      <c r="H35" t="s">
        <v>5145</v>
      </c>
    </row>
    <row r="36" spans="1:8" x14ac:dyDescent="0.2">
      <c r="A36">
        <v>567</v>
      </c>
      <c r="B36" t="s">
        <v>3967</v>
      </c>
      <c r="C36">
        <v>3350</v>
      </c>
      <c r="D36" t="s">
        <v>3968</v>
      </c>
      <c r="E36" t="str">
        <f t="shared" si="0"/>
        <v>P08908:3350:5-hydroxytryptamine receptor 1A</v>
      </c>
      <c r="G36">
        <v>571</v>
      </c>
      <c r="H36" t="s">
        <v>5146</v>
      </c>
    </row>
    <row r="37" spans="1:8" x14ac:dyDescent="0.2">
      <c r="A37">
        <v>568</v>
      </c>
      <c r="B37" t="s">
        <v>3953</v>
      </c>
      <c r="C37">
        <v>3312</v>
      </c>
      <c r="D37" t="s">
        <v>3954</v>
      </c>
      <c r="E37" t="str">
        <f t="shared" si="0"/>
        <v>P11142:3312:Heat shock cognate 71 kDa protein</v>
      </c>
      <c r="G37">
        <v>574</v>
      </c>
      <c r="H37" t="s">
        <v>5146</v>
      </c>
    </row>
    <row r="38" spans="1:8" x14ac:dyDescent="0.2">
      <c r="A38">
        <v>570</v>
      </c>
      <c r="B38" t="s">
        <v>3973</v>
      </c>
      <c r="C38">
        <v>4322</v>
      </c>
      <c r="D38" t="s">
        <v>3974</v>
      </c>
      <c r="E38" t="str">
        <f t="shared" si="0"/>
        <v>P45452:4322:Collagenase 3</v>
      </c>
      <c r="G38">
        <v>576</v>
      </c>
      <c r="H38" t="s">
        <v>5141</v>
      </c>
    </row>
    <row r="39" spans="1:8" x14ac:dyDescent="0.2">
      <c r="A39">
        <v>571</v>
      </c>
      <c r="B39" t="s">
        <v>3927</v>
      </c>
      <c r="C39">
        <v>3354</v>
      </c>
      <c r="D39" t="s">
        <v>3928</v>
      </c>
      <c r="E39" t="str">
        <f t="shared" si="0"/>
        <v>P28566:3354:5-hydroxytryptamine receptor 1E</v>
      </c>
      <c r="G39">
        <v>586</v>
      </c>
      <c r="H39" t="s">
        <v>5137</v>
      </c>
    </row>
    <row r="40" spans="1:8" x14ac:dyDescent="0.2">
      <c r="A40">
        <v>574</v>
      </c>
      <c r="B40" t="s">
        <v>3927</v>
      </c>
      <c r="C40">
        <v>3354</v>
      </c>
      <c r="D40" t="s">
        <v>3928</v>
      </c>
      <c r="E40" t="str">
        <f t="shared" si="0"/>
        <v>P28566:3354:5-hydroxytryptamine receptor 1E</v>
      </c>
      <c r="G40">
        <v>596</v>
      </c>
      <c r="H40" t="s">
        <v>5147</v>
      </c>
    </row>
    <row r="41" spans="1:8" x14ac:dyDescent="0.2">
      <c r="A41">
        <v>576</v>
      </c>
      <c r="B41" t="s">
        <v>3955</v>
      </c>
      <c r="C41">
        <v>3676</v>
      </c>
      <c r="D41" t="s">
        <v>3956</v>
      </c>
      <c r="E41" t="str">
        <f t="shared" si="0"/>
        <v>P13612:3676:Integrin alpha-4</v>
      </c>
      <c r="G41">
        <v>599</v>
      </c>
      <c r="H41" t="s">
        <v>5142</v>
      </c>
    </row>
    <row r="42" spans="1:8" x14ac:dyDescent="0.2">
      <c r="A42">
        <v>586</v>
      </c>
      <c r="B42" t="s">
        <v>3929</v>
      </c>
      <c r="C42">
        <v>5970</v>
      </c>
      <c r="D42" t="s">
        <v>3930</v>
      </c>
      <c r="E42" t="str">
        <f t="shared" si="0"/>
        <v>Q04206:5970:Transcription factor p65</v>
      </c>
      <c r="G42">
        <v>600</v>
      </c>
      <c r="H42" t="s">
        <v>5139</v>
      </c>
    </row>
    <row r="43" spans="1:8" x14ac:dyDescent="0.2">
      <c r="A43">
        <v>586</v>
      </c>
      <c r="B43" t="s">
        <v>3931</v>
      </c>
      <c r="C43">
        <v>5971</v>
      </c>
      <c r="D43" t="s">
        <v>3932</v>
      </c>
      <c r="E43" t="str">
        <f t="shared" si="0"/>
        <v>Q01201:5971:Transcription factor RelB</v>
      </c>
      <c r="G43">
        <v>604</v>
      </c>
      <c r="H43" t="s">
        <v>5148</v>
      </c>
    </row>
    <row r="44" spans="1:8" x14ac:dyDescent="0.2">
      <c r="A44">
        <v>586</v>
      </c>
      <c r="B44" t="s">
        <v>3933</v>
      </c>
      <c r="C44">
        <v>4790</v>
      </c>
      <c r="D44" t="s">
        <v>3934</v>
      </c>
      <c r="E44" t="str">
        <f t="shared" si="0"/>
        <v>P19838:4790:Nuclear factor NF-kappa-B p105 subunit</v>
      </c>
      <c r="G44">
        <v>607</v>
      </c>
      <c r="H44" t="s">
        <v>5149</v>
      </c>
    </row>
    <row r="45" spans="1:8" x14ac:dyDescent="0.2">
      <c r="A45">
        <v>586</v>
      </c>
      <c r="B45" t="s">
        <v>3935</v>
      </c>
      <c r="C45">
        <v>4791</v>
      </c>
      <c r="D45" t="s">
        <v>3936</v>
      </c>
      <c r="E45" t="str">
        <f t="shared" si="0"/>
        <v>Q00653:4791:Nuclear factor NF-kappa-B p100 subunit</v>
      </c>
      <c r="G45">
        <v>610</v>
      </c>
      <c r="H45" t="s">
        <v>5142</v>
      </c>
    </row>
    <row r="46" spans="1:8" x14ac:dyDescent="0.2">
      <c r="A46">
        <v>596</v>
      </c>
      <c r="B46" t="s">
        <v>3971</v>
      </c>
      <c r="C46">
        <v>4137</v>
      </c>
      <c r="D46" t="s">
        <v>3972</v>
      </c>
      <c r="E46" t="str">
        <f t="shared" si="0"/>
        <v>P10636:4137:Microtubule-associated protein tau</v>
      </c>
      <c r="G46">
        <v>611</v>
      </c>
      <c r="H46" t="s">
        <v>5142</v>
      </c>
    </row>
    <row r="47" spans="1:8" x14ac:dyDescent="0.2">
      <c r="A47">
        <v>599</v>
      </c>
      <c r="B47" t="s">
        <v>3945</v>
      </c>
      <c r="C47">
        <v>6095</v>
      </c>
      <c r="D47" t="s">
        <v>3946</v>
      </c>
      <c r="E47" t="str">
        <f t="shared" si="0"/>
        <v>P35398:6095:Nuclear receptor ROR-alpha</v>
      </c>
      <c r="G47">
        <v>612</v>
      </c>
      <c r="H47" t="s">
        <v>5143</v>
      </c>
    </row>
    <row r="48" spans="1:8" x14ac:dyDescent="0.2">
      <c r="A48">
        <v>600</v>
      </c>
      <c r="B48" t="s">
        <v>3949</v>
      </c>
      <c r="C48">
        <v>2516</v>
      </c>
      <c r="D48" t="s">
        <v>3950</v>
      </c>
      <c r="E48" t="str">
        <f t="shared" si="0"/>
        <v>Q13285:2516:Steroidogenic factor 1</v>
      </c>
      <c r="G48">
        <v>613</v>
      </c>
      <c r="H48" t="s">
        <v>5143</v>
      </c>
    </row>
    <row r="49" spans="1:8" x14ac:dyDescent="0.2">
      <c r="A49">
        <v>604</v>
      </c>
      <c r="B49" t="s">
        <v>3947</v>
      </c>
      <c r="C49">
        <v>9475</v>
      </c>
      <c r="D49" t="s">
        <v>3948</v>
      </c>
      <c r="E49" t="str">
        <f t="shared" si="0"/>
        <v>O75116:9475:Rho-associated protein kinase 2</v>
      </c>
      <c r="G49">
        <v>614</v>
      </c>
      <c r="H49" t="s">
        <v>5138</v>
      </c>
    </row>
    <row r="50" spans="1:8" x14ac:dyDescent="0.2">
      <c r="A50">
        <v>607</v>
      </c>
      <c r="B50" t="s">
        <v>3969</v>
      </c>
      <c r="C50">
        <v>5142</v>
      </c>
      <c r="D50" t="s">
        <v>3970</v>
      </c>
      <c r="E50" t="str">
        <f t="shared" si="0"/>
        <v>Q07343:5142:cAMP-specific 3',5'-cyclic phosphodiesterase 4B</v>
      </c>
      <c r="G50">
        <v>615</v>
      </c>
      <c r="H50" t="s">
        <v>5138</v>
      </c>
    </row>
    <row r="51" spans="1:8" x14ac:dyDescent="0.2">
      <c r="A51">
        <v>610</v>
      </c>
      <c r="B51" t="s">
        <v>3945</v>
      </c>
      <c r="C51">
        <v>6095</v>
      </c>
      <c r="D51" t="s">
        <v>3946</v>
      </c>
      <c r="E51" t="str">
        <f t="shared" si="0"/>
        <v>P35398:6095:Nuclear receptor ROR-alpha</v>
      </c>
      <c r="G51">
        <v>618</v>
      </c>
      <c r="H51" t="s">
        <v>5150</v>
      </c>
    </row>
    <row r="52" spans="1:8" x14ac:dyDescent="0.2">
      <c r="A52">
        <v>611</v>
      </c>
      <c r="B52" t="s">
        <v>3945</v>
      </c>
      <c r="C52">
        <v>6095</v>
      </c>
      <c r="D52" t="s">
        <v>3946</v>
      </c>
      <c r="E52" t="str">
        <f t="shared" si="0"/>
        <v>P35398:6095:Nuclear receptor ROR-alpha</v>
      </c>
      <c r="G52">
        <v>621</v>
      </c>
      <c r="H52" t="s">
        <v>5132</v>
      </c>
    </row>
    <row r="53" spans="1:8" x14ac:dyDescent="0.2">
      <c r="A53">
        <v>612</v>
      </c>
      <c r="B53" t="s">
        <v>3967</v>
      </c>
      <c r="C53">
        <v>3350</v>
      </c>
      <c r="D53" t="s">
        <v>3968</v>
      </c>
      <c r="E53" t="str">
        <f t="shared" si="0"/>
        <v>P08908:3350:5-hydroxytryptamine receptor 1A</v>
      </c>
      <c r="G53">
        <v>628</v>
      </c>
      <c r="H53" t="s">
        <v>5151</v>
      </c>
    </row>
    <row r="54" spans="1:8" x14ac:dyDescent="0.2">
      <c r="A54">
        <v>613</v>
      </c>
      <c r="B54" t="s">
        <v>3967</v>
      </c>
      <c r="C54">
        <v>3350</v>
      </c>
      <c r="D54" t="s">
        <v>3968</v>
      </c>
      <c r="E54" t="str">
        <f t="shared" si="0"/>
        <v>P08908:3350:5-hydroxytryptamine receptor 1A</v>
      </c>
      <c r="G54">
        <v>631</v>
      </c>
      <c r="H54" t="s">
        <v>5152</v>
      </c>
    </row>
    <row r="55" spans="1:8" x14ac:dyDescent="0.2">
      <c r="A55">
        <v>614</v>
      </c>
      <c r="B55" t="s">
        <v>3925</v>
      </c>
      <c r="C55">
        <v>249</v>
      </c>
      <c r="D55" t="s">
        <v>3926</v>
      </c>
      <c r="E55" t="str">
        <f t="shared" si="0"/>
        <v>P05186:249:Alkaline phosphatase, tissue-nonspecific isozyme</v>
      </c>
      <c r="G55">
        <v>644</v>
      </c>
      <c r="H55" t="s">
        <v>5148</v>
      </c>
    </row>
    <row r="56" spans="1:8" x14ac:dyDescent="0.2">
      <c r="A56">
        <v>615</v>
      </c>
      <c r="B56" t="s">
        <v>3925</v>
      </c>
      <c r="C56">
        <v>249</v>
      </c>
      <c r="D56" t="s">
        <v>3926</v>
      </c>
      <c r="E56" t="str">
        <f t="shared" si="0"/>
        <v>P05186:249:Alkaline phosphatase, tissue-nonspecific isozyme</v>
      </c>
      <c r="G56">
        <v>654</v>
      </c>
      <c r="H56" t="s">
        <v>5153</v>
      </c>
    </row>
    <row r="57" spans="1:8" x14ac:dyDescent="0.2">
      <c r="A57">
        <v>618</v>
      </c>
      <c r="B57" t="s">
        <v>3959</v>
      </c>
      <c r="C57">
        <v>4323</v>
      </c>
      <c r="D57" t="s">
        <v>3960</v>
      </c>
      <c r="E57" t="str">
        <f t="shared" si="0"/>
        <v>P50281:4323:Matrix metalloproteinase-14</v>
      </c>
      <c r="G57">
        <v>655</v>
      </c>
      <c r="H57" t="s">
        <v>5153</v>
      </c>
    </row>
    <row r="58" spans="1:8" x14ac:dyDescent="0.2">
      <c r="A58">
        <v>621</v>
      </c>
      <c r="B58" t="s">
        <v>3977</v>
      </c>
      <c r="C58">
        <v>12044</v>
      </c>
      <c r="D58" t="s">
        <v>3978</v>
      </c>
      <c r="E58" t="str">
        <f t="shared" si="0"/>
        <v>Q07440:12044:Bcl-2-related protein A1</v>
      </c>
      <c r="G58">
        <v>656</v>
      </c>
      <c r="H58" t="s">
        <v>5153</v>
      </c>
    </row>
    <row r="59" spans="1:8" x14ac:dyDescent="0.2">
      <c r="A59">
        <v>628</v>
      </c>
      <c r="B59" t="s">
        <v>3943</v>
      </c>
      <c r="C59">
        <v>25229</v>
      </c>
      <c r="D59" t="s">
        <v>3944</v>
      </c>
      <c r="E59" t="str">
        <f t="shared" si="0"/>
        <v>P08482:25229:Muscarinic acetylcholine receptor M1</v>
      </c>
      <c r="G59">
        <v>657</v>
      </c>
      <c r="H59" t="s">
        <v>5153</v>
      </c>
    </row>
    <row r="60" spans="1:8" x14ac:dyDescent="0.2">
      <c r="A60">
        <v>631</v>
      </c>
      <c r="B60" t="s">
        <v>3979</v>
      </c>
      <c r="C60">
        <v>5468</v>
      </c>
      <c r="D60" t="s">
        <v>3980</v>
      </c>
      <c r="E60" t="str">
        <f t="shared" si="0"/>
        <v>P37231:5468:Peroxisome proliferator-activated receptor gamma</v>
      </c>
      <c r="G60">
        <v>658</v>
      </c>
      <c r="H60" t="s">
        <v>5153</v>
      </c>
    </row>
    <row r="61" spans="1:8" x14ac:dyDescent="0.2">
      <c r="A61">
        <v>631</v>
      </c>
      <c r="B61" t="s">
        <v>3981</v>
      </c>
      <c r="C61">
        <v>8648</v>
      </c>
      <c r="D61" t="s">
        <v>3982</v>
      </c>
      <c r="E61" t="str">
        <f t="shared" si="0"/>
        <v>Q15788:8648:Nuclear receptor coactivator 1</v>
      </c>
      <c r="G61">
        <v>659</v>
      </c>
      <c r="H61" t="s">
        <v>5153</v>
      </c>
    </row>
    <row r="62" spans="1:8" x14ac:dyDescent="0.2">
      <c r="A62">
        <v>644</v>
      </c>
      <c r="B62" t="s">
        <v>3947</v>
      </c>
      <c r="C62">
        <v>9475</v>
      </c>
      <c r="D62" t="s">
        <v>3948</v>
      </c>
      <c r="E62" t="str">
        <f t="shared" si="0"/>
        <v>O75116:9475:Rho-associated protein kinase 2</v>
      </c>
      <c r="G62">
        <v>660</v>
      </c>
      <c r="H62" t="s">
        <v>5153</v>
      </c>
    </row>
    <row r="63" spans="1:8" x14ac:dyDescent="0.2">
      <c r="A63">
        <v>654</v>
      </c>
      <c r="B63" t="s">
        <v>3939</v>
      </c>
      <c r="C63">
        <v>836</v>
      </c>
      <c r="D63" t="s">
        <v>3940</v>
      </c>
      <c r="E63" t="str">
        <f t="shared" si="0"/>
        <v>P42574:836:Caspase-3</v>
      </c>
      <c r="G63">
        <v>661</v>
      </c>
      <c r="H63" t="s">
        <v>5153</v>
      </c>
    </row>
    <row r="64" spans="1:8" x14ac:dyDescent="0.2">
      <c r="A64">
        <v>654</v>
      </c>
      <c r="B64" t="s">
        <v>3941</v>
      </c>
      <c r="C64">
        <v>840</v>
      </c>
      <c r="D64" t="s">
        <v>3942</v>
      </c>
      <c r="E64" t="str">
        <f t="shared" si="0"/>
        <v>P55210:840:Caspase-7</v>
      </c>
      <c r="G64">
        <v>663</v>
      </c>
      <c r="H64" t="s">
        <v>5154</v>
      </c>
    </row>
    <row r="65" spans="1:8" x14ac:dyDescent="0.2">
      <c r="A65">
        <v>655</v>
      </c>
      <c r="B65" t="s">
        <v>3939</v>
      </c>
      <c r="C65">
        <v>836</v>
      </c>
      <c r="D65" t="s">
        <v>3940</v>
      </c>
      <c r="E65" t="str">
        <f t="shared" si="0"/>
        <v>P42574:836:Caspase-3</v>
      </c>
      <c r="G65">
        <v>664</v>
      </c>
      <c r="H65" t="s">
        <v>5153</v>
      </c>
    </row>
    <row r="66" spans="1:8" x14ac:dyDescent="0.2">
      <c r="A66">
        <v>655</v>
      </c>
      <c r="B66" t="s">
        <v>3941</v>
      </c>
      <c r="C66">
        <v>840</v>
      </c>
      <c r="D66" t="s">
        <v>3942</v>
      </c>
      <c r="E66" t="str">
        <f t="shared" ref="E66:E129" si="1">CONCATENATE(B66,":",C66,":",D66)</f>
        <v>P55210:840:Caspase-7</v>
      </c>
      <c r="G66">
        <v>665</v>
      </c>
      <c r="H66" t="s">
        <v>5155</v>
      </c>
    </row>
    <row r="67" spans="1:8" x14ac:dyDescent="0.2">
      <c r="A67">
        <v>656</v>
      </c>
      <c r="B67" t="s">
        <v>3939</v>
      </c>
      <c r="C67">
        <v>836</v>
      </c>
      <c r="D67" t="s">
        <v>3940</v>
      </c>
      <c r="E67" t="str">
        <f t="shared" si="1"/>
        <v>P42574:836:Caspase-3</v>
      </c>
      <c r="G67">
        <v>666</v>
      </c>
      <c r="H67" t="s">
        <v>5155</v>
      </c>
    </row>
    <row r="68" spans="1:8" x14ac:dyDescent="0.2">
      <c r="A68">
        <v>656</v>
      </c>
      <c r="B68" t="s">
        <v>3941</v>
      </c>
      <c r="C68">
        <v>840</v>
      </c>
      <c r="D68" t="s">
        <v>3942</v>
      </c>
      <c r="E68" t="str">
        <f t="shared" si="1"/>
        <v>P55210:840:Caspase-7</v>
      </c>
      <c r="G68">
        <v>667</v>
      </c>
      <c r="H68" t="s">
        <v>5154</v>
      </c>
    </row>
    <row r="69" spans="1:8" x14ac:dyDescent="0.2">
      <c r="A69">
        <v>657</v>
      </c>
      <c r="B69" t="s">
        <v>3939</v>
      </c>
      <c r="C69">
        <v>836</v>
      </c>
      <c r="D69" t="s">
        <v>3940</v>
      </c>
      <c r="E69" t="str">
        <f t="shared" si="1"/>
        <v>P42574:836:Caspase-3</v>
      </c>
      <c r="G69">
        <v>675</v>
      </c>
      <c r="H69" t="s">
        <v>5142</v>
      </c>
    </row>
    <row r="70" spans="1:8" x14ac:dyDescent="0.2">
      <c r="A70">
        <v>657</v>
      </c>
      <c r="B70" t="s">
        <v>3941</v>
      </c>
      <c r="C70">
        <v>840</v>
      </c>
      <c r="D70" t="s">
        <v>3942</v>
      </c>
      <c r="E70" t="str">
        <f t="shared" si="1"/>
        <v>P55210:840:Caspase-7</v>
      </c>
      <c r="G70">
        <v>677</v>
      </c>
      <c r="H70" t="s">
        <v>5151</v>
      </c>
    </row>
    <row r="71" spans="1:8" x14ac:dyDescent="0.2">
      <c r="A71">
        <v>658</v>
      </c>
      <c r="B71" t="s">
        <v>3939</v>
      </c>
      <c r="C71">
        <v>836</v>
      </c>
      <c r="D71" t="s">
        <v>3940</v>
      </c>
      <c r="E71" t="str">
        <f t="shared" si="1"/>
        <v>P42574:836:Caspase-3</v>
      </c>
      <c r="G71">
        <v>678</v>
      </c>
      <c r="H71" t="s">
        <v>5156</v>
      </c>
    </row>
    <row r="72" spans="1:8" x14ac:dyDescent="0.2">
      <c r="A72">
        <v>658</v>
      </c>
      <c r="B72" t="s">
        <v>3941</v>
      </c>
      <c r="C72">
        <v>840</v>
      </c>
      <c r="D72" t="s">
        <v>3942</v>
      </c>
      <c r="E72" t="str">
        <f t="shared" si="1"/>
        <v>P55210:840:Caspase-7</v>
      </c>
      <c r="G72">
        <v>681</v>
      </c>
      <c r="H72" t="s">
        <v>5142</v>
      </c>
    </row>
    <row r="73" spans="1:8" x14ac:dyDescent="0.2">
      <c r="A73">
        <v>659</v>
      </c>
      <c r="B73" t="s">
        <v>3939</v>
      </c>
      <c r="C73">
        <v>836</v>
      </c>
      <c r="D73" t="s">
        <v>3940</v>
      </c>
      <c r="E73" t="str">
        <f t="shared" si="1"/>
        <v>P42574:836:Caspase-3</v>
      </c>
      <c r="G73">
        <v>689</v>
      </c>
      <c r="H73" t="s">
        <v>5157</v>
      </c>
    </row>
    <row r="74" spans="1:8" x14ac:dyDescent="0.2">
      <c r="A74">
        <v>659</v>
      </c>
      <c r="B74" t="s">
        <v>3941</v>
      </c>
      <c r="C74">
        <v>840</v>
      </c>
      <c r="D74" t="s">
        <v>3942</v>
      </c>
      <c r="E74" t="str">
        <f t="shared" si="1"/>
        <v>P55210:840:Caspase-7</v>
      </c>
      <c r="G74">
        <v>690</v>
      </c>
      <c r="H74" t="s">
        <v>5158</v>
      </c>
    </row>
    <row r="75" spans="1:8" x14ac:dyDescent="0.2">
      <c r="A75">
        <v>660</v>
      </c>
      <c r="B75" t="s">
        <v>3939</v>
      </c>
      <c r="C75">
        <v>836</v>
      </c>
      <c r="D75" t="s">
        <v>3940</v>
      </c>
      <c r="E75" t="str">
        <f t="shared" si="1"/>
        <v>P42574:836:Caspase-3</v>
      </c>
      <c r="G75">
        <v>692</v>
      </c>
      <c r="H75" t="s">
        <v>5139</v>
      </c>
    </row>
    <row r="76" spans="1:8" x14ac:dyDescent="0.2">
      <c r="A76">
        <v>660</v>
      </c>
      <c r="B76" t="s">
        <v>3941</v>
      </c>
      <c r="C76">
        <v>840</v>
      </c>
      <c r="D76" t="s">
        <v>3942</v>
      </c>
      <c r="E76" t="str">
        <f t="shared" si="1"/>
        <v>P55210:840:Caspase-7</v>
      </c>
      <c r="G76">
        <v>695</v>
      </c>
      <c r="H76" t="s">
        <v>5142</v>
      </c>
    </row>
    <row r="77" spans="1:8" x14ac:dyDescent="0.2">
      <c r="A77">
        <v>661</v>
      </c>
      <c r="B77" t="s">
        <v>3939</v>
      </c>
      <c r="C77">
        <v>836</v>
      </c>
      <c r="D77" t="s">
        <v>3940</v>
      </c>
      <c r="E77" t="str">
        <f t="shared" si="1"/>
        <v>P42574:836:Caspase-3</v>
      </c>
      <c r="G77">
        <v>696</v>
      </c>
      <c r="H77" t="s">
        <v>5158</v>
      </c>
    </row>
    <row r="78" spans="1:8" x14ac:dyDescent="0.2">
      <c r="A78">
        <v>661</v>
      </c>
      <c r="B78" t="s">
        <v>3941</v>
      </c>
      <c r="C78">
        <v>840</v>
      </c>
      <c r="D78" t="s">
        <v>3942</v>
      </c>
      <c r="E78" t="str">
        <f t="shared" si="1"/>
        <v>P55210:840:Caspase-7</v>
      </c>
      <c r="G78">
        <v>702</v>
      </c>
      <c r="H78" t="s">
        <v>5141</v>
      </c>
    </row>
    <row r="79" spans="1:8" x14ac:dyDescent="0.2">
      <c r="A79">
        <v>663</v>
      </c>
      <c r="B79" t="s">
        <v>4027</v>
      </c>
      <c r="C79">
        <v>25402</v>
      </c>
      <c r="D79" t="s">
        <v>3940</v>
      </c>
      <c r="E79" t="str">
        <f t="shared" si="1"/>
        <v>P55213:25402:Caspase-3</v>
      </c>
      <c r="G79">
        <v>703</v>
      </c>
      <c r="H79" t="s">
        <v>5141</v>
      </c>
    </row>
    <row r="80" spans="1:8" x14ac:dyDescent="0.2">
      <c r="A80">
        <v>664</v>
      </c>
      <c r="B80" t="s">
        <v>3939</v>
      </c>
      <c r="C80">
        <v>836</v>
      </c>
      <c r="D80" t="s">
        <v>3940</v>
      </c>
      <c r="E80" t="str">
        <f t="shared" si="1"/>
        <v>P42574:836:Caspase-3</v>
      </c>
      <c r="G80">
        <v>704</v>
      </c>
      <c r="H80" t="s">
        <v>5159</v>
      </c>
    </row>
    <row r="81" spans="1:8" x14ac:dyDescent="0.2">
      <c r="A81">
        <v>664</v>
      </c>
      <c r="B81" t="s">
        <v>3941</v>
      </c>
      <c r="C81">
        <v>840</v>
      </c>
      <c r="D81" t="s">
        <v>3942</v>
      </c>
      <c r="E81" t="str">
        <f t="shared" si="1"/>
        <v>P55210:840:Caspase-7</v>
      </c>
      <c r="G81">
        <v>718</v>
      </c>
      <c r="H81" t="s">
        <v>5143</v>
      </c>
    </row>
    <row r="82" spans="1:8" x14ac:dyDescent="0.2">
      <c r="A82">
        <v>665</v>
      </c>
      <c r="B82" t="s">
        <v>4026</v>
      </c>
      <c r="C82">
        <v>12367</v>
      </c>
      <c r="D82" t="s">
        <v>3940</v>
      </c>
      <c r="E82" t="str">
        <f t="shared" si="1"/>
        <v>P70677:12367:Caspase-3</v>
      </c>
      <c r="G82">
        <v>720</v>
      </c>
      <c r="H82" t="s">
        <v>5160</v>
      </c>
    </row>
    <row r="83" spans="1:8" x14ac:dyDescent="0.2">
      <c r="A83">
        <v>666</v>
      </c>
      <c r="B83" t="s">
        <v>4026</v>
      </c>
      <c r="C83">
        <v>12367</v>
      </c>
      <c r="D83" t="s">
        <v>3940</v>
      </c>
      <c r="E83" t="str">
        <f t="shared" si="1"/>
        <v>P70677:12367:Caspase-3</v>
      </c>
      <c r="G83">
        <v>726</v>
      </c>
      <c r="H83" t="s">
        <v>5146</v>
      </c>
    </row>
    <row r="84" spans="1:8" x14ac:dyDescent="0.2">
      <c r="A84">
        <v>667</v>
      </c>
      <c r="B84" t="s">
        <v>4027</v>
      </c>
      <c r="C84">
        <v>25402</v>
      </c>
      <c r="D84" t="s">
        <v>3940</v>
      </c>
      <c r="E84" t="str">
        <f t="shared" si="1"/>
        <v>P55213:25402:Caspase-3</v>
      </c>
      <c r="G84">
        <v>727</v>
      </c>
      <c r="H84" t="s">
        <v>5161</v>
      </c>
    </row>
    <row r="85" spans="1:8" x14ac:dyDescent="0.2">
      <c r="A85">
        <v>675</v>
      </c>
      <c r="B85" t="s">
        <v>3945</v>
      </c>
      <c r="C85">
        <v>6095</v>
      </c>
      <c r="D85" t="s">
        <v>3946</v>
      </c>
      <c r="E85" t="str">
        <f t="shared" si="1"/>
        <v>P35398:6095:Nuclear receptor ROR-alpha</v>
      </c>
      <c r="G85">
        <v>729</v>
      </c>
      <c r="H85" t="s">
        <v>5162</v>
      </c>
    </row>
    <row r="86" spans="1:8" x14ac:dyDescent="0.2">
      <c r="A86">
        <v>677</v>
      </c>
      <c r="B86" t="s">
        <v>3943</v>
      </c>
      <c r="C86">
        <v>25229</v>
      </c>
      <c r="D86" t="s">
        <v>3944</v>
      </c>
      <c r="E86" t="str">
        <f t="shared" si="1"/>
        <v>P08482:25229:Muscarinic acetylcholine receptor M1</v>
      </c>
      <c r="G86">
        <v>730</v>
      </c>
      <c r="H86" t="s">
        <v>5128</v>
      </c>
    </row>
    <row r="87" spans="1:8" x14ac:dyDescent="0.2">
      <c r="A87">
        <v>678</v>
      </c>
      <c r="B87" t="s">
        <v>4022</v>
      </c>
      <c r="C87">
        <v>2914</v>
      </c>
      <c r="D87" t="s">
        <v>4023</v>
      </c>
      <c r="E87" t="str">
        <f t="shared" si="1"/>
        <v>Q14833:2914:Metabotropic glutamate receptor 4</v>
      </c>
      <c r="G87">
        <v>731</v>
      </c>
      <c r="H87" t="s">
        <v>5163</v>
      </c>
    </row>
    <row r="88" spans="1:8" x14ac:dyDescent="0.2">
      <c r="A88">
        <v>681</v>
      </c>
      <c r="B88" t="s">
        <v>3945</v>
      </c>
      <c r="C88">
        <v>6095</v>
      </c>
      <c r="D88" t="s">
        <v>3946</v>
      </c>
      <c r="E88" t="str">
        <f t="shared" si="1"/>
        <v>P35398:6095:Nuclear receptor ROR-alpha</v>
      </c>
      <c r="G88">
        <v>734</v>
      </c>
      <c r="H88" t="s">
        <v>5145</v>
      </c>
    </row>
    <row r="89" spans="1:8" x14ac:dyDescent="0.2">
      <c r="A89">
        <v>689</v>
      </c>
      <c r="B89" t="s">
        <v>3985</v>
      </c>
      <c r="C89">
        <v>13838</v>
      </c>
      <c r="D89" t="s">
        <v>3986</v>
      </c>
      <c r="E89" t="str">
        <f t="shared" si="1"/>
        <v>Q03137:13838:Ephrin type-A receptor 4</v>
      </c>
      <c r="G89">
        <v>735</v>
      </c>
      <c r="H89" t="s">
        <v>5145</v>
      </c>
    </row>
    <row r="90" spans="1:8" x14ac:dyDescent="0.2">
      <c r="A90">
        <v>690</v>
      </c>
      <c r="B90" t="s">
        <v>4024</v>
      </c>
      <c r="C90">
        <v>251</v>
      </c>
      <c r="D90" t="s">
        <v>4025</v>
      </c>
      <c r="E90" t="str">
        <f t="shared" si="1"/>
        <v>P10696:251:Alkaline phosphatase, placental-like</v>
      </c>
      <c r="G90">
        <v>736</v>
      </c>
      <c r="H90" t="s">
        <v>5162</v>
      </c>
    </row>
    <row r="91" spans="1:8" x14ac:dyDescent="0.2">
      <c r="A91">
        <v>692</v>
      </c>
      <c r="B91" t="s">
        <v>3949</v>
      </c>
      <c r="C91">
        <v>2516</v>
      </c>
      <c r="D91" t="s">
        <v>3950</v>
      </c>
      <c r="E91" t="str">
        <f t="shared" si="1"/>
        <v>Q13285:2516:Steroidogenic factor 1</v>
      </c>
      <c r="G91">
        <v>746</v>
      </c>
      <c r="H91" t="s">
        <v>5164</v>
      </c>
    </row>
    <row r="92" spans="1:8" x14ac:dyDescent="0.2">
      <c r="A92">
        <v>695</v>
      </c>
      <c r="B92" t="s">
        <v>3945</v>
      </c>
      <c r="C92">
        <v>6095</v>
      </c>
      <c r="D92" t="s">
        <v>3946</v>
      </c>
      <c r="E92" t="str">
        <f t="shared" si="1"/>
        <v>P35398:6095:Nuclear receptor ROR-alpha</v>
      </c>
      <c r="G92">
        <v>748</v>
      </c>
      <c r="H92" t="s">
        <v>5165</v>
      </c>
    </row>
    <row r="93" spans="1:8" x14ac:dyDescent="0.2">
      <c r="A93">
        <v>696</v>
      </c>
      <c r="B93" t="s">
        <v>4024</v>
      </c>
      <c r="C93">
        <v>251</v>
      </c>
      <c r="D93" t="s">
        <v>4025</v>
      </c>
      <c r="E93" t="str">
        <f t="shared" si="1"/>
        <v>P10696:251:Alkaline phosphatase, placental-like</v>
      </c>
      <c r="G93">
        <v>749</v>
      </c>
      <c r="H93" t="s">
        <v>5146</v>
      </c>
    </row>
    <row r="94" spans="1:8" x14ac:dyDescent="0.2">
      <c r="A94">
        <v>702</v>
      </c>
      <c r="B94" t="s">
        <v>3955</v>
      </c>
      <c r="C94">
        <v>3676</v>
      </c>
      <c r="D94" t="s">
        <v>3956</v>
      </c>
      <c r="E94" t="str">
        <f t="shared" si="1"/>
        <v>P13612:3676:Integrin alpha-4</v>
      </c>
      <c r="G94">
        <v>750</v>
      </c>
      <c r="H94" t="s">
        <v>5150</v>
      </c>
    </row>
    <row r="95" spans="1:8" x14ac:dyDescent="0.2">
      <c r="A95">
        <v>703</v>
      </c>
      <c r="B95" t="s">
        <v>3955</v>
      </c>
      <c r="C95">
        <v>3676</v>
      </c>
      <c r="D95" t="s">
        <v>3956</v>
      </c>
      <c r="E95" t="str">
        <f t="shared" si="1"/>
        <v>P13612:3676:Integrin alpha-4</v>
      </c>
      <c r="G95">
        <v>755</v>
      </c>
      <c r="H95" t="s">
        <v>5143</v>
      </c>
    </row>
    <row r="96" spans="1:8" x14ac:dyDescent="0.2">
      <c r="A96">
        <v>704</v>
      </c>
      <c r="B96" t="s">
        <v>4011</v>
      </c>
      <c r="C96">
        <v>155908</v>
      </c>
      <c r="D96" t="s">
        <v>4012</v>
      </c>
      <c r="E96" t="str">
        <f t="shared" si="1"/>
        <v>P04618:155908:Protein Rev</v>
      </c>
      <c r="G96">
        <v>757</v>
      </c>
      <c r="H96" t="s">
        <v>5166</v>
      </c>
    </row>
    <row r="97" spans="1:8" x14ac:dyDescent="0.2">
      <c r="A97">
        <v>718</v>
      </c>
      <c r="B97" t="s">
        <v>3967</v>
      </c>
      <c r="C97">
        <v>3350</v>
      </c>
      <c r="D97" t="s">
        <v>3968</v>
      </c>
      <c r="E97" t="str">
        <f t="shared" si="1"/>
        <v>P08908:3350:5-hydroxytryptamine receptor 1A</v>
      </c>
      <c r="G97">
        <v>759</v>
      </c>
      <c r="H97" t="s">
        <v>5167</v>
      </c>
    </row>
    <row r="98" spans="1:8" x14ac:dyDescent="0.2">
      <c r="A98">
        <v>720</v>
      </c>
      <c r="B98" t="s">
        <v>4014</v>
      </c>
      <c r="C98">
        <v>2050</v>
      </c>
      <c r="D98" t="s">
        <v>4015</v>
      </c>
      <c r="E98" t="str">
        <f t="shared" si="1"/>
        <v>P54760:2050:Ephrin type-B receptor 4</v>
      </c>
      <c r="G98">
        <v>769</v>
      </c>
      <c r="H98" t="s">
        <v>5145</v>
      </c>
    </row>
    <row r="99" spans="1:8" x14ac:dyDescent="0.2">
      <c r="A99">
        <v>726</v>
      </c>
      <c r="B99" t="s">
        <v>3927</v>
      </c>
      <c r="C99">
        <v>3354</v>
      </c>
      <c r="D99" t="s">
        <v>3928</v>
      </c>
      <c r="E99" t="str">
        <f t="shared" si="1"/>
        <v>P28566:3354:5-hydroxytryptamine receptor 1E</v>
      </c>
      <c r="G99">
        <v>776</v>
      </c>
      <c r="H99" t="s">
        <v>5128</v>
      </c>
    </row>
    <row r="100" spans="1:8" x14ac:dyDescent="0.2">
      <c r="A100">
        <v>727</v>
      </c>
      <c r="B100" t="s">
        <v>3987</v>
      </c>
      <c r="C100">
        <v>5747</v>
      </c>
      <c r="D100" t="s">
        <v>3988</v>
      </c>
      <c r="E100" t="str">
        <f t="shared" si="1"/>
        <v>Q05397:5747:Focal adhesion kinase 1</v>
      </c>
      <c r="G100">
        <v>777</v>
      </c>
      <c r="H100" t="s">
        <v>5168</v>
      </c>
    </row>
    <row r="101" spans="1:8" x14ac:dyDescent="0.2">
      <c r="A101">
        <v>729</v>
      </c>
      <c r="B101" t="s">
        <v>4005</v>
      </c>
      <c r="C101">
        <v>9294</v>
      </c>
      <c r="D101" t="s">
        <v>4006</v>
      </c>
      <c r="E101" t="str">
        <f t="shared" si="1"/>
        <v>O95136:9294:Sphingosine 1-phosphate receptor 2</v>
      </c>
      <c r="G101">
        <v>778</v>
      </c>
      <c r="H101" t="s">
        <v>5169</v>
      </c>
    </row>
    <row r="102" spans="1:8" x14ac:dyDescent="0.2">
      <c r="A102">
        <v>730</v>
      </c>
      <c r="B102" t="s">
        <v>3923</v>
      </c>
      <c r="C102">
        <v>1903</v>
      </c>
      <c r="D102" t="s">
        <v>3924</v>
      </c>
      <c r="E102" t="str">
        <f t="shared" si="1"/>
        <v>Q99500:1903:Sphingosine 1-phosphate receptor 3</v>
      </c>
      <c r="G102">
        <v>779</v>
      </c>
      <c r="H102" t="s">
        <v>5157</v>
      </c>
    </row>
    <row r="103" spans="1:8" x14ac:dyDescent="0.2">
      <c r="A103">
        <v>731</v>
      </c>
      <c r="B103" t="s">
        <v>3979</v>
      </c>
      <c r="C103">
        <v>5468</v>
      </c>
      <c r="D103" t="s">
        <v>3980</v>
      </c>
      <c r="E103" t="str">
        <f t="shared" si="1"/>
        <v>P37231:5468:Peroxisome proliferator-activated receptor gamma</v>
      </c>
      <c r="G103">
        <v>784</v>
      </c>
      <c r="H103" t="s">
        <v>5170</v>
      </c>
    </row>
    <row r="104" spans="1:8" x14ac:dyDescent="0.2">
      <c r="A104">
        <v>731</v>
      </c>
      <c r="B104" t="s">
        <v>4016</v>
      </c>
      <c r="C104">
        <v>8202</v>
      </c>
      <c r="D104" t="s">
        <v>4017</v>
      </c>
      <c r="E104" t="str">
        <f t="shared" si="1"/>
        <v>Q9Y6Q9:8202:Nuclear receptor coactivator 3</v>
      </c>
      <c r="G104">
        <v>791</v>
      </c>
      <c r="H104" t="s">
        <v>5148</v>
      </c>
    </row>
    <row r="105" spans="1:8" x14ac:dyDescent="0.2">
      <c r="A105">
        <v>734</v>
      </c>
      <c r="B105" t="s">
        <v>3973</v>
      </c>
      <c r="C105">
        <v>4322</v>
      </c>
      <c r="D105" t="s">
        <v>3974</v>
      </c>
      <c r="E105" t="str">
        <f t="shared" si="1"/>
        <v>P45452:4322:Collagenase 3</v>
      </c>
      <c r="G105">
        <v>793</v>
      </c>
      <c r="H105" t="s">
        <v>5171</v>
      </c>
    </row>
    <row r="106" spans="1:8" x14ac:dyDescent="0.2">
      <c r="A106">
        <v>735</v>
      </c>
      <c r="B106" t="s">
        <v>3973</v>
      </c>
      <c r="C106">
        <v>4322</v>
      </c>
      <c r="D106" t="s">
        <v>3974</v>
      </c>
      <c r="E106" t="str">
        <f t="shared" si="1"/>
        <v>P45452:4322:Collagenase 3</v>
      </c>
      <c r="G106">
        <v>794</v>
      </c>
      <c r="H106" t="s">
        <v>5161</v>
      </c>
    </row>
    <row r="107" spans="1:8" x14ac:dyDescent="0.2">
      <c r="A107">
        <v>736</v>
      </c>
      <c r="B107" t="s">
        <v>4005</v>
      </c>
      <c r="C107">
        <v>9294</v>
      </c>
      <c r="D107" t="s">
        <v>4006</v>
      </c>
      <c r="E107" t="str">
        <f t="shared" si="1"/>
        <v>O95136:9294:Sphingosine 1-phosphate receptor 2</v>
      </c>
      <c r="G107">
        <v>803</v>
      </c>
      <c r="H107" t="s">
        <v>5172</v>
      </c>
    </row>
    <row r="108" spans="1:8" x14ac:dyDescent="0.2">
      <c r="A108">
        <v>746</v>
      </c>
      <c r="B108" t="s">
        <v>4050</v>
      </c>
      <c r="C108">
        <v>5602</v>
      </c>
      <c r="D108" t="s">
        <v>4051</v>
      </c>
      <c r="E108" t="str">
        <f t="shared" si="1"/>
        <v>P53779:5602:Mitogen-activated protein kinase 10</v>
      </c>
      <c r="G108">
        <v>810</v>
      </c>
      <c r="H108" t="s">
        <v>5161</v>
      </c>
    </row>
    <row r="109" spans="1:8" x14ac:dyDescent="0.2">
      <c r="A109">
        <v>748</v>
      </c>
      <c r="B109" t="s">
        <v>4018</v>
      </c>
      <c r="C109">
        <v>3164</v>
      </c>
      <c r="D109" t="s">
        <v>4019</v>
      </c>
      <c r="E109" t="str">
        <f t="shared" si="1"/>
        <v>P22736:3164:Nuclear receptor subfamily 4 group A member 1</v>
      </c>
      <c r="G109">
        <v>811</v>
      </c>
      <c r="H109" t="s">
        <v>5173</v>
      </c>
    </row>
    <row r="110" spans="1:8" x14ac:dyDescent="0.2">
      <c r="A110">
        <v>748</v>
      </c>
      <c r="B110" t="s">
        <v>4020</v>
      </c>
      <c r="C110">
        <v>10017</v>
      </c>
      <c r="D110" t="s">
        <v>4021</v>
      </c>
      <c r="E110" t="str">
        <f t="shared" si="1"/>
        <v>Q9HD36:10017:Bcl-2-like protein 10</v>
      </c>
      <c r="G110">
        <v>813</v>
      </c>
      <c r="H110" t="s">
        <v>5138</v>
      </c>
    </row>
    <row r="111" spans="1:8" x14ac:dyDescent="0.2">
      <c r="A111">
        <v>749</v>
      </c>
      <c r="B111" t="s">
        <v>3927</v>
      </c>
      <c r="C111">
        <v>3354</v>
      </c>
      <c r="D111" t="s">
        <v>3928</v>
      </c>
      <c r="E111" t="str">
        <f t="shared" si="1"/>
        <v>P28566:3354:5-hydroxytryptamine receptor 1E</v>
      </c>
      <c r="G111">
        <v>828</v>
      </c>
      <c r="H111" t="s">
        <v>5172</v>
      </c>
    </row>
    <row r="112" spans="1:8" x14ac:dyDescent="0.2">
      <c r="A112">
        <v>750</v>
      </c>
      <c r="B112" t="s">
        <v>3959</v>
      </c>
      <c r="C112">
        <v>4323</v>
      </c>
      <c r="D112" t="s">
        <v>3960</v>
      </c>
      <c r="E112" t="str">
        <f t="shared" si="1"/>
        <v>P50281:4323:Matrix metalloproteinase-14</v>
      </c>
      <c r="G112">
        <v>833</v>
      </c>
      <c r="H112" t="s">
        <v>5174</v>
      </c>
    </row>
    <row r="113" spans="1:8" x14ac:dyDescent="0.2">
      <c r="A113">
        <v>755</v>
      </c>
      <c r="B113" t="s">
        <v>3967</v>
      </c>
      <c r="C113">
        <v>3350</v>
      </c>
      <c r="D113" t="s">
        <v>3968</v>
      </c>
      <c r="E113" t="str">
        <f t="shared" si="1"/>
        <v>P08908:3350:5-hydroxytryptamine receptor 1A</v>
      </c>
      <c r="G113">
        <v>835</v>
      </c>
      <c r="H113" t="s">
        <v>5160</v>
      </c>
    </row>
    <row r="114" spans="1:8" x14ac:dyDescent="0.2">
      <c r="A114">
        <v>757</v>
      </c>
      <c r="B114" t="s">
        <v>4001</v>
      </c>
      <c r="C114">
        <v>5879</v>
      </c>
      <c r="D114" t="s">
        <v>4002</v>
      </c>
      <c r="E114" t="str">
        <f t="shared" si="1"/>
        <v>P63000:5879:Ras-related C3 botulinum toxin substrate 1</v>
      </c>
      <c r="G114">
        <v>837</v>
      </c>
      <c r="H114" t="s">
        <v>5159</v>
      </c>
    </row>
    <row r="115" spans="1:8" x14ac:dyDescent="0.2">
      <c r="A115">
        <v>759</v>
      </c>
      <c r="B115" t="s">
        <v>4003</v>
      </c>
      <c r="C115">
        <v>3265</v>
      </c>
      <c r="D115" t="s">
        <v>4004</v>
      </c>
      <c r="E115" t="str">
        <f t="shared" si="1"/>
        <v>P01112:3265:GTPase HRas</v>
      </c>
      <c r="G115">
        <v>842</v>
      </c>
      <c r="H115" t="s">
        <v>5159</v>
      </c>
    </row>
    <row r="116" spans="1:8" x14ac:dyDescent="0.2">
      <c r="A116">
        <v>769</v>
      </c>
      <c r="B116" t="s">
        <v>3973</v>
      </c>
      <c r="C116">
        <v>4322</v>
      </c>
      <c r="D116" t="s">
        <v>3974</v>
      </c>
      <c r="E116" t="str">
        <f t="shared" si="1"/>
        <v>P45452:4322:Collagenase 3</v>
      </c>
      <c r="G116">
        <v>843</v>
      </c>
      <c r="H116" t="s">
        <v>5162</v>
      </c>
    </row>
    <row r="117" spans="1:8" x14ac:dyDescent="0.2">
      <c r="A117">
        <v>776</v>
      </c>
      <c r="B117" t="s">
        <v>3923</v>
      </c>
      <c r="C117">
        <v>1903</v>
      </c>
      <c r="D117" t="s">
        <v>3924</v>
      </c>
      <c r="E117" t="str">
        <f t="shared" si="1"/>
        <v>Q99500:1903:Sphingosine 1-phosphate receptor 3</v>
      </c>
      <c r="G117">
        <v>851</v>
      </c>
      <c r="H117" t="s">
        <v>5162</v>
      </c>
    </row>
    <row r="118" spans="1:8" x14ac:dyDescent="0.2">
      <c r="A118">
        <v>777</v>
      </c>
      <c r="B118" t="s">
        <v>3995</v>
      </c>
      <c r="C118">
        <v>1559</v>
      </c>
      <c r="D118" t="s">
        <v>3996</v>
      </c>
      <c r="E118" t="str">
        <f t="shared" si="1"/>
        <v>P11712:1559:Cytochrome P450 2C9</v>
      </c>
      <c r="G118">
        <v>854</v>
      </c>
      <c r="H118" t="s">
        <v>5162</v>
      </c>
    </row>
    <row r="119" spans="1:8" x14ac:dyDescent="0.2">
      <c r="A119">
        <v>778</v>
      </c>
      <c r="B119" t="s">
        <v>3997</v>
      </c>
      <c r="C119">
        <v>1557</v>
      </c>
      <c r="D119" t="s">
        <v>3998</v>
      </c>
      <c r="E119" t="str">
        <f t="shared" si="1"/>
        <v>P33261:1557:Cytochrome P450 2C19</v>
      </c>
      <c r="G119">
        <v>856</v>
      </c>
      <c r="H119" t="s">
        <v>5162</v>
      </c>
    </row>
    <row r="120" spans="1:8" x14ac:dyDescent="0.2">
      <c r="A120">
        <v>779</v>
      </c>
      <c r="B120" t="s">
        <v>3985</v>
      </c>
      <c r="C120">
        <v>13838</v>
      </c>
      <c r="D120" t="s">
        <v>3986</v>
      </c>
      <c r="E120" t="str">
        <f t="shared" si="1"/>
        <v>Q03137:13838:Ephrin type-A receptor 4</v>
      </c>
      <c r="G120">
        <v>861</v>
      </c>
      <c r="H120" t="s">
        <v>5173</v>
      </c>
    </row>
    <row r="121" spans="1:8" x14ac:dyDescent="0.2">
      <c r="A121">
        <v>784</v>
      </c>
      <c r="B121" t="s">
        <v>3999</v>
      </c>
      <c r="C121">
        <v>2629</v>
      </c>
      <c r="D121" t="s">
        <v>4000</v>
      </c>
      <c r="E121" t="str">
        <f t="shared" si="1"/>
        <v>P04062:2629:Glucosylceramidase</v>
      </c>
      <c r="G121">
        <v>862</v>
      </c>
      <c r="H121" t="s">
        <v>5175</v>
      </c>
    </row>
    <row r="122" spans="1:8" x14ac:dyDescent="0.2">
      <c r="A122">
        <v>791</v>
      </c>
      <c r="B122" t="s">
        <v>3947</v>
      </c>
      <c r="C122">
        <v>9475</v>
      </c>
      <c r="D122" t="s">
        <v>3948</v>
      </c>
      <c r="E122" t="str">
        <f t="shared" si="1"/>
        <v>O75116:9475:Rho-associated protein kinase 2</v>
      </c>
      <c r="G122">
        <v>864</v>
      </c>
      <c r="H122" t="s">
        <v>5172</v>
      </c>
    </row>
    <row r="123" spans="1:8" x14ac:dyDescent="0.2">
      <c r="A123">
        <v>793</v>
      </c>
      <c r="B123" t="s">
        <v>3989</v>
      </c>
      <c r="C123">
        <v>4887</v>
      </c>
      <c r="D123" t="s">
        <v>3990</v>
      </c>
      <c r="E123" t="str">
        <f t="shared" si="1"/>
        <v>P49146:4887:Neuropeptide Y receptor type 2</v>
      </c>
      <c r="G123">
        <v>865</v>
      </c>
      <c r="H123" t="s">
        <v>5172</v>
      </c>
    </row>
    <row r="124" spans="1:8" x14ac:dyDescent="0.2">
      <c r="A124">
        <v>794</v>
      </c>
      <c r="B124" t="s">
        <v>3987</v>
      </c>
      <c r="C124">
        <v>5747</v>
      </c>
      <c r="D124" t="s">
        <v>3988</v>
      </c>
      <c r="E124" t="str">
        <f t="shared" si="1"/>
        <v>Q05397:5747:Focal adhesion kinase 1</v>
      </c>
      <c r="G124">
        <v>866</v>
      </c>
      <c r="H124" t="s">
        <v>5172</v>
      </c>
    </row>
    <row r="125" spans="1:8" x14ac:dyDescent="0.2">
      <c r="A125">
        <v>803</v>
      </c>
      <c r="B125" t="s">
        <v>3991</v>
      </c>
      <c r="C125">
        <v>8811</v>
      </c>
      <c r="D125" t="s">
        <v>3992</v>
      </c>
      <c r="E125" t="str">
        <f t="shared" si="1"/>
        <v>O43603:8811:Galanin receptor type 2</v>
      </c>
      <c r="G125">
        <v>867</v>
      </c>
      <c r="H125" t="s">
        <v>5172</v>
      </c>
    </row>
    <row r="126" spans="1:8" x14ac:dyDescent="0.2">
      <c r="A126">
        <v>810</v>
      </c>
      <c r="B126" t="s">
        <v>3987</v>
      </c>
      <c r="C126">
        <v>5747</v>
      </c>
      <c r="D126" t="s">
        <v>3988</v>
      </c>
      <c r="E126" t="str">
        <f t="shared" si="1"/>
        <v>Q05397:5747:Focal adhesion kinase 1</v>
      </c>
      <c r="G126">
        <v>871</v>
      </c>
      <c r="H126" t="s">
        <v>5175</v>
      </c>
    </row>
    <row r="127" spans="1:8" x14ac:dyDescent="0.2">
      <c r="A127">
        <v>811</v>
      </c>
      <c r="B127" t="s">
        <v>4007</v>
      </c>
      <c r="C127">
        <v>7099</v>
      </c>
      <c r="D127" t="s">
        <v>4008</v>
      </c>
      <c r="E127" t="str">
        <f t="shared" si="1"/>
        <v>O00206:7099:Toll-like receptor 4</v>
      </c>
      <c r="G127">
        <v>872</v>
      </c>
      <c r="H127" t="s">
        <v>5162</v>
      </c>
    </row>
    <row r="128" spans="1:8" x14ac:dyDescent="0.2">
      <c r="A128">
        <v>813</v>
      </c>
      <c r="B128" t="s">
        <v>3925</v>
      </c>
      <c r="C128">
        <v>249</v>
      </c>
      <c r="D128" t="s">
        <v>3926</v>
      </c>
      <c r="E128" t="str">
        <f t="shared" si="1"/>
        <v>P05186:249:Alkaline phosphatase, tissue-nonspecific isozyme</v>
      </c>
      <c r="G128">
        <v>874</v>
      </c>
      <c r="H128" t="s">
        <v>5162</v>
      </c>
    </row>
    <row r="129" spans="1:8" x14ac:dyDescent="0.2">
      <c r="A129">
        <v>828</v>
      </c>
      <c r="B129" t="s">
        <v>3991</v>
      </c>
      <c r="C129">
        <v>8811</v>
      </c>
      <c r="D129" t="s">
        <v>3992</v>
      </c>
      <c r="E129" t="str">
        <f t="shared" si="1"/>
        <v>O43603:8811:Galanin receptor type 2</v>
      </c>
      <c r="G129">
        <v>879</v>
      </c>
      <c r="H129" t="s">
        <v>5176</v>
      </c>
    </row>
    <row r="130" spans="1:8" x14ac:dyDescent="0.2">
      <c r="A130">
        <v>833</v>
      </c>
      <c r="B130" t="s">
        <v>4013</v>
      </c>
      <c r="C130">
        <v>29234</v>
      </c>
      <c r="D130" t="s">
        <v>3992</v>
      </c>
      <c r="E130" t="str">
        <f t="shared" ref="E130:E193" si="2">CONCATENATE(B130,":",C130,":",D130)</f>
        <v>O08726:29234:Galanin receptor type 2</v>
      </c>
      <c r="G130">
        <v>880</v>
      </c>
      <c r="H130" t="s">
        <v>5176</v>
      </c>
    </row>
    <row r="131" spans="1:8" x14ac:dyDescent="0.2">
      <c r="A131">
        <v>835</v>
      </c>
      <c r="B131" t="s">
        <v>4014</v>
      </c>
      <c r="C131">
        <v>2050</v>
      </c>
      <c r="D131" t="s">
        <v>4015</v>
      </c>
      <c r="E131" t="str">
        <f t="shared" si="2"/>
        <v>P54760:2050:Ephrin type-B receptor 4</v>
      </c>
      <c r="G131">
        <v>881</v>
      </c>
      <c r="H131" t="s">
        <v>5177</v>
      </c>
    </row>
    <row r="132" spans="1:8" x14ac:dyDescent="0.2">
      <c r="A132">
        <v>837</v>
      </c>
      <c r="B132" t="s">
        <v>4011</v>
      </c>
      <c r="C132">
        <v>155908</v>
      </c>
      <c r="D132" t="s">
        <v>4012</v>
      </c>
      <c r="E132" t="str">
        <f t="shared" si="2"/>
        <v>P04618:155908:Protein Rev</v>
      </c>
      <c r="G132">
        <v>883</v>
      </c>
      <c r="H132" t="s">
        <v>5168</v>
      </c>
    </row>
    <row r="133" spans="1:8" x14ac:dyDescent="0.2">
      <c r="A133">
        <v>842</v>
      </c>
      <c r="B133" t="s">
        <v>4011</v>
      </c>
      <c r="C133">
        <v>155908</v>
      </c>
      <c r="D133" t="s">
        <v>4012</v>
      </c>
      <c r="E133" t="str">
        <f t="shared" si="2"/>
        <v>P04618:155908:Protein Rev</v>
      </c>
      <c r="G133">
        <v>884</v>
      </c>
      <c r="H133" t="s">
        <v>5178</v>
      </c>
    </row>
    <row r="134" spans="1:8" x14ac:dyDescent="0.2">
      <c r="A134">
        <v>843</v>
      </c>
      <c r="B134" t="s">
        <v>4005</v>
      </c>
      <c r="C134">
        <v>9294</v>
      </c>
      <c r="D134" t="s">
        <v>4006</v>
      </c>
      <c r="E134" t="str">
        <f t="shared" si="2"/>
        <v>O95136:9294:Sphingosine 1-phosphate receptor 2</v>
      </c>
      <c r="G134">
        <v>885</v>
      </c>
      <c r="H134" t="s">
        <v>5178</v>
      </c>
    </row>
    <row r="135" spans="1:8" x14ac:dyDescent="0.2">
      <c r="A135">
        <v>851</v>
      </c>
      <c r="B135" t="s">
        <v>4005</v>
      </c>
      <c r="C135">
        <v>9294</v>
      </c>
      <c r="D135" t="s">
        <v>4006</v>
      </c>
      <c r="E135" t="str">
        <f t="shared" si="2"/>
        <v>O95136:9294:Sphingosine 1-phosphate receptor 2</v>
      </c>
      <c r="G135">
        <v>887</v>
      </c>
      <c r="H135" t="s">
        <v>5179</v>
      </c>
    </row>
    <row r="136" spans="1:8" x14ac:dyDescent="0.2">
      <c r="A136">
        <v>854</v>
      </c>
      <c r="B136" t="s">
        <v>4005</v>
      </c>
      <c r="C136">
        <v>9294</v>
      </c>
      <c r="D136" t="s">
        <v>4006</v>
      </c>
      <c r="E136" t="str">
        <f t="shared" si="2"/>
        <v>O95136:9294:Sphingosine 1-phosphate receptor 2</v>
      </c>
      <c r="G136">
        <v>888</v>
      </c>
      <c r="H136" t="s">
        <v>5180</v>
      </c>
    </row>
    <row r="137" spans="1:8" x14ac:dyDescent="0.2">
      <c r="A137">
        <v>856</v>
      </c>
      <c r="B137" t="s">
        <v>4005</v>
      </c>
      <c r="C137">
        <v>9294</v>
      </c>
      <c r="D137" t="s">
        <v>4006</v>
      </c>
      <c r="E137" t="str">
        <f t="shared" si="2"/>
        <v>O95136:9294:Sphingosine 1-phosphate receptor 2</v>
      </c>
      <c r="G137">
        <v>889</v>
      </c>
      <c r="H137" t="s">
        <v>5181</v>
      </c>
    </row>
    <row r="138" spans="1:8" x14ac:dyDescent="0.2">
      <c r="A138">
        <v>861</v>
      </c>
      <c r="B138" t="s">
        <v>4007</v>
      </c>
      <c r="C138">
        <v>7099</v>
      </c>
      <c r="D138" t="s">
        <v>4008</v>
      </c>
      <c r="E138" t="str">
        <f t="shared" si="2"/>
        <v>O00206:7099:Toll-like receptor 4</v>
      </c>
      <c r="G138">
        <v>894</v>
      </c>
      <c r="H138" t="s">
        <v>5182</v>
      </c>
    </row>
    <row r="139" spans="1:8" x14ac:dyDescent="0.2">
      <c r="A139">
        <v>862</v>
      </c>
      <c r="B139" t="s">
        <v>4009</v>
      </c>
      <c r="C139">
        <v>6774</v>
      </c>
      <c r="D139" t="s">
        <v>4010</v>
      </c>
      <c r="E139" t="str">
        <f t="shared" si="2"/>
        <v>P40763:6774:Signal transducer and activator of transcription 3</v>
      </c>
      <c r="G139">
        <v>895</v>
      </c>
      <c r="H139" t="s">
        <v>5183</v>
      </c>
    </row>
    <row r="140" spans="1:8" x14ac:dyDescent="0.2">
      <c r="A140">
        <v>864</v>
      </c>
      <c r="B140" t="s">
        <v>3991</v>
      </c>
      <c r="C140">
        <v>8811</v>
      </c>
      <c r="D140" t="s">
        <v>3992</v>
      </c>
      <c r="E140" t="str">
        <f t="shared" si="2"/>
        <v>O43603:8811:Galanin receptor type 2</v>
      </c>
      <c r="G140">
        <v>896</v>
      </c>
      <c r="H140" t="s">
        <v>5180</v>
      </c>
    </row>
    <row r="141" spans="1:8" x14ac:dyDescent="0.2">
      <c r="A141">
        <v>865</v>
      </c>
      <c r="B141" t="s">
        <v>3991</v>
      </c>
      <c r="C141">
        <v>8811</v>
      </c>
      <c r="D141" t="s">
        <v>3992</v>
      </c>
      <c r="E141" t="str">
        <f t="shared" si="2"/>
        <v>O43603:8811:Galanin receptor type 2</v>
      </c>
      <c r="G141">
        <v>897</v>
      </c>
      <c r="H141" t="s">
        <v>5181</v>
      </c>
    </row>
    <row r="142" spans="1:8" x14ac:dyDescent="0.2">
      <c r="A142">
        <v>866</v>
      </c>
      <c r="B142" t="s">
        <v>3991</v>
      </c>
      <c r="C142">
        <v>8811</v>
      </c>
      <c r="D142" t="s">
        <v>3992</v>
      </c>
      <c r="E142" t="str">
        <f t="shared" si="2"/>
        <v>O43603:8811:Galanin receptor type 2</v>
      </c>
      <c r="G142">
        <v>899</v>
      </c>
      <c r="H142" t="s">
        <v>5169</v>
      </c>
    </row>
    <row r="143" spans="1:8" x14ac:dyDescent="0.2">
      <c r="A143">
        <v>867</v>
      </c>
      <c r="B143" t="s">
        <v>3991</v>
      </c>
      <c r="C143">
        <v>8811</v>
      </c>
      <c r="D143" t="s">
        <v>3992</v>
      </c>
      <c r="E143" t="str">
        <f t="shared" si="2"/>
        <v>O43603:8811:Galanin receptor type 2</v>
      </c>
      <c r="G143">
        <v>900</v>
      </c>
      <c r="H143" t="s">
        <v>5180</v>
      </c>
    </row>
    <row r="144" spans="1:8" x14ac:dyDescent="0.2">
      <c r="A144">
        <v>871</v>
      </c>
      <c r="B144" t="s">
        <v>4009</v>
      </c>
      <c r="C144">
        <v>6774</v>
      </c>
      <c r="D144" t="s">
        <v>4010</v>
      </c>
      <c r="E144" t="str">
        <f t="shared" si="2"/>
        <v>P40763:6774:Signal transducer and activator of transcription 3</v>
      </c>
      <c r="G144">
        <v>901</v>
      </c>
      <c r="H144" t="s">
        <v>5184</v>
      </c>
    </row>
    <row r="145" spans="1:8" x14ac:dyDescent="0.2">
      <c r="A145">
        <v>872</v>
      </c>
      <c r="B145" t="s">
        <v>4005</v>
      </c>
      <c r="C145">
        <v>9294</v>
      </c>
      <c r="D145" t="s">
        <v>4006</v>
      </c>
      <c r="E145" t="str">
        <f t="shared" si="2"/>
        <v>O95136:9294:Sphingosine 1-phosphate receptor 2</v>
      </c>
      <c r="G145">
        <v>902</v>
      </c>
      <c r="H145" t="s">
        <v>5185</v>
      </c>
    </row>
    <row r="146" spans="1:8" x14ac:dyDescent="0.2">
      <c r="A146">
        <v>874</v>
      </c>
      <c r="B146" t="s">
        <v>4005</v>
      </c>
      <c r="C146">
        <v>9294</v>
      </c>
      <c r="D146" t="s">
        <v>4006</v>
      </c>
      <c r="E146" t="str">
        <f t="shared" si="2"/>
        <v>O95136:9294:Sphingosine 1-phosphate receptor 2</v>
      </c>
      <c r="G146">
        <v>903</v>
      </c>
      <c r="H146" t="s">
        <v>5185</v>
      </c>
    </row>
    <row r="147" spans="1:8" x14ac:dyDescent="0.2">
      <c r="A147">
        <v>879</v>
      </c>
      <c r="B147" t="s">
        <v>4044</v>
      </c>
      <c r="C147">
        <v>6002</v>
      </c>
      <c r="D147" t="s">
        <v>4045</v>
      </c>
      <c r="E147" t="str">
        <f t="shared" si="2"/>
        <v>O14924:6002:Regulator of G-protein signaling 12</v>
      </c>
      <c r="G147">
        <v>904</v>
      </c>
      <c r="H147" t="s">
        <v>5185</v>
      </c>
    </row>
    <row r="148" spans="1:8" x14ac:dyDescent="0.2">
      <c r="A148">
        <v>880</v>
      </c>
      <c r="B148" t="s">
        <v>4044</v>
      </c>
      <c r="C148">
        <v>6002</v>
      </c>
      <c r="D148" t="s">
        <v>4045</v>
      </c>
      <c r="E148" t="str">
        <f t="shared" si="2"/>
        <v>O14924:6002:Regulator of G-protein signaling 12</v>
      </c>
      <c r="G148">
        <v>905</v>
      </c>
      <c r="H148" t="s">
        <v>5186</v>
      </c>
    </row>
    <row r="149" spans="1:8" x14ac:dyDescent="0.2">
      <c r="A149">
        <v>881</v>
      </c>
      <c r="B149" t="s">
        <v>4046</v>
      </c>
      <c r="C149">
        <v>247</v>
      </c>
      <c r="D149" t="s">
        <v>4047</v>
      </c>
      <c r="E149" t="str">
        <f t="shared" si="2"/>
        <v>O15296:247:Arachidonate 15-lipoxygenase B</v>
      </c>
      <c r="G149">
        <v>906</v>
      </c>
      <c r="H149" t="s">
        <v>5186</v>
      </c>
    </row>
    <row r="150" spans="1:8" x14ac:dyDescent="0.2">
      <c r="A150">
        <v>883</v>
      </c>
      <c r="B150" t="s">
        <v>3995</v>
      </c>
      <c r="C150">
        <v>1559</v>
      </c>
      <c r="D150" t="s">
        <v>3996</v>
      </c>
      <c r="E150" t="str">
        <f t="shared" si="2"/>
        <v>P11712:1559:Cytochrome P450 2C9</v>
      </c>
      <c r="G150">
        <v>907</v>
      </c>
      <c r="H150" t="s">
        <v>5186</v>
      </c>
    </row>
    <row r="151" spans="1:8" x14ac:dyDescent="0.2">
      <c r="A151">
        <v>884</v>
      </c>
      <c r="B151" t="s">
        <v>4048</v>
      </c>
      <c r="C151">
        <v>1576</v>
      </c>
      <c r="D151" t="s">
        <v>4049</v>
      </c>
      <c r="E151" t="str">
        <f t="shared" si="2"/>
        <v>P08684:1576:Cytochrome P450 3A4</v>
      </c>
      <c r="G151">
        <v>908</v>
      </c>
      <c r="H151" t="s">
        <v>5181</v>
      </c>
    </row>
    <row r="152" spans="1:8" x14ac:dyDescent="0.2">
      <c r="A152">
        <v>885</v>
      </c>
      <c r="B152" t="s">
        <v>4048</v>
      </c>
      <c r="C152">
        <v>1576</v>
      </c>
      <c r="D152" t="s">
        <v>4049</v>
      </c>
      <c r="E152" t="str">
        <f t="shared" si="2"/>
        <v>P08684:1576:Cytochrome P450 3A4</v>
      </c>
      <c r="G152">
        <v>909</v>
      </c>
      <c r="H152" t="s">
        <v>5181</v>
      </c>
    </row>
    <row r="153" spans="1:8" x14ac:dyDescent="0.2">
      <c r="A153">
        <v>887</v>
      </c>
      <c r="B153" t="s">
        <v>4038</v>
      </c>
      <c r="C153">
        <v>246</v>
      </c>
      <c r="D153" t="s">
        <v>4039</v>
      </c>
      <c r="E153" t="str">
        <f t="shared" si="2"/>
        <v>P16050:246:Arachidonate 15-lipoxygenase</v>
      </c>
      <c r="G153">
        <v>910</v>
      </c>
      <c r="H153" t="s">
        <v>5187</v>
      </c>
    </row>
    <row r="154" spans="1:8" x14ac:dyDescent="0.2">
      <c r="A154">
        <v>888</v>
      </c>
      <c r="B154" t="s">
        <v>4032</v>
      </c>
      <c r="C154">
        <v>834</v>
      </c>
      <c r="D154" t="s">
        <v>4033</v>
      </c>
      <c r="E154" t="str">
        <f t="shared" si="2"/>
        <v>P29466:834:Caspase-1</v>
      </c>
      <c r="G154">
        <v>911</v>
      </c>
      <c r="H154" t="s">
        <v>5147</v>
      </c>
    </row>
    <row r="155" spans="1:8" x14ac:dyDescent="0.2">
      <c r="A155">
        <v>889</v>
      </c>
      <c r="B155" t="s">
        <v>3941</v>
      </c>
      <c r="C155">
        <v>840</v>
      </c>
      <c r="D155" t="s">
        <v>3942</v>
      </c>
      <c r="E155" t="str">
        <f t="shared" si="2"/>
        <v>P55210:840:Caspase-7</v>
      </c>
      <c r="G155">
        <v>914</v>
      </c>
      <c r="H155" t="s">
        <v>5188</v>
      </c>
    </row>
    <row r="156" spans="1:8" x14ac:dyDescent="0.2">
      <c r="A156">
        <v>894</v>
      </c>
      <c r="B156" t="s">
        <v>4040</v>
      </c>
      <c r="C156">
        <v>3248</v>
      </c>
      <c r="D156" t="s">
        <v>4041</v>
      </c>
      <c r="E156" t="str">
        <f t="shared" si="2"/>
        <v>P15428:3248:15-hydroxyprostaglandin dehydrogenase [NAD(+)]</v>
      </c>
      <c r="G156">
        <v>915</v>
      </c>
      <c r="H156" t="s">
        <v>5188</v>
      </c>
    </row>
    <row r="157" spans="1:8" x14ac:dyDescent="0.2">
      <c r="A157">
        <v>895</v>
      </c>
      <c r="B157" t="s">
        <v>3933</v>
      </c>
      <c r="C157">
        <v>4790</v>
      </c>
      <c r="D157" t="s">
        <v>3934</v>
      </c>
      <c r="E157" t="str">
        <f t="shared" si="2"/>
        <v>P19838:4790:Nuclear factor NF-kappa-B p105 subunit</v>
      </c>
      <c r="G157">
        <v>916</v>
      </c>
      <c r="H157" t="s">
        <v>5186</v>
      </c>
    </row>
    <row r="158" spans="1:8" x14ac:dyDescent="0.2">
      <c r="A158">
        <v>896</v>
      </c>
      <c r="B158" t="s">
        <v>4032</v>
      </c>
      <c r="C158">
        <v>834</v>
      </c>
      <c r="D158" t="s">
        <v>4033</v>
      </c>
      <c r="E158" t="str">
        <f t="shared" si="2"/>
        <v>P29466:834:Caspase-1</v>
      </c>
      <c r="G158">
        <v>917</v>
      </c>
      <c r="H158" t="s">
        <v>5189</v>
      </c>
    </row>
    <row r="159" spans="1:8" x14ac:dyDescent="0.2">
      <c r="A159">
        <v>897</v>
      </c>
      <c r="B159" t="s">
        <v>3941</v>
      </c>
      <c r="C159">
        <v>840</v>
      </c>
      <c r="D159" t="s">
        <v>3942</v>
      </c>
      <c r="E159" t="str">
        <f t="shared" si="2"/>
        <v>P55210:840:Caspase-7</v>
      </c>
      <c r="G159">
        <v>918</v>
      </c>
      <c r="H159" t="s">
        <v>5189</v>
      </c>
    </row>
    <row r="160" spans="1:8" x14ac:dyDescent="0.2">
      <c r="A160">
        <v>899</v>
      </c>
      <c r="B160" t="s">
        <v>3997</v>
      </c>
      <c r="C160">
        <v>1557</v>
      </c>
      <c r="D160" t="s">
        <v>3998</v>
      </c>
      <c r="E160" t="str">
        <f t="shared" si="2"/>
        <v>P33261:1557:Cytochrome P450 2C19</v>
      </c>
      <c r="G160">
        <v>919</v>
      </c>
      <c r="H160" t="s">
        <v>5180</v>
      </c>
    </row>
    <row r="161" spans="1:8" x14ac:dyDescent="0.2">
      <c r="A161">
        <v>900</v>
      </c>
      <c r="B161" t="s">
        <v>4032</v>
      </c>
      <c r="C161">
        <v>834</v>
      </c>
      <c r="D161" t="s">
        <v>4033</v>
      </c>
      <c r="E161" t="str">
        <f t="shared" si="2"/>
        <v>P29466:834:Caspase-1</v>
      </c>
      <c r="G161">
        <v>920</v>
      </c>
      <c r="H161" t="s">
        <v>5190</v>
      </c>
    </row>
    <row r="162" spans="1:8" x14ac:dyDescent="0.2">
      <c r="A162">
        <v>901</v>
      </c>
      <c r="B162" t="s">
        <v>4042</v>
      </c>
      <c r="C162">
        <v>83523</v>
      </c>
      <c r="D162" t="s">
        <v>4043</v>
      </c>
      <c r="E162" t="str">
        <f t="shared" si="2"/>
        <v>P97697:83523:Inositol monophosphatase 1</v>
      </c>
      <c r="G162">
        <v>922</v>
      </c>
      <c r="H162" t="s">
        <v>5191</v>
      </c>
    </row>
    <row r="163" spans="1:8" x14ac:dyDescent="0.2">
      <c r="A163">
        <v>902</v>
      </c>
      <c r="B163" t="s">
        <v>4030</v>
      </c>
      <c r="C163">
        <v>7157</v>
      </c>
      <c r="D163" t="s">
        <v>4031</v>
      </c>
      <c r="E163" t="str">
        <f t="shared" si="2"/>
        <v>P04637:7157:Cellular tumor antigen p53</v>
      </c>
      <c r="G163">
        <v>923</v>
      </c>
      <c r="H163" t="s">
        <v>5180</v>
      </c>
    </row>
    <row r="164" spans="1:8" x14ac:dyDescent="0.2">
      <c r="A164">
        <v>903</v>
      </c>
      <c r="B164" t="s">
        <v>4030</v>
      </c>
      <c r="C164">
        <v>7157</v>
      </c>
      <c r="D164" t="s">
        <v>4031</v>
      </c>
      <c r="E164" t="str">
        <f t="shared" si="2"/>
        <v>P04637:7157:Cellular tumor antigen p53</v>
      </c>
      <c r="G164">
        <v>924</v>
      </c>
      <c r="H164" t="s">
        <v>5185</v>
      </c>
    </row>
    <row r="165" spans="1:8" x14ac:dyDescent="0.2">
      <c r="A165">
        <v>904</v>
      </c>
      <c r="B165" t="s">
        <v>4030</v>
      </c>
      <c r="C165">
        <v>7157</v>
      </c>
      <c r="D165" t="s">
        <v>4031</v>
      </c>
      <c r="E165" t="str">
        <f t="shared" si="2"/>
        <v>P04637:7157:Cellular tumor antigen p53</v>
      </c>
      <c r="G165">
        <v>925</v>
      </c>
      <c r="H165" t="s">
        <v>5187</v>
      </c>
    </row>
    <row r="166" spans="1:8" x14ac:dyDescent="0.2">
      <c r="A166">
        <v>905</v>
      </c>
      <c r="B166" t="s">
        <v>4028</v>
      </c>
      <c r="C166">
        <v>1387</v>
      </c>
      <c r="D166" t="s">
        <v>4029</v>
      </c>
      <c r="E166" t="str">
        <f t="shared" si="2"/>
        <v>Q92793:1387:CREB-binding protein</v>
      </c>
      <c r="G166">
        <v>926</v>
      </c>
      <c r="H166" t="s">
        <v>5192</v>
      </c>
    </row>
    <row r="167" spans="1:8" x14ac:dyDescent="0.2">
      <c r="A167">
        <v>906</v>
      </c>
      <c r="B167" t="s">
        <v>4028</v>
      </c>
      <c r="C167">
        <v>1387</v>
      </c>
      <c r="D167" t="s">
        <v>4029</v>
      </c>
      <c r="E167" t="str">
        <f t="shared" si="2"/>
        <v>Q92793:1387:CREB-binding protein</v>
      </c>
      <c r="G167">
        <v>927</v>
      </c>
      <c r="H167" t="s">
        <v>5193</v>
      </c>
    </row>
    <row r="168" spans="1:8" x14ac:dyDescent="0.2">
      <c r="A168">
        <v>907</v>
      </c>
      <c r="B168" t="s">
        <v>4028</v>
      </c>
      <c r="C168">
        <v>1387</v>
      </c>
      <c r="D168" t="s">
        <v>4029</v>
      </c>
      <c r="E168" t="str">
        <f t="shared" si="2"/>
        <v>Q92793:1387:CREB-binding protein</v>
      </c>
      <c r="G168">
        <v>928</v>
      </c>
      <c r="H168" t="s">
        <v>5183</v>
      </c>
    </row>
    <row r="169" spans="1:8" x14ac:dyDescent="0.2">
      <c r="A169">
        <v>908</v>
      </c>
      <c r="B169" t="s">
        <v>3941</v>
      </c>
      <c r="C169">
        <v>840</v>
      </c>
      <c r="D169" t="s">
        <v>3942</v>
      </c>
      <c r="E169" t="str">
        <f t="shared" si="2"/>
        <v>P55210:840:Caspase-7</v>
      </c>
      <c r="G169">
        <v>929</v>
      </c>
      <c r="H169" t="s">
        <v>5180</v>
      </c>
    </row>
    <row r="170" spans="1:8" x14ac:dyDescent="0.2">
      <c r="A170">
        <v>909</v>
      </c>
      <c r="B170" t="s">
        <v>3941</v>
      </c>
      <c r="C170">
        <v>840</v>
      </c>
      <c r="D170" t="s">
        <v>3942</v>
      </c>
      <c r="E170" t="str">
        <f t="shared" si="2"/>
        <v>P55210:840:Caspase-7</v>
      </c>
      <c r="G170">
        <v>930</v>
      </c>
      <c r="H170" t="s">
        <v>5187</v>
      </c>
    </row>
    <row r="171" spans="1:8" x14ac:dyDescent="0.2">
      <c r="A171">
        <v>910</v>
      </c>
      <c r="B171" t="s">
        <v>4034</v>
      </c>
      <c r="C171">
        <v>3043</v>
      </c>
      <c r="D171" t="s">
        <v>4035</v>
      </c>
      <c r="E171" t="str">
        <f t="shared" si="2"/>
        <v>P68871:3043:Hemoglobin subunit beta</v>
      </c>
      <c r="G171">
        <v>931</v>
      </c>
      <c r="H171" t="s">
        <v>5187</v>
      </c>
    </row>
    <row r="172" spans="1:8" x14ac:dyDescent="0.2">
      <c r="A172">
        <v>911</v>
      </c>
      <c r="B172" t="s">
        <v>3971</v>
      </c>
      <c r="C172">
        <v>4137</v>
      </c>
      <c r="D172" t="s">
        <v>3972</v>
      </c>
      <c r="E172" t="str">
        <f t="shared" si="2"/>
        <v>P10636:4137:Microtubule-associated protein tau</v>
      </c>
      <c r="G172">
        <v>932</v>
      </c>
      <c r="H172" t="s">
        <v>5190</v>
      </c>
    </row>
    <row r="173" spans="1:8" x14ac:dyDescent="0.2">
      <c r="A173">
        <v>914</v>
      </c>
      <c r="B173" t="s">
        <v>3993</v>
      </c>
      <c r="C173">
        <v>3091</v>
      </c>
      <c r="D173" t="s">
        <v>3994</v>
      </c>
      <c r="E173" t="str">
        <f t="shared" si="2"/>
        <v>Q16665:3091:Hypoxia-inducible factor 1-alpha</v>
      </c>
      <c r="G173">
        <v>933</v>
      </c>
      <c r="H173" t="s">
        <v>5192</v>
      </c>
    </row>
    <row r="174" spans="1:8" x14ac:dyDescent="0.2">
      <c r="A174">
        <v>915</v>
      </c>
      <c r="B174" t="s">
        <v>3993</v>
      </c>
      <c r="C174">
        <v>3091</v>
      </c>
      <c r="D174" t="s">
        <v>3994</v>
      </c>
      <c r="E174" t="str">
        <f t="shared" si="2"/>
        <v>Q16665:3091:Hypoxia-inducible factor 1-alpha</v>
      </c>
      <c r="G174">
        <v>934</v>
      </c>
      <c r="H174" t="s">
        <v>5191</v>
      </c>
    </row>
    <row r="175" spans="1:8" x14ac:dyDescent="0.2">
      <c r="A175">
        <v>916</v>
      </c>
      <c r="B175" t="s">
        <v>4028</v>
      </c>
      <c r="C175">
        <v>1387</v>
      </c>
      <c r="D175" t="s">
        <v>4029</v>
      </c>
      <c r="E175" t="str">
        <f t="shared" si="2"/>
        <v>Q92793:1387:CREB-binding protein</v>
      </c>
      <c r="G175">
        <v>935</v>
      </c>
      <c r="H175" t="s">
        <v>5191</v>
      </c>
    </row>
    <row r="176" spans="1:8" x14ac:dyDescent="0.2">
      <c r="A176">
        <v>917</v>
      </c>
      <c r="B176" t="s">
        <v>4036</v>
      </c>
      <c r="C176">
        <v>7066</v>
      </c>
      <c r="D176" t="s">
        <v>4037</v>
      </c>
      <c r="E176" t="str">
        <f t="shared" si="2"/>
        <v>P40225:7066:Thrombopoietin</v>
      </c>
      <c r="G176">
        <v>937</v>
      </c>
      <c r="H176" t="s">
        <v>5194</v>
      </c>
    </row>
    <row r="177" spans="1:8" x14ac:dyDescent="0.2">
      <c r="A177">
        <v>918</v>
      </c>
      <c r="B177" t="s">
        <v>4036</v>
      </c>
      <c r="C177">
        <v>7066</v>
      </c>
      <c r="D177" t="s">
        <v>4037</v>
      </c>
      <c r="E177" t="str">
        <f t="shared" si="2"/>
        <v>P40225:7066:Thrombopoietin</v>
      </c>
      <c r="G177">
        <v>938</v>
      </c>
      <c r="H177" t="s">
        <v>5192</v>
      </c>
    </row>
    <row r="178" spans="1:8" x14ac:dyDescent="0.2">
      <c r="A178">
        <v>919</v>
      </c>
      <c r="B178" t="s">
        <v>4032</v>
      </c>
      <c r="C178">
        <v>834</v>
      </c>
      <c r="D178" t="s">
        <v>4033</v>
      </c>
      <c r="E178" t="str">
        <f t="shared" si="2"/>
        <v>P29466:834:Caspase-1</v>
      </c>
      <c r="G178">
        <v>939</v>
      </c>
      <c r="H178" t="s">
        <v>5192</v>
      </c>
    </row>
    <row r="179" spans="1:8" x14ac:dyDescent="0.2">
      <c r="A179">
        <v>920</v>
      </c>
      <c r="B179" t="s">
        <v>4072</v>
      </c>
      <c r="C179">
        <v>6772</v>
      </c>
      <c r="D179" t="s">
        <v>4073</v>
      </c>
      <c r="E179" t="str">
        <f t="shared" si="2"/>
        <v>P42224:6772:Signal transducer and activator of transcription 1-alpha/beta</v>
      </c>
      <c r="G179">
        <v>941</v>
      </c>
      <c r="H179" t="s">
        <v>5173</v>
      </c>
    </row>
    <row r="180" spans="1:8" x14ac:dyDescent="0.2">
      <c r="A180">
        <v>922</v>
      </c>
      <c r="B180" t="s">
        <v>4066</v>
      </c>
      <c r="C180">
        <v>6778</v>
      </c>
      <c r="D180" t="s">
        <v>4067</v>
      </c>
      <c r="E180" t="str">
        <f t="shared" si="2"/>
        <v>P42226:6778:Signal transducer and activator of transcription 6</v>
      </c>
      <c r="G180">
        <v>943</v>
      </c>
      <c r="H180" t="s">
        <v>5151</v>
      </c>
    </row>
    <row r="181" spans="1:8" x14ac:dyDescent="0.2">
      <c r="A181">
        <v>923</v>
      </c>
      <c r="B181" t="s">
        <v>4032</v>
      </c>
      <c r="C181">
        <v>834</v>
      </c>
      <c r="D181" t="s">
        <v>4033</v>
      </c>
      <c r="E181" t="str">
        <f t="shared" si="2"/>
        <v>P29466:834:Caspase-1</v>
      </c>
      <c r="G181">
        <v>944</v>
      </c>
      <c r="H181" t="s">
        <v>5151</v>
      </c>
    </row>
    <row r="182" spans="1:8" x14ac:dyDescent="0.2">
      <c r="A182">
        <v>924</v>
      </c>
      <c r="B182" t="s">
        <v>4030</v>
      </c>
      <c r="C182">
        <v>7157</v>
      </c>
      <c r="D182" t="s">
        <v>4031</v>
      </c>
      <c r="E182" t="str">
        <f t="shared" si="2"/>
        <v>P04637:7157:Cellular tumor antigen p53</v>
      </c>
      <c r="G182">
        <v>953</v>
      </c>
      <c r="H182" t="s">
        <v>5192</v>
      </c>
    </row>
    <row r="183" spans="1:8" x14ac:dyDescent="0.2">
      <c r="A183">
        <v>925</v>
      </c>
      <c r="B183" t="s">
        <v>4034</v>
      </c>
      <c r="C183">
        <v>3043</v>
      </c>
      <c r="D183" t="s">
        <v>4035</v>
      </c>
      <c r="E183" t="str">
        <f t="shared" si="2"/>
        <v>P68871:3043:Hemoglobin subunit beta</v>
      </c>
      <c r="G183">
        <v>954</v>
      </c>
      <c r="H183" t="s">
        <v>5195</v>
      </c>
    </row>
    <row r="184" spans="1:8" x14ac:dyDescent="0.2">
      <c r="A184">
        <v>926</v>
      </c>
      <c r="B184" t="s">
        <v>4068</v>
      </c>
      <c r="C184">
        <v>7253</v>
      </c>
      <c r="D184" t="s">
        <v>4069</v>
      </c>
      <c r="E184" t="str">
        <f t="shared" si="2"/>
        <v>P16473:7253:Thyrotropin receptor</v>
      </c>
      <c r="G184">
        <v>956</v>
      </c>
      <c r="H184" t="s">
        <v>5196</v>
      </c>
    </row>
    <row r="185" spans="1:8" x14ac:dyDescent="0.2">
      <c r="A185">
        <v>927</v>
      </c>
      <c r="B185" t="s">
        <v>4070</v>
      </c>
      <c r="C185">
        <v>9099</v>
      </c>
      <c r="D185" t="s">
        <v>4071</v>
      </c>
      <c r="E185" t="str">
        <f t="shared" si="2"/>
        <v>O75604:9099:Ubiquitin carboxyl-terminal hydrolase 2</v>
      </c>
      <c r="G185">
        <v>957</v>
      </c>
      <c r="H185" t="s">
        <v>5197</v>
      </c>
    </row>
    <row r="186" spans="1:8" x14ac:dyDescent="0.2">
      <c r="A186">
        <v>928</v>
      </c>
      <c r="B186" t="s">
        <v>3933</v>
      </c>
      <c r="C186">
        <v>4790</v>
      </c>
      <c r="D186" t="s">
        <v>3934</v>
      </c>
      <c r="E186" t="str">
        <f t="shared" si="2"/>
        <v>P19838:4790:Nuclear factor NF-kappa-B p105 subunit</v>
      </c>
      <c r="G186">
        <v>958</v>
      </c>
      <c r="H186" t="s">
        <v>5195</v>
      </c>
    </row>
    <row r="187" spans="1:8" x14ac:dyDescent="0.2">
      <c r="A187">
        <v>929</v>
      </c>
      <c r="B187" t="s">
        <v>4032</v>
      </c>
      <c r="C187">
        <v>834</v>
      </c>
      <c r="D187" t="s">
        <v>4033</v>
      </c>
      <c r="E187" t="str">
        <f t="shared" si="2"/>
        <v>P29466:834:Caspase-1</v>
      </c>
      <c r="G187">
        <v>991</v>
      </c>
      <c r="H187" t="s">
        <v>5147</v>
      </c>
    </row>
    <row r="188" spans="1:8" x14ac:dyDescent="0.2">
      <c r="A188">
        <v>930</v>
      </c>
      <c r="B188" t="s">
        <v>4034</v>
      </c>
      <c r="C188">
        <v>3043</v>
      </c>
      <c r="D188" t="s">
        <v>4035</v>
      </c>
      <c r="E188" t="str">
        <f t="shared" si="2"/>
        <v>P68871:3043:Hemoglobin subunit beta</v>
      </c>
      <c r="G188">
        <v>992</v>
      </c>
      <c r="H188" t="s">
        <v>5197</v>
      </c>
    </row>
    <row r="189" spans="1:8" x14ac:dyDescent="0.2">
      <c r="A189">
        <v>931</v>
      </c>
      <c r="B189" t="s">
        <v>4034</v>
      </c>
      <c r="C189">
        <v>3043</v>
      </c>
      <c r="D189" t="s">
        <v>4035</v>
      </c>
      <c r="E189" t="str">
        <f t="shared" si="2"/>
        <v>P68871:3043:Hemoglobin subunit beta</v>
      </c>
      <c r="G189">
        <v>995</v>
      </c>
      <c r="H189" t="s">
        <v>5198</v>
      </c>
    </row>
    <row r="190" spans="1:8" x14ac:dyDescent="0.2">
      <c r="A190">
        <v>932</v>
      </c>
      <c r="B190" t="s">
        <v>4072</v>
      </c>
      <c r="C190">
        <v>6772</v>
      </c>
      <c r="D190" t="s">
        <v>4073</v>
      </c>
      <c r="E190" t="str">
        <f t="shared" si="2"/>
        <v>P42224:6772:Signal transducer and activator of transcription 1-alpha/beta</v>
      </c>
      <c r="G190">
        <v>996</v>
      </c>
      <c r="H190" t="s">
        <v>5180</v>
      </c>
    </row>
    <row r="191" spans="1:8" x14ac:dyDescent="0.2">
      <c r="A191">
        <v>933</v>
      </c>
      <c r="B191" t="s">
        <v>4068</v>
      </c>
      <c r="C191">
        <v>7253</v>
      </c>
      <c r="D191" t="s">
        <v>4069</v>
      </c>
      <c r="E191" t="str">
        <f t="shared" si="2"/>
        <v>P16473:7253:Thyrotropin receptor</v>
      </c>
      <c r="G191">
        <v>998</v>
      </c>
      <c r="H191" t="s">
        <v>5197</v>
      </c>
    </row>
    <row r="192" spans="1:8" x14ac:dyDescent="0.2">
      <c r="A192">
        <v>934</v>
      </c>
      <c r="B192" t="s">
        <v>4066</v>
      </c>
      <c r="C192">
        <v>6778</v>
      </c>
      <c r="D192" t="s">
        <v>4067</v>
      </c>
      <c r="E192" t="str">
        <f t="shared" si="2"/>
        <v>P42226:6778:Signal transducer and activator of transcription 6</v>
      </c>
      <c r="G192">
        <v>1001</v>
      </c>
      <c r="H192" t="s">
        <v>5138</v>
      </c>
    </row>
    <row r="193" spans="1:8" x14ac:dyDescent="0.2">
      <c r="A193">
        <v>935</v>
      </c>
      <c r="B193" t="s">
        <v>4066</v>
      </c>
      <c r="C193">
        <v>6778</v>
      </c>
      <c r="D193" t="s">
        <v>4067</v>
      </c>
      <c r="E193" t="str">
        <f t="shared" si="2"/>
        <v>P42226:6778:Signal transducer and activator of transcription 6</v>
      </c>
      <c r="G193">
        <v>1012</v>
      </c>
      <c r="H193" t="s">
        <v>5138</v>
      </c>
    </row>
    <row r="194" spans="1:8" x14ac:dyDescent="0.2">
      <c r="A194">
        <v>937</v>
      </c>
      <c r="B194" t="s">
        <v>4074</v>
      </c>
      <c r="C194">
        <v>6622</v>
      </c>
      <c r="D194" t="s">
        <v>4075</v>
      </c>
      <c r="E194" t="str">
        <f t="shared" ref="E194:E257" si="3">CONCATENATE(B194,":",C194,":",D194)</f>
        <v>P37840:6622:Alpha-synuclein</v>
      </c>
      <c r="G194">
        <v>1017</v>
      </c>
      <c r="H194" t="s">
        <v>5199</v>
      </c>
    </row>
    <row r="195" spans="1:8" x14ac:dyDescent="0.2">
      <c r="A195">
        <v>938</v>
      </c>
      <c r="B195" t="s">
        <v>4068</v>
      </c>
      <c r="C195">
        <v>7253</v>
      </c>
      <c r="D195" t="s">
        <v>4069</v>
      </c>
      <c r="E195" t="str">
        <f t="shared" si="3"/>
        <v>P16473:7253:Thyrotropin receptor</v>
      </c>
      <c r="G195">
        <v>1018</v>
      </c>
      <c r="H195" t="s">
        <v>5200</v>
      </c>
    </row>
    <row r="196" spans="1:8" x14ac:dyDescent="0.2">
      <c r="A196">
        <v>939</v>
      </c>
      <c r="B196" t="s">
        <v>4068</v>
      </c>
      <c r="C196">
        <v>7253</v>
      </c>
      <c r="D196" t="s">
        <v>4069</v>
      </c>
      <c r="E196" t="str">
        <f t="shared" si="3"/>
        <v>P16473:7253:Thyrotropin receptor</v>
      </c>
      <c r="G196">
        <v>1025</v>
      </c>
      <c r="H196" t="s">
        <v>5169</v>
      </c>
    </row>
    <row r="197" spans="1:8" x14ac:dyDescent="0.2">
      <c r="A197">
        <v>941</v>
      </c>
      <c r="B197" t="s">
        <v>4007</v>
      </c>
      <c r="C197">
        <v>7099</v>
      </c>
      <c r="D197" t="s">
        <v>4008</v>
      </c>
      <c r="E197" t="str">
        <f t="shared" si="3"/>
        <v>O00206:7099:Toll-like receptor 4</v>
      </c>
      <c r="G197">
        <v>1030</v>
      </c>
      <c r="H197" t="s">
        <v>5201</v>
      </c>
    </row>
    <row r="198" spans="1:8" x14ac:dyDescent="0.2">
      <c r="A198">
        <v>943</v>
      </c>
      <c r="B198" t="s">
        <v>3943</v>
      </c>
      <c r="C198">
        <v>25229</v>
      </c>
      <c r="D198" t="s">
        <v>3944</v>
      </c>
      <c r="E198" t="str">
        <f t="shared" si="3"/>
        <v>P08482:25229:Muscarinic acetylcholine receptor M1</v>
      </c>
      <c r="G198">
        <v>1032</v>
      </c>
      <c r="H198" t="s">
        <v>5202</v>
      </c>
    </row>
    <row r="199" spans="1:8" x14ac:dyDescent="0.2">
      <c r="A199">
        <v>944</v>
      </c>
      <c r="B199" t="s">
        <v>3943</v>
      </c>
      <c r="C199">
        <v>25229</v>
      </c>
      <c r="D199" t="s">
        <v>3944</v>
      </c>
      <c r="E199" t="str">
        <f t="shared" si="3"/>
        <v>P08482:25229:Muscarinic acetylcholine receptor M1</v>
      </c>
      <c r="G199">
        <v>1040</v>
      </c>
      <c r="H199" t="s">
        <v>5203</v>
      </c>
    </row>
    <row r="200" spans="1:8" x14ac:dyDescent="0.2">
      <c r="A200">
        <v>953</v>
      </c>
      <c r="B200" t="s">
        <v>4068</v>
      </c>
      <c r="C200">
        <v>7253</v>
      </c>
      <c r="D200" t="s">
        <v>4069</v>
      </c>
      <c r="E200" t="str">
        <f t="shared" si="3"/>
        <v>P16473:7253:Thyrotropin receptor</v>
      </c>
      <c r="G200">
        <v>1044</v>
      </c>
      <c r="H200" t="s">
        <v>5134</v>
      </c>
    </row>
    <row r="201" spans="1:8" x14ac:dyDescent="0.2">
      <c r="A201">
        <v>954</v>
      </c>
      <c r="B201" t="s">
        <v>4078</v>
      </c>
      <c r="C201">
        <v>5315</v>
      </c>
      <c r="D201" t="s">
        <v>4079</v>
      </c>
      <c r="E201" t="str">
        <f t="shared" si="3"/>
        <v>P14618:5315:Pyruvate kinase isozymes M1/M2</v>
      </c>
      <c r="G201">
        <v>1048</v>
      </c>
      <c r="H201" t="s">
        <v>5163</v>
      </c>
    </row>
    <row r="202" spans="1:8" x14ac:dyDescent="0.2">
      <c r="A202">
        <v>956</v>
      </c>
      <c r="B202" t="s">
        <v>4080</v>
      </c>
      <c r="C202">
        <v>351</v>
      </c>
      <c r="D202" t="s">
        <v>4081</v>
      </c>
      <c r="E202" t="str">
        <f t="shared" si="3"/>
        <v>P05067:351:Amyloid beta A4 protein</v>
      </c>
      <c r="G202">
        <v>1049</v>
      </c>
      <c r="H202" t="s">
        <v>5202</v>
      </c>
    </row>
    <row r="203" spans="1:8" x14ac:dyDescent="0.2">
      <c r="A203">
        <v>957</v>
      </c>
      <c r="B203" t="s">
        <v>4064</v>
      </c>
      <c r="C203">
        <v>2717</v>
      </c>
      <c r="D203" t="s">
        <v>4065</v>
      </c>
      <c r="E203" t="str">
        <f t="shared" si="3"/>
        <v>P06280:2717:Alpha-galactosidase A</v>
      </c>
      <c r="G203">
        <v>1050</v>
      </c>
      <c r="H203" t="s">
        <v>5172</v>
      </c>
    </row>
    <row r="204" spans="1:8" x14ac:dyDescent="0.2">
      <c r="A204">
        <v>958</v>
      </c>
      <c r="B204" t="s">
        <v>4078</v>
      </c>
      <c r="C204">
        <v>5315</v>
      </c>
      <c r="D204" t="s">
        <v>4079</v>
      </c>
      <c r="E204" t="str">
        <f t="shared" si="3"/>
        <v>P14618:5315:Pyruvate kinase isozymes M1/M2</v>
      </c>
      <c r="G204">
        <v>1051</v>
      </c>
      <c r="H204" t="s">
        <v>5152</v>
      </c>
    </row>
    <row r="205" spans="1:8" x14ac:dyDescent="0.2">
      <c r="A205">
        <v>991</v>
      </c>
      <c r="B205" t="s">
        <v>3971</v>
      </c>
      <c r="C205">
        <v>4137</v>
      </c>
      <c r="D205" t="s">
        <v>3972</v>
      </c>
      <c r="E205" t="str">
        <f t="shared" si="3"/>
        <v>P10636:4137:Microtubule-associated protein tau</v>
      </c>
      <c r="G205">
        <v>1052</v>
      </c>
      <c r="H205" t="s">
        <v>5130</v>
      </c>
    </row>
    <row r="206" spans="1:8" x14ac:dyDescent="0.2">
      <c r="A206">
        <v>992</v>
      </c>
      <c r="B206" t="s">
        <v>4064</v>
      </c>
      <c r="C206">
        <v>2717</v>
      </c>
      <c r="D206" t="s">
        <v>4065</v>
      </c>
      <c r="E206" t="str">
        <f t="shared" si="3"/>
        <v>P06280:2717:Alpha-galactosidase A</v>
      </c>
      <c r="G206">
        <v>1054</v>
      </c>
      <c r="H206" t="s">
        <v>5130</v>
      </c>
    </row>
    <row r="207" spans="1:8" x14ac:dyDescent="0.2">
      <c r="A207">
        <v>995</v>
      </c>
      <c r="B207" t="s">
        <v>4076</v>
      </c>
      <c r="C207">
        <v>5594</v>
      </c>
      <c r="D207" t="s">
        <v>4077</v>
      </c>
      <c r="E207" t="str">
        <f t="shared" si="3"/>
        <v>P28482:5594:Mitogen-activated protein kinase 1</v>
      </c>
      <c r="G207">
        <v>1055</v>
      </c>
      <c r="H207" t="s">
        <v>5130</v>
      </c>
    </row>
    <row r="208" spans="1:8" x14ac:dyDescent="0.2">
      <c r="A208">
        <v>996</v>
      </c>
      <c r="B208" t="s">
        <v>4032</v>
      </c>
      <c r="C208">
        <v>834</v>
      </c>
      <c r="D208" t="s">
        <v>4033</v>
      </c>
      <c r="E208" t="str">
        <f t="shared" si="3"/>
        <v>P29466:834:Caspase-1</v>
      </c>
      <c r="G208">
        <v>1056</v>
      </c>
      <c r="H208" t="s">
        <v>5138</v>
      </c>
    </row>
    <row r="209" spans="1:8" x14ac:dyDescent="0.2">
      <c r="A209">
        <v>998</v>
      </c>
      <c r="B209" t="s">
        <v>4064</v>
      </c>
      <c r="C209">
        <v>2717</v>
      </c>
      <c r="D209" t="s">
        <v>4065</v>
      </c>
      <c r="E209" t="str">
        <f t="shared" si="3"/>
        <v>P06280:2717:Alpha-galactosidase A</v>
      </c>
      <c r="G209">
        <v>1070</v>
      </c>
      <c r="H209" t="s">
        <v>5132</v>
      </c>
    </row>
    <row r="210" spans="1:8" x14ac:dyDescent="0.2">
      <c r="A210">
        <v>1001</v>
      </c>
      <c r="B210" t="s">
        <v>3925</v>
      </c>
      <c r="C210">
        <v>249</v>
      </c>
      <c r="D210" t="s">
        <v>3926</v>
      </c>
      <c r="E210" t="str">
        <f t="shared" si="3"/>
        <v>P05186:249:Alkaline phosphatase, tissue-nonspecific isozyme</v>
      </c>
      <c r="G210">
        <v>1077</v>
      </c>
      <c r="H210" t="s">
        <v>5204</v>
      </c>
    </row>
    <row r="211" spans="1:8" x14ac:dyDescent="0.2">
      <c r="A211">
        <v>1012</v>
      </c>
      <c r="B211" t="s">
        <v>3925</v>
      </c>
      <c r="C211">
        <v>249</v>
      </c>
      <c r="D211" t="s">
        <v>3926</v>
      </c>
      <c r="E211" t="str">
        <f t="shared" si="3"/>
        <v>P05186:249:Alkaline phosphatase, tissue-nonspecific isozyme</v>
      </c>
      <c r="G211">
        <v>1135</v>
      </c>
      <c r="H211" t="s">
        <v>5138</v>
      </c>
    </row>
    <row r="212" spans="1:8" x14ac:dyDescent="0.2">
      <c r="A212">
        <v>1017</v>
      </c>
      <c r="B212" t="s">
        <v>4062</v>
      </c>
      <c r="C212">
        <v>248</v>
      </c>
      <c r="D212" t="s">
        <v>4063</v>
      </c>
      <c r="E212" t="str">
        <f t="shared" si="3"/>
        <v>P09923:248:Intestinal-type alkaline phosphatase</v>
      </c>
      <c r="G212">
        <v>1136</v>
      </c>
      <c r="H212" t="s">
        <v>5138</v>
      </c>
    </row>
    <row r="213" spans="1:8" x14ac:dyDescent="0.2">
      <c r="A213">
        <v>1018</v>
      </c>
      <c r="B213" t="s">
        <v>4056</v>
      </c>
      <c r="C213">
        <v>331</v>
      </c>
      <c r="D213" t="s">
        <v>4057</v>
      </c>
      <c r="E213" t="str">
        <f t="shared" si="3"/>
        <v>P98170:331:E3 ubiquitin-protein ligase XIAP</v>
      </c>
      <c r="G213">
        <v>1192</v>
      </c>
      <c r="H213" t="s">
        <v>5128</v>
      </c>
    </row>
    <row r="214" spans="1:8" x14ac:dyDescent="0.2">
      <c r="A214">
        <v>1025</v>
      </c>
      <c r="B214" t="s">
        <v>3997</v>
      </c>
      <c r="C214">
        <v>1557</v>
      </c>
      <c r="D214" t="s">
        <v>3998</v>
      </c>
      <c r="E214" t="str">
        <f t="shared" si="3"/>
        <v>P33261:1557:Cytochrome P450 2C19</v>
      </c>
      <c r="G214">
        <v>1193</v>
      </c>
      <c r="H214" t="s">
        <v>5144</v>
      </c>
    </row>
    <row r="215" spans="1:8" x14ac:dyDescent="0.2">
      <c r="A215">
        <v>1030</v>
      </c>
      <c r="B215" t="s">
        <v>4058</v>
      </c>
      <c r="C215">
        <v>216</v>
      </c>
      <c r="D215" t="s">
        <v>4059</v>
      </c>
      <c r="E215" t="str">
        <f t="shared" si="3"/>
        <v>P00352:216:Retinal dehydrogenase 1</v>
      </c>
      <c r="G215">
        <v>1209</v>
      </c>
      <c r="H215" t="s">
        <v>5205</v>
      </c>
    </row>
    <row r="216" spans="1:8" x14ac:dyDescent="0.2">
      <c r="A216">
        <v>1032</v>
      </c>
      <c r="B216" t="s">
        <v>3979</v>
      </c>
      <c r="C216">
        <v>5468</v>
      </c>
      <c r="D216" t="s">
        <v>3980</v>
      </c>
      <c r="E216" t="str">
        <f t="shared" si="3"/>
        <v>P37231:5468:Peroxisome proliferator-activated receptor gamma</v>
      </c>
      <c r="G216">
        <v>1210</v>
      </c>
      <c r="H216" t="s">
        <v>5206</v>
      </c>
    </row>
    <row r="217" spans="1:8" x14ac:dyDescent="0.2">
      <c r="A217">
        <v>1032</v>
      </c>
      <c r="B217" t="s">
        <v>4054</v>
      </c>
      <c r="C217">
        <v>10499</v>
      </c>
      <c r="D217" t="s">
        <v>4055</v>
      </c>
      <c r="E217" t="str">
        <f t="shared" si="3"/>
        <v>Q15596:10499:Nuclear receptor coactivator 2</v>
      </c>
      <c r="G217">
        <v>1211</v>
      </c>
      <c r="H217" t="s">
        <v>5207</v>
      </c>
    </row>
    <row r="218" spans="1:8" x14ac:dyDescent="0.2">
      <c r="A218">
        <v>1040</v>
      </c>
      <c r="B218" t="s">
        <v>4052</v>
      </c>
      <c r="C218">
        <v>4886</v>
      </c>
      <c r="D218" t="s">
        <v>4053</v>
      </c>
      <c r="E218" t="str">
        <f t="shared" si="3"/>
        <v>P25929:4886:Neuropeptide Y receptor type 1</v>
      </c>
      <c r="G218">
        <v>1214</v>
      </c>
      <c r="H218" t="s">
        <v>5205</v>
      </c>
    </row>
    <row r="219" spans="1:8" x14ac:dyDescent="0.2">
      <c r="A219">
        <v>1044</v>
      </c>
      <c r="B219" t="s">
        <v>3963</v>
      </c>
      <c r="C219">
        <v>1901</v>
      </c>
      <c r="D219" t="s">
        <v>3964</v>
      </c>
      <c r="E219" t="str">
        <f t="shared" si="3"/>
        <v>P21453:1901:Sphingosine 1-phosphate receptor 1</v>
      </c>
      <c r="G219">
        <v>1216</v>
      </c>
      <c r="H219" t="s">
        <v>5205</v>
      </c>
    </row>
    <row r="220" spans="1:8" x14ac:dyDescent="0.2">
      <c r="A220">
        <v>1048</v>
      </c>
      <c r="B220" t="s">
        <v>3979</v>
      </c>
      <c r="C220">
        <v>5468</v>
      </c>
      <c r="D220" t="s">
        <v>3980</v>
      </c>
      <c r="E220" t="str">
        <f t="shared" si="3"/>
        <v>P37231:5468:Peroxisome proliferator-activated receptor gamma</v>
      </c>
      <c r="G220">
        <v>1218</v>
      </c>
      <c r="H220" t="s">
        <v>5206</v>
      </c>
    </row>
    <row r="221" spans="1:8" x14ac:dyDescent="0.2">
      <c r="A221">
        <v>1048</v>
      </c>
      <c r="B221" t="s">
        <v>4016</v>
      </c>
      <c r="C221">
        <v>8202</v>
      </c>
      <c r="D221" t="s">
        <v>4017</v>
      </c>
      <c r="E221" t="str">
        <f t="shared" si="3"/>
        <v>Q9Y6Q9:8202:Nuclear receptor coactivator 3</v>
      </c>
      <c r="G221">
        <v>1220</v>
      </c>
      <c r="H221" t="s">
        <v>5205</v>
      </c>
    </row>
    <row r="222" spans="1:8" x14ac:dyDescent="0.2">
      <c r="A222">
        <v>1049</v>
      </c>
      <c r="B222" t="s">
        <v>3979</v>
      </c>
      <c r="C222">
        <v>5468</v>
      </c>
      <c r="D222" t="s">
        <v>3980</v>
      </c>
      <c r="E222" t="str">
        <f t="shared" si="3"/>
        <v>P37231:5468:Peroxisome proliferator-activated receptor gamma</v>
      </c>
      <c r="G222">
        <v>1221</v>
      </c>
      <c r="H222" t="s">
        <v>5206</v>
      </c>
    </row>
    <row r="223" spans="1:8" x14ac:dyDescent="0.2">
      <c r="A223">
        <v>1049</v>
      </c>
      <c r="B223" t="s">
        <v>4054</v>
      </c>
      <c r="C223">
        <v>10499</v>
      </c>
      <c r="D223" t="s">
        <v>4055</v>
      </c>
      <c r="E223" t="str">
        <f t="shared" si="3"/>
        <v>Q15596:10499:Nuclear receptor coactivator 2</v>
      </c>
      <c r="G223">
        <v>1223</v>
      </c>
      <c r="H223" t="s">
        <v>5207</v>
      </c>
    </row>
    <row r="224" spans="1:8" x14ac:dyDescent="0.2">
      <c r="A224">
        <v>1050</v>
      </c>
      <c r="B224" t="s">
        <v>3991</v>
      </c>
      <c r="C224">
        <v>8811</v>
      </c>
      <c r="D224" t="s">
        <v>3992</v>
      </c>
      <c r="E224" t="str">
        <f t="shared" si="3"/>
        <v>O43603:8811:Galanin receptor type 2</v>
      </c>
      <c r="G224">
        <v>1225</v>
      </c>
      <c r="H224" t="s">
        <v>5172</v>
      </c>
    </row>
    <row r="225" spans="1:8" x14ac:dyDescent="0.2">
      <c r="A225">
        <v>1051</v>
      </c>
      <c r="B225" t="s">
        <v>3979</v>
      </c>
      <c r="C225">
        <v>5468</v>
      </c>
      <c r="D225" t="s">
        <v>3980</v>
      </c>
      <c r="E225" t="str">
        <f t="shared" si="3"/>
        <v>P37231:5468:Peroxisome proliferator-activated receptor gamma</v>
      </c>
      <c r="G225">
        <v>1226</v>
      </c>
      <c r="H225" t="s">
        <v>5207</v>
      </c>
    </row>
    <row r="226" spans="1:8" x14ac:dyDescent="0.2">
      <c r="A226">
        <v>1051</v>
      </c>
      <c r="B226" t="s">
        <v>3981</v>
      </c>
      <c r="C226">
        <v>8648</v>
      </c>
      <c r="D226" t="s">
        <v>3982</v>
      </c>
      <c r="E226" t="str">
        <f t="shared" si="3"/>
        <v>Q15788:8648:Nuclear receptor coactivator 1</v>
      </c>
      <c r="G226">
        <v>1228</v>
      </c>
      <c r="H226" t="s">
        <v>5172</v>
      </c>
    </row>
    <row r="227" spans="1:8" x14ac:dyDescent="0.2">
      <c r="A227">
        <v>1052</v>
      </c>
      <c r="B227" t="s">
        <v>3975</v>
      </c>
      <c r="C227">
        <v>116663</v>
      </c>
      <c r="D227" t="s">
        <v>3976</v>
      </c>
      <c r="E227" t="str">
        <f t="shared" si="3"/>
        <v>Q64346:116663:Dual specificity protein phosphatase 6</v>
      </c>
      <c r="G227">
        <v>1231</v>
      </c>
      <c r="H227" t="s">
        <v>5132</v>
      </c>
    </row>
    <row r="228" spans="1:8" x14ac:dyDescent="0.2">
      <c r="A228">
        <v>1054</v>
      </c>
      <c r="B228" t="s">
        <v>3975</v>
      </c>
      <c r="C228">
        <v>116663</v>
      </c>
      <c r="D228" t="s">
        <v>3976</v>
      </c>
      <c r="E228" t="str">
        <f t="shared" si="3"/>
        <v>Q64346:116663:Dual specificity protein phosphatase 6</v>
      </c>
      <c r="G228">
        <v>1232</v>
      </c>
      <c r="H228" t="s">
        <v>5162</v>
      </c>
    </row>
    <row r="229" spans="1:8" x14ac:dyDescent="0.2">
      <c r="A229">
        <v>1055</v>
      </c>
      <c r="B229" t="s">
        <v>3975</v>
      </c>
      <c r="C229">
        <v>116663</v>
      </c>
      <c r="D229" t="s">
        <v>3976</v>
      </c>
      <c r="E229" t="str">
        <f t="shared" si="3"/>
        <v>Q64346:116663:Dual specificity protein phosphatase 6</v>
      </c>
      <c r="G229">
        <v>1237</v>
      </c>
      <c r="H229" t="s">
        <v>5173</v>
      </c>
    </row>
    <row r="230" spans="1:8" x14ac:dyDescent="0.2">
      <c r="A230">
        <v>1056</v>
      </c>
      <c r="B230" t="s">
        <v>3925</v>
      </c>
      <c r="C230">
        <v>249</v>
      </c>
      <c r="D230" t="s">
        <v>3926</v>
      </c>
      <c r="E230" t="str">
        <f t="shared" si="3"/>
        <v>P05186:249:Alkaline phosphatase, tissue-nonspecific isozyme</v>
      </c>
      <c r="G230">
        <v>1238</v>
      </c>
      <c r="H230" t="s">
        <v>5172</v>
      </c>
    </row>
    <row r="231" spans="1:8" x14ac:dyDescent="0.2">
      <c r="A231">
        <v>1070</v>
      </c>
      <c r="B231" t="s">
        <v>3977</v>
      </c>
      <c r="C231">
        <v>12044</v>
      </c>
      <c r="D231" t="s">
        <v>3978</v>
      </c>
      <c r="E231" t="str">
        <f t="shared" si="3"/>
        <v>Q07440:12044:Bcl-2-related protein A1</v>
      </c>
      <c r="G231">
        <v>1240</v>
      </c>
      <c r="H231" t="s">
        <v>5165</v>
      </c>
    </row>
    <row r="232" spans="1:8" x14ac:dyDescent="0.2">
      <c r="A232">
        <v>1077</v>
      </c>
      <c r="B232" t="s">
        <v>4060</v>
      </c>
      <c r="C232">
        <v>5778</v>
      </c>
      <c r="D232" t="s">
        <v>4061</v>
      </c>
      <c r="E232" t="str">
        <f t="shared" si="3"/>
        <v>P35236:5778:Tyrosine-protein phosphatase non-receptor type 7</v>
      </c>
      <c r="G232">
        <v>1243</v>
      </c>
      <c r="H232" t="s">
        <v>5165</v>
      </c>
    </row>
    <row r="233" spans="1:8" x14ac:dyDescent="0.2">
      <c r="A233">
        <v>1135</v>
      </c>
      <c r="B233" t="s">
        <v>3925</v>
      </c>
      <c r="C233">
        <v>249</v>
      </c>
      <c r="D233" t="s">
        <v>3926</v>
      </c>
      <c r="E233" t="str">
        <f t="shared" si="3"/>
        <v>P05186:249:Alkaline phosphatase, tissue-nonspecific isozyme</v>
      </c>
      <c r="G233">
        <v>1244</v>
      </c>
      <c r="H233" t="s">
        <v>5165</v>
      </c>
    </row>
    <row r="234" spans="1:8" x14ac:dyDescent="0.2">
      <c r="A234">
        <v>1136</v>
      </c>
      <c r="B234" t="s">
        <v>3925</v>
      </c>
      <c r="C234">
        <v>249</v>
      </c>
      <c r="D234" t="s">
        <v>3926</v>
      </c>
      <c r="E234" t="str">
        <f t="shared" si="3"/>
        <v>P05186:249:Alkaline phosphatase, tissue-nonspecific isozyme</v>
      </c>
      <c r="G234">
        <v>1245</v>
      </c>
      <c r="H234" t="s">
        <v>5165</v>
      </c>
    </row>
    <row r="235" spans="1:8" x14ac:dyDescent="0.2">
      <c r="A235">
        <v>1192</v>
      </c>
      <c r="B235" t="s">
        <v>3923</v>
      </c>
      <c r="C235">
        <v>1903</v>
      </c>
      <c r="D235" t="s">
        <v>3924</v>
      </c>
      <c r="E235" t="str">
        <f t="shared" si="3"/>
        <v>Q99500:1903:Sphingosine 1-phosphate receptor 3</v>
      </c>
      <c r="G235">
        <v>1248</v>
      </c>
      <c r="H235" t="s">
        <v>5134</v>
      </c>
    </row>
    <row r="236" spans="1:8" x14ac:dyDescent="0.2">
      <c r="A236">
        <v>1193</v>
      </c>
      <c r="B236" t="s">
        <v>3953</v>
      </c>
      <c r="C236">
        <v>3312</v>
      </c>
      <c r="D236" t="s">
        <v>3954</v>
      </c>
      <c r="E236" t="str">
        <f t="shared" si="3"/>
        <v>P11142:3312:Heat shock cognate 71 kDa protein</v>
      </c>
      <c r="G236">
        <v>1254</v>
      </c>
      <c r="H236" t="s">
        <v>5203</v>
      </c>
    </row>
    <row r="237" spans="1:8" x14ac:dyDescent="0.2">
      <c r="A237">
        <v>1209</v>
      </c>
      <c r="B237" t="s">
        <v>4082</v>
      </c>
      <c r="C237">
        <v>4351</v>
      </c>
      <c r="D237" t="s">
        <v>4083</v>
      </c>
      <c r="E237" t="str">
        <f t="shared" si="3"/>
        <v>P34949:4351:Mannose-6-phosphate isomerase</v>
      </c>
      <c r="G237">
        <v>1255</v>
      </c>
      <c r="H237" t="s">
        <v>5171</v>
      </c>
    </row>
    <row r="238" spans="1:8" x14ac:dyDescent="0.2">
      <c r="A238">
        <v>1210</v>
      </c>
      <c r="B238" t="s">
        <v>4084</v>
      </c>
      <c r="C238">
        <v>2100</v>
      </c>
      <c r="D238" t="s">
        <v>4085</v>
      </c>
      <c r="E238" t="str">
        <f t="shared" si="3"/>
        <v>Q92731:2100:Estrogen receptor beta</v>
      </c>
      <c r="G238">
        <v>1256</v>
      </c>
      <c r="H238" t="s">
        <v>5171</v>
      </c>
    </row>
    <row r="239" spans="1:8" x14ac:dyDescent="0.2">
      <c r="A239">
        <v>1211</v>
      </c>
      <c r="B239" t="s">
        <v>4086</v>
      </c>
      <c r="C239">
        <v>2099</v>
      </c>
      <c r="D239" t="s">
        <v>4087</v>
      </c>
      <c r="E239" t="str">
        <f t="shared" si="3"/>
        <v>P03372:2099:Estrogen receptor</v>
      </c>
      <c r="G239">
        <v>1257</v>
      </c>
      <c r="H239" t="s">
        <v>5171</v>
      </c>
    </row>
    <row r="240" spans="1:8" x14ac:dyDescent="0.2">
      <c r="A240">
        <v>1214</v>
      </c>
      <c r="B240" t="s">
        <v>4082</v>
      </c>
      <c r="C240">
        <v>4351</v>
      </c>
      <c r="D240" t="s">
        <v>4083</v>
      </c>
      <c r="E240" t="str">
        <f t="shared" si="3"/>
        <v>P34949:4351:Mannose-6-phosphate isomerase</v>
      </c>
      <c r="G240">
        <v>1262</v>
      </c>
      <c r="H240" t="s">
        <v>5190</v>
      </c>
    </row>
    <row r="241" spans="1:8" x14ac:dyDescent="0.2">
      <c r="A241">
        <v>1216</v>
      </c>
      <c r="B241" t="s">
        <v>4082</v>
      </c>
      <c r="C241">
        <v>4351</v>
      </c>
      <c r="D241" t="s">
        <v>4083</v>
      </c>
      <c r="E241" t="str">
        <f t="shared" si="3"/>
        <v>P34949:4351:Mannose-6-phosphate isomerase</v>
      </c>
      <c r="G241">
        <v>1263</v>
      </c>
      <c r="H241" t="s">
        <v>5190</v>
      </c>
    </row>
    <row r="242" spans="1:8" x14ac:dyDescent="0.2">
      <c r="A242">
        <v>1218</v>
      </c>
      <c r="B242" t="s">
        <v>4084</v>
      </c>
      <c r="C242">
        <v>2100</v>
      </c>
      <c r="D242" t="s">
        <v>4085</v>
      </c>
      <c r="E242" t="str">
        <f t="shared" si="3"/>
        <v>Q92731:2100:Estrogen receptor beta</v>
      </c>
      <c r="G242">
        <v>1265</v>
      </c>
      <c r="H242" t="s">
        <v>5175</v>
      </c>
    </row>
    <row r="243" spans="1:8" x14ac:dyDescent="0.2">
      <c r="A243">
        <v>1220</v>
      </c>
      <c r="B243" t="s">
        <v>4082</v>
      </c>
      <c r="C243">
        <v>4351</v>
      </c>
      <c r="D243" t="s">
        <v>4083</v>
      </c>
      <c r="E243" t="str">
        <f t="shared" si="3"/>
        <v>P34949:4351:Mannose-6-phosphate isomerase</v>
      </c>
      <c r="G243">
        <v>1266</v>
      </c>
      <c r="H243" t="s">
        <v>5137</v>
      </c>
    </row>
    <row r="244" spans="1:8" x14ac:dyDescent="0.2">
      <c r="A244">
        <v>1221</v>
      </c>
      <c r="B244" t="s">
        <v>4084</v>
      </c>
      <c r="C244">
        <v>2100</v>
      </c>
      <c r="D244" t="s">
        <v>4085</v>
      </c>
      <c r="E244" t="str">
        <f t="shared" si="3"/>
        <v>Q92731:2100:Estrogen receptor beta</v>
      </c>
      <c r="G244">
        <v>1267</v>
      </c>
      <c r="H244" t="s">
        <v>5175</v>
      </c>
    </row>
    <row r="245" spans="1:8" x14ac:dyDescent="0.2">
      <c r="A245">
        <v>1223</v>
      </c>
      <c r="B245" t="s">
        <v>4086</v>
      </c>
      <c r="C245">
        <v>2099</v>
      </c>
      <c r="D245" t="s">
        <v>4087</v>
      </c>
      <c r="E245" t="str">
        <f t="shared" si="3"/>
        <v>P03372:2099:Estrogen receptor</v>
      </c>
      <c r="G245">
        <v>1268</v>
      </c>
      <c r="H245" t="s">
        <v>5170</v>
      </c>
    </row>
    <row r="246" spans="1:8" x14ac:dyDescent="0.2">
      <c r="A246">
        <v>1225</v>
      </c>
      <c r="B246" t="s">
        <v>3991</v>
      </c>
      <c r="C246">
        <v>8811</v>
      </c>
      <c r="D246" t="s">
        <v>3992</v>
      </c>
      <c r="E246" t="str">
        <f t="shared" si="3"/>
        <v>O43603:8811:Galanin receptor type 2</v>
      </c>
      <c r="G246">
        <v>1269</v>
      </c>
      <c r="H246" t="s">
        <v>5137</v>
      </c>
    </row>
    <row r="247" spans="1:8" x14ac:dyDescent="0.2">
      <c r="A247">
        <v>1226</v>
      </c>
      <c r="B247" t="s">
        <v>4086</v>
      </c>
      <c r="C247">
        <v>2099</v>
      </c>
      <c r="D247" t="s">
        <v>4087</v>
      </c>
      <c r="E247" t="str">
        <f t="shared" si="3"/>
        <v>P03372:2099:Estrogen receptor</v>
      </c>
      <c r="G247">
        <v>1270</v>
      </c>
      <c r="H247" t="s">
        <v>5137</v>
      </c>
    </row>
    <row r="248" spans="1:8" x14ac:dyDescent="0.2">
      <c r="A248">
        <v>1228</v>
      </c>
      <c r="B248" t="s">
        <v>3991</v>
      </c>
      <c r="C248">
        <v>8811</v>
      </c>
      <c r="D248" t="s">
        <v>3992</v>
      </c>
      <c r="E248" t="str">
        <f t="shared" si="3"/>
        <v>O43603:8811:Galanin receptor type 2</v>
      </c>
      <c r="G248">
        <v>1271</v>
      </c>
      <c r="H248" t="s">
        <v>5137</v>
      </c>
    </row>
    <row r="249" spans="1:8" x14ac:dyDescent="0.2">
      <c r="A249">
        <v>1231</v>
      </c>
      <c r="B249" t="s">
        <v>3977</v>
      </c>
      <c r="C249">
        <v>12044</v>
      </c>
      <c r="D249" t="s">
        <v>3978</v>
      </c>
      <c r="E249" t="str">
        <f t="shared" si="3"/>
        <v>Q07440:12044:Bcl-2-related protein A1</v>
      </c>
      <c r="G249">
        <v>1272</v>
      </c>
      <c r="H249" t="s">
        <v>5171</v>
      </c>
    </row>
    <row r="250" spans="1:8" x14ac:dyDescent="0.2">
      <c r="A250">
        <v>1232</v>
      </c>
      <c r="B250" t="s">
        <v>4005</v>
      </c>
      <c r="C250">
        <v>9294</v>
      </c>
      <c r="D250" t="s">
        <v>4006</v>
      </c>
      <c r="E250" t="str">
        <f t="shared" si="3"/>
        <v>O95136:9294:Sphingosine 1-phosphate receptor 2</v>
      </c>
      <c r="G250">
        <v>1277</v>
      </c>
      <c r="H250" t="s">
        <v>5203</v>
      </c>
    </row>
    <row r="251" spans="1:8" x14ac:dyDescent="0.2">
      <c r="A251">
        <v>1237</v>
      </c>
      <c r="B251" t="s">
        <v>4007</v>
      </c>
      <c r="C251">
        <v>7099</v>
      </c>
      <c r="D251" t="s">
        <v>4008</v>
      </c>
      <c r="E251" t="str">
        <f t="shared" si="3"/>
        <v>O00206:7099:Toll-like receptor 4</v>
      </c>
      <c r="G251">
        <v>1278</v>
      </c>
      <c r="H251" t="s">
        <v>5171</v>
      </c>
    </row>
    <row r="252" spans="1:8" x14ac:dyDescent="0.2">
      <c r="A252">
        <v>1238</v>
      </c>
      <c r="B252" t="s">
        <v>3991</v>
      </c>
      <c r="C252">
        <v>8811</v>
      </c>
      <c r="D252" t="s">
        <v>3992</v>
      </c>
      <c r="E252" t="str">
        <f t="shared" si="3"/>
        <v>O43603:8811:Galanin receptor type 2</v>
      </c>
      <c r="G252">
        <v>1279</v>
      </c>
      <c r="H252" t="s">
        <v>5171</v>
      </c>
    </row>
    <row r="253" spans="1:8" x14ac:dyDescent="0.2">
      <c r="A253">
        <v>1240</v>
      </c>
      <c r="B253" t="s">
        <v>4018</v>
      </c>
      <c r="C253">
        <v>3164</v>
      </c>
      <c r="D253" t="s">
        <v>4019</v>
      </c>
      <c r="E253" t="str">
        <f t="shared" si="3"/>
        <v>P22736:3164:Nuclear receptor subfamily 4 group A member 1</v>
      </c>
      <c r="G253">
        <v>1280</v>
      </c>
      <c r="H253" t="s">
        <v>5137</v>
      </c>
    </row>
    <row r="254" spans="1:8" x14ac:dyDescent="0.2">
      <c r="A254">
        <v>1240</v>
      </c>
      <c r="B254" t="s">
        <v>4020</v>
      </c>
      <c r="C254">
        <v>10017</v>
      </c>
      <c r="D254" t="s">
        <v>4021</v>
      </c>
      <c r="E254" t="str">
        <f t="shared" si="3"/>
        <v>Q9HD36:10017:Bcl-2-like protein 10</v>
      </c>
      <c r="G254">
        <v>1281</v>
      </c>
      <c r="H254" t="s">
        <v>5137</v>
      </c>
    </row>
    <row r="255" spans="1:8" x14ac:dyDescent="0.2">
      <c r="A255">
        <v>1243</v>
      </c>
      <c r="B255" t="s">
        <v>4018</v>
      </c>
      <c r="C255">
        <v>3164</v>
      </c>
      <c r="D255" t="s">
        <v>4019</v>
      </c>
      <c r="E255" t="str">
        <f t="shared" si="3"/>
        <v>P22736:3164:Nuclear receptor subfamily 4 group A member 1</v>
      </c>
      <c r="G255">
        <v>1284</v>
      </c>
      <c r="H255" t="s">
        <v>5164</v>
      </c>
    </row>
    <row r="256" spans="1:8" x14ac:dyDescent="0.2">
      <c r="A256">
        <v>1243</v>
      </c>
      <c r="B256" t="s">
        <v>4020</v>
      </c>
      <c r="C256">
        <v>10017</v>
      </c>
      <c r="D256" t="s">
        <v>4021</v>
      </c>
      <c r="E256" t="str">
        <f t="shared" si="3"/>
        <v>Q9HD36:10017:Bcl-2-like protein 10</v>
      </c>
      <c r="G256">
        <v>1287</v>
      </c>
      <c r="H256" t="s">
        <v>5137</v>
      </c>
    </row>
    <row r="257" spans="1:8" x14ac:dyDescent="0.2">
      <c r="A257">
        <v>1244</v>
      </c>
      <c r="B257" t="s">
        <v>4018</v>
      </c>
      <c r="C257">
        <v>3164</v>
      </c>
      <c r="D257" t="s">
        <v>4019</v>
      </c>
      <c r="E257" t="str">
        <f t="shared" si="3"/>
        <v>P22736:3164:Nuclear receptor subfamily 4 group A member 1</v>
      </c>
      <c r="G257">
        <v>1289</v>
      </c>
      <c r="H257" t="s">
        <v>5137</v>
      </c>
    </row>
    <row r="258" spans="1:8" x14ac:dyDescent="0.2">
      <c r="A258">
        <v>1244</v>
      </c>
      <c r="B258" t="s">
        <v>4020</v>
      </c>
      <c r="C258">
        <v>10017</v>
      </c>
      <c r="D258" t="s">
        <v>4021</v>
      </c>
      <c r="E258" t="str">
        <f t="shared" ref="E258:E321" si="4">CONCATENATE(B258,":",C258,":",D258)</f>
        <v>Q9HD36:10017:Bcl-2-like protein 10</v>
      </c>
      <c r="G258">
        <v>1290</v>
      </c>
      <c r="H258" t="s">
        <v>5137</v>
      </c>
    </row>
    <row r="259" spans="1:8" x14ac:dyDescent="0.2">
      <c r="A259">
        <v>1245</v>
      </c>
      <c r="B259" t="s">
        <v>4018</v>
      </c>
      <c r="C259">
        <v>3164</v>
      </c>
      <c r="D259" t="s">
        <v>4019</v>
      </c>
      <c r="E259" t="str">
        <f t="shared" si="4"/>
        <v>P22736:3164:Nuclear receptor subfamily 4 group A member 1</v>
      </c>
      <c r="G259">
        <v>1291</v>
      </c>
      <c r="H259" t="s">
        <v>5137</v>
      </c>
    </row>
    <row r="260" spans="1:8" x14ac:dyDescent="0.2">
      <c r="A260">
        <v>1245</v>
      </c>
      <c r="B260" t="s">
        <v>4020</v>
      </c>
      <c r="C260">
        <v>10017</v>
      </c>
      <c r="D260" t="s">
        <v>4021</v>
      </c>
      <c r="E260" t="str">
        <f t="shared" si="4"/>
        <v>Q9HD36:10017:Bcl-2-like protein 10</v>
      </c>
      <c r="G260">
        <v>1292</v>
      </c>
      <c r="H260" t="s">
        <v>5137</v>
      </c>
    </row>
    <row r="261" spans="1:8" x14ac:dyDescent="0.2">
      <c r="A261">
        <v>1248</v>
      </c>
      <c r="B261" t="s">
        <v>3963</v>
      </c>
      <c r="C261">
        <v>1901</v>
      </c>
      <c r="D261" t="s">
        <v>3964</v>
      </c>
      <c r="E261" t="str">
        <f t="shared" si="4"/>
        <v>P21453:1901:Sphingosine 1-phosphate receptor 1</v>
      </c>
      <c r="G261">
        <v>1293</v>
      </c>
      <c r="H261" t="s">
        <v>5137</v>
      </c>
    </row>
    <row r="262" spans="1:8" x14ac:dyDescent="0.2">
      <c r="A262">
        <v>1254</v>
      </c>
      <c r="B262" t="s">
        <v>4052</v>
      </c>
      <c r="C262">
        <v>4886</v>
      </c>
      <c r="D262" t="s">
        <v>4053</v>
      </c>
      <c r="E262" t="str">
        <f t="shared" si="4"/>
        <v>P25929:4886:Neuropeptide Y receptor type 1</v>
      </c>
      <c r="G262">
        <v>1294</v>
      </c>
      <c r="H262" t="s">
        <v>5137</v>
      </c>
    </row>
    <row r="263" spans="1:8" x14ac:dyDescent="0.2">
      <c r="A263">
        <v>1255</v>
      </c>
      <c r="B263" t="s">
        <v>3989</v>
      </c>
      <c r="C263">
        <v>4887</v>
      </c>
      <c r="D263" t="s">
        <v>3990</v>
      </c>
      <c r="E263" t="str">
        <f t="shared" si="4"/>
        <v>P49146:4887:Neuropeptide Y receptor type 2</v>
      </c>
      <c r="G263">
        <v>1295</v>
      </c>
      <c r="H263" t="s">
        <v>5137</v>
      </c>
    </row>
    <row r="264" spans="1:8" x14ac:dyDescent="0.2">
      <c r="A264">
        <v>1256</v>
      </c>
      <c r="B264" t="s">
        <v>3989</v>
      </c>
      <c r="C264">
        <v>4887</v>
      </c>
      <c r="D264" t="s">
        <v>3990</v>
      </c>
      <c r="E264" t="str">
        <f t="shared" si="4"/>
        <v>P49146:4887:Neuropeptide Y receptor type 2</v>
      </c>
      <c r="G264">
        <v>1297</v>
      </c>
      <c r="H264" t="s">
        <v>5202</v>
      </c>
    </row>
    <row r="265" spans="1:8" x14ac:dyDescent="0.2">
      <c r="A265">
        <v>1257</v>
      </c>
      <c r="B265" t="s">
        <v>3989</v>
      </c>
      <c r="C265">
        <v>4887</v>
      </c>
      <c r="D265" t="s">
        <v>3990</v>
      </c>
      <c r="E265" t="str">
        <f t="shared" si="4"/>
        <v>P49146:4887:Neuropeptide Y receptor type 2</v>
      </c>
      <c r="G265">
        <v>1299</v>
      </c>
      <c r="H265" t="s">
        <v>5137</v>
      </c>
    </row>
    <row r="266" spans="1:8" x14ac:dyDescent="0.2">
      <c r="A266">
        <v>1262</v>
      </c>
      <c r="B266" t="s">
        <v>4072</v>
      </c>
      <c r="C266">
        <v>6772</v>
      </c>
      <c r="D266" t="s">
        <v>4073</v>
      </c>
      <c r="E266" t="str">
        <f t="shared" si="4"/>
        <v>P42224:6772:Signal transducer and activator of transcription 1-alpha/beta</v>
      </c>
      <c r="G266">
        <v>1300</v>
      </c>
      <c r="H266" t="s">
        <v>5152</v>
      </c>
    </row>
    <row r="267" spans="1:8" x14ac:dyDescent="0.2">
      <c r="A267">
        <v>1263</v>
      </c>
      <c r="B267" t="s">
        <v>4072</v>
      </c>
      <c r="C267">
        <v>6772</v>
      </c>
      <c r="D267" t="s">
        <v>4073</v>
      </c>
      <c r="E267" t="str">
        <f t="shared" si="4"/>
        <v>P42224:6772:Signal transducer and activator of transcription 1-alpha/beta</v>
      </c>
      <c r="G267">
        <v>1301</v>
      </c>
      <c r="H267" t="s">
        <v>5163</v>
      </c>
    </row>
    <row r="268" spans="1:8" x14ac:dyDescent="0.2">
      <c r="A268">
        <v>1265</v>
      </c>
      <c r="B268" t="s">
        <v>4009</v>
      </c>
      <c r="C268">
        <v>6774</v>
      </c>
      <c r="D268" t="s">
        <v>4010</v>
      </c>
      <c r="E268" t="str">
        <f t="shared" si="4"/>
        <v>P40763:6774:Signal transducer and activator of transcription 3</v>
      </c>
      <c r="G268">
        <v>1302</v>
      </c>
      <c r="H268" t="s">
        <v>5137</v>
      </c>
    </row>
    <row r="269" spans="1:8" x14ac:dyDescent="0.2">
      <c r="A269">
        <v>1266</v>
      </c>
      <c r="B269" t="s">
        <v>3929</v>
      </c>
      <c r="C269">
        <v>5970</v>
      </c>
      <c r="D269" t="s">
        <v>3930</v>
      </c>
      <c r="E269" t="str">
        <f t="shared" si="4"/>
        <v>Q04206:5970:Transcription factor p65</v>
      </c>
      <c r="G269">
        <v>1303</v>
      </c>
      <c r="H269" t="s">
        <v>5190</v>
      </c>
    </row>
    <row r="270" spans="1:8" x14ac:dyDescent="0.2">
      <c r="A270">
        <v>1266</v>
      </c>
      <c r="B270" t="s">
        <v>3931</v>
      </c>
      <c r="C270">
        <v>5971</v>
      </c>
      <c r="D270" t="s">
        <v>3932</v>
      </c>
      <c r="E270" t="str">
        <f t="shared" si="4"/>
        <v>Q01201:5971:Transcription factor RelB</v>
      </c>
      <c r="G270">
        <v>1304</v>
      </c>
      <c r="H270" t="s">
        <v>5203</v>
      </c>
    </row>
    <row r="271" spans="1:8" x14ac:dyDescent="0.2">
      <c r="A271">
        <v>1266</v>
      </c>
      <c r="B271" t="s">
        <v>3933</v>
      </c>
      <c r="C271">
        <v>4790</v>
      </c>
      <c r="D271" t="s">
        <v>3934</v>
      </c>
      <c r="E271" t="str">
        <f t="shared" si="4"/>
        <v>P19838:4790:Nuclear factor NF-kappa-B p105 subunit</v>
      </c>
      <c r="G271">
        <v>1306</v>
      </c>
      <c r="H271" t="s">
        <v>5190</v>
      </c>
    </row>
    <row r="272" spans="1:8" x14ac:dyDescent="0.2">
      <c r="A272">
        <v>1266</v>
      </c>
      <c r="B272" t="s">
        <v>3935</v>
      </c>
      <c r="C272">
        <v>4791</v>
      </c>
      <c r="D272" t="s">
        <v>3936</v>
      </c>
      <c r="E272" t="str">
        <f t="shared" si="4"/>
        <v>Q00653:4791:Nuclear factor NF-kappa-B p100 subunit</v>
      </c>
      <c r="G272">
        <v>1308</v>
      </c>
      <c r="H272" t="s">
        <v>5183</v>
      </c>
    </row>
    <row r="273" spans="1:8" x14ac:dyDescent="0.2">
      <c r="A273">
        <v>1267</v>
      </c>
      <c r="B273" t="s">
        <v>4009</v>
      </c>
      <c r="C273">
        <v>6774</v>
      </c>
      <c r="D273" t="s">
        <v>4010</v>
      </c>
      <c r="E273" t="str">
        <f t="shared" si="4"/>
        <v>P40763:6774:Signal transducer and activator of transcription 3</v>
      </c>
      <c r="G273">
        <v>1309</v>
      </c>
      <c r="H273" t="s">
        <v>5183</v>
      </c>
    </row>
    <row r="274" spans="1:8" x14ac:dyDescent="0.2">
      <c r="A274">
        <v>1268</v>
      </c>
      <c r="B274" t="s">
        <v>3999</v>
      </c>
      <c r="C274">
        <v>2629</v>
      </c>
      <c r="D274" t="s">
        <v>4000</v>
      </c>
      <c r="E274" t="str">
        <f t="shared" si="4"/>
        <v>P04062:2629:Glucosylceramidase</v>
      </c>
      <c r="G274">
        <v>1310</v>
      </c>
      <c r="H274" t="s">
        <v>5175</v>
      </c>
    </row>
    <row r="275" spans="1:8" x14ac:dyDescent="0.2">
      <c r="A275">
        <v>1269</v>
      </c>
      <c r="B275" t="s">
        <v>3929</v>
      </c>
      <c r="C275">
        <v>5970</v>
      </c>
      <c r="D275" t="s">
        <v>3930</v>
      </c>
      <c r="E275" t="str">
        <f t="shared" si="4"/>
        <v>Q04206:5970:Transcription factor p65</v>
      </c>
      <c r="G275">
        <v>1316</v>
      </c>
      <c r="H275" t="s">
        <v>5175</v>
      </c>
    </row>
    <row r="276" spans="1:8" x14ac:dyDescent="0.2">
      <c r="A276">
        <v>1269</v>
      </c>
      <c r="B276" t="s">
        <v>3931</v>
      </c>
      <c r="C276">
        <v>5971</v>
      </c>
      <c r="D276" t="s">
        <v>3932</v>
      </c>
      <c r="E276" t="str">
        <f t="shared" si="4"/>
        <v>Q01201:5971:Transcription factor RelB</v>
      </c>
      <c r="G276">
        <v>1317</v>
      </c>
      <c r="H276" t="s">
        <v>5190</v>
      </c>
    </row>
    <row r="277" spans="1:8" x14ac:dyDescent="0.2">
      <c r="A277">
        <v>1269</v>
      </c>
      <c r="B277" t="s">
        <v>3933</v>
      </c>
      <c r="C277">
        <v>4790</v>
      </c>
      <c r="D277" t="s">
        <v>3934</v>
      </c>
      <c r="E277" t="str">
        <f t="shared" si="4"/>
        <v>P19838:4790:Nuclear factor NF-kappa-B p105 subunit</v>
      </c>
      <c r="G277">
        <v>1318</v>
      </c>
      <c r="H277" t="s">
        <v>5190</v>
      </c>
    </row>
    <row r="278" spans="1:8" x14ac:dyDescent="0.2">
      <c r="A278">
        <v>1269</v>
      </c>
      <c r="B278" t="s">
        <v>3935</v>
      </c>
      <c r="C278">
        <v>4791</v>
      </c>
      <c r="D278" t="s">
        <v>3936</v>
      </c>
      <c r="E278" t="str">
        <f t="shared" si="4"/>
        <v>Q00653:4791:Nuclear factor NF-kappa-B p100 subunit</v>
      </c>
      <c r="G278">
        <v>1319</v>
      </c>
      <c r="H278" t="s">
        <v>5152</v>
      </c>
    </row>
    <row r="279" spans="1:8" x14ac:dyDescent="0.2">
      <c r="A279">
        <v>1270</v>
      </c>
      <c r="B279" t="s">
        <v>3929</v>
      </c>
      <c r="C279">
        <v>5970</v>
      </c>
      <c r="D279" t="s">
        <v>3930</v>
      </c>
      <c r="E279" t="str">
        <f t="shared" si="4"/>
        <v>Q04206:5970:Transcription factor p65</v>
      </c>
      <c r="G279">
        <v>1321</v>
      </c>
      <c r="H279" t="s">
        <v>5208</v>
      </c>
    </row>
    <row r="280" spans="1:8" x14ac:dyDescent="0.2">
      <c r="A280">
        <v>1270</v>
      </c>
      <c r="B280" t="s">
        <v>3931</v>
      </c>
      <c r="C280">
        <v>5971</v>
      </c>
      <c r="D280" t="s">
        <v>3932</v>
      </c>
      <c r="E280" t="str">
        <f t="shared" si="4"/>
        <v>Q01201:5971:Transcription factor RelB</v>
      </c>
      <c r="G280">
        <v>1323</v>
      </c>
      <c r="H280" t="s">
        <v>5202</v>
      </c>
    </row>
    <row r="281" spans="1:8" x14ac:dyDescent="0.2">
      <c r="A281">
        <v>1270</v>
      </c>
      <c r="B281" t="s">
        <v>3933</v>
      </c>
      <c r="C281">
        <v>4790</v>
      </c>
      <c r="D281" t="s">
        <v>3934</v>
      </c>
      <c r="E281" t="str">
        <f t="shared" si="4"/>
        <v>P19838:4790:Nuclear factor NF-kappa-B p105 subunit</v>
      </c>
      <c r="G281">
        <v>1325</v>
      </c>
      <c r="H281" t="s">
        <v>5209</v>
      </c>
    </row>
    <row r="282" spans="1:8" x14ac:dyDescent="0.2">
      <c r="A282">
        <v>1270</v>
      </c>
      <c r="B282" t="s">
        <v>3935</v>
      </c>
      <c r="C282">
        <v>4791</v>
      </c>
      <c r="D282" t="s">
        <v>3936</v>
      </c>
      <c r="E282" t="str">
        <f t="shared" si="4"/>
        <v>Q00653:4791:Nuclear factor NF-kappa-B p100 subunit</v>
      </c>
      <c r="G282">
        <v>1326</v>
      </c>
      <c r="H282" t="s">
        <v>5209</v>
      </c>
    </row>
    <row r="283" spans="1:8" x14ac:dyDescent="0.2">
      <c r="A283">
        <v>1271</v>
      </c>
      <c r="B283" t="s">
        <v>3929</v>
      </c>
      <c r="C283">
        <v>5970</v>
      </c>
      <c r="D283" t="s">
        <v>3930</v>
      </c>
      <c r="E283" t="str">
        <f t="shared" si="4"/>
        <v>Q04206:5970:Transcription factor p65</v>
      </c>
      <c r="G283">
        <v>1331</v>
      </c>
      <c r="H283" t="s">
        <v>5163</v>
      </c>
    </row>
    <row r="284" spans="1:8" x14ac:dyDescent="0.2">
      <c r="A284">
        <v>1271</v>
      </c>
      <c r="B284" t="s">
        <v>3931</v>
      </c>
      <c r="C284">
        <v>5971</v>
      </c>
      <c r="D284" t="s">
        <v>3932</v>
      </c>
      <c r="E284" t="str">
        <f t="shared" si="4"/>
        <v>Q01201:5971:Transcription factor RelB</v>
      </c>
      <c r="G284">
        <v>1333</v>
      </c>
      <c r="H284" t="s">
        <v>5210</v>
      </c>
    </row>
    <row r="285" spans="1:8" x14ac:dyDescent="0.2">
      <c r="A285">
        <v>1271</v>
      </c>
      <c r="B285" t="s">
        <v>3933</v>
      </c>
      <c r="C285">
        <v>4790</v>
      </c>
      <c r="D285" t="s">
        <v>3934</v>
      </c>
      <c r="E285" t="str">
        <f t="shared" si="4"/>
        <v>P19838:4790:Nuclear factor NF-kappa-B p105 subunit</v>
      </c>
      <c r="G285">
        <v>1357</v>
      </c>
      <c r="H285" t="s">
        <v>5211</v>
      </c>
    </row>
    <row r="286" spans="1:8" x14ac:dyDescent="0.2">
      <c r="A286">
        <v>1271</v>
      </c>
      <c r="B286" t="s">
        <v>3935</v>
      </c>
      <c r="C286">
        <v>4791</v>
      </c>
      <c r="D286" t="s">
        <v>3936</v>
      </c>
      <c r="E286" t="str">
        <f t="shared" si="4"/>
        <v>Q00653:4791:Nuclear factor NF-kappa-B p100 subunit</v>
      </c>
      <c r="G286">
        <v>1358</v>
      </c>
      <c r="H286" t="s">
        <v>5212</v>
      </c>
    </row>
    <row r="287" spans="1:8" x14ac:dyDescent="0.2">
      <c r="A287">
        <v>1272</v>
      </c>
      <c r="B287" t="s">
        <v>3989</v>
      </c>
      <c r="C287">
        <v>4887</v>
      </c>
      <c r="D287" t="s">
        <v>3990</v>
      </c>
      <c r="E287" t="str">
        <f t="shared" si="4"/>
        <v>P49146:4887:Neuropeptide Y receptor type 2</v>
      </c>
      <c r="G287">
        <v>1359</v>
      </c>
      <c r="H287" t="s">
        <v>5171</v>
      </c>
    </row>
    <row r="288" spans="1:8" x14ac:dyDescent="0.2">
      <c r="A288">
        <v>1277</v>
      </c>
      <c r="B288" t="s">
        <v>4052</v>
      </c>
      <c r="C288">
        <v>4886</v>
      </c>
      <c r="D288" t="s">
        <v>4053</v>
      </c>
      <c r="E288" t="str">
        <f t="shared" si="4"/>
        <v>P25929:4886:Neuropeptide Y receptor type 1</v>
      </c>
      <c r="G288">
        <v>1363</v>
      </c>
      <c r="H288" t="s">
        <v>5134</v>
      </c>
    </row>
    <row r="289" spans="1:8" x14ac:dyDescent="0.2">
      <c r="A289">
        <v>1278</v>
      </c>
      <c r="B289" t="s">
        <v>3989</v>
      </c>
      <c r="C289">
        <v>4887</v>
      </c>
      <c r="D289" t="s">
        <v>3990</v>
      </c>
      <c r="E289" t="str">
        <f t="shared" si="4"/>
        <v>P49146:4887:Neuropeptide Y receptor type 2</v>
      </c>
      <c r="G289">
        <v>1364</v>
      </c>
      <c r="H289" t="s">
        <v>5137</v>
      </c>
    </row>
    <row r="290" spans="1:8" x14ac:dyDescent="0.2">
      <c r="A290">
        <v>1279</v>
      </c>
      <c r="B290" t="s">
        <v>3989</v>
      </c>
      <c r="C290">
        <v>4887</v>
      </c>
      <c r="D290" t="s">
        <v>3990</v>
      </c>
      <c r="E290" t="str">
        <f t="shared" si="4"/>
        <v>P49146:4887:Neuropeptide Y receptor type 2</v>
      </c>
      <c r="G290">
        <v>1365</v>
      </c>
      <c r="H290" t="s">
        <v>5137</v>
      </c>
    </row>
    <row r="291" spans="1:8" x14ac:dyDescent="0.2">
      <c r="A291">
        <v>1280</v>
      </c>
      <c r="B291" t="s">
        <v>3929</v>
      </c>
      <c r="C291">
        <v>5970</v>
      </c>
      <c r="D291" t="s">
        <v>3930</v>
      </c>
      <c r="E291" t="str">
        <f t="shared" si="4"/>
        <v>Q04206:5970:Transcription factor p65</v>
      </c>
      <c r="G291">
        <v>1366</v>
      </c>
      <c r="H291" t="s">
        <v>5137</v>
      </c>
    </row>
    <row r="292" spans="1:8" x14ac:dyDescent="0.2">
      <c r="A292">
        <v>1280</v>
      </c>
      <c r="B292" t="s">
        <v>3931</v>
      </c>
      <c r="C292">
        <v>5971</v>
      </c>
      <c r="D292" t="s">
        <v>3932</v>
      </c>
      <c r="E292" t="str">
        <f t="shared" si="4"/>
        <v>Q01201:5971:Transcription factor RelB</v>
      </c>
      <c r="G292">
        <v>1367</v>
      </c>
      <c r="H292" t="s">
        <v>5137</v>
      </c>
    </row>
    <row r="293" spans="1:8" x14ac:dyDescent="0.2">
      <c r="A293">
        <v>1280</v>
      </c>
      <c r="B293" t="s">
        <v>3933</v>
      </c>
      <c r="C293">
        <v>4790</v>
      </c>
      <c r="D293" t="s">
        <v>3934</v>
      </c>
      <c r="E293" t="str">
        <f t="shared" si="4"/>
        <v>P19838:4790:Nuclear factor NF-kappa-B p105 subunit</v>
      </c>
      <c r="G293">
        <v>1368</v>
      </c>
      <c r="H293" t="s">
        <v>5137</v>
      </c>
    </row>
    <row r="294" spans="1:8" x14ac:dyDescent="0.2">
      <c r="A294">
        <v>1280</v>
      </c>
      <c r="B294" t="s">
        <v>3935</v>
      </c>
      <c r="C294">
        <v>4791</v>
      </c>
      <c r="D294" t="s">
        <v>3936</v>
      </c>
      <c r="E294" t="str">
        <f t="shared" si="4"/>
        <v>Q00653:4791:Nuclear factor NF-kappa-B p100 subunit</v>
      </c>
      <c r="G294">
        <v>1369</v>
      </c>
      <c r="H294" t="s">
        <v>5137</v>
      </c>
    </row>
    <row r="295" spans="1:8" x14ac:dyDescent="0.2">
      <c r="A295">
        <v>1281</v>
      </c>
      <c r="B295" t="s">
        <v>3929</v>
      </c>
      <c r="C295">
        <v>5970</v>
      </c>
      <c r="D295" t="s">
        <v>3930</v>
      </c>
      <c r="E295" t="str">
        <f t="shared" si="4"/>
        <v>Q04206:5970:Transcription factor p65</v>
      </c>
      <c r="G295">
        <v>1370</v>
      </c>
      <c r="H295" t="s">
        <v>5137</v>
      </c>
    </row>
    <row r="296" spans="1:8" x14ac:dyDescent="0.2">
      <c r="A296">
        <v>1281</v>
      </c>
      <c r="B296" t="s">
        <v>3931</v>
      </c>
      <c r="C296">
        <v>5971</v>
      </c>
      <c r="D296" t="s">
        <v>3932</v>
      </c>
      <c r="E296" t="str">
        <f t="shared" si="4"/>
        <v>Q01201:5971:Transcription factor RelB</v>
      </c>
      <c r="G296">
        <v>1371</v>
      </c>
      <c r="H296" t="s">
        <v>5137</v>
      </c>
    </row>
    <row r="297" spans="1:8" x14ac:dyDescent="0.2">
      <c r="A297">
        <v>1281</v>
      </c>
      <c r="B297" t="s">
        <v>3933</v>
      </c>
      <c r="C297">
        <v>4790</v>
      </c>
      <c r="D297" t="s">
        <v>3934</v>
      </c>
      <c r="E297" t="str">
        <f t="shared" si="4"/>
        <v>P19838:4790:Nuclear factor NF-kappa-B p105 subunit</v>
      </c>
      <c r="G297">
        <v>1372</v>
      </c>
      <c r="H297" t="s">
        <v>5137</v>
      </c>
    </row>
    <row r="298" spans="1:8" x14ac:dyDescent="0.2">
      <c r="A298">
        <v>1281</v>
      </c>
      <c r="B298" t="s">
        <v>3935</v>
      </c>
      <c r="C298">
        <v>4791</v>
      </c>
      <c r="D298" t="s">
        <v>3936</v>
      </c>
      <c r="E298" t="str">
        <f t="shared" si="4"/>
        <v>Q00653:4791:Nuclear factor NF-kappa-B p100 subunit</v>
      </c>
      <c r="G298">
        <v>1373</v>
      </c>
      <c r="H298" t="s">
        <v>5137</v>
      </c>
    </row>
    <row r="299" spans="1:8" x14ac:dyDescent="0.2">
      <c r="A299">
        <v>1284</v>
      </c>
      <c r="B299" t="s">
        <v>4050</v>
      </c>
      <c r="C299">
        <v>5602</v>
      </c>
      <c r="D299" t="s">
        <v>4051</v>
      </c>
      <c r="E299" t="str">
        <f t="shared" si="4"/>
        <v>P53779:5602:Mitogen-activated protein kinase 10</v>
      </c>
      <c r="G299">
        <v>1374</v>
      </c>
      <c r="H299" t="s">
        <v>5137</v>
      </c>
    </row>
    <row r="300" spans="1:8" x14ac:dyDescent="0.2">
      <c r="A300">
        <v>1287</v>
      </c>
      <c r="B300" t="s">
        <v>3929</v>
      </c>
      <c r="C300">
        <v>5970</v>
      </c>
      <c r="D300" t="s">
        <v>3930</v>
      </c>
      <c r="E300" t="str">
        <f t="shared" si="4"/>
        <v>Q04206:5970:Transcription factor p65</v>
      </c>
      <c r="G300">
        <v>1375</v>
      </c>
      <c r="H300" t="s">
        <v>5137</v>
      </c>
    </row>
    <row r="301" spans="1:8" x14ac:dyDescent="0.2">
      <c r="A301">
        <v>1287</v>
      </c>
      <c r="B301" t="s">
        <v>3931</v>
      </c>
      <c r="C301">
        <v>5971</v>
      </c>
      <c r="D301" t="s">
        <v>3932</v>
      </c>
      <c r="E301" t="str">
        <f t="shared" si="4"/>
        <v>Q01201:5971:Transcription factor RelB</v>
      </c>
      <c r="G301">
        <v>1384</v>
      </c>
      <c r="H301" t="s">
        <v>5137</v>
      </c>
    </row>
    <row r="302" spans="1:8" x14ac:dyDescent="0.2">
      <c r="A302">
        <v>1287</v>
      </c>
      <c r="B302" t="s">
        <v>3933</v>
      </c>
      <c r="C302">
        <v>4790</v>
      </c>
      <c r="D302" t="s">
        <v>3934</v>
      </c>
      <c r="E302" t="str">
        <f t="shared" si="4"/>
        <v>P19838:4790:Nuclear factor NF-kappa-B p105 subunit</v>
      </c>
      <c r="G302">
        <v>1387</v>
      </c>
      <c r="H302" t="s">
        <v>5212</v>
      </c>
    </row>
    <row r="303" spans="1:8" x14ac:dyDescent="0.2">
      <c r="A303">
        <v>1287</v>
      </c>
      <c r="B303" t="s">
        <v>3935</v>
      </c>
      <c r="C303">
        <v>4791</v>
      </c>
      <c r="D303" t="s">
        <v>3936</v>
      </c>
      <c r="E303" t="str">
        <f t="shared" si="4"/>
        <v>Q00653:4791:Nuclear factor NF-kappa-B p100 subunit</v>
      </c>
      <c r="G303">
        <v>1388</v>
      </c>
      <c r="H303" t="s">
        <v>5213</v>
      </c>
    </row>
    <row r="304" spans="1:8" x14ac:dyDescent="0.2">
      <c r="A304">
        <v>1289</v>
      </c>
      <c r="B304" t="s">
        <v>3929</v>
      </c>
      <c r="C304">
        <v>5970</v>
      </c>
      <c r="D304" t="s">
        <v>3930</v>
      </c>
      <c r="E304" t="str">
        <f t="shared" si="4"/>
        <v>Q04206:5970:Transcription factor p65</v>
      </c>
      <c r="G304">
        <v>1389</v>
      </c>
      <c r="H304" t="s">
        <v>5214</v>
      </c>
    </row>
    <row r="305" spans="1:8" x14ac:dyDescent="0.2">
      <c r="A305">
        <v>1289</v>
      </c>
      <c r="B305" t="s">
        <v>3931</v>
      </c>
      <c r="C305">
        <v>5971</v>
      </c>
      <c r="D305" t="s">
        <v>3932</v>
      </c>
      <c r="E305" t="str">
        <f t="shared" si="4"/>
        <v>Q01201:5971:Transcription factor RelB</v>
      </c>
      <c r="G305">
        <v>1390</v>
      </c>
      <c r="H305" t="s">
        <v>5215</v>
      </c>
    </row>
    <row r="306" spans="1:8" x14ac:dyDescent="0.2">
      <c r="A306">
        <v>1289</v>
      </c>
      <c r="B306" t="s">
        <v>3933</v>
      </c>
      <c r="C306">
        <v>4790</v>
      </c>
      <c r="D306" t="s">
        <v>3934</v>
      </c>
      <c r="E306" t="str">
        <f t="shared" si="4"/>
        <v>P19838:4790:Nuclear factor NF-kappa-B p105 subunit</v>
      </c>
      <c r="G306">
        <v>1391</v>
      </c>
      <c r="H306" t="s">
        <v>5212</v>
      </c>
    </row>
    <row r="307" spans="1:8" x14ac:dyDescent="0.2">
      <c r="A307">
        <v>1289</v>
      </c>
      <c r="B307" t="s">
        <v>3935</v>
      </c>
      <c r="C307">
        <v>4791</v>
      </c>
      <c r="D307" t="s">
        <v>3936</v>
      </c>
      <c r="E307" t="str">
        <f t="shared" si="4"/>
        <v>Q00653:4791:Nuclear factor NF-kappa-B p100 subunit</v>
      </c>
      <c r="G307">
        <v>1395</v>
      </c>
      <c r="H307" t="s">
        <v>5212</v>
      </c>
    </row>
    <row r="308" spans="1:8" x14ac:dyDescent="0.2">
      <c r="A308">
        <v>1290</v>
      </c>
      <c r="B308" t="s">
        <v>3929</v>
      </c>
      <c r="C308">
        <v>5970</v>
      </c>
      <c r="D308" t="s">
        <v>3930</v>
      </c>
      <c r="E308" t="str">
        <f t="shared" si="4"/>
        <v>Q04206:5970:Transcription factor p65</v>
      </c>
      <c r="G308">
        <v>1396</v>
      </c>
      <c r="H308" t="s">
        <v>5190</v>
      </c>
    </row>
    <row r="309" spans="1:8" x14ac:dyDescent="0.2">
      <c r="A309">
        <v>1290</v>
      </c>
      <c r="B309" t="s">
        <v>3931</v>
      </c>
      <c r="C309">
        <v>5971</v>
      </c>
      <c r="D309" t="s">
        <v>3932</v>
      </c>
      <c r="E309" t="str">
        <f t="shared" si="4"/>
        <v>Q01201:5971:Transcription factor RelB</v>
      </c>
      <c r="G309">
        <v>1397</v>
      </c>
      <c r="H309" t="s">
        <v>5190</v>
      </c>
    </row>
    <row r="310" spans="1:8" x14ac:dyDescent="0.2">
      <c r="A310">
        <v>1290</v>
      </c>
      <c r="B310" t="s">
        <v>3933</v>
      </c>
      <c r="C310">
        <v>4790</v>
      </c>
      <c r="D310" t="s">
        <v>3934</v>
      </c>
      <c r="E310" t="str">
        <f t="shared" si="4"/>
        <v>P19838:4790:Nuclear factor NF-kappa-B p105 subunit</v>
      </c>
      <c r="G310">
        <v>1398</v>
      </c>
      <c r="H310" t="s">
        <v>5175</v>
      </c>
    </row>
    <row r="311" spans="1:8" x14ac:dyDescent="0.2">
      <c r="A311">
        <v>1290</v>
      </c>
      <c r="B311" t="s">
        <v>3935</v>
      </c>
      <c r="C311">
        <v>4791</v>
      </c>
      <c r="D311" t="s">
        <v>3936</v>
      </c>
      <c r="E311" t="str">
        <f t="shared" si="4"/>
        <v>Q00653:4791:Nuclear factor NF-kappa-B p100 subunit</v>
      </c>
      <c r="G311">
        <v>1399</v>
      </c>
      <c r="H311" t="s">
        <v>5190</v>
      </c>
    </row>
    <row r="312" spans="1:8" x14ac:dyDescent="0.2">
      <c r="A312">
        <v>1291</v>
      </c>
      <c r="B312" t="s">
        <v>3929</v>
      </c>
      <c r="C312">
        <v>5970</v>
      </c>
      <c r="D312" t="s">
        <v>3930</v>
      </c>
      <c r="E312" t="str">
        <f t="shared" si="4"/>
        <v>Q04206:5970:Transcription factor p65</v>
      </c>
      <c r="G312">
        <v>1404</v>
      </c>
      <c r="H312" t="s">
        <v>5175</v>
      </c>
    </row>
    <row r="313" spans="1:8" x14ac:dyDescent="0.2">
      <c r="A313">
        <v>1291</v>
      </c>
      <c r="B313" t="s">
        <v>3931</v>
      </c>
      <c r="C313">
        <v>5971</v>
      </c>
      <c r="D313" t="s">
        <v>3932</v>
      </c>
      <c r="E313" t="str">
        <f t="shared" si="4"/>
        <v>Q01201:5971:Transcription factor RelB</v>
      </c>
      <c r="G313">
        <v>1406</v>
      </c>
      <c r="H313" t="s">
        <v>5190</v>
      </c>
    </row>
    <row r="314" spans="1:8" x14ac:dyDescent="0.2">
      <c r="A314">
        <v>1291</v>
      </c>
      <c r="B314" t="s">
        <v>3933</v>
      </c>
      <c r="C314">
        <v>4790</v>
      </c>
      <c r="D314" t="s">
        <v>3934</v>
      </c>
      <c r="E314" t="str">
        <f t="shared" si="4"/>
        <v>P19838:4790:Nuclear factor NF-kappa-B p105 subunit</v>
      </c>
      <c r="G314">
        <v>1409</v>
      </c>
      <c r="H314" t="s">
        <v>5190</v>
      </c>
    </row>
    <row r="315" spans="1:8" x14ac:dyDescent="0.2">
      <c r="A315">
        <v>1291</v>
      </c>
      <c r="B315" t="s">
        <v>3935</v>
      </c>
      <c r="C315">
        <v>4791</v>
      </c>
      <c r="D315" t="s">
        <v>3936</v>
      </c>
      <c r="E315" t="str">
        <f t="shared" si="4"/>
        <v>Q00653:4791:Nuclear factor NF-kappa-B p100 subunit</v>
      </c>
      <c r="G315">
        <v>1410</v>
      </c>
      <c r="H315" t="s">
        <v>5208</v>
      </c>
    </row>
    <row r="316" spans="1:8" x14ac:dyDescent="0.2">
      <c r="A316">
        <v>1292</v>
      </c>
      <c r="B316" t="s">
        <v>3929</v>
      </c>
      <c r="C316">
        <v>5970</v>
      </c>
      <c r="D316" t="s">
        <v>3930</v>
      </c>
      <c r="E316" t="str">
        <f t="shared" si="4"/>
        <v>Q04206:5970:Transcription factor p65</v>
      </c>
      <c r="G316">
        <v>1411</v>
      </c>
      <c r="H316" t="s">
        <v>5190</v>
      </c>
    </row>
    <row r="317" spans="1:8" x14ac:dyDescent="0.2">
      <c r="A317">
        <v>1292</v>
      </c>
      <c r="B317" t="s">
        <v>3931</v>
      </c>
      <c r="C317">
        <v>5971</v>
      </c>
      <c r="D317" t="s">
        <v>3932</v>
      </c>
      <c r="E317" t="str">
        <f t="shared" si="4"/>
        <v>Q01201:5971:Transcription factor RelB</v>
      </c>
      <c r="G317">
        <v>1412</v>
      </c>
      <c r="H317" t="s">
        <v>5208</v>
      </c>
    </row>
    <row r="318" spans="1:8" x14ac:dyDescent="0.2">
      <c r="A318">
        <v>1292</v>
      </c>
      <c r="B318" t="s">
        <v>3933</v>
      </c>
      <c r="C318">
        <v>4790</v>
      </c>
      <c r="D318" t="s">
        <v>3934</v>
      </c>
      <c r="E318" t="str">
        <f t="shared" si="4"/>
        <v>P19838:4790:Nuclear factor NF-kappa-B p105 subunit</v>
      </c>
      <c r="G318">
        <v>1413</v>
      </c>
      <c r="H318" t="s">
        <v>5208</v>
      </c>
    </row>
    <row r="319" spans="1:8" x14ac:dyDescent="0.2">
      <c r="A319">
        <v>1292</v>
      </c>
      <c r="B319" t="s">
        <v>3935</v>
      </c>
      <c r="C319">
        <v>4791</v>
      </c>
      <c r="D319" t="s">
        <v>3936</v>
      </c>
      <c r="E319" t="str">
        <f t="shared" si="4"/>
        <v>Q00653:4791:Nuclear factor NF-kappa-B p100 subunit</v>
      </c>
      <c r="G319">
        <v>1414</v>
      </c>
      <c r="H319" t="s">
        <v>5216</v>
      </c>
    </row>
    <row r="320" spans="1:8" x14ac:dyDescent="0.2">
      <c r="A320">
        <v>1293</v>
      </c>
      <c r="B320" t="s">
        <v>3929</v>
      </c>
      <c r="C320">
        <v>5970</v>
      </c>
      <c r="D320" t="s">
        <v>3930</v>
      </c>
      <c r="E320" t="str">
        <f t="shared" si="4"/>
        <v>Q04206:5970:Transcription factor p65</v>
      </c>
      <c r="G320">
        <v>1415</v>
      </c>
      <c r="H320" t="s">
        <v>5217</v>
      </c>
    </row>
    <row r="321" spans="1:8" x14ac:dyDescent="0.2">
      <c r="A321">
        <v>1293</v>
      </c>
      <c r="B321" t="s">
        <v>3931</v>
      </c>
      <c r="C321">
        <v>5971</v>
      </c>
      <c r="D321" t="s">
        <v>3932</v>
      </c>
      <c r="E321" t="str">
        <f t="shared" si="4"/>
        <v>Q01201:5971:Transcription factor RelB</v>
      </c>
      <c r="G321">
        <v>1416</v>
      </c>
      <c r="H321" t="s">
        <v>5218</v>
      </c>
    </row>
    <row r="322" spans="1:8" x14ac:dyDescent="0.2">
      <c r="A322">
        <v>1293</v>
      </c>
      <c r="B322" t="s">
        <v>3933</v>
      </c>
      <c r="C322">
        <v>4790</v>
      </c>
      <c r="D322" t="s">
        <v>3934</v>
      </c>
      <c r="E322" t="str">
        <f t="shared" ref="E322:E385" si="5">CONCATENATE(B322,":",C322,":",D322)</f>
        <v>P19838:4790:Nuclear factor NF-kappa-B p105 subunit</v>
      </c>
      <c r="G322">
        <v>1423</v>
      </c>
      <c r="H322" t="s">
        <v>5219</v>
      </c>
    </row>
    <row r="323" spans="1:8" x14ac:dyDescent="0.2">
      <c r="A323">
        <v>1293</v>
      </c>
      <c r="B323" t="s">
        <v>3935</v>
      </c>
      <c r="C323">
        <v>4791</v>
      </c>
      <c r="D323" t="s">
        <v>3936</v>
      </c>
      <c r="E323" t="str">
        <f t="shared" si="5"/>
        <v>Q00653:4791:Nuclear factor NF-kappa-B p100 subunit</v>
      </c>
      <c r="G323">
        <v>1429</v>
      </c>
      <c r="H323" t="s">
        <v>5128</v>
      </c>
    </row>
    <row r="324" spans="1:8" x14ac:dyDescent="0.2">
      <c r="A324">
        <v>1294</v>
      </c>
      <c r="B324" t="s">
        <v>3929</v>
      </c>
      <c r="C324">
        <v>5970</v>
      </c>
      <c r="D324" t="s">
        <v>3930</v>
      </c>
      <c r="E324" t="str">
        <f t="shared" si="5"/>
        <v>Q04206:5970:Transcription factor p65</v>
      </c>
      <c r="G324">
        <v>1434</v>
      </c>
      <c r="H324" t="s">
        <v>5220</v>
      </c>
    </row>
    <row r="325" spans="1:8" x14ac:dyDescent="0.2">
      <c r="A325">
        <v>1294</v>
      </c>
      <c r="B325" t="s">
        <v>3931</v>
      </c>
      <c r="C325">
        <v>5971</v>
      </c>
      <c r="D325" t="s">
        <v>3932</v>
      </c>
      <c r="E325" t="str">
        <f t="shared" si="5"/>
        <v>Q01201:5971:Transcription factor RelB</v>
      </c>
      <c r="G325">
        <v>1438</v>
      </c>
      <c r="H325" t="s">
        <v>5220</v>
      </c>
    </row>
    <row r="326" spans="1:8" x14ac:dyDescent="0.2">
      <c r="A326">
        <v>1294</v>
      </c>
      <c r="B326" t="s">
        <v>3933</v>
      </c>
      <c r="C326">
        <v>4790</v>
      </c>
      <c r="D326" t="s">
        <v>3934</v>
      </c>
      <c r="E326" t="str">
        <f t="shared" si="5"/>
        <v>P19838:4790:Nuclear factor NF-kappa-B p105 subunit</v>
      </c>
      <c r="G326">
        <v>1439</v>
      </c>
      <c r="H326" t="s">
        <v>5221</v>
      </c>
    </row>
    <row r="327" spans="1:8" x14ac:dyDescent="0.2">
      <c r="A327">
        <v>1294</v>
      </c>
      <c r="B327" t="s">
        <v>3935</v>
      </c>
      <c r="C327">
        <v>4791</v>
      </c>
      <c r="D327" t="s">
        <v>3936</v>
      </c>
      <c r="E327" t="str">
        <f t="shared" si="5"/>
        <v>Q00653:4791:Nuclear factor NF-kappa-B p100 subunit</v>
      </c>
      <c r="G327">
        <v>1440</v>
      </c>
      <c r="H327" t="s">
        <v>5222</v>
      </c>
    </row>
    <row r="328" spans="1:8" x14ac:dyDescent="0.2">
      <c r="A328">
        <v>1295</v>
      </c>
      <c r="B328" t="s">
        <v>3929</v>
      </c>
      <c r="C328">
        <v>5970</v>
      </c>
      <c r="D328" t="s">
        <v>3930</v>
      </c>
      <c r="E328" t="str">
        <f t="shared" si="5"/>
        <v>Q04206:5970:Transcription factor p65</v>
      </c>
      <c r="G328">
        <v>1441</v>
      </c>
      <c r="H328" t="s">
        <v>5223</v>
      </c>
    </row>
    <row r="329" spans="1:8" x14ac:dyDescent="0.2">
      <c r="A329">
        <v>1295</v>
      </c>
      <c r="B329" t="s">
        <v>3931</v>
      </c>
      <c r="C329">
        <v>5971</v>
      </c>
      <c r="D329" t="s">
        <v>3932</v>
      </c>
      <c r="E329" t="str">
        <f t="shared" si="5"/>
        <v>Q01201:5971:Transcription factor RelB</v>
      </c>
      <c r="G329">
        <v>1443</v>
      </c>
      <c r="H329" t="s">
        <v>5224</v>
      </c>
    </row>
    <row r="330" spans="1:8" x14ac:dyDescent="0.2">
      <c r="A330">
        <v>1295</v>
      </c>
      <c r="B330" t="s">
        <v>3933</v>
      </c>
      <c r="C330">
        <v>4790</v>
      </c>
      <c r="D330" t="s">
        <v>3934</v>
      </c>
      <c r="E330" t="str">
        <f t="shared" si="5"/>
        <v>P19838:4790:Nuclear factor NF-kappa-B p105 subunit</v>
      </c>
      <c r="G330">
        <v>1446</v>
      </c>
      <c r="H330" t="s">
        <v>5225</v>
      </c>
    </row>
    <row r="331" spans="1:8" x14ac:dyDescent="0.2">
      <c r="A331">
        <v>1295</v>
      </c>
      <c r="B331" t="s">
        <v>3935</v>
      </c>
      <c r="C331">
        <v>4791</v>
      </c>
      <c r="D331" t="s">
        <v>3936</v>
      </c>
      <c r="E331" t="str">
        <f t="shared" si="5"/>
        <v>Q00653:4791:Nuclear factor NF-kappa-B p100 subunit</v>
      </c>
      <c r="G331">
        <v>1448</v>
      </c>
      <c r="H331" t="s">
        <v>5226</v>
      </c>
    </row>
    <row r="332" spans="1:8" x14ac:dyDescent="0.2">
      <c r="A332">
        <v>1297</v>
      </c>
      <c r="B332" t="s">
        <v>3979</v>
      </c>
      <c r="C332">
        <v>5468</v>
      </c>
      <c r="D332" t="s">
        <v>3980</v>
      </c>
      <c r="E332" t="str">
        <f t="shared" si="5"/>
        <v>P37231:5468:Peroxisome proliferator-activated receptor gamma</v>
      </c>
      <c r="G332">
        <v>1449</v>
      </c>
      <c r="H332" t="s">
        <v>5200</v>
      </c>
    </row>
    <row r="333" spans="1:8" x14ac:dyDescent="0.2">
      <c r="A333">
        <v>1297</v>
      </c>
      <c r="B333" t="s">
        <v>4054</v>
      </c>
      <c r="C333">
        <v>10499</v>
      </c>
      <c r="D333" t="s">
        <v>4055</v>
      </c>
      <c r="E333" t="str">
        <f t="shared" si="5"/>
        <v>Q15596:10499:Nuclear receptor coactivator 2</v>
      </c>
      <c r="G333">
        <v>1450</v>
      </c>
      <c r="H333" t="s">
        <v>5138</v>
      </c>
    </row>
    <row r="334" spans="1:8" x14ac:dyDescent="0.2">
      <c r="A334">
        <v>1299</v>
      </c>
      <c r="B334" t="s">
        <v>3929</v>
      </c>
      <c r="C334">
        <v>5970</v>
      </c>
      <c r="D334" t="s">
        <v>3930</v>
      </c>
      <c r="E334" t="str">
        <f t="shared" si="5"/>
        <v>Q04206:5970:Transcription factor p65</v>
      </c>
      <c r="G334">
        <v>1451</v>
      </c>
      <c r="H334" t="s">
        <v>5209</v>
      </c>
    </row>
    <row r="335" spans="1:8" x14ac:dyDescent="0.2">
      <c r="A335">
        <v>1299</v>
      </c>
      <c r="B335" t="s">
        <v>3931</v>
      </c>
      <c r="C335">
        <v>5971</v>
      </c>
      <c r="D335" t="s">
        <v>3932</v>
      </c>
      <c r="E335" t="str">
        <f t="shared" si="5"/>
        <v>Q01201:5971:Transcription factor RelB</v>
      </c>
      <c r="G335">
        <v>1452</v>
      </c>
      <c r="H335" t="s">
        <v>5227</v>
      </c>
    </row>
    <row r="336" spans="1:8" x14ac:dyDescent="0.2">
      <c r="A336">
        <v>1299</v>
      </c>
      <c r="B336" t="s">
        <v>3933</v>
      </c>
      <c r="C336">
        <v>4790</v>
      </c>
      <c r="D336" t="s">
        <v>3934</v>
      </c>
      <c r="E336" t="str">
        <f t="shared" si="5"/>
        <v>P19838:4790:Nuclear factor NF-kappa-B p105 subunit</v>
      </c>
      <c r="G336">
        <v>1453</v>
      </c>
      <c r="H336" t="s">
        <v>5209</v>
      </c>
    </row>
    <row r="337" spans="1:8" x14ac:dyDescent="0.2">
      <c r="A337">
        <v>1299</v>
      </c>
      <c r="B337" t="s">
        <v>3935</v>
      </c>
      <c r="C337">
        <v>4791</v>
      </c>
      <c r="D337" t="s">
        <v>3936</v>
      </c>
      <c r="E337" t="str">
        <f t="shared" si="5"/>
        <v>Q00653:4791:Nuclear factor NF-kappa-B p100 subunit</v>
      </c>
      <c r="G337">
        <v>1454</v>
      </c>
      <c r="H337" t="s">
        <v>5198</v>
      </c>
    </row>
    <row r="338" spans="1:8" x14ac:dyDescent="0.2">
      <c r="A338">
        <v>1300</v>
      </c>
      <c r="B338" t="s">
        <v>3979</v>
      </c>
      <c r="C338">
        <v>5468</v>
      </c>
      <c r="D338" t="s">
        <v>3980</v>
      </c>
      <c r="E338" t="str">
        <f t="shared" si="5"/>
        <v>P37231:5468:Peroxisome proliferator-activated receptor gamma</v>
      </c>
      <c r="G338">
        <v>1455</v>
      </c>
      <c r="H338" t="s">
        <v>5193</v>
      </c>
    </row>
    <row r="339" spans="1:8" x14ac:dyDescent="0.2">
      <c r="A339">
        <v>1300</v>
      </c>
      <c r="B339" t="s">
        <v>3981</v>
      </c>
      <c r="C339">
        <v>8648</v>
      </c>
      <c r="D339" t="s">
        <v>3982</v>
      </c>
      <c r="E339" t="str">
        <f t="shared" si="5"/>
        <v>Q15788:8648:Nuclear receptor coactivator 1</v>
      </c>
      <c r="G339">
        <v>1456</v>
      </c>
      <c r="H339" t="s">
        <v>5228</v>
      </c>
    </row>
    <row r="340" spans="1:8" x14ac:dyDescent="0.2">
      <c r="A340">
        <v>1301</v>
      </c>
      <c r="B340" t="s">
        <v>3979</v>
      </c>
      <c r="C340">
        <v>5468</v>
      </c>
      <c r="D340" t="s">
        <v>3980</v>
      </c>
      <c r="E340" t="str">
        <f t="shared" si="5"/>
        <v>P37231:5468:Peroxisome proliferator-activated receptor gamma</v>
      </c>
      <c r="G340">
        <v>1457</v>
      </c>
      <c r="H340" t="s">
        <v>5184</v>
      </c>
    </row>
    <row r="341" spans="1:8" x14ac:dyDescent="0.2">
      <c r="A341">
        <v>1301</v>
      </c>
      <c r="B341" t="s">
        <v>4016</v>
      </c>
      <c r="C341">
        <v>8202</v>
      </c>
      <c r="D341" t="s">
        <v>4017</v>
      </c>
      <c r="E341" t="str">
        <f t="shared" si="5"/>
        <v>Q9Y6Q9:8202:Nuclear receptor coactivator 3</v>
      </c>
      <c r="G341">
        <v>1458</v>
      </c>
      <c r="H341" t="s">
        <v>5229</v>
      </c>
    </row>
    <row r="342" spans="1:8" x14ac:dyDescent="0.2">
      <c r="A342">
        <v>1302</v>
      </c>
      <c r="B342" t="s">
        <v>3929</v>
      </c>
      <c r="C342">
        <v>5970</v>
      </c>
      <c r="D342" t="s">
        <v>3930</v>
      </c>
      <c r="E342" t="str">
        <f t="shared" si="5"/>
        <v>Q04206:5970:Transcription factor p65</v>
      </c>
      <c r="G342">
        <v>1459</v>
      </c>
      <c r="H342" t="s">
        <v>5230</v>
      </c>
    </row>
    <row r="343" spans="1:8" x14ac:dyDescent="0.2">
      <c r="A343">
        <v>1302</v>
      </c>
      <c r="B343" t="s">
        <v>3931</v>
      </c>
      <c r="C343">
        <v>5971</v>
      </c>
      <c r="D343" t="s">
        <v>3932</v>
      </c>
      <c r="E343" t="str">
        <f t="shared" si="5"/>
        <v>Q01201:5971:Transcription factor RelB</v>
      </c>
      <c r="G343">
        <v>1460</v>
      </c>
      <c r="H343" t="s">
        <v>5147</v>
      </c>
    </row>
    <row r="344" spans="1:8" x14ac:dyDescent="0.2">
      <c r="A344">
        <v>1302</v>
      </c>
      <c r="B344" t="s">
        <v>3933</v>
      </c>
      <c r="C344">
        <v>4790</v>
      </c>
      <c r="D344" t="s">
        <v>3934</v>
      </c>
      <c r="E344" t="str">
        <f t="shared" si="5"/>
        <v>P19838:4790:Nuclear factor NF-kappa-B p105 subunit</v>
      </c>
      <c r="G344">
        <v>1461</v>
      </c>
      <c r="H344" t="s">
        <v>5231</v>
      </c>
    </row>
    <row r="345" spans="1:8" x14ac:dyDescent="0.2">
      <c r="A345">
        <v>1302</v>
      </c>
      <c r="B345" t="s">
        <v>3935</v>
      </c>
      <c r="C345">
        <v>4791</v>
      </c>
      <c r="D345" t="s">
        <v>3936</v>
      </c>
      <c r="E345" t="str">
        <f t="shared" si="5"/>
        <v>Q00653:4791:Nuclear factor NF-kappa-B p100 subunit</v>
      </c>
      <c r="G345">
        <v>1464</v>
      </c>
      <c r="H345" t="s">
        <v>5231</v>
      </c>
    </row>
    <row r="346" spans="1:8" x14ac:dyDescent="0.2">
      <c r="A346">
        <v>1303</v>
      </c>
      <c r="B346" t="s">
        <v>4072</v>
      </c>
      <c r="C346">
        <v>6772</v>
      </c>
      <c r="D346" t="s">
        <v>4073</v>
      </c>
      <c r="E346" t="str">
        <f t="shared" si="5"/>
        <v>P42224:6772:Signal transducer and activator of transcription 1-alpha/beta</v>
      </c>
      <c r="G346">
        <v>1466</v>
      </c>
      <c r="H346" t="s">
        <v>5232</v>
      </c>
    </row>
    <row r="347" spans="1:8" x14ac:dyDescent="0.2">
      <c r="A347">
        <v>1304</v>
      </c>
      <c r="B347" t="s">
        <v>4052</v>
      </c>
      <c r="C347">
        <v>4886</v>
      </c>
      <c r="D347" t="s">
        <v>4053</v>
      </c>
      <c r="E347" t="str">
        <f t="shared" si="5"/>
        <v>P25929:4886:Neuropeptide Y receptor type 1</v>
      </c>
      <c r="G347">
        <v>1467</v>
      </c>
      <c r="H347" t="s">
        <v>5197</v>
      </c>
    </row>
    <row r="348" spans="1:8" x14ac:dyDescent="0.2">
      <c r="A348">
        <v>1306</v>
      </c>
      <c r="B348" t="s">
        <v>4072</v>
      </c>
      <c r="C348">
        <v>6772</v>
      </c>
      <c r="D348" t="s">
        <v>4073</v>
      </c>
      <c r="E348" t="str">
        <f t="shared" si="5"/>
        <v>P42224:6772:Signal transducer and activator of transcription 1-alpha/beta</v>
      </c>
      <c r="G348">
        <v>1468</v>
      </c>
      <c r="H348" t="s">
        <v>5147</v>
      </c>
    </row>
    <row r="349" spans="1:8" x14ac:dyDescent="0.2">
      <c r="A349">
        <v>1308</v>
      </c>
      <c r="B349" t="s">
        <v>3933</v>
      </c>
      <c r="C349">
        <v>4790</v>
      </c>
      <c r="D349" t="s">
        <v>3934</v>
      </c>
      <c r="E349" t="str">
        <f t="shared" si="5"/>
        <v>P19838:4790:Nuclear factor NF-kappa-B p105 subunit</v>
      </c>
      <c r="G349">
        <v>1469</v>
      </c>
      <c r="H349" t="s">
        <v>5233</v>
      </c>
    </row>
    <row r="350" spans="1:8" x14ac:dyDescent="0.2">
      <c r="A350">
        <v>1309</v>
      </c>
      <c r="B350" t="s">
        <v>3933</v>
      </c>
      <c r="C350">
        <v>4790</v>
      </c>
      <c r="D350" t="s">
        <v>3934</v>
      </c>
      <c r="E350" t="str">
        <f t="shared" si="5"/>
        <v>P19838:4790:Nuclear factor NF-kappa-B p105 subunit</v>
      </c>
      <c r="G350">
        <v>1470</v>
      </c>
      <c r="H350" t="s">
        <v>5151</v>
      </c>
    </row>
    <row r="351" spans="1:8" x14ac:dyDescent="0.2">
      <c r="A351">
        <v>1310</v>
      </c>
      <c r="B351" t="s">
        <v>4009</v>
      </c>
      <c r="C351">
        <v>6774</v>
      </c>
      <c r="D351" t="s">
        <v>4010</v>
      </c>
      <c r="E351" t="str">
        <f t="shared" si="5"/>
        <v>P40763:6774:Signal transducer and activator of transcription 3</v>
      </c>
      <c r="G351">
        <v>1471</v>
      </c>
      <c r="H351" t="s">
        <v>5234</v>
      </c>
    </row>
    <row r="352" spans="1:8" x14ac:dyDescent="0.2">
      <c r="A352">
        <v>1316</v>
      </c>
      <c r="B352" t="s">
        <v>4009</v>
      </c>
      <c r="C352">
        <v>6774</v>
      </c>
      <c r="D352" t="s">
        <v>4010</v>
      </c>
      <c r="E352" t="str">
        <f t="shared" si="5"/>
        <v>P40763:6774:Signal transducer and activator of transcription 3</v>
      </c>
      <c r="G352">
        <v>1472</v>
      </c>
      <c r="H352" t="s">
        <v>5197</v>
      </c>
    </row>
    <row r="353" spans="1:8" x14ac:dyDescent="0.2">
      <c r="A353">
        <v>1317</v>
      </c>
      <c r="B353" t="s">
        <v>4072</v>
      </c>
      <c r="C353">
        <v>6772</v>
      </c>
      <c r="D353" t="s">
        <v>4073</v>
      </c>
      <c r="E353" t="str">
        <f t="shared" si="5"/>
        <v>P42224:6772:Signal transducer and activator of transcription 1-alpha/beta</v>
      </c>
      <c r="G353">
        <v>1473</v>
      </c>
      <c r="H353" t="s">
        <v>5232</v>
      </c>
    </row>
    <row r="354" spans="1:8" x14ac:dyDescent="0.2">
      <c r="A354">
        <v>1318</v>
      </c>
      <c r="B354" t="s">
        <v>4072</v>
      </c>
      <c r="C354">
        <v>6772</v>
      </c>
      <c r="D354" t="s">
        <v>4073</v>
      </c>
      <c r="E354" t="str">
        <f t="shared" si="5"/>
        <v>P42224:6772:Signal transducer and activator of transcription 1-alpha/beta</v>
      </c>
      <c r="G354">
        <v>1474</v>
      </c>
      <c r="H354" t="s">
        <v>5229</v>
      </c>
    </row>
    <row r="355" spans="1:8" x14ac:dyDescent="0.2">
      <c r="A355">
        <v>1319</v>
      </c>
      <c r="B355" t="s">
        <v>3979</v>
      </c>
      <c r="C355">
        <v>5468</v>
      </c>
      <c r="D355" t="s">
        <v>3980</v>
      </c>
      <c r="E355" t="str">
        <f t="shared" si="5"/>
        <v>P37231:5468:Peroxisome proliferator-activated receptor gamma</v>
      </c>
      <c r="G355">
        <v>1475</v>
      </c>
      <c r="H355" t="s">
        <v>5147</v>
      </c>
    </row>
    <row r="356" spans="1:8" x14ac:dyDescent="0.2">
      <c r="A356">
        <v>1319</v>
      </c>
      <c r="B356" t="s">
        <v>3981</v>
      </c>
      <c r="C356">
        <v>8648</v>
      </c>
      <c r="D356" t="s">
        <v>3982</v>
      </c>
      <c r="E356" t="str">
        <f t="shared" si="5"/>
        <v>Q15788:8648:Nuclear receptor coactivator 1</v>
      </c>
      <c r="G356">
        <v>1477</v>
      </c>
      <c r="H356" t="s">
        <v>5235</v>
      </c>
    </row>
    <row r="357" spans="1:8" x14ac:dyDescent="0.2">
      <c r="A357">
        <v>1321</v>
      </c>
      <c r="B357" t="s">
        <v>4092</v>
      </c>
      <c r="C357">
        <v>7465</v>
      </c>
      <c r="D357" t="s">
        <v>4093</v>
      </c>
      <c r="E357" t="str">
        <f t="shared" si="5"/>
        <v>P30291:7465:Wee1-like protein kinase</v>
      </c>
      <c r="G357">
        <v>1479</v>
      </c>
      <c r="H357" t="s">
        <v>5233</v>
      </c>
    </row>
    <row r="358" spans="1:8" x14ac:dyDescent="0.2">
      <c r="A358">
        <v>1323</v>
      </c>
      <c r="B358" t="s">
        <v>3979</v>
      </c>
      <c r="C358">
        <v>5468</v>
      </c>
      <c r="D358" t="s">
        <v>3980</v>
      </c>
      <c r="E358" t="str">
        <f t="shared" si="5"/>
        <v>P37231:5468:Peroxisome proliferator-activated receptor gamma</v>
      </c>
      <c r="G358">
        <v>1480</v>
      </c>
      <c r="H358" t="s">
        <v>5236</v>
      </c>
    </row>
    <row r="359" spans="1:8" x14ac:dyDescent="0.2">
      <c r="A359">
        <v>1323</v>
      </c>
      <c r="B359" t="s">
        <v>4054</v>
      </c>
      <c r="C359">
        <v>10499</v>
      </c>
      <c r="D359" t="s">
        <v>4055</v>
      </c>
      <c r="E359" t="str">
        <f t="shared" si="5"/>
        <v>Q15596:10499:Nuclear receptor coactivator 2</v>
      </c>
      <c r="G359">
        <v>1481</v>
      </c>
      <c r="H359" t="s">
        <v>5237</v>
      </c>
    </row>
    <row r="360" spans="1:8" x14ac:dyDescent="0.2">
      <c r="A360">
        <v>1325</v>
      </c>
      <c r="B360" t="s">
        <v>4088</v>
      </c>
      <c r="C360">
        <v>5243</v>
      </c>
      <c r="D360" t="s">
        <v>4089</v>
      </c>
      <c r="E360" t="str">
        <f t="shared" si="5"/>
        <v>P08183:5243:Multidrug resistance protein 1</v>
      </c>
      <c r="G360">
        <v>1482</v>
      </c>
      <c r="H360" t="s">
        <v>5234</v>
      </c>
    </row>
    <row r="361" spans="1:8" x14ac:dyDescent="0.2">
      <c r="A361">
        <v>1325</v>
      </c>
      <c r="B361" t="s">
        <v>4090</v>
      </c>
      <c r="C361">
        <v>9429</v>
      </c>
      <c r="D361" t="s">
        <v>4091</v>
      </c>
      <c r="E361" t="str">
        <f t="shared" si="5"/>
        <v>Q9UNQ0:9429:ATP-binding cassette sub-family G member 2</v>
      </c>
      <c r="G361">
        <v>1483</v>
      </c>
      <c r="H361" t="s">
        <v>5238</v>
      </c>
    </row>
    <row r="362" spans="1:8" x14ac:dyDescent="0.2">
      <c r="A362">
        <v>1326</v>
      </c>
      <c r="B362" t="s">
        <v>4088</v>
      </c>
      <c r="C362">
        <v>5243</v>
      </c>
      <c r="D362" t="s">
        <v>4089</v>
      </c>
      <c r="E362" t="str">
        <f t="shared" si="5"/>
        <v>P08183:5243:Multidrug resistance protein 1</v>
      </c>
      <c r="G362">
        <v>1484</v>
      </c>
      <c r="H362" t="s">
        <v>5235</v>
      </c>
    </row>
    <row r="363" spans="1:8" x14ac:dyDescent="0.2">
      <c r="A363">
        <v>1326</v>
      </c>
      <c r="B363" t="s">
        <v>4090</v>
      </c>
      <c r="C363">
        <v>9429</v>
      </c>
      <c r="D363" t="s">
        <v>4091</v>
      </c>
      <c r="E363" t="str">
        <f t="shared" si="5"/>
        <v>Q9UNQ0:9429:ATP-binding cassette sub-family G member 2</v>
      </c>
      <c r="G363">
        <v>1485</v>
      </c>
      <c r="H363" t="s">
        <v>5233</v>
      </c>
    </row>
    <row r="364" spans="1:8" x14ac:dyDescent="0.2">
      <c r="A364">
        <v>1331</v>
      </c>
      <c r="B364" t="s">
        <v>3979</v>
      </c>
      <c r="C364">
        <v>5468</v>
      </c>
      <c r="D364" t="s">
        <v>3980</v>
      </c>
      <c r="E364" t="str">
        <f t="shared" si="5"/>
        <v>P37231:5468:Peroxisome proliferator-activated receptor gamma</v>
      </c>
      <c r="G364">
        <v>1486</v>
      </c>
      <c r="H364" t="s">
        <v>5225</v>
      </c>
    </row>
    <row r="365" spans="1:8" x14ac:dyDescent="0.2">
      <c r="A365">
        <v>1331</v>
      </c>
      <c r="B365" t="s">
        <v>4016</v>
      </c>
      <c r="C365">
        <v>8202</v>
      </c>
      <c r="D365" t="s">
        <v>4017</v>
      </c>
      <c r="E365" t="str">
        <f t="shared" si="5"/>
        <v>Q9Y6Q9:8202:Nuclear receptor coactivator 3</v>
      </c>
      <c r="G365">
        <v>1487</v>
      </c>
      <c r="H365" t="s">
        <v>5230</v>
      </c>
    </row>
    <row r="366" spans="1:8" x14ac:dyDescent="0.2">
      <c r="A366">
        <v>1333</v>
      </c>
      <c r="B366" t="s">
        <v>4094</v>
      </c>
      <c r="C366">
        <v>998</v>
      </c>
      <c r="D366" t="s">
        <v>4095</v>
      </c>
      <c r="E366" t="str">
        <f t="shared" si="5"/>
        <v>P60953:998:Cell division control protein 42 homolog</v>
      </c>
      <c r="G366">
        <v>1488</v>
      </c>
      <c r="H366" t="s">
        <v>5151</v>
      </c>
    </row>
    <row r="367" spans="1:8" x14ac:dyDescent="0.2">
      <c r="A367">
        <v>1357</v>
      </c>
      <c r="B367" t="s">
        <v>4117</v>
      </c>
      <c r="C367">
        <v>1649</v>
      </c>
      <c r="D367" t="s">
        <v>4118</v>
      </c>
      <c r="E367" t="str">
        <f t="shared" si="5"/>
        <v>P35638:1649:DNA damage-inducible transcript 3 protein</v>
      </c>
      <c r="G367">
        <v>1489</v>
      </c>
      <c r="H367" t="s">
        <v>5231</v>
      </c>
    </row>
    <row r="368" spans="1:8" x14ac:dyDescent="0.2">
      <c r="A368">
        <v>1358</v>
      </c>
      <c r="B368" t="s">
        <v>4119</v>
      </c>
      <c r="C368">
        <v>1432</v>
      </c>
      <c r="D368" t="s">
        <v>4120</v>
      </c>
      <c r="E368" t="str">
        <f t="shared" si="5"/>
        <v>Q16539:1432:Mitogen-activated protein kinase 14</v>
      </c>
      <c r="G368">
        <v>1491</v>
      </c>
      <c r="H368" t="s">
        <v>5231</v>
      </c>
    </row>
    <row r="369" spans="1:8" x14ac:dyDescent="0.2">
      <c r="A369">
        <v>1359</v>
      </c>
      <c r="B369" t="s">
        <v>3989</v>
      </c>
      <c r="C369">
        <v>4887</v>
      </c>
      <c r="D369" t="s">
        <v>3990</v>
      </c>
      <c r="E369" t="str">
        <f t="shared" si="5"/>
        <v>P49146:4887:Neuropeptide Y receptor type 2</v>
      </c>
      <c r="G369">
        <v>1492</v>
      </c>
      <c r="H369" t="s">
        <v>5151</v>
      </c>
    </row>
    <row r="370" spans="1:8" x14ac:dyDescent="0.2">
      <c r="A370">
        <v>1363</v>
      </c>
      <c r="B370" t="s">
        <v>3963</v>
      </c>
      <c r="C370">
        <v>1901</v>
      </c>
      <c r="D370" t="s">
        <v>3964</v>
      </c>
      <c r="E370" t="str">
        <f t="shared" si="5"/>
        <v>P21453:1901:Sphingosine 1-phosphate receptor 1</v>
      </c>
      <c r="G370">
        <v>1493</v>
      </c>
      <c r="H370" t="s">
        <v>5231</v>
      </c>
    </row>
    <row r="371" spans="1:8" x14ac:dyDescent="0.2">
      <c r="A371">
        <v>1364</v>
      </c>
      <c r="B371" t="s">
        <v>3929</v>
      </c>
      <c r="C371">
        <v>5970</v>
      </c>
      <c r="D371" t="s">
        <v>3930</v>
      </c>
      <c r="E371" t="str">
        <f t="shared" si="5"/>
        <v>Q04206:5970:Transcription factor p65</v>
      </c>
      <c r="G371">
        <v>1494</v>
      </c>
      <c r="H371" t="s">
        <v>5239</v>
      </c>
    </row>
    <row r="372" spans="1:8" x14ac:dyDescent="0.2">
      <c r="A372">
        <v>1364</v>
      </c>
      <c r="B372" t="s">
        <v>3931</v>
      </c>
      <c r="C372">
        <v>5971</v>
      </c>
      <c r="D372" t="s">
        <v>3932</v>
      </c>
      <c r="E372" t="str">
        <f t="shared" si="5"/>
        <v>Q01201:5971:Transcription factor RelB</v>
      </c>
      <c r="G372">
        <v>1495</v>
      </c>
      <c r="H372" t="s">
        <v>5239</v>
      </c>
    </row>
    <row r="373" spans="1:8" x14ac:dyDescent="0.2">
      <c r="A373">
        <v>1364</v>
      </c>
      <c r="B373" t="s">
        <v>3933</v>
      </c>
      <c r="C373">
        <v>4790</v>
      </c>
      <c r="D373" t="s">
        <v>3934</v>
      </c>
      <c r="E373" t="str">
        <f t="shared" si="5"/>
        <v>P19838:4790:Nuclear factor NF-kappa-B p105 subunit</v>
      </c>
      <c r="G373">
        <v>1496</v>
      </c>
      <c r="H373" t="s">
        <v>5220</v>
      </c>
    </row>
    <row r="374" spans="1:8" x14ac:dyDescent="0.2">
      <c r="A374">
        <v>1364</v>
      </c>
      <c r="B374" t="s">
        <v>3935</v>
      </c>
      <c r="C374">
        <v>4791</v>
      </c>
      <c r="D374" t="s">
        <v>3936</v>
      </c>
      <c r="E374" t="str">
        <f t="shared" si="5"/>
        <v>Q00653:4791:Nuclear factor NF-kappa-B p100 subunit</v>
      </c>
      <c r="G374">
        <v>1497</v>
      </c>
      <c r="H374" t="s">
        <v>5240</v>
      </c>
    </row>
    <row r="375" spans="1:8" x14ac:dyDescent="0.2">
      <c r="A375">
        <v>1365</v>
      </c>
      <c r="B375" t="s">
        <v>3929</v>
      </c>
      <c r="C375">
        <v>5970</v>
      </c>
      <c r="D375" t="s">
        <v>3930</v>
      </c>
      <c r="E375" t="str">
        <f t="shared" si="5"/>
        <v>Q04206:5970:Transcription factor p65</v>
      </c>
      <c r="G375">
        <v>1498</v>
      </c>
      <c r="H375" t="s">
        <v>5230</v>
      </c>
    </row>
    <row r="376" spans="1:8" x14ac:dyDescent="0.2">
      <c r="A376">
        <v>1365</v>
      </c>
      <c r="B376" t="s">
        <v>3931</v>
      </c>
      <c r="C376">
        <v>5971</v>
      </c>
      <c r="D376" t="s">
        <v>3932</v>
      </c>
      <c r="E376" t="str">
        <f t="shared" si="5"/>
        <v>Q01201:5971:Transcription factor RelB</v>
      </c>
      <c r="G376">
        <v>1499</v>
      </c>
      <c r="H376" t="s">
        <v>5240</v>
      </c>
    </row>
    <row r="377" spans="1:8" x14ac:dyDescent="0.2">
      <c r="A377">
        <v>1365</v>
      </c>
      <c r="B377" t="s">
        <v>3933</v>
      </c>
      <c r="C377">
        <v>4790</v>
      </c>
      <c r="D377" t="s">
        <v>3934</v>
      </c>
      <c r="E377" t="str">
        <f t="shared" si="5"/>
        <v>P19838:4790:Nuclear factor NF-kappa-B p105 subunit</v>
      </c>
      <c r="G377">
        <v>1501</v>
      </c>
      <c r="H377" t="s">
        <v>5239</v>
      </c>
    </row>
    <row r="378" spans="1:8" x14ac:dyDescent="0.2">
      <c r="A378">
        <v>1365</v>
      </c>
      <c r="B378" t="s">
        <v>3935</v>
      </c>
      <c r="C378">
        <v>4791</v>
      </c>
      <c r="D378" t="s">
        <v>3936</v>
      </c>
      <c r="E378" t="str">
        <f t="shared" si="5"/>
        <v>Q00653:4791:Nuclear factor NF-kappa-B p100 subunit</v>
      </c>
      <c r="G378">
        <v>1502</v>
      </c>
      <c r="H378" t="s">
        <v>5220</v>
      </c>
    </row>
    <row r="379" spans="1:8" x14ac:dyDescent="0.2">
      <c r="A379">
        <v>1366</v>
      </c>
      <c r="B379" t="s">
        <v>3929</v>
      </c>
      <c r="C379">
        <v>5970</v>
      </c>
      <c r="D379" t="s">
        <v>3930</v>
      </c>
      <c r="E379" t="str">
        <f t="shared" si="5"/>
        <v>Q04206:5970:Transcription factor p65</v>
      </c>
      <c r="G379">
        <v>1503</v>
      </c>
      <c r="H379" t="s">
        <v>5239</v>
      </c>
    </row>
    <row r="380" spans="1:8" x14ac:dyDescent="0.2">
      <c r="A380">
        <v>1366</v>
      </c>
      <c r="B380" t="s">
        <v>3931</v>
      </c>
      <c r="C380">
        <v>5971</v>
      </c>
      <c r="D380" t="s">
        <v>3932</v>
      </c>
      <c r="E380" t="str">
        <f t="shared" si="5"/>
        <v>Q01201:5971:Transcription factor RelB</v>
      </c>
      <c r="G380">
        <v>1505</v>
      </c>
      <c r="H380" t="s">
        <v>5241</v>
      </c>
    </row>
    <row r="381" spans="1:8" x14ac:dyDescent="0.2">
      <c r="A381">
        <v>1366</v>
      </c>
      <c r="B381" t="s">
        <v>3933</v>
      </c>
      <c r="C381">
        <v>4790</v>
      </c>
      <c r="D381" t="s">
        <v>3934</v>
      </c>
      <c r="E381" t="str">
        <f t="shared" si="5"/>
        <v>P19838:4790:Nuclear factor NF-kappa-B p105 subunit</v>
      </c>
      <c r="G381">
        <v>1508</v>
      </c>
      <c r="H381" t="s">
        <v>5242</v>
      </c>
    </row>
    <row r="382" spans="1:8" x14ac:dyDescent="0.2">
      <c r="A382">
        <v>1366</v>
      </c>
      <c r="B382" t="s">
        <v>3935</v>
      </c>
      <c r="C382">
        <v>4791</v>
      </c>
      <c r="D382" t="s">
        <v>3936</v>
      </c>
      <c r="E382" t="str">
        <f t="shared" si="5"/>
        <v>Q00653:4791:Nuclear factor NF-kappa-B p100 subunit</v>
      </c>
      <c r="G382">
        <v>1509</v>
      </c>
      <c r="H382" t="s">
        <v>5243</v>
      </c>
    </row>
    <row r="383" spans="1:8" x14ac:dyDescent="0.2">
      <c r="A383">
        <v>1367</v>
      </c>
      <c r="B383" t="s">
        <v>3929</v>
      </c>
      <c r="C383">
        <v>5970</v>
      </c>
      <c r="D383" t="s">
        <v>3930</v>
      </c>
      <c r="E383" t="str">
        <f t="shared" si="5"/>
        <v>Q04206:5970:Transcription factor p65</v>
      </c>
      <c r="G383">
        <v>1510</v>
      </c>
      <c r="H383" t="s">
        <v>5243</v>
      </c>
    </row>
    <row r="384" spans="1:8" x14ac:dyDescent="0.2">
      <c r="A384">
        <v>1367</v>
      </c>
      <c r="B384" t="s">
        <v>3931</v>
      </c>
      <c r="C384">
        <v>5971</v>
      </c>
      <c r="D384" t="s">
        <v>3932</v>
      </c>
      <c r="E384" t="str">
        <f t="shared" si="5"/>
        <v>Q01201:5971:Transcription factor RelB</v>
      </c>
      <c r="G384">
        <v>1512</v>
      </c>
      <c r="H384" t="s">
        <v>5158</v>
      </c>
    </row>
    <row r="385" spans="1:8" x14ac:dyDescent="0.2">
      <c r="A385">
        <v>1367</v>
      </c>
      <c r="B385" t="s">
        <v>3933</v>
      </c>
      <c r="C385">
        <v>4790</v>
      </c>
      <c r="D385" t="s">
        <v>3934</v>
      </c>
      <c r="E385" t="str">
        <f t="shared" si="5"/>
        <v>P19838:4790:Nuclear factor NF-kappa-B p105 subunit</v>
      </c>
      <c r="G385">
        <v>1513</v>
      </c>
      <c r="H385" t="s">
        <v>5200</v>
      </c>
    </row>
    <row r="386" spans="1:8" x14ac:dyDescent="0.2">
      <c r="A386">
        <v>1367</v>
      </c>
      <c r="B386" t="s">
        <v>3935</v>
      </c>
      <c r="C386">
        <v>4791</v>
      </c>
      <c r="D386" t="s">
        <v>3936</v>
      </c>
      <c r="E386" t="str">
        <f t="shared" ref="E386:E449" si="6">CONCATENATE(B386,":",C386,":",D386)</f>
        <v>Q00653:4791:Nuclear factor NF-kappa-B p100 subunit</v>
      </c>
      <c r="G386">
        <v>1514</v>
      </c>
      <c r="H386" t="s">
        <v>5200</v>
      </c>
    </row>
    <row r="387" spans="1:8" x14ac:dyDescent="0.2">
      <c r="A387">
        <v>1368</v>
      </c>
      <c r="B387" t="s">
        <v>3929</v>
      </c>
      <c r="C387">
        <v>5970</v>
      </c>
      <c r="D387" t="s">
        <v>3930</v>
      </c>
      <c r="E387" t="str">
        <f t="shared" si="6"/>
        <v>Q04206:5970:Transcription factor p65</v>
      </c>
      <c r="G387">
        <v>1515</v>
      </c>
      <c r="H387" t="s">
        <v>5244</v>
      </c>
    </row>
    <row r="388" spans="1:8" x14ac:dyDescent="0.2">
      <c r="A388">
        <v>1368</v>
      </c>
      <c r="B388" t="s">
        <v>3931</v>
      </c>
      <c r="C388">
        <v>5971</v>
      </c>
      <c r="D388" t="s">
        <v>3932</v>
      </c>
      <c r="E388" t="str">
        <f t="shared" si="6"/>
        <v>Q01201:5971:Transcription factor RelB</v>
      </c>
      <c r="G388">
        <v>1516</v>
      </c>
      <c r="H388" t="s">
        <v>5146</v>
      </c>
    </row>
    <row r="389" spans="1:8" x14ac:dyDescent="0.2">
      <c r="A389">
        <v>1368</v>
      </c>
      <c r="B389" t="s">
        <v>3933</v>
      </c>
      <c r="C389">
        <v>4790</v>
      </c>
      <c r="D389" t="s">
        <v>3934</v>
      </c>
      <c r="E389" t="str">
        <f t="shared" si="6"/>
        <v>P19838:4790:Nuclear factor NF-kappa-B p105 subunit</v>
      </c>
      <c r="G389">
        <v>1517</v>
      </c>
      <c r="H389" t="s">
        <v>5237</v>
      </c>
    </row>
    <row r="390" spans="1:8" x14ac:dyDescent="0.2">
      <c r="A390">
        <v>1368</v>
      </c>
      <c r="B390" t="s">
        <v>3935</v>
      </c>
      <c r="C390">
        <v>4791</v>
      </c>
      <c r="D390" t="s">
        <v>3936</v>
      </c>
      <c r="E390" t="str">
        <f t="shared" si="6"/>
        <v>Q00653:4791:Nuclear factor NF-kappa-B p100 subunit</v>
      </c>
      <c r="G390">
        <v>1518</v>
      </c>
      <c r="H390" t="s">
        <v>5128</v>
      </c>
    </row>
    <row r="391" spans="1:8" x14ac:dyDescent="0.2">
      <c r="A391">
        <v>1369</v>
      </c>
      <c r="B391" t="s">
        <v>3929</v>
      </c>
      <c r="C391">
        <v>5970</v>
      </c>
      <c r="D391" t="s">
        <v>3930</v>
      </c>
      <c r="E391" t="str">
        <f t="shared" si="6"/>
        <v>Q04206:5970:Transcription factor p65</v>
      </c>
      <c r="G391">
        <v>1520</v>
      </c>
      <c r="H391" t="s">
        <v>5225</v>
      </c>
    </row>
    <row r="392" spans="1:8" x14ac:dyDescent="0.2">
      <c r="A392">
        <v>1369</v>
      </c>
      <c r="B392" t="s">
        <v>3931</v>
      </c>
      <c r="C392">
        <v>5971</v>
      </c>
      <c r="D392" t="s">
        <v>3932</v>
      </c>
      <c r="E392" t="str">
        <f t="shared" si="6"/>
        <v>Q01201:5971:Transcription factor RelB</v>
      </c>
      <c r="G392">
        <v>1521</v>
      </c>
      <c r="H392" t="s">
        <v>5225</v>
      </c>
    </row>
    <row r="393" spans="1:8" x14ac:dyDescent="0.2">
      <c r="A393">
        <v>1369</v>
      </c>
      <c r="B393" t="s">
        <v>3933</v>
      </c>
      <c r="C393">
        <v>4790</v>
      </c>
      <c r="D393" t="s">
        <v>3934</v>
      </c>
      <c r="E393" t="str">
        <f t="shared" si="6"/>
        <v>P19838:4790:Nuclear factor NF-kappa-B p105 subunit</v>
      </c>
      <c r="G393">
        <v>1522</v>
      </c>
      <c r="H393" t="s">
        <v>5218</v>
      </c>
    </row>
    <row r="394" spans="1:8" x14ac:dyDescent="0.2">
      <c r="A394">
        <v>1369</v>
      </c>
      <c r="B394" t="s">
        <v>3935</v>
      </c>
      <c r="C394">
        <v>4791</v>
      </c>
      <c r="D394" t="s">
        <v>3936</v>
      </c>
      <c r="E394" t="str">
        <f t="shared" si="6"/>
        <v>Q00653:4791:Nuclear factor NF-kappa-B p100 subunit</v>
      </c>
      <c r="G394">
        <v>1523</v>
      </c>
      <c r="H394" t="s">
        <v>5243</v>
      </c>
    </row>
    <row r="395" spans="1:8" x14ac:dyDescent="0.2">
      <c r="A395">
        <v>1370</v>
      </c>
      <c r="B395" t="s">
        <v>3929</v>
      </c>
      <c r="C395">
        <v>5970</v>
      </c>
      <c r="D395" t="s">
        <v>3930</v>
      </c>
      <c r="E395" t="str">
        <f t="shared" si="6"/>
        <v>Q04206:5970:Transcription factor p65</v>
      </c>
      <c r="G395">
        <v>1524</v>
      </c>
      <c r="H395" t="s">
        <v>5243</v>
      </c>
    </row>
    <row r="396" spans="1:8" x14ac:dyDescent="0.2">
      <c r="A396">
        <v>1370</v>
      </c>
      <c r="B396" t="s">
        <v>3931</v>
      </c>
      <c r="C396">
        <v>5971</v>
      </c>
      <c r="D396" t="s">
        <v>3932</v>
      </c>
      <c r="E396" t="str">
        <f t="shared" si="6"/>
        <v>Q01201:5971:Transcription factor RelB</v>
      </c>
      <c r="G396">
        <v>1525</v>
      </c>
      <c r="H396" t="s">
        <v>5226</v>
      </c>
    </row>
    <row r="397" spans="1:8" x14ac:dyDescent="0.2">
      <c r="A397">
        <v>1370</v>
      </c>
      <c r="B397" t="s">
        <v>3933</v>
      </c>
      <c r="C397">
        <v>4790</v>
      </c>
      <c r="D397" t="s">
        <v>3934</v>
      </c>
      <c r="E397" t="str">
        <f t="shared" si="6"/>
        <v>P19838:4790:Nuclear factor NF-kappa-B p105 subunit</v>
      </c>
      <c r="G397">
        <v>1526</v>
      </c>
      <c r="H397" t="s">
        <v>5226</v>
      </c>
    </row>
    <row r="398" spans="1:8" x14ac:dyDescent="0.2">
      <c r="A398">
        <v>1370</v>
      </c>
      <c r="B398" t="s">
        <v>3935</v>
      </c>
      <c r="C398">
        <v>4791</v>
      </c>
      <c r="D398" t="s">
        <v>3936</v>
      </c>
      <c r="E398" t="str">
        <f t="shared" si="6"/>
        <v>Q00653:4791:Nuclear factor NF-kappa-B p100 subunit</v>
      </c>
      <c r="G398">
        <v>1528</v>
      </c>
      <c r="H398" t="s">
        <v>5218</v>
      </c>
    </row>
    <row r="399" spans="1:8" x14ac:dyDescent="0.2">
      <c r="A399">
        <v>1371</v>
      </c>
      <c r="B399" t="s">
        <v>3929</v>
      </c>
      <c r="C399">
        <v>5970</v>
      </c>
      <c r="D399" t="s">
        <v>3930</v>
      </c>
      <c r="E399" t="str">
        <f t="shared" si="6"/>
        <v>Q04206:5970:Transcription factor p65</v>
      </c>
      <c r="G399">
        <v>1529</v>
      </c>
      <c r="H399" t="s">
        <v>5245</v>
      </c>
    </row>
    <row r="400" spans="1:8" x14ac:dyDescent="0.2">
      <c r="A400">
        <v>1371</v>
      </c>
      <c r="B400" t="s">
        <v>3931</v>
      </c>
      <c r="C400">
        <v>5971</v>
      </c>
      <c r="D400" t="s">
        <v>3932</v>
      </c>
      <c r="E400" t="str">
        <f t="shared" si="6"/>
        <v>Q01201:5971:Transcription factor RelB</v>
      </c>
      <c r="G400">
        <v>1530</v>
      </c>
      <c r="H400" t="s">
        <v>5246</v>
      </c>
    </row>
    <row r="401" spans="1:8" x14ac:dyDescent="0.2">
      <c r="A401">
        <v>1371</v>
      </c>
      <c r="B401" t="s">
        <v>3933</v>
      </c>
      <c r="C401">
        <v>4790</v>
      </c>
      <c r="D401" t="s">
        <v>3934</v>
      </c>
      <c r="E401" t="str">
        <f t="shared" si="6"/>
        <v>P19838:4790:Nuclear factor NF-kappa-B p105 subunit</v>
      </c>
      <c r="G401">
        <v>1531</v>
      </c>
      <c r="H401" t="s">
        <v>5246</v>
      </c>
    </row>
    <row r="402" spans="1:8" x14ac:dyDescent="0.2">
      <c r="A402">
        <v>1371</v>
      </c>
      <c r="B402" t="s">
        <v>3935</v>
      </c>
      <c r="C402">
        <v>4791</v>
      </c>
      <c r="D402" t="s">
        <v>3936</v>
      </c>
      <c r="E402" t="str">
        <f t="shared" si="6"/>
        <v>Q00653:4791:Nuclear factor NF-kappa-B p100 subunit</v>
      </c>
      <c r="G402">
        <v>1534</v>
      </c>
      <c r="H402" t="s">
        <v>5237</v>
      </c>
    </row>
    <row r="403" spans="1:8" x14ac:dyDescent="0.2">
      <c r="A403">
        <v>1372</v>
      </c>
      <c r="B403" t="s">
        <v>3929</v>
      </c>
      <c r="C403">
        <v>5970</v>
      </c>
      <c r="D403" t="s">
        <v>3930</v>
      </c>
      <c r="E403" t="str">
        <f t="shared" si="6"/>
        <v>Q04206:5970:Transcription factor p65</v>
      </c>
      <c r="G403">
        <v>1535</v>
      </c>
      <c r="H403" t="s">
        <v>5205</v>
      </c>
    </row>
    <row r="404" spans="1:8" x14ac:dyDescent="0.2">
      <c r="A404">
        <v>1372</v>
      </c>
      <c r="B404" t="s">
        <v>3931</v>
      </c>
      <c r="C404">
        <v>5971</v>
      </c>
      <c r="D404" t="s">
        <v>3932</v>
      </c>
      <c r="E404" t="str">
        <f t="shared" si="6"/>
        <v>Q01201:5971:Transcription factor RelB</v>
      </c>
      <c r="G404">
        <v>1536</v>
      </c>
      <c r="H404" t="s">
        <v>5205</v>
      </c>
    </row>
    <row r="405" spans="1:8" x14ac:dyDescent="0.2">
      <c r="A405">
        <v>1372</v>
      </c>
      <c r="B405" t="s">
        <v>3933</v>
      </c>
      <c r="C405">
        <v>4790</v>
      </c>
      <c r="D405" t="s">
        <v>3934</v>
      </c>
      <c r="E405" t="str">
        <f t="shared" si="6"/>
        <v>P19838:4790:Nuclear factor NF-kappa-B p105 subunit</v>
      </c>
      <c r="G405">
        <v>1537</v>
      </c>
      <c r="H405" t="s">
        <v>5244</v>
      </c>
    </row>
    <row r="406" spans="1:8" x14ac:dyDescent="0.2">
      <c r="A406">
        <v>1372</v>
      </c>
      <c r="B406" t="s">
        <v>3935</v>
      </c>
      <c r="C406">
        <v>4791</v>
      </c>
      <c r="D406" t="s">
        <v>3936</v>
      </c>
      <c r="E406" t="str">
        <f t="shared" si="6"/>
        <v>Q00653:4791:Nuclear factor NF-kappa-B p100 subunit</v>
      </c>
      <c r="G406">
        <v>1539</v>
      </c>
      <c r="H406" t="s">
        <v>5171</v>
      </c>
    </row>
    <row r="407" spans="1:8" x14ac:dyDescent="0.2">
      <c r="A407">
        <v>1373</v>
      </c>
      <c r="B407" t="s">
        <v>3929</v>
      </c>
      <c r="C407">
        <v>5970</v>
      </c>
      <c r="D407" t="s">
        <v>3930</v>
      </c>
      <c r="E407" t="str">
        <f t="shared" si="6"/>
        <v>Q04206:5970:Transcription factor p65</v>
      </c>
      <c r="G407">
        <v>1540</v>
      </c>
      <c r="H407" t="s">
        <v>5195</v>
      </c>
    </row>
    <row r="408" spans="1:8" x14ac:dyDescent="0.2">
      <c r="A408">
        <v>1373</v>
      </c>
      <c r="B408" t="s">
        <v>3931</v>
      </c>
      <c r="C408">
        <v>5971</v>
      </c>
      <c r="D408" t="s">
        <v>3932</v>
      </c>
      <c r="E408" t="str">
        <f t="shared" si="6"/>
        <v>Q01201:5971:Transcription factor RelB</v>
      </c>
      <c r="G408">
        <v>1541</v>
      </c>
      <c r="H408" t="s">
        <v>5247</v>
      </c>
    </row>
    <row r="409" spans="1:8" x14ac:dyDescent="0.2">
      <c r="A409">
        <v>1373</v>
      </c>
      <c r="B409" t="s">
        <v>3933</v>
      </c>
      <c r="C409">
        <v>4790</v>
      </c>
      <c r="D409" t="s">
        <v>3934</v>
      </c>
      <c r="E409" t="str">
        <f t="shared" si="6"/>
        <v>P19838:4790:Nuclear factor NF-kappa-B p105 subunit</v>
      </c>
      <c r="G409">
        <v>1542</v>
      </c>
      <c r="H409" t="s">
        <v>5195</v>
      </c>
    </row>
    <row r="410" spans="1:8" x14ac:dyDescent="0.2">
      <c r="A410">
        <v>1373</v>
      </c>
      <c r="B410" t="s">
        <v>3935</v>
      </c>
      <c r="C410">
        <v>4791</v>
      </c>
      <c r="D410" t="s">
        <v>3936</v>
      </c>
      <c r="E410" t="str">
        <f t="shared" si="6"/>
        <v>Q00653:4791:Nuclear factor NF-kappa-B p100 subunit</v>
      </c>
      <c r="G410">
        <v>1543</v>
      </c>
      <c r="H410" t="s">
        <v>5247</v>
      </c>
    </row>
    <row r="411" spans="1:8" x14ac:dyDescent="0.2">
      <c r="A411">
        <v>1374</v>
      </c>
      <c r="B411" t="s">
        <v>3929</v>
      </c>
      <c r="C411">
        <v>5970</v>
      </c>
      <c r="D411" t="s">
        <v>3930</v>
      </c>
      <c r="E411" t="str">
        <f t="shared" si="6"/>
        <v>Q04206:5970:Transcription factor p65</v>
      </c>
      <c r="G411">
        <v>1544</v>
      </c>
      <c r="H411" t="s">
        <v>5237</v>
      </c>
    </row>
    <row r="412" spans="1:8" x14ac:dyDescent="0.2">
      <c r="A412">
        <v>1374</v>
      </c>
      <c r="B412" t="s">
        <v>3931</v>
      </c>
      <c r="C412">
        <v>5971</v>
      </c>
      <c r="D412" t="s">
        <v>3932</v>
      </c>
      <c r="E412" t="str">
        <f t="shared" si="6"/>
        <v>Q01201:5971:Transcription factor RelB</v>
      </c>
      <c r="G412">
        <v>1545</v>
      </c>
      <c r="H412" t="s">
        <v>5205</v>
      </c>
    </row>
    <row r="413" spans="1:8" x14ac:dyDescent="0.2">
      <c r="A413">
        <v>1374</v>
      </c>
      <c r="B413" t="s">
        <v>3933</v>
      </c>
      <c r="C413">
        <v>4790</v>
      </c>
      <c r="D413" t="s">
        <v>3934</v>
      </c>
      <c r="E413" t="str">
        <f t="shared" si="6"/>
        <v>P19838:4790:Nuclear factor NF-kappa-B p105 subunit</v>
      </c>
      <c r="G413">
        <v>1546</v>
      </c>
      <c r="H413" t="s">
        <v>5203</v>
      </c>
    </row>
    <row r="414" spans="1:8" x14ac:dyDescent="0.2">
      <c r="A414">
        <v>1374</v>
      </c>
      <c r="B414" t="s">
        <v>3935</v>
      </c>
      <c r="C414">
        <v>4791</v>
      </c>
      <c r="D414" t="s">
        <v>3936</v>
      </c>
      <c r="E414" t="str">
        <f t="shared" si="6"/>
        <v>Q00653:4791:Nuclear factor NF-kappa-B p100 subunit</v>
      </c>
      <c r="G414">
        <v>1548</v>
      </c>
      <c r="H414" t="s">
        <v>5138</v>
      </c>
    </row>
    <row r="415" spans="1:8" x14ac:dyDescent="0.2">
      <c r="A415">
        <v>1375</v>
      </c>
      <c r="B415" t="s">
        <v>3929</v>
      </c>
      <c r="C415">
        <v>5970</v>
      </c>
      <c r="D415" t="s">
        <v>3930</v>
      </c>
      <c r="E415" t="str">
        <f t="shared" si="6"/>
        <v>Q04206:5970:Transcription factor p65</v>
      </c>
      <c r="G415">
        <v>1550</v>
      </c>
      <c r="H415" t="s">
        <v>5220</v>
      </c>
    </row>
    <row r="416" spans="1:8" x14ac:dyDescent="0.2">
      <c r="A416">
        <v>1375</v>
      </c>
      <c r="B416" t="s">
        <v>3931</v>
      </c>
      <c r="C416">
        <v>5971</v>
      </c>
      <c r="D416" t="s">
        <v>3932</v>
      </c>
      <c r="E416" t="str">
        <f t="shared" si="6"/>
        <v>Q01201:5971:Transcription factor RelB</v>
      </c>
      <c r="G416">
        <v>1551</v>
      </c>
      <c r="H416" t="s">
        <v>5237</v>
      </c>
    </row>
    <row r="417" spans="1:8" x14ac:dyDescent="0.2">
      <c r="A417">
        <v>1375</v>
      </c>
      <c r="B417" t="s">
        <v>3933</v>
      </c>
      <c r="C417">
        <v>4790</v>
      </c>
      <c r="D417" t="s">
        <v>3934</v>
      </c>
      <c r="E417" t="str">
        <f t="shared" si="6"/>
        <v>P19838:4790:Nuclear factor NF-kappa-B p105 subunit</v>
      </c>
      <c r="G417">
        <v>1552</v>
      </c>
      <c r="H417" t="s">
        <v>5248</v>
      </c>
    </row>
    <row r="418" spans="1:8" x14ac:dyDescent="0.2">
      <c r="A418">
        <v>1375</v>
      </c>
      <c r="B418" t="s">
        <v>3935</v>
      </c>
      <c r="C418">
        <v>4791</v>
      </c>
      <c r="D418" t="s">
        <v>3936</v>
      </c>
      <c r="E418" t="str">
        <f t="shared" si="6"/>
        <v>Q00653:4791:Nuclear factor NF-kappa-B p100 subunit</v>
      </c>
      <c r="G418">
        <v>1553</v>
      </c>
      <c r="H418" t="s">
        <v>5205</v>
      </c>
    </row>
    <row r="419" spans="1:8" x14ac:dyDescent="0.2">
      <c r="A419">
        <v>1384</v>
      </c>
      <c r="B419" t="s">
        <v>3929</v>
      </c>
      <c r="C419">
        <v>5970</v>
      </c>
      <c r="D419" t="s">
        <v>3930</v>
      </c>
      <c r="E419" t="str">
        <f t="shared" si="6"/>
        <v>Q04206:5970:Transcription factor p65</v>
      </c>
      <c r="G419">
        <v>1558</v>
      </c>
      <c r="H419" t="s">
        <v>5147</v>
      </c>
    </row>
    <row r="420" spans="1:8" x14ac:dyDescent="0.2">
      <c r="A420">
        <v>1384</v>
      </c>
      <c r="B420" t="s">
        <v>3931</v>
      </c>
      <c r="C420">
        <v>5971</v>
      </c>
      <c r="D420" t="s">
        <v>3932</v>
      </c>
      <c r="E420" t="str">
        <f t="shared" si="6"/>
        <v>Q01201:5971:Transcription factor RelB</v>
      </c>
      <c r="G420">
        <v>1559</v>
      </c>
      <c r="H420" t="s">
        <v>5147</v>
      </c>
    </row>
    <row r="421" spans="1:8" x14ac:dyDescent="0.2">
      <c r="A421">
        <v>1384</v>
      </c>
      <c r="B421" t="s">
        <v>3933</v>
      </c>
      <c r="C421">
        <v>4790</v>
      </c>
      <c r="D421" t="s">
        <v>3934</v>
      </c>
      <c r="E421" t="str">
        <f t="shared" si="6"/>
        <v>P19838:4790:Nuclear factor NF-kappa-B p105 subunit</v>
      </c>
      <c r="G421">
        <v>1560</v>
      </c>
      <c r="H421" t="s">
        <v>5220</v>
      </c>
    </row>
    <row r="422" spans="1:8" x14ac:dyDescent="0.2">
      <c r="A422">
        <v>1384</v>
      </c>
      <c r="B422" t="s">
        <v>3935</v>
      </c>
      <c r="C422">
        <v>4791</v>
      </c>
      <c r="D422" t="s">
        <v>3936</v>
      </c>
      <c r="E422" t="str">
        <f t="shared" si="6"/>
        <v>Q00653:4791:Nuclear factor NF-kappa-B p100 subunit</v>
      </c>
      <c r="G422">
        <v>1562</v>
      </c>
      <c r="H422" t="s">
        <v>5226</v>
      </c>
    </row>
    <row r="423" spans="1:8" x14ac:dyDescent="0.2">
      <c r="A423">
        <v>1387</v>
      </c>
      <c r="B423" t="s">
        <v>4119</v>
      </c>
      <c r="C423">
        <v>1432</v>
      </c>
      <c r="D423" t="s">
        <v>4120</v>
      </c>
      <c r="E423" t="str">
        <f t="shared" si="6"/>
        <v>Q16539:1432:Mitogen-activated protein kinase 14</v>
      </c>
      <c r="G423">
        <v>1563</v>
      </c>
      <c r="H423" t="s">
        <v>5243</v>
      </c>
    </row>
    <row r="424" spans="1:8" x14ac:dyDescent="0.2">
      <c r="A424">
        <v>1388</v>
      </c>
      <c r="B424" t="s">
        <v>4125</v>
      </c>
      <c r="C424">
        <v>1965</v>
      </c>
      <c r="D424" t="s">
        <v>4126</v>
      </c>
      <c r="E424" t="str">
        <f t="shared" si="6"/>
        <v>P05198:1965:Eukaryotic translation initiation factor 2 subunit 1</v>
      </c>
      <c r="G424">
        <v>1564</v>
      </c>
      <c r="H424" t="s">
        <v>5243</v>
      </c>
    </row>
    <row r="425" spans="1:8" x14ac:dyDescent="0.2">
      <c r="A425">
        <v>1389</v>
      </c>
      <c r="B425" t="s">
        <v>4123</v>
      </c>
      <c r="C425">
        <v>468</v>
      </c>
      <c r="D425" t="s">
        <v>4124</v>
      </c>
      <c r="E425" t="str">
        <f t="shared" si="6"/>
        <v>P18848:468:Cyclic AMP-dependent transcription factor ATF-4</v>
      </c>
      <c r="G425">
        <v>1565</v>
      </c>
      <c r="H425" t="s">
        <v>5249</v>
      </c>
    </row>
    <row r="426" spans="1:8" x14ac:dyDescent="0.2">
      <c r="A426">
        <v>1390</v>
      </c>
      <c r="B426" t="s">
        <v>4127</v>
      </c>
      <c r="C426">
        <v>22926</v>
      </c>
      <c r="D426" t="s">
        <v>4128</v>
      </c>
      <c r="E426" t="str">
        <f t="shared" si="6"/>
        <v>P18850:22926:Cyclic AMP-dependent transcription factor ATF-6 alpha</v>
      </c>
      <c r="G426">
        <v>1566</v>
      </c>
      <c r="H426" t="s">
        <v>5250</v>
      </c>
    </row>
    <row r="427" spans="1:8" x14ac:dyDescent="0.2">
      <c r="A427">
        <v>1391</v>
      </c>
      <c r="B427" t="s">
        <v>4119</v>
      </c>
      <c r="C427">
        <v>1432</v>
      </c>
      <c r="D427" t="s">
        <v>4120</v>
      </c>
      <c r="E427" t="str">
        <f t="shared" si="6"/>
        <v>Q16539:1432:Mitogen-activated protein kinase 14</v>
      </c>
      <c r="G427">
        <v>1567</v>
      </c>
      <c r="H427" t="s">
        <v>5233</v>
      </c>
    </row>
    <row r="428" spans="1:8" x14ac:dyDescent="0.2">
      <c r="A428">
        <v>1395</v>
      </c>
      <c r="B428" t="s">
        <v>4119</v>
      </c>
      <c r="C428">
        <v>1432</v>
      </c>
      <c r="D428" t="s">
        <v>4120</v>
      </c>
      <c r="E428" t="str">
        <f t="shared" si="6"/>
        <v>Q16539:1432:Mitogen-activated protein kinase 14</v>
      </c>
      <c r="G428">
        <v>1568</v>
      </c>
      <c r="H428" t="s">
        <v>5233</v>
      </c>
    </row>
    <row r="429" spans="1:8" x14ac:dyDescent="0.2">
      <c r="A429">
        <v>1396</v>
      </c>
      <c r="B429" t="s">
        <v>4072</v>
      </c>
      <c r="C429">
        <v>6772</v>
      </c>
      <c r="D429" t="s">
        <v>4073</v>
      </c>
      <c r="E429" t="str">
        <f t="shared" si="6"/>
        <v>P42224:6772:Signal transducer and activator of transcription 1-alpha/beta</v>
      </c>
      <c r="G429">
        <v>1570</v>
      </c>
      <c r="H429" t="s">
        <v>5233</v>
      </c>
    </row>
    <row r="430" spans="1:8" x14ac:dyDescent="0.2">
      <c r="A430">
        <v>1397</v>
      </c>
      <c r="B430" t="s">
        <v>4072</v>
      </c>
      <c r="C430">
        <v>6772</v>
      </c>
      <c r="D430" t="s">
        <v>4073</v>
      </c>
      <c r="E430" t="str">
        <f t="shared" si="6"/>
        <v>P42224:6772:Signal transducer and activator of transcription 1-alpha/beta</v>
      </c>
      <c r="G430">
        <v>1571</v>
      </c>
      <c r="H430" t="s">
        <v>5233</v>
      </c>
    </row>
    <row r="431" spans="1:8" x14ac:dyDescent="0.2">
      <c r="A431">
        <v>1398</v>
      </c>
      <c r="B431" t="s">
        <v>4009</v>
      </c>
      <c r="C431">
        <v>6774</v>
      </c>
      <c r="D431" t="s">
        <v>4010</v>
      </c>
      <c r="E431" t="str">
        <f t="shared" si="6"/>
        <v>P40763:6774:Signal transducer and activator of transcription 3</v>
      </c>
      <c r="G431">
        <v>1572</v>
      </c>
      <c r="H431" t="s">
        <v>5233</v>
      </c>
    </row>
    <row r="432" spans="1:8" x14ac:dyDescent="0.2">
      <c r="A432">
        <v>1399</v>
      </c>
      <c r="B432" t="s">
        <v>4072</v>
      </c>
      <c r="C432">
        <v>6772</v>
      </c>
      <c r="D432" t="s">
        <v>4073</v>
      </c>
      <c r="E432" t="str">
        <f t="shared" si="6"/>
        <v>P42224:6772:Signal transducer and activator of transcription 1-alpha/beta</v>
      </c>
      <c r="G432">
        <v>1573</v>
      </c>
      <c r="H432" t="s">
        <v>5233</v>
      </c>
    </row>
    <row r="433" spans="1:8" x14ac:dyDescent="0.2">
      <c r="A433">
        <v>1404</v>
      </c>
      <c r="B433" t="s">
        <v>4009</v>
      </c>
      <c r="C433">
        <v>6774</v>
      </c>
      <c r="D433" t="s">
        <v>4010</v>
      </c>
      <c r="E433" t="str">
        <f t="shared" si="6"/>
        <v>P40763:6774:Signal transducer and activator of transcription 3</v>
      </c>
      <c r="G433">
        <v>1574</v>
      </c>
      <c r="H433" t="s">
        <v>5249</v>
      </c>
    </row>
    <row r="434" spans="1:8" x14ac:dyDescent="0.2">
      <c r="A434">
        <v>1406</v>
      </c>
      <c r="B434" t="s">
        <v>4072</v>
      </c>
      <c r="C434">
        <v>6772</v>
      </c>
      <c r="D434" t="s">
        <v>4073</v>
      </c>
      <c r="E434" t="str">
        <f t="shared" si="6"/>
        <v>P42224:6772:Signal transducer and activator of transcription 1-alpha/beta</v>
      </c>
      <c r="G434">
        <v>1575</v>
      </c>
      <c r="H434" t="s">
        <v>5251</v>
      </c>
    </row>
    <row r="435" spans="1:8" x14ac:dyDescent="0.2">
      <c r="A435">
        <v>1409</v>
      </c>
      <c r="B435" t="s">
        <v>4072</v>
      </c>
      <c r="C435">
        <v>6772</v>
      </c>
      <c r="D435" t="s">
        <v>4073</v>
      </c>
      <c r="E435" t="str">
        <f t="shared" si="6"/>
        <v>P42224:6772:Signal transducer and activator of transcription 1-alpha/beta</v>
      </c>
      <c r="G435">
        <v>1577</v>
      </c>
      <c r="H435" t="s">
        <v>5158</v>
      </c>
    </row>
    <row r="436" spans="1:8" x14ac:dyDescent="0.2">
      <c r="A436">
        <v>1410</v>
      </c>
      <c r="B436" t="s">
        <v>4092</v>
      </c>
      <c r="C436">
        <v>7465</v>
      </c>
      <c r="D436" t="s">
        <v>4093</v>
      </c>
      <c r="E436" t="str">
        <f t="shared" si="6"/>
        <v>P30291:7465:Wee1-like protein kinase</v>
      </c>
      <c r="G436">
        <v>1578</v>
      </c>
      <c r="H436" t="s">
        <v>5251</v>
      </c>
    </row>
    <row r="437" spans="1:8" x14ac:dyDescent="0.2">
      <c r="A437">
        <v>1411</v>
      </c>
      <c r="B437" t="s">
        <v>4072</v>
      </c>
      <c r="C437">
        <v>6772</v>
      </c>
      <c r="D437" t="s">
        <v>4073</v>
      </c>
      <c r="E437" t="str">
        <f t="shared" si="6"/>
        <v>P42224:6772:Signal transducer and activator of transcription 1-alpha/beta</v>
      </c>
      <c r="G437">
        <v>1579</v>
      </c>
      <c r="H437" t="s">
        <v>5250</v>
      </c>
    </row>
    <row r="438" spans="1:8" x14ac:dyDescent="0.2">
      <c r="A438">
        <v>1412</v>
      </c>
      <c r="B438" t="s">
        <v>4092</v>
      </c>
      <c r="C438">
        <v>7465</v>
      </c>
      <c r="D438" t="s">
        <v>4093</v>
      </c>
      <c r="E438" t="str">
        <f t="shared" si="6"/>
        <v>P30291:7465:Wee1-like protein kinase</v>
      </c>
      <c r="G438">
        <v>1620</v>
      </c>
      <c r="H438" t="s">
        <v>5205</v>
      </c>
    </row>
    <row r="439" spans="1:8" x14ac:dyDescent="0.2">
      <c r="A439">
        <v>1413</v>
      </c>
      <c r="B439" t="s">
        <v>4092</v>
      </c>
      <c r="C439">
        <v>7465</v>
      </c>
      <c r="D439" t="s">
        <v>4093</v>
      </c>
      <c r="E439" t="str">
        <f t="shared" si="6"/>
        <v>P30291:7465:Wee1-like protein kinase</v>
      </c>
      <c r="G439">
        <v>1624</v>
      </c>
      <c r="H439" t="s">
        <v>5224</v>
      </c>
    </row>
    <row r="440" spans="1:8" x14ac:dyDescent="0.2">
      <c r="A440">
        <v>1414</v>
      </c>
      <c r="B440" t="s">
        <v>4129</v>
      </c>
      <c r="C440">
        <v>891</v>
      </c>
      <c r="D440" t="s">
        <v>4130</v>
      </c>
      <c r="E440" t="str">
        <f t="shared" si="6"/>
        <v>P14635:891:G2/mitotic-specific cyclin-B1</v>
      </c>
      <c r="G440">
        <v>1629</v>
      </c>
      <c r="H440" t="s">
        <v>5237</v>
      </c>
    </row>
    <row r="441" spans="1:8" x14ac:dyDescent="0.2">
      <c r="A441">
        <v>1415</v>
      </c>
      <c r="B441" t="s">
        <v>4133</v>
      </c>
      <c r="C441">
        <v>5999</v>
      </c>
      <c r="D441" t="s">
        <v>4134</v>
      </c>
      <c r="E441" t="str">
        <f t="shared" si="6"/>
        <v>P49798:5999:Regulator of G-protein signaling 4</v>
      </c>
      <c r="G441">
        <v>1631</v>
      </c>
      <c r="H441" t="s">
        <v>5195</v>
      </c>
    </row>
    <row r="442" spans="1:8" x14ac:dyDescent="0.2">
      <c r="A442">
        <v>1415</v>
      </c>
      <c r="B442" t="s">
        <v>4115</v>
      </c>
      <c r="C442">
        <v>2775</v>
      </c>
      <c r="D442" t="s">
        <v>4116</v>
      </c>
      <c r="E442" t="str">
        <f t="shared" si="6"/>
        <v>P09471:2775:Guanine nucleotide-binding protein G(o) subunit alpha</v>
      </c>
      <c r="G442">
        <v>1634</v>
      </c>
      <c r="H442" t="s">
        <v>5195</v>
      </c>
    </row>
    <row r="443" spans="1:8" x14ac:dyDescent="0.2">
      <c r="A443">
        <v>1416</v>
      </c>
      <c r="B443" t="s">
        <v>4131</v>
      </c>
      <c r="C443">
        <v>9451</v>
      </c>
      <c r="D443" t="s">
        <v>4132</v>
      </c>
      <c r="E443" t="str">
        <f t="shared" si="6"/>
        <v>Q9NZJ5:9451:Eukaryotic translation initiation factor 2-alpha kinase 3</v>
      </c>
      <c r="G443">
        <v>1638</v>
      </c>
      <c r="H443" t="s">
        <v>5200</v>
      </c>
    </row>
    <row r="444" spans="1:8" x14ac:dyDescent="0.2">
      <c r="A444">
        <v>1423</v>
      </c>
      <c r="B444" t="s">
        <v>4135</v>
      </c>
      <c r="C444">
        <v>85397</v>
      </c>
      <c r="D444" t="s">
        <v>4136</v>
      </c>
      <c r="E444" t="str">
        <f t="shared" si="6"/>
        <v>P57771:85397:Regulator of G-protein signaling 8</v>
      </c>
      <c r="G444">
        <v>1639</v>
      </c>
      <c r="H444" t="s">
        <v>5220</v>
      </c>
    </row>
    <row r="445" spans="1:8" x14ac:dyDescent="0.2">
      <c r="A445">
        <v>1423</v>
      </c>
      <c r="B445" t="s">
        <v>4115</v>
      </c>
      <c r="C445">
        <v>2775</v>
      </c>
      <c r="D445" t="s">
        <v>4116</v>
      </c>
      <c r="E445" t="str">
        <f t="shared" si="6"/>
        <v>P09471:2775:Guanine nucleotide-binding protein G(o) subunit alpha</v>
      </c>
      <c r="G445">
        <v>1640</v>
      </c>
      <c r="H445" t="s">
        <v>5224</v>
      </c>
    </row>
    <row r="446" spans="1:8" x14ac:dyDescent="0.2">
      <c r="A446">
        <v>1429</v>
      </c>
      <c r="B446" t="s">
        <v>3923</v>
      </c>
      <c r="C446">
        <v>1903</v>
      </c>
      <c r="D446" t="s">
        <v>3924</v>
      </c>
      <c r="E446" t="str">
        <f t="shared" si="6"/>
        <v>Q99500:1903:Sphingosine 1-phosphate receptor 3</v>
      </c>
      <c r="G446">
        <v>1641</v>
      </c>
      <c r="H446" t="s">
        <v>5252</v>
      </c>
    </row>
    <row r="447" spans="1:8" x14ac:dyDescent="0.2">
      <c r="A447">
        <v>1434</v>
      </c>
      <c r="B447" t="s">
        <v>4102</v>
      </c>
      <c r="C447">
        <v>861</v>
      </c>
      <c r="D447" t="s">
        <v>4103</v>
      </c>
      <c r="E447" t="str">
        <f t="shared" si="6"/>
        <v>Q01196:861:Runt-related transcription factor 1</v>
      </c>
      <c r="G447">
        <v>1644</v>
      </c>
      <c r="H447" t="s">
        <v>5240</v>
      </c>
    </row>
    <row r="448" spans="1:8" x14ac:dyDescent="0.2">
      <c r="A448">
        <v>1434</v>
      </c>
      <c r="B448" t="s">
        <v>4100</v>
      </c>
      <c r="C448">
        <v>865</v>
      </c>
      <c r="D448" t="s">
        <v>4101</v>
      </c>
      <c r="E448" t="str">
        <f t="shared" si="6"/>
        <v>Q13951:865:Core-binding factor subunit beta</v>
      </c>
      <c r="G448">
        <v>1645</v>
      </c>
      <c r="H448" t="s">
        <v>5220</v>
      </c>
    </row>
    <row r="449" spans="1:8" x14ac:dyDescent="0.2">
      <c r="A449">
        <v>1438</v>
      </c>
      <c r="B449" t="s">
        <v>4102</v>
      </c>
      <c r="C449">
        <v>861</v>
      </c>
      <c r="D449" t="s">
        <v>4103</v>
      </c>
      <c r="E449" t="str">
        <f t="shared" si="6"/>
        <v>Q01196:861:Runt-related transcription factor 1</v>
      </c>
      <c r="G449">
        <v>1646</v>
      </c>
      <c r="H449" t="s">
        <v>5253</v>
      </c>
    </row>
    <row r="450" spans="1:8" x14ac:dyDescent="0.2">
      <c r="A450">
        <v>1438</v>
      </c>
      <c r="B450" t="s">
        <v>4100</v>
      </c>
      <c r="C450">
        <v>865</v>
      </c>
      <c r="D450" t="s">
        <v>4101</v>
      </c>
      <c r="E450" t="str">
        <f t="shared" ref="E450:E513" si="7">CONCATENATE(B450,":",C450,":",D450)</f>
        <v>Q13951:865:Core-binding factor subunit beta</v>
      </c>
      <c r="G450">
        <v>1649</v>
      </c>
      <c r="H450" t="s">
        <v>5203</v>
      </c>
    </row>
    <row r="451" spans="1:8" x14ac:dyDescent="0.2">
      <c r="A451">
        <v>1439</v>
      </c>
      <c r="B451" t="s">
        <v>4157</v>
      </c>
      <c r="C451">
        <v>6000</v>
      </c>
      <c r="D451" t="s">
        <v>4158</v>
      </c>
      <c r="E451" t="str">
        <f t="shared" si="7"/>
        <v>P49802:6000:Regulator of G-protein signaling 7</v>
      </c>
      <c r="G451">
        <v>1651</v>
      </c>
      <c r="H451" t="s">
        <v>5171</v>
      </c>
    </row>
    <row r="452" spans="1:8" x14ac:dyDescent="0.2">
      <c r="A452">
        <v>1439</v>
      </c>
      <c r="B452" t="s">
        <v>4115</v>
      </c>
      <c r="C452">
        <v>2775</v>
      </c>
      <c r="D452" t="s">
        <v>4116</v>
      </c>
      <c r="E452" t="str">
        <f t="shared" si="7"/>
        <v>P09471:2775:Guanine nucleotide-binding protein G(o) subunit alpha</v>
      </c>
      <c r="G452">
        <v>1652</v>
      </c>
      <c r="H452" t="s">
        <v>5240</v>
      </c>
    </row>
    <row r="453" spans="1:8" x14ac:dyDescent="0.2">
      <c r="A453">
        <v>1440</v>
      </c>
      <c r="B453" t="s">
        <v>4143</v>
      </c>
      <c r="C453">
        <v>10287</v>
      </c>
      <c r="D453" t="s">
        <v>4144</v>
      </c>
      <c r="E453" t="str">
        <f t="shared" si="7"/>
        <v>P49795:10287:Regulator of G-protein signaling 19</v>
      </c>
      <c r="G453">
        <v>1654</v>
      </c>
      <c r="H453" t="s">
        <v>5254</v>
      </c>
    </row>
    <row r="454" spans="1:8" x14ac:dyDescent="0.2">
      <c r="A454">
        <v>1440</v>
      </c>
      <c r="B454" t="s">
        <v>4115</v>
      </c>
      <c r="C454">
        <v>2775</v>
      </c>
      <c r="D454" t="s">
        <v>4116</v>
      </c>
      <c r="E454" t="str">
        <f t="shared" si="7"/>
        <v>P09471:2775:Guanine nucleotide-binding protein G(o) subunit alpha</v>
      </c>
      <c r="G454">
        <v>1655</v>
      </c>
      <c r="H454" t="s">
        <v>5255</v>
      </c>
    </row>
    <row r="455" spans="1:8" x14ac:dyDescent="0.2">
      <c r="A455">
        <v>1441</v>
      </c>
      <c r="B455" t="s">
        <v>4113</v>
      </c>
      <c r="C455">
        <v>6004</v>
      </c>
      <c r="D455" t="s">
        <v>4114</v>
      </c>
      <c r="E455" t="str">
        <f t="shared" si="7"/>
        <v>O15492:6004:Regulator of G-protein signaling 16</v>
      </c>
      <c r="G455">
        <v>1657</v>
      </c>
      <c r="H455" t="s">
        <v>5162</v>
      </c>
    </row>
    <row r="456" spans="1:8" x14ac:dyDescent="0.2">
      <c r="A456">
        <v>1441</v>
      </c>
      <c r="B456" t="s">
        <v>4115</v>
      </c>
      <c r="C456">
        <v>2775</v>
      </c>
      <c r="D456" t="s">
        <v>4116</v>
      </c>
      <c r="E456" t="str">
        <f t="shared" si="7"/>
        <v>P09471:2775:Guanine nucleotide-binding protein G(o) subunit alpha</v>
      </c>
      <c r="G456">
        <v>1659</v>
      </c>
      <c r="H456" t="s">
        <v>5138</v>
      </c>
    </row>
    <row r="457" spans="1:8" x14ac:dyDescent="0.2">
      <c r="A457">
        <v>1443</v>
      </c>
      <c r="B457" t="s">
        <v>4159</v>
      </c>
      <c r="C457">
        <v>8743</v>
      </c>
      <c r="D457" t="s">
        <v>4160</v>
      </c>
      <c r="E457" t="str">
        <f t="shared" si="7"/>
        <v>P50591:8743:Tumor necrosis factor ligand superfamily member 10</v>
      </c>
      <c r="G457">
        <v>1661</v>
      </c>
      <c r="H457" t="s">
        <v>5254</v>
      </c>
    </row>
    <row r="458" spans="1:8" x14ac:dyDescent="0.2">
      <c r="A458">
        <v>1446</v>
      </c>
      <c r="B458" t="s">
        <v>4141</v>
      </c>
      <c r="C458">
        <v>3717</v>
      </c>
      <c r="D458" t="s">
        <v>4142</v>
      </c>
      <c r="E458" t="str">
        <f t="shared" si="7"/>
        <v>O60674:3717:Tyrosine-protein kinase JAK2</v>
      </c>
      <c r="G458">
        <v>1662</v>
      </c>
      <c r="H458" t="s">
        <v>5256</v>
      </c>
    </row>
    <row r="459" spans="1:8" x14ac:dyDescent="0.2">
      <c r="A459">
        <v>1448</v>
      </c>
      <c r="B459" t="s">
        <v>4145</v>
      </c>
      <c r="C459">
        <v>55283</v>
      </c>
      <c r="D459" t="s">
        <v>4146</v>
      </c>
      <c r="E459" t="str">
        <f t="shared" si="7"/>
        <v>Q8TDD5:55283:Mucolipin-3</v>
      </c>
      <c r="G459">
        <v>1663</v>
      </c>
      <c r="H459" t="s">
        <v>5257</v>
      </c>
    </row>
    <row r="460" spans="1:8" x14ac:dyDescent="0.2">
      <c r="A460">
        <v>1449</v>
      </c>
      <c r="B460" t="s">
        <v>4056</v>
      </c>
      <c r="C460">
        <v>331</v>
      </c>
      <c r="D460" t="s">
        <v>4057</v>
      </c>
      <c r="E460" t="str">
        <f t="shared" si="7"/>
        <v>P98170:331:E3 ubiquitin-protein ligase XIAP</v>
      </c>
      <c r="G460">
        <v>1664</v>
      </c>
      <c r="H460" t="s">
        <v>5183</v>
      </c>
    </row>
    <row r="461" spans="1:8" x14ac:dyDescent="0.2">
      <c r="A461">
        <v>1450</v>
      </c>
      <c r="B461" t="s">
        <v>3925</v>
      </c>
      <c r="C461">
        <v>249</v>
      </c>
      <c r="D461" t="s">
        <v>3926</v>
      </c>
      <c r="E461" t="str">
        <f t="shared" si="7"/>
        <v>P05186:249:Alkaline phosphatase, tissue-nonspecific isozyme</v>
      </c>
      <c r="G461">
        <v>1665</v>
      </c>
      <c r="H461" t="s">
        <v>5258</v>
      </c>
    </row>
    <row r="462" spans="1:8" x14ac:dyDescent="0.2">
      <c r="A462">
        <v>1451</v>
      </c>
      <c r="B462" t="s">
        <v>4088</v>
      </c>
      <c r="C462">
        <v>5243</v>
      </c>
      <c r="D462" t="s">
        <v>4089</v>
      </c>
      <c r="E462" t="str">
        <f t="shared" si="7"/>
        <v>P08183:5243:Multidrug resistance protein 1</v>
      </c>
      <c r="G462">
        <v>1666</v>
      </c>
      <c r="H462" t="s">
        <v>5249</v>
      </c>
    </row>
    <row r="463" spans="1:8" x14ac:dyDescent="0.2">
      <c r="A463">
        <v>1451</v>
      </c>
      <c r="B463" t="s">
        <v>4090</v>
      </c>
      <c r="C463">
        <v>9429</v>
      </c>
      <c r="D463" t="s">
        <v>4091</v>
      </c>
      <c r="E463" t="str">
        <f t="shared" si="7"/>
        <v>Q9UNQ0:9429:ATP-binding cassette sub-family G member 2</v>
      </c>
      <c r="G463">
        <v>1667</v>
      </c>
      <c r="H463" t="s">
        <v>5159</v>
      </c>
    </row>
    <row r="464" spans="1:8" x14ac:dyDescent="0.2">
      <c r="A464">
        <v>1452</v>
      </c>
      <c r="B464" t="s">
        <v>4139</v>
      </c>
      <c r="C464">
        <v>239</v>
      </c>
      <c r="D464" t="s">
        <v>4140</v>
      </c>
      <c r="E464" t="str">
        <f t="shared" si="7"/>
        <v>P18054:239:Arachidonate 12-lipoxygenase, 12S-type</v>
      </c>
      <c r="G464">
        <v>1668</v>
      </c>
      <c r="H464" t="s">
        <v>5172</v>
      </c>
    </row>
    <row r="465" spans="1:8" x14ac:dyDescent="0.2">
      <c r="A465">
        <v>1453</v>
      </c>
      <c r="B465" t="s">
        <v>4088</v>
      </c>
      <c r="C465">
        <v>5243</v>
      </c>
      <c r="D465" t="s">
        <v>4089</v>
      </c>
      <c r="E465" t="str">
        <f t="shared" si="7"/>
        <v>P08183:5243:Multidrug resistance protein 1</v>
      </c>
      <c r="G465">
        <v>1669</v>
      </c>
      <c r="H465" t="s">
        <v>5160</v>
      </c>
    </row>
    <row r="466" spans="1:8" x14ac:dyDescent="0.2">
      <c r="A466">
        <v>1453</v>
      </c>
      <c r="B466" t="s">
        <v>4090</v>
      </c>
      <c r="C466">
        <v>9429</v>
      </c>
      <c r="D466" t="s">
        <v>4091</v>
      </c>
      <c r="E466" t="str">
        <f t="shared" si="7"/>
        <v>Q9UNQ0:9429:ATP-binding cassette sub-family G member 2</v>
      </c>
      <c r="G466">
        <v>1670</v>
      </c>
      <c r="H466" t="s">
        <v>5170</v>
      </c>
    </row>
    <row r="467" spans="1:8" x14ac:dyDescent="0.2">
      <c r="A467">
        <v>1454</v>
      </c>
      <c r="B467" t="s">
        <v>4076</v>
      </c>
      <c r="C467">
        <v>5594</v>
      </c>
      <c r="D467" t="s">
        <v>4077</v>
      </c>
      <c r="E467" t="str">
        <f t="shared" si="7"/>
        <v>P28482:5594:Mitogen-activated protein kinase 1</v>
      </c>
      <c r="G467">
        <v>1671</v>
      </c>
      <c r="H467" t="s">
        <v>5172</v>
      </c>
    </row>
    <row r="468" spans="1:8" x14ac:dyDescent="0.2">
      <c r="A468">
        <v>1455</v>
      </c>
      <c r="B468" t="s">
        <v>4070</v>
      </c>
      <c r="C468">
        <v>9099</v>
      </c>
      <c r="D468" t="s">
        <v>4071</v>
      </c>
      <c r="E468" t="str">
        <f t="shared" si="7"/>
        <v>O75604:9099:Ubiquitin carboxyl-terminal hydrolase 2</v>
      </c>
      <c r="G468">
        <v>1675</v>
      </c>
      <c r="H468" t="s">
        <v>5146</v>
      </c>
    </row>
    <row r="469" spans="1:8" x14ac:dyDescent="0.2">
      <c r="A469">
        <v>1456</v>
      </c>
      <c r="B469" t="s">
        <v>4161</v>
      </c>
      <c r="C469">
        <v>57468</v>
      </c>
      <c r="D469" t="s">
        <v>4162</v>
      </c>
      <c r="E469" t="str">
        <f t="shared" si="7"/>
        <v>Q9H2X9:57468:Solute carrier family 12 member 5</v>
      </c>
      <c r="G469">
        <v>1676</v>
      </c>
      <c r="H469" t="s">
        <v>5146</v>
      </c>
    </row>
    <row r="470" spans="1:8" x14ac:dyDescent="0.2">
      <c r="A470">
        <v>1457</v>
      </c>
      <c r="B470" t="s">
        <v>4042</v>
      </c>
      <c r="C470">
        <v>83523</v>
      </c>
      <c r="D470" t="s">
        <v>4043</v>
      </c>
      <c r="E470" t="str">
        <f t="shared" si="7"/>
        <v>P97697:83523:Inositol monophosphatase 1</v>
      </c>
      <c r="G470">
        <v>1677</v>
      </c>
      <c r="H470" t="s">
        <v>5256</v>
      </c>
    </row>
    <row r="471" spans="1:8" x14ac:dyDescent="0.2">
      <c r="A471">
        <v>1458</v>
      </c>
      <c r="B471" t="s">
        <v>4147</v>
      </c>
      <c r="C471">
        <v>6607</v>
      </c>
      <c r="D471" t="s">
        <v>4148</v>
      </c>
      <c r="E471" t="str">
        <f t="shared" si="7"/>
        <v>Q16637:6607:Survival motor neuron protein</v>
      </c>
      <c r="G471">
        <v>1678</v>
      </c>
      <c r="H471" t="s">
        <v>5257</v>
      </c>
    </row>
    <row r="472" spans="1:8" x14ac:dyDescent="0.2">
      <c r="A472">
        <v>1459</v>
      </c>
      <c r="B472" t="s">
        <v>4110</v>
      </c>
      <c r="C472">
        <v>4000</v>
      </c>
      <c r="D472" t="s">
        <v>4111</v>
      </c>
      <c r="E472" t="str">
        <f t="shared" si="7"/>
        <v>P02545:4000:Prelamin-A/C</v>
      </c>
      <c r="G472">
        <v>1679</v>
      </c>
      <c r="H472" t="s">
        <v>5152</v>
      </c>
    </row>
    <row r="473" spans="1:8" x14ac:dyDescent="0.2">
      <c r="A473">
        <v>1460</v>
      </c>
      <c r="B473" t="s">
        <v>3971</v>
      </c>
      <c r="C473">
        <v>4137</v>
      </c>
      <c r="D473" t="s">
        <v>3972</v>
      </c>
      <c r="E473" t="str">
        <f t="shared" si="7"/>
        <v>P10636:4137:Microtubule-associated protein tau</v>
      </c>
      <c r="G473">
        <v>1681</v>
      </c>
      <c r="H473" t="s">
        <v>5202</v>
      </c>
    </row>
    <row r="474" spans="1:8" x14ac:dyDescent="0.2">
      <c r="A474">
        <v>1461</v>
      </c>
      <c r="B474" t="s">
        <v>4121</v>
      </c>
      <c r="C474">
        <v>387129</v>
      </c>
      <c r="D474" t="s">
        <v>4122</v>
      </c>
      <c r="E474" t="str">
        <f t="shared" si="7"/>
        <v>Q6W5P4:387129:Neuropeptide S receptor</v>
      </c>
      <c r="G474">
        <v>1682</v>
      </c>
      <c r="H474" t="s">
        <v>5226</v>
      </c>
    </row>
    <row r="475" spans="1:8" x14ac:dyDescent="0.2">
      <c r="A475">
        <v>1464</v>
      </c>
      <c r="B475" t="s">
        <v>4121</v>
      </c>
      <c r="C475">
        <v>387129</v>
      </c>
      <c r="D475" t="s">
        <v>4122</v>
      </c>
      <c r="E475" t="str">
        <f t="shared" si="7"/>
        <v>Q6W5P4:387129:Neuropeptide S receptor</v>
      </c>
      <c r="G475">
        <v>1683</v>
      </c>
      <c r="H475" t="s">
        <v>5259</v>
      </c>
    </row>
    <row r="476" spans="1:8" x14ac:dyDescent="0.2">
      <c r="A476">
        <v>1466</v>
      </c>
      <c r="B476" t="s">
        <v>4108</v>
      </c>
      <c r="C476">
        <v>2548</v>
      </c>
      <c r="D476" t="s">
        <v>4109</v>
      </c>
      <c r="E476" t="str">
        <f t="shared" si="7"/>
        <v>P10253:2548:Lysosomal alpha-glucosidase</v>
      </c>
      <c r="G476">
        <v>1684</v>
      </c>
      <c r="H476" t="s">
        <v>5163</v>
      </c>
    </row>
    <row r="477" spans="1:8" x14ac:dyDescent="0.2">
      <c r="A477">
        <v>1467</v>
      </c>
      <c r="B477" t="s">
        <v>4064</v>
      </c>
      <c r="C477">
        <v>2717</v>
      </c>
      <c r="D477" t="s">
        <v>4065</v>
      </c>
      <c r="E477" t="str">
        <f t="shared" si="7"/>
        <v>P06280:2717:Alpha-galactosidase A</v>
      </c>
      <c r="G477">
        <v>1685</v>
      </c>
      <c r="H477" t="s">
        <v>5258</v>
      </c>
    </row>
    <row r="478" spans="1:8" x14ac:dyDescent="0.2">
      <c r="A478">
        <v>1468</v>
      </c>
      <c r="B478" t="s">
        <v>3971</v>
      </c>
      <c r="C478">
        <v>4137</v>
      </c>
      <c r="D478" t="s">
        <v>3972</v>
      </c>
      <c r="E478" t="str">
        <f t="shared" si="7"/>
        <v>P10636:4137:Microtubule-associated protein tau</v>
      </c>
      <c r="G478">
        <v>1686</v>
      </c>
      <c r="H478" t="s">
        <v>5243</v>
      </c>
    </row>
    <row r="479" spans="1:8" x14ac:dyDescent="0.2">
      <c r="A479">
        <v>1469</v>
      </c>
      <c r="B479" t="s">
        <v>4096</v>
      </c>
      <c r="C479">
        <v>7068</v>
      </c>
      <c r="D479" t="s">
        <v>4097</v>
      </c>
      <c r="E479" t="str">
        <f t="shared" si="7"/>
        <v>P10828:7068:Thyroid hormone receptor beta</v>
      </c>
      <c r="G479">
        <v>1688</v>
      </c>
      <c r="H479" t="s">
        <v>5234</v>
      </c>
    </row>
    <row r="480" spans="1:8" x14ac:dyDescent="0.2">
      <c r="A480">
        <v>1470</v>
      </c>
      <c r="B480" t="s">
        <v>3943</v>
      </c>
      <c r="C480">
        <v>25229</v>
      </c>
      <c r="D480" t="s">
        <v>3944</v>
      </c>
      <c r="E480" t="str">
        <f t="shared" si="7"/>
        <v>P08482:25229:Muscarinic acetylcholine receptor M1</v>
      </c>
      <c r="G480">
        <v>1689</v>
      </c>
      <c r="H480" t="s">
        <v>5260</v>
      </c>
    </row>
    <row r="481" spans="1:8" x14ac:dyDescent="0.2">
      <c r="A481">
        <v>1471</v>
      </c>
      <c r="B481" t="s">
        <v>4149</v>
      </c>
      <c r="C481">
        <v>3064</v>
      </c>
      <c r="D481" t="s">
        <v>4150</v>
      </c>
      <c r="E481" t="str">
        <f t="shared" si="7"/>
        <v>P42858:3064:Huntingtin</v>
      </c>
      <c r="G481">
        <v>1690</v>
      </c>
      <c r="H481" t="s">
        <v>5236</v>
      </c>
    </row>
    <row r="482" spans="1:8" x14ac:dyDescent="0.2">
      <c r="A482">
        <v>1472</v>
      </c>
      <c r="B482" t="s">
        <v>4064</v>
      </c>
      <c r="C482">
        <v>2717</v>
      </c>
      <c r="D482" t="s">
        <v>4065</v>
      </c>
      <c r="E482" t="str">
        <f t="shared" si="7"/>
        <v>P06280:2717:Alpha-galactosidase A</v>
      </c>
      <c r="G482">
        <v>1691</v>
      </c>
      <c r="H482" t="s">
        <v>5225</v>
      </c>
    </row>
    <row r="483" spans="1:8" x14ac:dyDescent="0.2">
      <c r="A483">
        <v>1473</v>
      </c>
      <c r="B483" t="s">
        <v>4108</v>
      </c>
      <c r="C483">
        <v>2548</v>
      </c>
      <c r="D483" t="s">
        <v>4109</v>
      </c>
      <c r="E483" t="str">
        <f t="shared" si="7"/>
        <v>P10253:2548:Lysosomal alpha-glucosidase</v>
      </c>
      <c r="G483">
        <v>1692</v>
      </c>
      <c r="H483" t="s">
        <v>5243</v>
      </c>
    </row>
    <row r="484" spans="1:8" x14ac:dyDescent="0.2">
      <c r="A484">
        <v>1474</v>
      </c>
      <c r="B484" t="s">
        <v>4147</v>
      </c>
      <c r="C484">
        <v>6607</v>
      </c>
      <c r="D484" t="s">
        <v>4148</v>
      </c>
      <c r="E484" t="str">
        <f t="shared" si="7"/>
        <v>Q16637:6607:Survival motor neuron protein</v>
      </c>
      <c r="G484">
        <v>1693</v>
      </c>
      <c r="H484" t="s">
        <v>5261</v>
      </c>
    </row>
    <row r="485" spans="1:8" x14ac:dyDescent="0.2">
      <c r="A485">
        <v>1475</v>
      </c>
      <c r="B485" t="s">
        <v>3971</v>
      </c>
      <c r="C485">
        <v>4137</v>
      </c>
      <c r="D485" t="s">
        <v>3972</v>
      </c>
      <c r="E485" t="str">
        <f t="shared" si="7"/>
        <v>P10636:4137:Microtubule-associated protein tau</v>
      </c>
      <c r="G485">
        <v>1694</v>
      </c>
      <c r="H485" t="s">
        <v>5147</v>
      </c>
    </row>
    <row r="486" spans="1:8" x14ac:dyDescent="0.2">
      <c r="A486">
        <v>1477</v>
      </c>
      <c r="B486" t="s">
        <v>4100</v>
      </c>
      <c r="C486">
        <v>865</v>
      </c>
      <c r="D486" t="s">
        <v>4101</v>
      </c>
      <c r="E486" t="str">
        <f t="shared" si="7"/>
        <v>Q13951:865:Core-binding factor subunit beta</v>
      </c>
      <c r="G486">
        <v>1697</v>
      </c>
      <c r="H486" t="s">
        <v>5203</v>
      </c>
    </row>
    <row r="487" spans="1:8" x14ac:dyDescent="0.2">
      <c r="A487">
        <v>1477</v>
      </c>
      <c r="B487" t="s">
        <v>4102</v>
      </c>
      <c r="C487">
        <v>861</v>
      </c>
      <c r="D487" t="s">
        <v>4103</v>
      </c>
      <c r="E487" t="str">
        <f t="shared" si="7"/>
        <v>Q01196:861:Runt-related transcription factor 1</v>
      </c>
      <c r="G487">
        <v>1698</v>
      </c>
      <c r="H487" t="s">
        <v>5203</v>
      </c>
    </row>
    <row r="488" spans="1:8" x14ac:dyDescent="0.2">
      <c r="A488">
        <v>1479</v>
      </c>
      <c r="B488" t="s">
        <v>4096</v>
      </c>
      <c r="C488">
        <v>7068</v>
      </c>
      <c r="D488" t="s">
        <v>4097</v>
      </c>
      <c r="E488" t="str">
        <f t="shared" si="7"/>
        <v>P10828:7068:Thyroid hormone receptor beta</v>
      </c>
      <c r="G488">
        <v>1699</v>
      </c>
      <c r="H488" t="s">
        <v>5225</v>
      </c>
    </row>
    <row r="489" spans="1:8" x14ac:dyDescent="0.2">
      <c r="A489">
        <v>1480</v>
      </c>
      <c r="B489" t="s">
        <v>4090</v>
      </c>
      <c r="C489">
        <v>9429</v>
      </c>
      <c r="D489" t="s">
        <v>4091</v>
      </c>
      <c r="E489" t="str">
        <f t="shared" si="7"/>
        <v>Q9UNQ0:9429:ATP-binding cassette sub-family G member 2</v>
      </c>
      <c r="G489">
        <v>1700</v>
      </c>
      <c r="H489" t="s">
        <v>5262</v>
      </c>
    </row>
    <row r="490" spans="1:8" x14ac:dyDescent="0.2">
      <c r="A490">
        <v>1481</v>
      </c>
      <c r="B490" t="s">
        <v>4155</v>
      </c>
      <c r="C490">
        <v>7415</v>
      </c>
      <c r="D490" t="s">
        <v>4156</v>
      </c>
      <c r="E490" t="str">
        <f t="shared" si="7"/>
        <v>P55072:7415:Transitional endoplasmic reticulum ATPase</v>
      </c>
      <c r="G490">
        <v>1701</v>
      </c>
      <c r="H490" t="s">
        <v>5243</v>
      </c>
    </row>
    <row r="491" spans="1:8" x14ac:dyDescent="0.2">
      <c r="A491">
        <v>1482</v>
      </c>
      <c r="B491" t="s">
        <v>4149</v>
      </c>
      <c r="C491">
        <v>3064</v>
      </c>
      <c r="D491" t="s">
        <v>4150</v>
      </c>
      <c r="E491" t="str">
        <f t="shared" si="7"/>
        <v>P42858:3064:Huntingtin</v>
      </c>
      <c r="G491">
        <v>1702</v>
      </c>
      <c r="H491" t="s">
        <v>5171</v>
      </c>
    </row>
    <row r="492" spans="1:8" x14ac:dyDescent="0.2">
      <c r="A492">
        <v>1483</v>
      </c>
      <c r="B492" t="s">
        <v>4088</v>
      </c>
      <c r="C492">
        <v>5243</v>
      </c>
      <c r="D492" t="s">
        <v>4089</v>
      </c>
      <c r="E492" t="str">
        <f t="shared" si="7"/>
        <v>P08183:5243:Multidrug resistance protein 1</v>
      </c>
      <c r="G492">
        <v>1703</v>
      </c>
      <c r="H492" t="s">
        <v>5171</v>
      </c>
    </row>
    <row r="493" spans="1:8" x14ac:dyDescent="0.2">
      <c r="A493">
        <v>1484</v>
      </c>
      <c r="B493" t="s">
        <v>4100</v>
      </c>
      <c r="C493">
        <v>865</v>
      </c>
      <c r="D493" t="s">
        <v>4101</v>
      </c>
      <c r="E493" t="str">
        <f t="shared" si="7"/>
        <v>Q13951:865:Core-binding factor subunit beta</v>
      </c>
      <c r="G493">
        <v>1704</v>
      </c>
      <c r="H493" t="s">
        <v>5203</v>
      </c>
    </row>
    <row r="494" spans="1:8" x14ac:dyDescent="0.2">
      <c r="A494">
        <v>1484</v>
      </c>
      <c r="B494" t="s">
        <v>4102</v>
      </c>
      <c r="C494">
        <v>861</v>
      </c>
      <c r="D494" t="s">
        <v>4103</v>
      </c>
      <c r="E494" t="str">
        <f t="shared" si="7"/>
        <v>Q01196:861:Runt-related transcription factor 1</v>
      </c>
      <c r="G494">
        <v>1709</v>
      </c>
      <c r="H494" t="s">
        <v>5147</v>
      </c>
    </row>
    <row r="495" spans="1:8" x14ac:dyDescent="0.2">
      <c r="A495">
        <v>1485</v>
      </c>
      <c r="B495" t="s">
        <v>4096</v>
      </c>
      <c r="C495">
        <v>7068</v>
      </c>
      <c r="D495" t="s">
        <v>4097</v>
      </c>
      <c r="E495" t="str">
        <f t="shared" si="7"/>
        <v>P10828:7068:Thyroid hormone receptor beta</v>
      </c>
      <c r="G495">
        <v>1710</v>
      </c>
      <c r="H495" t="s">
        <v>5171</v>
      </c>
    </row>
    <row r="496" spans="1:8" x14ac:dyDescent="0.2">
      <c r="A496">
        <v>1486</v>
      </c>
      <c r="B496" t="s">
        <v>4141</v>
      </c>
      <c r="C496">
        <v>3717</v>
      </c>
      <c r="D496" t="s">
        <v>4142</v>
      </c>
      <c r="E496" t="str">
        <f t="shared" si="7"/>
        <v>O60674:3717:Tyrosine-protein kinase JAK2</v>
      </c>
      <c r="G496">
        <v>1711</v>
      </c>
      <c r="H496" t="s">
        <v>5180</v>
      </c>
    </row>
    <row r="497" spans="1:8" x14ac:dyDescent="0.2">
      <c r="A497">
        <v>1487</v>
      </c>
      <c r="B497" t="s">
        <v>4110</v>
      </c>
      <c r="C497">
        <v>4000</v>
      </c>
      <c r="D497" t="s">
        <v>4111</v>
      </c>
      <c r="E497" t="str">
        <f t="shared" si="7"/>
        <v>P02545:4000:Prelamin-A/C</v>
      </c>
      <c r="G497">
        <v>1712</v>
      </c>
      <c r="H497" t="s">
        <v>5196</v>
      </c>
    </row>
    <row r="498" spans="1:8" x14ac:dyDescent="0.2">
      <c r="A498">
        <v>1488</v>
      </c>
      <c r="B498" t="s">
        <v>3943</v>
      </c>
      <c r="C498">
        <v>25229</v>
      </c>
      <c r="D498" t="s">
        <v>3944</v>
      </c>
      <c r="E498" t="str">
        <f t="shared" si="7"/>
        <v>P08482:25229:Muscarinic acetylcholine receptor M1</v>
      </c>
      <c r="G498">
        <v>1713</v>
      </c>
      <c r="H498" t="s">
        <v>5228</v>
      </c>
    </row>
    <row r="499" spans="1:8" x14ac:dyDescent="0.2">
      <c r="A499">
        <v>1489</v>
      </c>
      <c r="B499" t="s">
        <v>4121</v>
      </c>
      <c r="C499">
        <v>387129</v>
      </c>
      <c r="D499" t="s">
        <v>4122</v>
      </c>
      <c r="E499" t="str">
        <f t="shared" si="7"/>
        <v>Q6W5P4:387129:Neuropeptide S receptor</v>
      </c>
      <c r="G499">
        <v>1714</v>
      </c>
      <c r="H499" t="s">
        <v>5228</v>
      </c>
    </row>
    <row r="500" spans="1:8" x14ac:dyDescent="0.2">
      <c r="A500">
        <v>1491</v>
      </c>
      <c r="B500" t="s">
        <v>4121</v>
      </c>
      <c r="C500">
        <v>387129</v>
      </c>
      <c r="D500" t="s">
        <v>4122</v>
      </c>
      <c r="E500" t="str">
        <f t="shared" si="7"/>
        <v>Q6W5P4:387129:Neuropeptide S receptor</v>
      </c>
      <c r="G500">
        <v>1715</v>
      </c>
      <c r="H500" t="s">
        <v>5228</v>
      </c>
    </row>
    <row r="501" spans="1:8" x14ac:dyDescent="0.2">
      <c r="A501">
        <v>1492</v>
      </c>
      <c r="B501" t="s">
        <v>3943</v>
      </c>
      <c r="C501">
        <v>25229</v>
      </c>
      <c r="D501" t="s">
        <v>3944</v>
      </c>
      <c r="E501" t="str">
        <f t="shared" si="7"/>
        <v>P08482:25229:Muscarinic acetylcholine receptor M1</v>
      </c>
      <c r="G501">
        <v>1717</v>
      </c>
      <c r="H501" t="s">
        <v>5228</v>
      </c>
    </row>
    <row r="502" spans="1:8" x14ac:dyDescent="0.2">
      <c r="A502">
        <v>1493</v>
      </c>
      <c r="B502" t="s">
        <v>4121</v>
      </c>
      <c r="C502">
        <v>387129</v>
      </c>
      <c r="D502" t="s">
        <v>4122</v>
      </c>
      <c r="E502" t="str">
        <f t="shared" si="7"/>
        <v>Q6W5P4:387129:Neuropeptide S receptor</v>
      </c>
      <c r="G502">
        <v>1718</v>
      </c>
      <c r="H502" t="s">
        <v>5228</v>
      </c>
    </row>
    <row r="503" spans="1:8" x14ac:dyDescent="0.2">
      <c r="A503">
        <v>1494</v>
      </c>
      <c r="B503" t="s">
        <v>4112</v>
      </c>
      <c r="C503">
        <v>944750</v>
      </c>
      <c r="D503" t="s">
        <v>4099</v>
      </c>
      <c r="E503" t="str">
        <f t="shared" si="7"/>
        <v>P0A6Y8:944750:Chaperone protein DnaK</v>
      </c>
      <c r="G503">
        <v>1719</v>
      </c>
      <c r="H503" t="s">
        <v>5147</v>
      </c>
    </row>
    <row r="504" spans="1:8" x14ac:dyDescent="0.2">
      <c r="A504">
        <v>1495</v>
      </c>
      <c r="B504" t="s">
        <v>4112</v>
      </c>
      <c r="C504">
        <v>944750</v>
      </c>
      <c r="D504" t="s">
        <v>4099</v>
      </c>
      <c r="E504" t="str">
        <f t="shared" si="7"/>
        <v>P0A6Y8:944750:Chaperone protein DnaK</v>
      </c>
      <c r="G504">
        <v>1720</v>
      </c>
      <c r="H504" t="s">
        <v>5147</v>
      </c>
    </row>
    <row r="505" spans="1:8" x14ac:dyDescent="0.2">
      <c r="A505">
        <v>1496</v>
      </c>
      <c r="B505" t="s">
        <v>4102</v>
      </c>
      <c r="C505">
        <v>861</v>
      </c>
      <c r="D505" t="s">
        <v>4103</v>
      </c>
      <c r="E505" t="str">
        <f t="shared" si="7"/>
        <v>Q01196:861:Runt-related transcription factor 1</v>
      </c>
      <c r="G505">
        <v>1723</v>
      </c>
      <c r="H505" t="s">
        <v>5228</v>
      </c>
    </row>
    <row r="506" spans="1:8" x14ac:dyDescent="0.2">
      <c r="A506">
        <v>1496</v>
      </c>
      <c r="B506" t="s">
        <v>4100</v>
      </c>
      <c r="C506">
        <v>865</v>
      </c>
      <c r="D506" t="s">
        <v>4101</v>
      </c>
      <c r="E506" t="str">
        <f t="shared" si="7"/>
        <v>Q13951:865:Core-binding factor subunit beta</v>
      </c>
      <c r="G506">
        <v>1724</v>
      </c>
      <c r="H506" t="s">
        <v>5198</v>
      </c>
    </row>
    <row r="507" spans="1:8" x14ac:dyDescent="0.2">
      <c r="A507">
        <v>1497</v>
      </c>
      <c r="B507" t="s">
        <v>4104</v>
      </c>
      <c r="C507">
        <v>3684</v>
      </c>
      <c r="D507" t="s">
        <v>4105</v>
      </c>
      <c r="E507" t="str">
        <f t="shared" si="7"/>
        <v>P11215:3684:Integrin alpha-M</v>
      </c>
      <c r="G507">
        <v>1725</v>
      </c>
      <c r="H507" t="s">
        <v>5198</v>
      </c>
    </row>
    <row r="508" spans="1:8" x14ac:dyDescent="0.2">
      <c r="A508">
        <v>1497</v>
      </c>
      <c r="B508" t="s">
        <v>4106</v>
      </c>
      <c r="C508">
        <v>3689</v>
      </c>
      <c r="D508" t="s">
        <v>4107</v>
      </c>
      <c r="E508" t="str">
        <f t="shared" si="7"/>
        <v>P05107:3689:Integrin beta-2</v>
      </c>
      <c r="G508">
        <v>1726</v>
      </c>
      <c r="H508" t="s">
        <v>5263</v>
      </c>
    </row>
    <row r="509" spans="1:8" x14ac:dyDescent="0.2">
      <c r="A509">
        <v>1498</v>
      </c>
      <c r="B509" t="s">
        <v>4110</v>
      </c>
      <c r="C509">
        <v>4000</v>
      </c>
      <c r="D509" t="s">
        <v>4111</v>
      </c>
      <c r="E509" t="str">
        <f t="shared" si="7"/>
        <v>P02545:4000:Prelamin-A/C</v>
      </c>
      <c r="G509">
        <v>1727</v>
      </c>
      <c r="H509" t="s">
        <v>5263</v>
      </c>
    </row>
    <row r="510" spans="1:8" x14ac:dyDescent="0.2">
      <c r="A510">
        <v>1499</v>
      </c>
      <c r="B510" t="s">
        <v>4104</v>
      </c>
      <c r="C510">
        <v>3684</v>
      </c>
      <c r="D510" t="s">
        <v>4105</v>
      </c>
      <c r="E510" t="str">
        <f t="shared" si="7"/>
        <v>P11215:3684:Integrin alpha-M</v>
      </c>
      <c r="G510">
        <v>1728</v>
      </c>
      <c r="H510" t="s">
        <v>5264</v>
      </c>
    </row>
    <row r="511" spans="1:8" x14ac:dyDescent="0.2">
      <c r="A511">
        <v>1499</v>
      </c>
      <c r="B511" t="s">
        <v>4106</v>
      </c>
      <c r="C511">
        <v>3689</v>
      </c>
      <c r="D511" t="s">
        <v>4107</v>
      </c>
      <c r="E511" t="str">
        <f t="shared" si="7"/>
        <v>P05107:3689:Integrin beta-2</v>
      </c>
      <c r="G511">
        <v>1729</v>
      </c>
      <c r="H511" t="s">
        <v>5263</v>
      </c>
    </row>
    <row r="512" spans="1:8" x14ac:dyDescent="0.2">
      <c r="A512">
        <v>1501</v>
      </c>
      <c r="B512" t="s">
        <v>4112</v>
      </c>
      <c r="C512">
        <v>944750</v>
      </c>
      <c r="D512" t="s">
        <v>4099</v>
      </c>
      <c r="E512" t="str">
        <f t="shared" si="7"/>
        <v>P0A6Y8:944750:Chaperone protein DnaK</v>
      </c>
      <c r="G512">
        <v>1730</v>
      </c>
      <c r="H512" t="s">
        <v>5198</v>
      </c>
    </row>
    <row r="513" spans="1:8" x14ac:dyDescent="0.2">
      <c r="A513">
        <v>1502</v>
      </c>
      <c r="B513" t="s">
        <v>4102</v>
      </c>
      <c r="C513">
        <v>861</v>
      </c>
      <c r="D513" t="s">
        <v>4103</v>
      </c>
      <c r="E513" t="str">
        <f t="shared" si="7"/>
        <v>Q01196:861:Runt-related transcription factor 1</v>
      </c>
      <c r="G513">
        <v>1731</v>
      </c>
      <c r="H513" t="s">
        <v>5263</v>
      </c>
    </row>
    <row r="514" spans="1:8" x14ac:dyDescent="0.2">
      <c r="A514">
        <v>1502</v>
      </c>
      <c r="B514" t="s">
        <v>4100</v>
      </c>
      <c r="C514">
        <v>865</v>
      </c>
      <c r="D514" t="s">
        <v>4101</v>
      </c>
      <c r="E514" t="str">
        <f t="shared" ref="E514:E577" si="8">CONCATENATE(B514,":",C514,":",D514)</f>
        <v>Q13951:865:Core-binding factor subunit beta</v>
      </c>
      <c r="G514">
        <v>1732</v>
      </c>
      <c r="H514" t="s">
        <v>5265</v>
      </c>
    </row>
    <row r="515" spans="1:8" x14ac:dyDescent="0.2">
      <c r="A515">
        <v>1503</v>
      </c>
      <c r="B515" t="s">
        <v>4112</v>
      </c>
      <c r="C515">
        <v>944750</v>
      </c>
      <c r="D515" t="s">
        <v>4099</v>
      </c>
      <c r="E515" t="str">
        <f t="shared" si="8"/>
        <v>P0A6Y8:944750:Chaperone protein DnaK</v>
      </c>
      <c r="G515">
        <v>1733</v>
      </c>
      <c r="H515" t="s">
        <v>5229</v>
      </c>
    </row>
    <row r="516" spans="1:8" x14ac:dyDescent="0.2">
      <c r="A516">
        <v>1505</v>
      </c>
      <c r="B516" t="s">
        <v>4098</v>
      </c>
      <c r="C516">
        <v>2955475</v>
      </c>
      <c r="D516" t="s">
        <v>4099</v>
      </c>
      <c r="E516" t="str">
        <f t="shared" si="8"/>
        <v>Q66ET0:2955475:Chaperone protein DnaK</v>
      </c>
      <c r="G516">
        <v>1734</v>
      </c>
      <c r="H516" t="s">
        <v>5266</v>
      </c>
    </row>
    <row r="517" spans="1:8" x14ac:dyDescent="0.2">
      <c r="A517">
        <v>1508</v>
      </c>
      <c r="B517" t="s">
        <v>4153</v>
      </c>
      <c r="C517">
        <v>1133</v>
      </c>
      <c r="D517" t="s">
        <v>4154</v>
      </c>
      <c r="E517" t="str">
        <f t="shared" si="8"/>
        <v>P08912:1133:Muscarinic acetylcholine receptor M5</v>
      </c>
      <c r="G517">
        <v>1736</v>
      </c>
      <c r="H517" t="s">
        <v>5228</v>
      </c>
    </row>
    <row r="518" spans="1:8" x14ac:dyDescent="0.2">
      <c r="A518">
        <v>1509</v>
      </c>
      <c r="B518" t="s">
        <v>4151</v>
      </c>
      <c r="C518">
        <v>8698</v>
      </c>
      <c r="D518" t="s">
        <v>4152</v>
      </c>
      <c r="E518" t="str">
        <f t="shared" si="8"/>
        <v>O95977:8698:Sphingosine 1-phosphate receptor 4</v>
      </c>
      <c r="G518">
        <v>1737</v>
      </c>
      <c r="H518" t="s">
        <v>5228</v>
      </c>
    </row>
    <row r="519" spans="1:8" x14ac:dyDescent="0.2">
      <c r="A519">
        <v>1510</v>
      </c>
      <c r="B519" t="s">
        <v>4151</v>
      </c>
      <c r="C519">
        <v>8698</v>
      </c>
      <c r="D519" t="s">
        <v>4152</v>
      </c>
      <c r="E519" t="str">
        <f t="shared" si="8"/>
        <v>O95977:8698:Sphingosine 1-phosphate receptor 4</v>
      </c>
      <c r="G519">
        <v>1739</v>
      </c>
      <c r="H519" t="s">
        <v>5229</v>
      </c>
    </row>
    <row r="520" spans="1:8" x14ac:dyDescent="0.2">
      <c r="A520">
        <v>1512</v>
      </c>
      <c r="B520" t="s">
        <v>4024</v>
      </c>
      <c r="C520">
        <v>251</v>
      </c>
      <c r="D520" t="s">
        <v>4025</v>
      </c>
      <c r="E520" t="str">
        <f t="shared" si="8"/>
        <v>P10696:251:Alkaline phosphatase, placental-like</v>
      </c>
      <c r="G520">
        <v>1740</v>
      </c>
      <c r="H520" t="s">
        <v>5229</v>
      </c>
    </row>
    <row r="521" spans="1:8" x14ac:dyDescent="0.2">
      <c r="A521">
        <v>1513</v>
      </c>
      <c r="B521" t="s">
        <v>4056</v>
      </c>
      <c r="C521">
        <v>331</v>
      </c>
      <c r="D521" t="s">
        <v>4057</v>
      </c>
      <c r="E521" t="str">
        <f t="shared" si="8"/>
        <v>P98170:331:E3 ubiquitin-protein ligase XIAP</v>
      </c>
      <c r="G521">
        <v>1741</v>
      </c>
      <c r="H521" t="s">
        <v>5267</v>
      </c>
    </row>
    <row r="522" spans="1:8" x14ac:dyDescent="0.2">
      <c r="A522">
        <v>1514</v>
      </c>
      <c r="B522" t="s">
        <v>4056</v>
      </c>
      <c r="C522">
        <v>331</v>
      </c>
      <c r="D522" t="s">
        <v>4057</v>
      </c>
      <c r="E522" t="str">
        <f t="shared" si="8"/>
        <v>P98170:331:E3 ubiquitin-protein ligase XIAP</v>
      </c>
      <c r="G522">
        <v>1742</v>
      </c>
      <c r="H522" t="s">
        <v>5263</v>
      </c>
    </row>
    <row r="523" spans="1:8" x14ac:dyDescent="0.2">
      <c r="A523">
        <v>1515</v>
      </c>
      <c r="B523" t="s">
        <v>4137</v>
      </c>
      <c r="C523">
        <v>10741</v>
      </c>
      <c r="D523" t="s">
        <v>4138</v>
      </c>
      <c r="E523" t="str">
        <f t="shared" si="8"/>
        <v>O75884:10741:Putative hydrolase RBBP9</v>
      </c>
      <c r="G523">
        <v>1743</v>
      </c>
      <c r="H523" t="s">
        <v>5151</v>
      </c>
    </row>
    <row r="524" spans="1:8" x14ac:dyDescent="0.2">
      <c r="A524">
        <v>1516</v>
      </c>
      <c r="B524" t="s">
        <v>3927</v>
      </c>
      <c r="C524">
        <v>3354</v>
      </c>
      <c r="D524" t="s">
        <v>3928</v>
      </c>
      <c r="E524" t="str">
        <f t="shared" si="8"/>
        <v>P28566:3354:5-hydroxytryptamine receptor 1E</v>
      </c>
      <c r="G524">
        <v>1744</v>
      </c>
      <c r="H524" t="s">
        <v>5268</v>
      </c>
    </row>
    <row r="525" spans="1:8" x14ac:dyDescent="0.2">
      <c r="A525">
        <v>1517</v>
      </c>
      <c r="B525" t="s">
        <v>4155</v>
      </c>
      <c r="C525">
        <v>7415</v>
      </c>
      <c r="D525" t="s">
        <v>4156</v>
      </c>
      <c r="E525" t="str">
        <f t="shared" si="8"/>
        <v>P55072:7415:Transitional endoplasmic reticulum ATPase</v>
      </c>
      <c r="G525">
        <v>1745</v>
      </c>
      <c r="H525" t="s">
        <v>5224</v>
      </c>
    </row>
    <row r="526" spans="1:8" x14ac:dyDescent="0.2">
      <c r="A526">
        <v>1518</v>
      </c>
      <c r="B526" t="s">
        <v>3923</v>
      </c>
      <c r="C526">
        <v>1903</v>
      </c>
      <c r="D526" t="s">
        <v>3924</v>
      </c>
      <c r="E526" t="str">
        <f t="shared" si="8"/>
        <v>Q99500:1903:Sphingosine 1-phosphate receptor 3</v>
      </c>
      <c r="G526">
        <v>1746</v>
      </c>
      <c r="H526" t="s">
        <v>5224</v>
      </c>
    </row>
    <row r="527" spans="1:8" x14ac:dyDescent="0.2">
      <c r="A527">
        <v>1520</v>
      </c>
      <c r="B527" t="s">
        <v>4141</v>
      </c>
      <c r="C527">
        <v>3717</v>
      </c>
      <c r="D527" t="s">
        <v>4142</v>
      </c>
      <c r="E527" t="str">
        <f t="shared" si="8"/>
        <v>O60674:3717:Tyrosine-protein kinase JAK2</v>
      </c>
      <c r="G527">
        <v>1747</v>
      </c>
      <c r="H527" t="s">
        <v>5224</v>
      </c>
    </row>
    <row r="528" spans="1:8" x14ac:dyDescent="0.2">
      <c r="A528">
        <v>1521</v>
      </c>
      <c r="B528" t="s">
        <v>4141</v>
      </c>
      <c r="C528">
        <v>3717</v>
      </c>
      <c r="D528" t="s">
        <v>4142</v>
      </c>
      <c r="E528" t="str">
        <f t="shared" si="8"/>
        <v>O60674:3717:Tyrosine-protein kinase JAK2</v>
      </c>
      <c r="G528">
        <v>1748</v>
      </c>
      <c r="H528" t="s">
        <v>5224</v>
      </c>
    </row>
    <row r="529" spans="1:8" x14ac:dyDescent="0.2">
      <c r="A529">
        <v>1522</v>
      </c>
      <c r="B529" t="s">
        <v>4131</v>
      </c>
      <c r="C529">
        <v>9451</v>
      </c>
      <c r="D529" t="s">
        <v>4132</v>
      </c>
      <c r="E529" t="str">
        <f t="shared" si="8"/>
        <v>Q9NZJ5:9451:Eukaryotic translation initiation factor 2-alpha kinase 3</v>
      </c>
      <c r="G529">
        <v>1749</v>
      </c>
      <c r="H529" t="s">
        <v>5200</v>
      </c>
    </row>
    <row r="530" spans="1:8" x14ac:dyDescent="0.2">
      <c r="A530">
        <v>1523</v>
      </c>
      <c r="B530" t="s">
        <v>4151</v>
      </c>
      <c r="C530">
        <v>8698</v>
      </c>
      <c r="D530" t="s">
        <v>4152</v>
      </c>
      <c r="E530" t="str">
        <f t="shared" si="8"/>
        <v>O95977:8698:Sphingosine 1-phosphate receptor 4</v>
      </c>
      <c r="G530">
        <v>1750</v>
      </c>
      <c r="H530" t="s">
        <v>5200</v>
      </c>
    </row>
    <row r="531" spans="1:8" x14ac:dyDescent="0.2">
      <c r="A531">
        <v>1524</v>
      </c>
      <c r="B531" t="s">
        <v>4151</v>
      </c>
      <c r="C531">
        <v>8698</v>
      </c>
      <c r="D531" t="s">
        <v>4152</v>
      </c>
      <c r="E531" t="str">
        <f t="shared" si="8"/>
        <v>O95977:8698:Sphingosine 1-phosphate receptor 4</v>
      </c>
      <c r="G531">
        <v>1751</v>
      </c>
      <c r="H531" t="s">
        <v>5195</v>
      </c>
    </row>
    <row r="532" spans="1:8" x14ac:dyDescent="0.2">
      <c r="A532">
        <v>1525</v>
      </c>
      <c r="B532" t="s">
        <v>4145</v>
      </c>
      <c r="C532">
        <v>55283</v>
      </c>
      <c r="D532" t="s">
        <v>4146</v>
      </c>
      <c r="E532" t="str">
        <f t="shared" si="8"/>
        <v>Q8TDD5:55283:Mucolipin-3</v>
      </c>
      <c r="G532">
        <v>1752</v>
      </c>
      <c r="H532" t="s">
        <v>5224</v>
      </c>
    </row>
    <row r="533" spans="1:8" x14ac:dyDescent="0.2">
      <c r="A533">
        <v>1526</v>
      </c>
      <c r="B533" t="s">
        <v>4145</v>
      </c>
      <c r="C533">
        <v>55283</v>
      </c>
      <c r="D533" t="s">
        <v>4146</v>
      </c>
      <c r="E533" t="str">
        <f t="shared" si="8"/>
        <v>Q8TDD5:55283:Mucolipin-3</v>
      </c>
      <c r="G533">
        <v>1754</v>
      </c>
      <c r="H533" t="s">
        <v>5224</v>
      </c>
    </row>
    <row r="534" spans="1:8" x14ac:dyDescent="0.2">
      <c r="A534">
        <v>1528</v>
      </c>
      <c r="B534" t="s">
        <v>4131</v>
      </c>
      <c r="C534">
        <v>9451</v>
      </c>
      <c r="D534" t="s">
        <v>4132</v>
      </c>
      <c r="E534" t="str">
        <f t="shared" si="8"/>
        <v>Q9NZJ5:9451:Eukaryotic translation initiation factor 2-alpha kinase 3</v>
      </c>
      <c r="G534">
        <v>1755</v>
      </c>
      <c r="H534" t="s">
        <v>5224</v>
      </c>
    </row>
    <row r="535" spans="1:8" x14ac:dyDescent="0.2">
      <c r="A535">
        <v>1529</v>
      </c>
      <c r="B535" t="s">
        <v>4169</v>
      </c>
      <c r="C535">
        <v>4215</v>
      </c>
      <c r="D535" t="s">
        <v>4170</v>
      </c>
      <c r="E535" t="str">
        <f t="shared" si="8"/>
        <v>Q99759:4215:Mitogen-activated protein kinase kinase kinase 3</v>
      </c>
      <c r="G535">
        <v>1756</v>
      </c>
      <c r="H535" t="s">
        <v>5224</v>
      </c>
    </row>
    <row r="536" spans="1:8" x14ac:dyDescent="0.2">
      <c r="A536">
        <v>1530</v>
      </c>
      <c r="B536" t="s">
        <v>4171</v>
      </c>
      <c r="C536">
        <v>5871</v>
      </c>
      <c r="D536" t="s">
        <v>4172</v>
      </c>
      <c r="E536" t="str">
        <f t="shared" si="8"/>
        <v>Q12851:5871:Mitogen-activated protein kinase kinase kinase kinase 2</v>
      </c>
      <c r="G536">
        <v>1757</v>
      </c>
      <c r="H536" t="s">
        <v>5267</v>
      </c>
    </row>
    <row r="537" spans="1:8" x14ac:dyDescent="0.2">
      <c r="A537">
        <v>1531</v>
      </c>
      <c r="B537" t="s">
        <v>4171</v>
      </c>
      <c r="C537">
        <v>5871</v>
      </c>
      <c r="D537" t="s">
        <v>4172</v>
      </c>
      <c r="E537" t="str">
        <f t="shared" si="8"/>
        <v>Q12851:5871:Mitogen-activated protein kinase kinase kinase kinase 2</v>
      </c>
      <c r="G537">
        <v>1758</v>
      </c>
      <c r="H537" t="s">
        <v>5210</v>
      </c>
    </row>
    <row r="538" spans="1:8" x14ac:dyDescent="0.2">
      <c r="A538">
        <v>1534</v>
      </c>
      <c r="B538" t="s">
        <v>4155</v>
      </c>
      <c r="C538">
        <v>7415</v>
      </c>
      <c r="D538" t="s">
        <v>4156</v>
      </c>
      <c r="E538" t="str">
        <f t="shared" si="8"/>
        <v>P55072:7415:Transitional endoplasmic reticulum ATPase</v>
      </c>
      <c r="G538">
        <v>1759</v>
      </c>
      <c r="H538" t="s">
        <v>5167</v>
      </c>
    </row>
    <row r="539" spans="1:8" x14ac:dyDescent="0.2">
      <c r="A539">
        <v>1535</v>
      </c>
      <c r="B539" t="s">
        <v>4082</v>
      </c>
      <c r="C539">
        <v>4351</v>
      </c>
      <c r="D539" t="s">
        <v>4083</v>
      </c>
      <c r="E539" t="str">
        <f t="shared" si="8"/>
        <v>P34949:4351:Mannose-6-phosphate isomerase</v>
      </c>
      <c r="G539">
        <v>1760</v>
      </c>
      <c r="H539" t="s">
        <v>5269</v>
      </c>
    </row>
    <row r="540" spans="1:8" x14ac:dyDescent="0.2">
      <c r="A540">
        <v>1536</v>
      </c>
      <c r="B540" t="s">
        <v>4082</v>
      </c>
      <c r="C540">
        <v>4351</v>
      </c>
      <c r="D540" t="s">
        <v>4083</v>
      </c>
      <c r="E540" t="str">
        <f t="shared" si="8"/>
        <v>P34949:4351:Mannose-6-phosphate isomerase</v>
      </c>
      <c r="G540">
        <v>1761</v>
      </c>
      <c r="H540" t="s">
        <v>5167</v>
      </c>
    </row>
    <row r="541" spans="1:8" x14ac:dyDescent="0.2">
      <c r="A541">
        <v>1537</v>
      </c>
      <c r="B541" t="s">
        <v>4137</v>
      </c>
      <c r="C541">
        <v>10741</v>
      </c>
      <c r="D541" t="s">
        <v>4138</v>
      </c>
      <c r="E541" t="str">
        <f t="shared" si="8"/>
        <v>O75884:10741:Putative hydrolase RBBP9</v>
      </c>
      <c r="G541">
        <v>1762</v>
      </c>
      <c r="H541" t="s">
        <v>5210</v>
      </c>
    </row>
    <row r="542" spans="1:8" x14ac:dyDescent="0.2">
      <c r="A542">
        <v>1539</v>
      </c>
      <c r="B542" t="s">
        <v>3989</v>
      </c>
      <c r="C542">
        <v>4887</v>
      </c>
      <c r="D542" t="s">
        <v>3990</v>
      </c>
      <c r="E542" t="str">
        <f t="shared" si="8"/>
        <v>P49146:4887:Neuropeptide Y receptor type 2</v>
      </c>
      <c r="G542">
        <v>1763</v>
      </c>
      <c r="H542" t="s">
        <v>5270</v>
      </c>
    </row>
    <row r="543" spans="1:8" x14ac:dyDescent="0.2">
      <c r="A543">
        <v>1540</v>
      </c>
      <c r="B543" t="s">
        <v>4078</v>
      </c>
      <c r="C543">
        <v>5315</v>
      </c>
      <c r="D543" t="s">
        <v>4079</v>
      </c>
      <c r="E543" t="str">
        <f t="shared" si="8"/>
        <v>P14618:5315:Pyruvate kinase isozymes M1/M2</v>
      </c>
      <c r="G543">
        <v>1764</v>
      </c>
      <c r="H543" t="s">
        <v>5271</v>
      </c>
    </row>
    <row r="544" spans="1:8" x14ac:dyDescent="0.2">
      <c r="A544">
        <v>1541</v>
      </c>
      <c r="B544" t="s">
        <v>4185</v>
      </c>
      <c r="C544">
        <v>5313</v>
      </c>
      <c r="D544" t="s">
        <v>4186</v>
      </c>
      <c r="E544" t="str">
        <f t="shared" si="8"/>
        <v>P30613:5313:Pyruvate kinase isozymes R/L</v>
      </c>
      <c r="G544">
        <v>1765</v>
      </c>
      <c r="H544" t="s">
        <v>5224</v>
      </c>
    </row>
    <row r="545" spans="1:8" x14ac:dyDescent="0.2">
      <c r="A545">
        <v>1542</v>
      </c>
      <c r="B545" t="s">
        <v>4078</v>
      </c>
      <c r="C545">
        <v>5315</v>
      </c>
      <c r="D545" t="s">
        <v>4079</v>
      </c>
      <c r="E545" t="str">
        <f t="shared" si="8"/>
        <v>P14618:5315:Pyruvate kinase isozymes M1/M2</v>
      </c>
      <c r="G545">
        <v>1766</v>
      </c>
      <c r="H545" t="s">
        <v>5272</v>
      </c>
    </row>
    <row r="546" spans="1:8" x14ac:dyDescent="0.2">
      <c r="A546">
        <v>1543</v>
      </c>
      <c r="B546" t="s">
        <v>4185</v>
      </c>
      <c r="C546">
        <v>5313</v>
      </c>
      <c r="D546" t="s">
        <v>4186</v>
      </c>
      <c r="E546" t="str">
        <f t="shared" si="8"/>
        <v>P30613:5313:Pyruvate kinase isozymes R/L</v>
      </c>
      <c r="G546">
        <v>1767</v>
      </c>
      <c r="H546" t="s">
        <v>5273</v>
      </c>
    </row>
    <row r="547" spans="1:8" x14ac:dyDescent="0.2">
      <c r="A547">
        <v>1544</v>
      </c>
      <c r="B547" t="s">
        <v>4155</v>
      </c>
      <c r="C547">
        <v>7415</v>
      </c>
      <c r="D547" t="s">
        <v>4156</v>
      </c>
      <c r="E547" t="str">
        <f t="shared" si="8"/>
        <v>P55072:7415:Transitional endoplasmic reticulum ATPase</v>
      </c>
      <c r="G547">
        <v>1768</v>
      </c>
      <c r="H547" t="s">
        <v>5272</v>
      </c>
    </row>
    <row r="548" spans="1:8" x14ac:dyDescent="0.2">
      <c r="A548">
        <v>1545</v>
      </c>
      <c r="B548" t="s">
        <v>4082</v>
      </c>
      <c r="C548">
        <v>4351</v>
      </c>
      <c r="D548" t="s">
        <v>4083</v>
      </c>
      <c r="E548" t="str">
        <f t="shared" si="8"/>
        <v>P34949:4351:Mannose-6-phosphate isomerase</v>
      </c>
      <c r="G548">
        <v>1769</v>
      </c>
      <c r="H548" t="s">
        <v>5274</v>
      </c>
    </row>
    <row r="549" spans="1:8" x14ac:dyDescent="0.2">
      <c r="A549">
        <v>1546</v>
      </c>
      <c r="B549" t="s">
        <v>4052</v>
      </c>
      <c r="C549">
        <v>4886</v>
      </c>
      <c r="D549" t="s">
        <v>4053</v>
      </c>
      <c r="E549" t="str">
        <f t="shared" si="8"/>
        <v>P25929:4886:Neuropeptide Y receptor type 1</v>
      </c>
      <c r="G549">
        <v>1770</v>
      </c>
      <c r="H549" t="s">
        <v>5275</v>
      </c>
    </row>
    <row r="550" spans="1:8" x14ac:dyDescent="0.2">
      <c r="A550">
        <v>1548</v>
      </c>
      <c r="B550" t="s">
        <v>3925</v>
      </c>
      <c r="C550">
        <v>249</v>
      </c>
      <c r="D550" t="s">
        <v>3926</v>
      </c>
      <c r="E550" t="str">
        <f t="shared" si="8"/>
        <v>P05186:249:Alkaline phosphatase, tissue-nonspecific isozyme</v>
      </c>
      <c r="G550">
        <v>1771</v>
      </c>
      <c r="H550" t="s">
        <v>5275</v>
      </c>
    </row>
    <row r="551" spans="1:8" x14ac:dyDescent="0.2">
      <c r="A551">
        <v>1550</v>
      </c>
      <c r="B551" t="s">
        <v>4102</v>
      </c>
      <c r="C551">
        <v>861</v>
      </c>
      <c r="D551" t="s">
        <v>4103</v>
      </c>
      <c r="E551" t="str">
        <f t="shared" si="8"/>
        <v>Q01196:861:Runt-related transcription factor 1</v>
      </c>
      <c r="G551">
        <v>1772</v>
      </c>
      <c r="H551" t="s">
        <v>5167</v>
      </c>
    </row>
    <row r="552" spans="1:8" x14ac:dyDescent="0.2">
      <c r="A552">
        <v>1550</v>
      </c>
      <c r="B552" t="s">
        <v>4100</v>
      </c>
      <c r="C552">
        <v>865</v>
      </c>
      <c r="D552" t="s">
        <v>4101</v>
      </c>
      <c r="E552" t="str">
        <f t="shared" si="8"/>
        <v>Q13951:865:Core-binding factor subunit beta</v>
      </c>
      <c r="G552">
        <v>1773</v>
      </c>
      <c r="H552" t="s">
        <v>5224</v>
      </c>
    </row>
    <row r="553" spans="1:8" x14ac:dyDescent="0.2">
      <c r="A553">
        <v>1551</v>
      </c>
      <c r="B553" t="s">
        <v>4155</v>
      </c>
      <c r="C553">
        <v>7415</v>
      </c>
      <c r="D553" t="s">
        <v>4156</v>
      </c>
      <c r="E553" t="str">
        <f t="shared" si="8"/>
        <v>P55072:7415:Transitional endoplasmic reticulum ATPase</v>
      </c>
      <c r="G553">
        <v>1774</v>
      </c>
      <c r="H553" t="s">
        <v>5224</v>
      </c>
    </row>
    <row r="554" spans="1:8" x14ac:dyDescent="0.2">
      <c r="A554">
        <v>1552</v>
      </c>
      <c r="B554" t="s">
        <v>4183</v>
      </c>
      <c r="C554">
        <v>7334</v>
      </c>
      <c r="D554" t="s">
        <v>4184</v>
      </c>
      <c r="E554" t="str">
        <f t="shared" si="8"/>
        <v>P61088:7334:Ubiquitin-conjugating enzyme E2 N</v>
      </c>
      <c r="G554">
        <v>1777</v>
      </c>
      <c r="H554" t="s">
        <v>5276</v>
      </c>
    </row>
    <row r="555" spans="1:8" x14ac:dyDescent="0.2">
      <c r="A555">
        <v>1553</v>
      </c>
      <c r="B555" t="s">
        <v>4082</v>
      </c>
      <c r="C555">
        <v>4351</v>
      </c>
      <c r="D555" t="s">
        <v>4083</v>
      </c>
      <c r="E555" t="str">
        <f t="shared" si="8"/>
        <v>P34949:4351:Mannose-6-phosphate isomerase</v>
      </c>
      <c r="G555">
        <v>1778</v>
      </c>
      <c r="H555" t="s">
        <v>5276</v>
      </c>
    </row>
    <row r="556" spans="1:8" x14ac:dyDescent="0.2">
      <c r="A556">
        <v>1558</v>
      </c>
      <c r="B556" t="s">
        <v>3971</v>
      </c>
      <c r="C556">
        <v>4137</v>
      </c>
      <c r="D556" t="s">
        <v>3972</v>
      </c>
      <c r="E556" t="str">
        <f t="shared" si="8"/>
        <v>P10636:4137:Microtubule-associated protein tau</v>
      </c>
      <c r="G556">
        <v>1779</v>
      </c>
      <c r="H556" t="s">
        <v>5277</v>
      </c>
    </row>
    <row r="557" spans="1:8" x14ac:dyDescent="0.2">
      <c r="A557">
        <v>1559</v>
      </c>
      <c r="B557" t="s">
        <v>3971</v>
      </c>
      <c r="C557">
        <v>4137</v>
      </c>
      <c r="D557" t="s">
        <v>3972</v>
      </c>
      <c r="E557" t="str">
        <f t="shared" si="8"/>
        <v>P10636:4137:Microtubule-associated protein tau</v>
      </c>
      <c r="G557">
        <v>1780</v>
      </c>
      <c r="H557" t="s">
        <v>5195</v>
      </c>
    </row>
    <row r="558" spans="1:8" x14ac:dyDescent="0.2">
      <c r="A558">
        <v>1560</v>
      </c>
      <c r="B558" t="s">
        <v>4102</v>
      </c>
      <c r="C558">
        <v>861</v>
      </c>
      <c r="D558" t="s">
        <v>4103</v>
      </c>
      <c r="E558" t="str">
        <f t="shared" si="8"/>
        <v>Q01196:861:Runt-related transcription factor 1</v>
      </c>
      <c r="G558">
        <v>1781</v>
      </c>
      <c r="H558" t="s">
        <v>5247</v>
      </c>
    </row>
    <row r="559" spans="1:8" x14ac:dyDescent="0.2">
      <c r="A559">
        <v>1560</v>
      </c>
      <c r="B559" t="s">
        <v>4100</v>
      </c>
      <c r="C559">
        <v>865</v>
      </c>
      <c r="D559" t="s">
        <v>4101</v>
      </c>
      <c r="E559" t="str">
        <f t="shared" si="8"/>
        <v>Q13951:865:Core-binding factor subunit beta</v>
      </c>
      <c r="G559">
        <v>1782</v>
      </c>
      <c r="H559" t="s">
        <v>5247</v>
      </c>
    </row>
    <row r="560" spans="1:8" x14ac:dyDescent="0.2">
      <c r="A560">
        <v>1562</v>
      </c>
      <c r="B560" t="s">
        <v>4145</v>
      </c>
      <c r="C560">
        <v>55283</v>
      </c>
      <c r="D560" t="s">
        <v>4146</v>
      </c>
      <c r="E560" t="str">
        <f t="shared" si="8"/>
        <v>Q8TDD5:55283:Mucolipin-3</v>
      </c>
      <c r="G560">
        <v>1784</v>
      </c>
      <c r="H560" t="s">
        <v>5277</v>
      </c>
    </row>
    <row r="561" spans="1:8" x14ac:dyDescent="0.2">
      <c r="A561">
        <v>1563</v>
      </c>
      <c r="B561" t="s">
        <v>4151</v>
      </c>
      <c r="C561">
        <v>8698</v>
      </c>
      <c r="D561" t="s">
        <v>4152</v>
      </c>
      <c r="E561" t="str">
        <f t="shared" si="8"/>
        <v>O95977:8698:Sphingosine 1-phosphate receptor 4</v>
      </c>
      <c r="G561">
        <v>1785</v>
      </c>
      <c r="H561" t="s">
        <v>5276</v>
      </c>
    </row>
    <row r="562" spans="1:8" x14ac:dyDescent="0.2">
      <c r="A562">
        <v>1564</v>
      </c>
      <c r="B562" t="s">
        <v>4151</v>
      </c>
      <c r="C562">
        <v>8698</v>
      </c>
      <c r="D562" t="s">
        <v>4152</v>
      </c>
      <c r="E562" t="str">
        <f t="shared" si="8"/>
        <v>O95977:8698:Sphingosine 1-phosphate receptor 4</v>
      </c>
      <c r="G562">
        <v>1786</v>
      </c>
      <c r="H562" t="s">
        <v>5276</v>
      </c>
    </row>
    <row r="563" spans="1:8" x14ac:dyDescent="0.2">
      <c r="A563">
        <v>1565</v>
      </c>
      <c r="B563" t="s">
        <v>4177</v>
      </c>
      <c r="C563">
        <v>162466</v>
      </c>
      <c r="D563" t="s">
        <v>4178</v>
      </c>
      <c r="E563" t="str">
        <f t="shared" si="8"/>
        <v>Q8TCT1:162466:Phosphoethanolamine/phosphocholine phosphatase</v>
      </c>
      <c r="G563">
        <v>1787</v>
      </c>
      <c r="H563" t="s">
        <v>5224</v>
      </c>
    </row>
    <row r="564" spans="1:8" x14ac:dyDescent="0.2">
      <c r="A564">
        <v>1566</v>
      </c>
      <c r="B564" t="s">
        <v>4189</v>
      </c>
      <c r="C564">
        <v>64127</v>
      </c>
      <c r="D564" t="s">
        <v>4190</v>
      </c>
      <c r="E564" t="str">
        <f t="shared" si="8"/>
        <v>Q9HC29:64127:Nucleotide-binding oligomerization domain-containing protein 2</v>
      </c>
      <c r="G564">
        <v>1788</v>
      </c>
      <c r="H564" t="s">
        <v>5278</v>
      </c>
    </row>
    <row r="565" spans="1:8" x14ac:dyDescent="0.2">
      <c r="A565">
        <v>1567</v>
      </c>
      <c r="B565" t="s">
        <v>4096</v>
      </c>
      <c r="C565">
        <v>7068</v>
      </c>
      <c r="D565" t="s">
        <v>4097</v>
      </c>
      <c r="E565" t="str">
        <f t="shared" si="8"/>
        <v>P10828:7068:Thyroid hormone receptor beta</v>
      </c>
      <c r="G565">
        <v>1789</v>
      </c>
      <c r="H565" t="s">
        <v>5279</v>
      </c>
    </row>
    <row r="566" spans="1:8" x14ac:dyDescent="0.2">
      <c r="A566">
        <v>1568</v>
      </c>
      <c r="B566" t="s">
        <v>4096</v>
      </c>
      <c r="C566">
        <v>7068</v>
      </c>
      <c r="D566" t="s">
        <v>4097</v>
      </c>
      <c r="E566" t="str">
        <f t="shared" si="8"/>
        <v>P10828:7068:Thyroid hormone receptor beta</v>
      </c>
      <c r="G566">
        <v>1790</v>
      </c>
      <c r="H566" t="s">
        <v>5244</v>
      </c>
    </row>
    <row r="567" spans="1:8" x14ac:dyDescent="0.2">
      <c r="A567">
        <v>1570</v>
      </c>
      <c r="B567" t="s">
        <v>4096</v>
      </c>
      <c r="C567">
        <v>7068</v>
      </c>
      <c r="D567" t="s">
        <v>4097</v>
      </c>
      <c r="E567" t="str">
        <f t="shared" si="8"/>
        <v>P10828:7068:Thyroid hormone receptor beta</v>
      </c>
      <c r="G567">
        <v>1791</v>
      </c>
      <c r="H567" t="s">
        <v>5171</v>
      </c>
    </row>
    <row r="568" spans="1:8" x14ac:dyDescent="0.2">
      <c r="A568">
        <v>1571</v>
      </c>
      <c r="B568" t="s">
        <v>4096</v>
      </c>
      <c r="C568">
        <v>7068</v>
      </c>
      <c r="D568" t="s">
        <v>4097</v>
      </c>
      <c r="E568" t="str">
        <f t="shared" si="8"/>
        <v>P10828:7068:Thyroid hormone receptor beta</v>
      </c>
      <c r="G568">
        <v>1792</v>
      </c>
      <c r="H568" t="s">
        <v>5280</v>
      </c>
    </row>
    <row r="569" spans="1:8" x14ac:dyDescent="0.2">
      <c r="A569">
        <v>1572</v>
      </c>
      <c r="B569" t="s">
        <v>4096</v>
      </c>
      <c r="C569">
        <v>7068</v>
      </c>
      <c r="D569" t="s">
        <v>4097</v>
      </c>
      <c r="E569" t="str">
        <f t="shared" si="8"/>
        <v>P10828:7068:Thyroid hormone receptor beta</v>
      </c>
      <c r="G569">
        <v>1794</v>
      </c>
      <c r="H569" t="s">
        <v>5237</v>
      </c>
    </row>
    <row r="570" spans="1:8" x14ac:dyDescent="0.2">
      <c r="A570">
        <v>1573</v>
      </c>
      <c r="B570" t="s">
        <v>4096</v>
      </c>
      <c r="C570">
        <v>7068</v>
      </c>
      <c r="D570" t="s">
        <v>4097</v>
      </c>
      <c r="E570" t="str">
        <f t="shared" si="8"/>
        <v>P10828:7068:Thyroid hormone receptor beta</v>
      </c>
      <c r="G570">
        <v>1795</v>
      </c>
      <c r="H570" t="s">
        <v>5275</v>
      </c>
    </row>
    <row r="571" spans="1:8" x14ac:dyDescent="0.2">
      <c r="A571">
        <v>1574</v>
      </c>
      <c r="B571" t="s">
        <v>4177</v>
      </c>
      <c r="C571">
        <v>162466</v>
      </c>
      <c r="D571" t="s">
        <v>4178</v>
      </c>
      <c r="E571" t="str">
        <f t="shared" si="8"/>
        <v>Q8TCT1:162466:Phosphoethanolamine/phosphocholine phosphatase</v>
      </c>
      <c r="G571">
        <v>1796</v>
      </c>
      <c r="H571" t="s">
        <v>5280</v>
      </c>
    </row>
    <row r="572" spans="1:8" x14ac:dyDescent="0.2">
      <c r="A572">
        <v>1575</v>
      </c>
      <c r="B572" t="s">
        <v>4187</v>
      </c>
      <c r="C572">
        <v>10392</v>
      </c>
      <c r="D572" t="s">
        <v>4188</v>
      </c>
      <c r="E572" t="str">
        <f t="shared" si="8"/>
        <v>Q9Y239:10392:Nucleotide-binding oligomerization domain-containing protein 1</v>
      </c>
      <c r="G572">
        <v>1797</v>
      </c>
      <c r="H572" t="s">
        <v>5225</v>
      </c>
    </row>
    <row r="573" spans="1:8" x14ac:dyDescent="0.2">
      <c r="A573">
        <v>1577</v>
      </c>
      <c r="B573" t="s">
        <v>4024</v>
      </c>
      <c r="C573">
        <v>251</v>
      </c>
      <c r="D573" t="s">
        <v>4025</v>
      </c>
      <c r="E573" t="str">
        <f t="shared" si="8"/>
        <v>P10696:251:Alkaline phosphatase, placental-like</v>
      </c>
      <c r="G573">
        <v>1798</v>
      </c>
      <c r="H573" t="s">
        <v>5151</v>
      </c>
    </row>
    <row r="574" spans="1:8" x14ac:dyDescent="0.2">
      <c r="A574">
        <v>1578</v>
      </c>
      <c r="B574" t="s">
        <v>4187</v>
      </c>
      <c r="C574">
        <v>10392</v>
      </c>
      <c r="D574" t="s">
        <v>4188</v>
      </c>
      <c r="E574" t="str">
        <f t="shared" si="8"/>
        <v>Q9Y239:10392:Nucleotide-binding oligomerization domain-containing protein 1</v>
      </c>
      <c r="G574">
        <v>1799</v>
      </c>
      <c r="H574" t="s">
        <v>5228</v>
      </c>
    </row>
    <row r="575" spans="1:8" x14ac:dyDescent="0.2">
      <c r="A575">
        <v>1579</v>
      </c>
      <c r="B575" t="s">
        <v>4189</v>
      </c>
      <c r="C575">
        <v>64127</v>
      </c>
      <c r="D575" t="s">
        <v>4190</v>
      </c>
      <c r="E575" t="str">
        <f t="shared" si="8"/>
        <v>Q9HC29:64127:Nucleotide-binding oligomerization domain-containing protein 2</v>
      </c>
      <c r="G575">
        <v>1801</v>
      </c>
      <c r="H575" t="s">
        <v>5281</v>
      </c>
    </row>
    <row r="576" spans="1:8" x14ac:dyDescent="0.2">
      <c r="A576">
        <v>1620</v>
      </c>
      <c r="B576" t="s">
        <v>4082</v>
      </c>
      <c r="C576">
        <v>4351</v>
      </c>
      <c r="D576" t="s">
        <v>4083</v>
      </c>
      <c r="E576" t="str">
        <f t="shared" si="8"/>
        <v>P34949:4351:Mannose-6-phosphate isomerase</v>
      </c>
      <c r="G576">
        <v>1802</v>
      </c>
      <c r="H576" t="s">
        <v>5161</v>
      </c>
    </row>
    <row r="577" spans="1:8" x14ac:dyDescent="0.2">
      <c r="A577">
        <v>1624</v>
      </c>
      <c r="B577" t="s">
        <v>4159</v>
      </c>
      <c r="C577">
        <v>8743</v>
      </c>
      <c r="D577" t="s">
        <v>4160</v>
      </c>
      <c r="E577" t="str">
        <f t="shared" si="8"/>
        <v>P50591:8743:Tumor necrosis factor ligand superfamily member 10</v>
      </c>
      <c r="G577">
        <v>1803</v>
      </c>
      <c r="H577" t="s">
        <v>5190</v>
      </c>
    </row>
    <row r="578" spans="1:8" x14ac:dyDescent="0.2">
      <c r="A578">
        <v>1629</v>
      </c>
      <c r="B578" t="s">
        <v>4155</v>
      </c>
      <c r="C578">
        <v>7415</v>
      </c>
      <c r="D578" t="s">
        <v>4156</v>
      </c>
      <c r="E578" t="str">
        <f t="shared" ref="E578:E641" si="9">CONCATENATE(B578,":",C578,":",D578)</f>
        <v>P55072:7415:Transitional endoplasmic reticulum ATPase</v>
      </c>
      <c r="G578">
        <v>1804</v>
      </c>
      <c r="H578" t="s">
        <v>5190</v>
      </c>
    </row>
    <row r="579" spans="1:8" x14ac:dyDescent="0.2">
      <c r="A579">
        <v>1631</v>
      </c>
      <c r="B579" t="s">
        <v>4078</v>
      </c>
      <c r="C579">
        <v>5315</v>
      </c>
      <c r="D579" t="s">
        <v>4079</v>
      </c>
      <c r="E579" t="str">
        <f t="shared" si="9"/>
        <v>P14618:5315:Pyruvate kinase isozymes M1/M2</v>
      </c>
      <c r="G579">
        <v>1805</v>
      </c>
      <c r="H579" t="s">
        <v>5175</v>
      </c>
    </row>
    <row r="580" spans="1:8" x14ac:dyDescent="0.2">
      <c r="A580">
        <v>1634</v>
      </c>
      <c r="B580" t="s">
        <v>4078</v>
      </c>
      <c r="C580">
        <v>5315</v>
      </c>
      <c r="D580" t="s">
        <v>4079</v>
      </c>
      <c r="E580" t="str">
        <f t="shared" si="9"/>
        <v>P14618:5315:Pyruvate kinase isozymes M1/M2</v>
      </c>
      <c r="G580">
        <v>1806</v>
      </c>
      <c r="H580" t="s">
        <v>5175</v>
      </c>
    </row>
    <row r="581" spans="1:8" x14ac:dyDescent="0.2">
      <c r="A581">
        <v>1638</v>
      </c>
      <c r="B581" t="s">
        <v>4056</v>
      </c>
      <c r="C581">
        <v>331</v>
      </c>
      <c r="D581" t="s">
        <v>4057</v>
      </c>
      <c r="E581" t="str">
        <f t="shared" si="9"/>
        <v>P98170:331:E3 ubiquitin-protein ligase XIAP</v>
      </c>
      <c r="G581">
        <v>1807</v>
      </c>
      <c r="H581" t="s">
        <v>5208</v>
      </c>
    </row>
    <row r="582" spans="1:8" x14ac:dyDescent="0.2">
      <c r="A582">
        <v>1639</v>
      </c>
      <c r="B582" t="s">
        <v>4102</v>
      </c>
      <c r="C582">
        <v>861</v>
      </c>
      <c r="D582" t="s">
        <v>4103</v>
      </c>
      <c r="E582" t="str">
        <f t="shared" si="9"/>
        <v>Q01196:861:Runt-related transcription factor 1</v>
      </c>
      <c r="G582">
        <v>1808</v>
      </c>
      <c r="H582" t="s">
        <v>5152</v>
      </c>
    </row>
    <row r="583" spans="1:8" x14ac:dyDescent="0.2">
      <c r="A583">
        <v>1639</v>
      </c>
      <c r="B583" t="s">
        <v>4100</v>
      </c>
      <c r="C583">
        <v>865</v>
      </c>
      <c r="D583" t="s">
        <v>4101</v>
      </c>
      <c r="E583" t="str">
        <f t="shared" si="9"/>
        <v>Q13951:865:Core-binding factor subunit beta</v>
      </c>
      <c r="G583">
        <v>1809</v>
      </c>
      <c r="H583" t="s">
        <v>5226</v>
      </c>
    </row>
    <row r="584" spans="1:8" x14ac:dyDescent="0.2">
      <c r="A584">
        <v>1640</v>
      </c>
      <c r="B584" t="s">
        <v>4159</v>
      </c>
      <c r="C584">
        <v>8743</v>
      </c>
      <c r="D584" t="s">
        <v>4160</v>
      </c>
      <c r="E584" t="str">
        <f t="shared" si="9"/>
        <v>P50591:8743:Tumor necrosis factor ligand superfamily member 10</v>
      </c>
      <c r="G584">
        <v>1810</v>
      </c>
      <c r="H584" t="s">
        <v>5202</v>
      </c>
    </row>
    <row r="585" spans="1:8" x14ac:dyDescent="0.2">
      <c r="A585">
        <v>1641</v>
      </c>
      <c r="B585" t="s">
        <v>4179</v>
      </c>
      <c r="C585">
        <v>2185</v>
      </c>
      <c r="D585" t="s">
        <v>4180</v>
      </c>
      <c r="E585" t="str">
        <f t="shared" si="9"/>
        <v>Q14289:2185:Protein-tyrosine kinase 2-beta</v>
      </c>
      <c r="G585">
        <v>1812</v>
      </c>
      <c r="H585" t="s">
        <v>5163</v>
      </c>
    </row>
    <row r="586" spans="1:8" x14ac:dyDescent="0.2">
      <c r="A586">
        <v>1644</v>
      </c>
      <c r="B586" t="s">
        <v>4104</v>
      </c>
      <c r="C586">
        <v>3684</v>
      </c>
      <c r="D586" t="s">
        <v>4105</v>
      </c>
      <c r="E586" t="str">
        <f t="shared" si="9"/>
        <v>P11215:3684:Integrin alpha-M</v>
      </c>
      <c r="G586">
        <v>1814</v>
      </c>
      <c r="H586" t="s">
        <v>5282</v>
      </c>
    </row>
    <row r="587" spans="1:8" x14ac:dyDescent="0.2">
      <c r="A587">
        <v>1644</v>
      </c>
      <c r="B587" t="s">
        <v>4106</v>
      </c>
      <c r="C587">
        <v>3689</v>
      </c>
      <c r="D587" t="s">
        <v>4107</v>
      </c>
      <c r="E587" t="str">
        <f t="shared" si="9"/>
        <v>P05107:3689:Integrin beta-2</v>
      </c>
      <c r="G587">
        <v>1817</v>
      </c>
      <c r="H587" t="s">
        <v>5283</v>
      </c>
    </row>
    <row r="588" spans="1:8" x14ac:dyDescent="0.2">
      <c r="A588">
        <v>1645</v>
      </c>
      <c r="B588" t="s">
        <v>4102</v>
      </c>
      <c r="C588">
        <v>861</v>
      </c>
      <c r="D588" t="s">
        <v>4103</v>
      </c>
      <c r="E588" t="str">
        <f t="shared" si="9"/>
        <v>Q01196:861:Runt-related transcription factor 1</v>
      </c>
      <c r="G588">
        <v>1818</v>
      </c>
      <c r="H588" t="s">
        <v>5209</v>
      </c>
    </row>
    <row r="589" spans="1:8" x14ac:dyDescent="0.2">
      <c r="A589">
        <v>1645</v>
      </c>
      <c r="B589" t="s">
        <v>4100</v>
      </c>
      <c r="C589">
        <v>865</v>
      </c>
      <c r="D589" t="s">
        <v>4101</v>
      </c>
      <c r="E589" t="str">
        <f t="shared" si="9"/>
        <v>Q13951:865:Core-binding factor subunit beta</v>
      </c>
      <c r="G589">
        <v>1820</v>
      </c>
      <c r="H589" t="s">
        <v>5128</v>
      </c>
    </row>
    <row r="590" spans="1:8" x14ac:dyDescent="0.2">
      <c r="A590">
        <v>1646</v>
      </c>
      <c r="B590" t="s">
        <v>4191</v>
      </c>
      <c r="C590">
        <v>2475</v>
      </c>
      <c r="D590" t="s">
        <v>4192</v>
      </c>
      <c r="E590" t="str">
        <f t="shared" si="9"/>
        <v>P42345:2475:Serine/threonine-protein kinase mTOR</v>
      </c>
      <c r="G590">
        <v>1821</v>
      </c>
      <c r="H590" t="s">
        <v>5134</v>
      </c>
    </row>
    <row r="591" spans="1:8" x14ac:dyDescent="0.2">
      <c r="A591">
        <v>1649</v>
      </c>
      <c r="B591" t="s">
        <v>4052</v>
      </c>
      <c r="C591">
        <v>4886</v>
      </c>
      <c r="D591" t="s">
        <v>4053</v>
      </c>
      <c r="E591" t="str">
        <f t="shared" si="9"/>
        <v>P25929:4886:Neuropeptide Y receptor type 1</v>
      </c>
      <c r="G591">
        <v>1823</v>
      </c>
      <c r="H591" t="s">
        <v>5280</v>
      </c>
    </row>
    <row r="592" spans="1:8" x14ac:dyDescent="0.2">
      <c r="A592">
        <v>1651</v>
      </c>
      <c r="B592" t="s">
        <v>3989</v>
      </c>
      <c r="C592">
        <v>4887</v>
      </c>
      <c r="D592" t="s">
        <v>3990</v>
      </c>
      <c r="E592" t="str">
        <f t="shared" si="9"/>
        <v>P49146:4887:Neuropeptide Y receptor type 2</v>
      </c>
      <c r="G592">
        <v>1825</v>
      </c>
      <c r="H592" t="s">
        <v>5262</v>
      </c>
    </row>
    <row r="593" spans="1:8" x14ac:dyDescent="0.2">
      <c r="A593">
        <v>1652</v>
      </c>
      <c r="B593" t="s">
        <v>4104</v>
      </c>
      <c r="C593">
        <v>3684</v>
      </c>
      <c r="D593" t="s">
        <v>4105</v>
      </c>
      <c r="E593" t="str">
        <f t="shared" si="9"/>
        <v>P11215:3684:Integrin alpha-M</v>
      </c>
      <c r="G593">
        <v>1826</v>
      </c>
      <c r="H593" t="s">
        <v>5283</v>
      </c>
    </row>
    <row r="594" spans="1:8" x14ac:dyDescent="0.2">
      <c r="A594">
        <v>1652</v>
      </c>
      <c r="B594" t="s">
        <v>4106</v>
      </c>
      <c r="C594">
        <v>3689</v>
      </c>
      <c r="D594" t="s">
        <v>4107</v>
      </c>
      <c r="E594" t="str">
        <f t="shared" si="9"/>
        <v>P05107:3689:Integrin beta-2</v>
      </c>
      <c r="G594">
        <v>1827</v>
      </c>
      <c r="H594" t="s">
        <v>5282</v>
      </c>
    </row>
    <row r="595" spans="1:8" x14ac:dyDescent="0.2">
      <c r="A595">
        <v>1654</v>
      </c>
      <c r="B595" t="s">
        <v>4167</v>
      </c>
      <c r="C595">
        <v>1845</v>
      </c>
      <c r="D595" t="s">
        <v>4168</v>
      </c>
      <c r="E595" t="str">
        <f t="shared" si="9"/>
        <v>P51452:1845:Dual specificity protein phosphatase 3</v>
      </c>
      <c r="G595">
        <v>1829</v>
      </c>
      <c r="H595" t="s">
        <v>5282</v>
      </c>
    </row>
    <row r="596" spans="1:8" x14ac:dyDescent="0.2">
      <c r="A596">
        <v>1655</v>
      </c>
      <c r="B596" t="s">
        <v>4193</v>
      </c>
      <c r="C596">
        <v>5373</v>
      </c>
      <c r="D596" t="s">
        <v>4194</v>
      </c>
      <c r="E596" t="str">
        <f t="shared" si="9"/>
        <v>O15305:5373:Phosphomannomutase 2</v>
      </c>
      <c r="G596">
        <v>1831</v>
      </c>
      <c r="H596" t="s">
        <v>5279</v>
      </c>
    </row>
    <row r="597" spans="1:8" x14ac:dyDescent="0.2">
      <c r="A597">
        <v>1657</v>
      </c>
      <c r="B597" t="s">
        <v>4005</v>
      </c>
      <c r="C597">
        <v>9294</v>
      </c>
      <c r="D597" t="s">
        <v>4006</v>
      </c>
      <c r="E597" t="str">
        <f t="shared" si="9"/>
        <v>O95136:9294:Sphingosine 1-phosphate receptor 2</v>
      </c>
      <c r="G597">
        <v>1832</v>
      </c>
      <c r="H597" t="s">
        <v>5284</v>
      </c>
    </row>
    <row r="598" spans="1:8" x14ac:dyDescent="0.2">
      <c r="A598">
        <v>1659</v>
      </c>
      <c r="B598" t="s">
        <v>3925</v>
      </c>
      <c r="C598">
        <v>249</v>
      </c>
      <c r="D598" t="s">
        <v>3926</v>
      </c>
      <c r="E598" t="str">
        <f t="shared" si="9"/>
        <v>P05186:249:Alkaline phosphatase, tissue-nonspecific isozyme</v>
      </c>
      <c r="G598">
        <v>1833</v>
      </c>
      <c r="H598" t="s">
        <v>5285</v>
      </c>
    </row>
    <row r="599" spans="1:8" x14ac:dyDescent="0.2">
      <c r="A599">
        <v>1661</v>
      </c>
      <c r="B599" t="s">
        <v>4167</v>
      </c>
      <c r="C599">
        <v>1845</v>
      </c>
      <c r="D599" t="s">
        <v>4168</v>
      </c>
      <c r="E599" t="str">
        <f t="shared" si="9"/>
        <v>P51452:1845:Dual specificity protein phosphatase 3</v>
      </c>
      <c r="G599">
        <v>1834</v>
      </c>
      <c r="H599" t="s">
        <v>5262</v>
      </c>
    </row>
    <row r="600" spans="1:8" x14ac:dyDescent="0.2">
      <c r="A600">
        <v>1662</v>
      </c>
      <c r="B600" t="s">
        <v>4163</v>
      </c>
      <c r="C600">
        <v>901648</v>
      </c>
      <c r="D600" t="s">
        <v>4164</v>
      </c>
      <c r="E600" t="str">
        <f t="shared" si="9"/>
        <v>P10520:901648:Streptokinase A</v>
      </c>
      <c r="G600">
        <v>1836</v>
      </c>
      <c r="H600" t="s">
        <v>5219</v>
      </c>
    </row>
    <row r="601" spans="1:8" x14ac:dyDescent="0.2">
      <c r="A601">
        <v>1663</v>
      </c>
      <c r="B601" t="s">
        <v>4165</v>
      </c>
      <c r="C601">
        <v>2149</v>
      </c>
      <c r="D601" t="s">
        <v>4166</v>
      </c>
      <c r="E601" t="str">
        <f t="shared" si="9"/>
        <v>P25116:2149:Proteinase-activated receptor 1</v>
      </c>
      <c r="G601">
        <v>1837</v>
      </c>
      <c r="H601" t="s">
        <v>5221</v>
      </c>
    </row>
    <row r="602" spans="1:8" x14ac:dyDescent="0.2">
      <c r="A602">
        <v>1664</v>
      </c>
      <c r="B602" t="s">
        <v>3933</v>
      </c>
      <c r="C602">
        <v>4790</v>
      </c>
      <c r="D602" t="s">
        <v>3934</v>
      </c>
      <c r="E602" t="str">
        <f t="shared" si="9"/>
        <v>P19838:4790:Nuclear factor NF-kappa-B p105 subunit</v>
      </c>
      <c r="G602">
        <v>1838</v>
      </c>
      <c r="H602" t="s">
        <v>5223</v>
      </c>
    </row>
    <row r="603" spans="1:8" x14ac:dyDescent="0.2">
      <c r="A603">
        <v>1665</v>
      </c>
      <c r="B603" t="s">
        <v>4173</v>
      </c>
      <c r="C603">
        <v>1499</v>
      </c>
      <c r="D603" t="s">
        <v>4174</v>
      </c>
      <c r="E603" t="str">
        <f t="shared" si="9"/>
        <v>P35222:1499:Catenin beta-1</v>
      </c>
      <c r="G603">
        <v>1840</v>
      </c>
      <c r="H603" t="s">
        <v>5217</v>
      </c>
    </row>
    <row r="604" spans="1:8" x14ac:dyDescent="0.2">
      <c r="A604">
        <v>1666</v>
      </c>
      <c r="B604" t="s">
        <v>4177</v>
      </c>
      <c r="C604">
        <v>162466</v>
      </c>
      <c r="D604" t="s">
        <v>4178</v>
      </c>
      <c r="E604" t="str">
        <f t="shared" si="9"/>
        <v>Q8TCT1:162466:Phosphoethanolamine/phosphocholine phosphatase</v>
      </c>
      <c r="G604">
        <v>1841</v>
      </c>
      <c r="H604" t="s">
        <v>5222</v>
      </c>
    </row>
    <row r="605" spans="1:8" x14ac:dyDescent="0.2">
      <c r="A605">
        <v>1667</v>
      </c>
      <c r="B605" t="s">
        <v>4011</v>
      </c>
      <c r="C605">
        <v>155908</v>
      </c>
      <c r="D605" t="s">
        <v>4012</v>
      </c>
      <c r="E605" t="str">
        <f t="shared" si="9"/>
        <v>P04618:155908:Protein Rev</v>
      </c>
      <c r="G605">
        <v>1842</v>
      </c>
      <c r="H605" t="s">
        <v>5218</v>
      </c>
    </row>
    <row r="606" spans="1:8" x14ac:dyDescent="0.2">
      <c r="A606">
        <v>1668</v>
      </c>
      <c r="B606" t="s">
        <v>3991</v>
      </c>
      <c r="C606">
        <v>8811</v>
      </c>
      <c r="D606" t="s">
        <v>3992</v>
      </c>
      <c r="E606" t="str">
        <f t="shared" si="9"/>
        <v>O43603:8811:Galanin receptor type 2</v>
      </c>
      <c r="G606">
        <v>1844</v>
      </c>
      <c r="H606" t="s">
        <v>5139</v>
      </c>
    </row>
    <row r="607" spans="1:8" x14ac:dyDescent="0.2">
      <c r="A607">
        <v>1669</v>
      </c>
      <c r="B607" t="s">
        <v>4014</v>
      </c>
      <c r="C607">
        <v>2050</v>
      </c>
      <c r="D607" t="s">
        <v>4015</v>
      </c>
      <c r="E607" t="str">
        <f t="shared" si="9"/>
        <v>P54760:2050:Ephrin type-B receptor 4</v>
      </c>
      <c r="G607">
        <v>1846</v>
      </c>
      <c r="H607" t="s">
        <v>5279</v>
      </c>
    </row>
    <row r="608" spans="1:8" x14ac:dyDescent="0.2">
      <c r="A608">
        <v>1670</v>
      </c>
      <c r="B608" t="s">
        <v>3999</v>
      </c>
      <c r="C608">
        <v>2629</v>
      </c>
      <c r="D608" t="s">
        <v>4000</v>
      </c>
      <c r="E608" t="str">
        <f t="shared" si="9"/>
        <v>P04062:2629:Glucosylceramidase</v>
      </c>
      <c r="G608">
        <v>1847</v>
      </c>
      <c r="H608" t="s">
        <v>5279</v>
      </c>
    </row>
    <row r="609" spans="1:8" x14ac:dyDescent="0.2">
      <c r="A609">
        <v>1671</v>
      </c>
      <c r="B609" t="s">
        <v>3991</v>
      </c>
      <c r="C609">
        <v>8811</v>
      </c>
      <c r="D609" t="s">
        <v>3992</v>
      </c>
      <c r="E609" t="str">
        <f t="shared" si="9"/>
        <v>O43603:8811:Galanin receptor type 2</v>
      </c>
      <c r="G609">
        <v>1852</v>
      </c>
      <c r="H609" t="s">
        <v>5286</v>
      </c>
    </row>
    <row r="610" spans="1:8" x14ac:dyDescent="0.2">
      <c r="A610">
        <v>1675</v>
      </c>
      <c r="B610" t="s">
        <v>3927</v>
      </c>
      <c r="C610">
        <v>3354</v>
      </c>
      <c r="D610" t="s">
        <v>3928</v>
      </c>
      <c r="E610" t="str">
        <f t="shared" si="9"/>
        <v>P28566:3354:5-hydroxytryptamine receptor 1E</v>
      </c>
      <c r="G610">
        <v>1853</v>
      </c>
      <c r="H610" t="s">
        <v>5243</v>
      </c>
    </row>
    <row r="611" spans="1:8" x14ac:dyDescent="0.2">
      <c r="A611">
        <v>1676</v>
      </c>
      <c r="B611" t="s">
        <v>3927</v>
      </c>
      <c r="C611">
        <v>3354</v>
      </c>
      <c r="D611" t="s">
        <v>3928</v>
      </c>
      <c r="E611" t="str">
        <f t="shared" si="9"/>
        <v>P28566:3354:5-hydroxytryptamine receptor 1E</v>
      </c>
      <c r="G611">
        <v>1858</v>
      </c>
      <c r="H611" t="s">
        <v>5262</v>
      </c>
    </row>
    <row r="612" spans="1:8" x14ac:dyDescent="0.2">
      <c r="A612">
        <v>1677</v>
      </c>
      <c r="B612" t="s">
        <v>4163</v>
      </c>
      <c r="C612">
        <v>901648</v>
      </c>
      <c r="D612" t="s">
        <v>4164</v>
      </c>
      <c r="E612" t="str">
        <f t="shared" si="9"/>
        <v>P10520:901648:Streptokinase A</v>
      </c>
      <c r="G612">
        <v>1861</v>
      </c>
      <c r="H612" t="s">
        <v>5287</v>
      </c>
    </row>
    <row r="613" spans="1:8" x14ac:dyDescent="0.2">
      <c r="A613">
        <v>1678</v>
      </c>
      <c r="B613" t="s">
        <v>4165</v>
      </c>
      <c r="C613">
        <v>2149</v>
      </c>
      <c r="D613" t="s">
        <v>4166</v>
      </c>
      <c r="E613" t="str">
        <f t="shared" si="9"/>
        <v>P25116:2149:Proteinase-activated receptor 1</v>
      </c>
      <c r="G613">
        <v>1862</v>
      </c>
      <c r="H613" t="s">
        <v>5288</v>
      </c>
    </row>
    <row r="614" spans="1:8" x14ac:dyDescent="0.2">
      <c r="A614">
        <v>1679</v>
      </c>
      <c r="B614" t="s">
        <v>3979</v>
      </c>
      <c r="C614">
        <v>5468</v>
      </c>
      <c r="D614" t="s">
        <v>3980</v>
      </c>
      <c r="E614" t="str">
        <f t="shared" si="9"/>
        <v>P37231:5468:Peroxisome proliferator-activated receptor gamma</v>
      </c>
      <c r="G614">
        <v>1867</v>
      </c>
      <c r="H614" t="s">
        <v>5289</v>
      </c>
    </row>
    <row r="615" spans="1:8" x14ac:dyDescent="0.2">
      <c r="A615">
        <v>1679</v>
      </c>
      <c r="B615" t="s">
        <v>3981</v>
      </c>
      <c r="C615">
        <v>8648</v>
      </c>
      <c r="D615" t="s">
        <v>3982</v>
      </c>
      <c r="E615" t="str">
        <f t="shared" si="9"/>
        <v>Q15788:8648:Nuclear receptor coactivator 1</v>
      </c>
      <c r="G615">
        <v>1868</v>
      </c>
      <c r="H615" t="s">
        <v>5290</v>
      </c>
    </row>
    <row r="616" spans="1:8" x14ac:dyDescent="0.2">
      <c r="A616">
        <v>1681</v>
      </c>
      <c r="B616" t="s">
        <v>3979</v>
      </c>
      <c r="C616">
        <v>5468</v>
      </c>
      <c r="D616" t="s">
        <v>3980</v>
      </c>
      <c r="E616" t="str">
        <f t="shared" si="9"/>
        <v>P37231:5468:Peroxisome proliferator-activated receptor gamma</v>
      </c>
      <c r="G616">
        <v>1869</v>
      </c>
      <c r="H616" t="s">
        <v>5291</v>
      </c>
    </row>
    <row r="617" spans="1:8" x14ac:dyDescent="0.2">
      <c r="A617">
        <v>1681</v>
      </c>
      <c r="B617" t="s">
        <v>4054</v>
      </c>
      <c r="C617">
        <v>10499</v>
      </c>
      <c r="D617" t="s">
        <v>4055</v>
      </c>
      <c r="E617" t="str">
        <f t="shared" si="9"/>
        <v>Q15596:10499:Nuclear receptor coactivator 2</v>
      </c>
      <c r="G617">
        <v>1870</v>
      </c>
      <c r="H617" t="s">
        <v>5292</v>
      </c>
    </row>
    <row r="618" spans="1:8" x14ac:dyDescent="0.2">
      <c r="A618">
        <v>1682</v>
      </c>
      <c r="B618" t="s">
        <v>4145</v>
      </c>
      <c r="C618">
        <v>55283</v>
      </c>
      <c r="D618" t="s">
        <v>4146</v>
      </c>
      <c r="E618" t="str">
        <f t="shared" si="9"/>
        <v>Q8TDD5:55283:Mucolipin-3</v>
      </c>
      <c r="G618">
        <v>1871</v>
      </c>
      <c r="H618" t="s">
        <v>5293</v>
      </c>
    </row>
    <row r="619" spans="1:8" x14ac:dyDescent="0.2">
      <c r="A619">
        <v>1683</v>
      </c>
      <c r="B619" t="s">
        <v>4169</v>
      </c>
      <c r="C619">
        <v>4215</v>
      </c>
      <c r="D619" t="s">
        <v>4170</v>
      </c>
      <c r="E619" t="str">
        <f t="shared" si="9"/>
        <v>Q99759:4215:Mitogen-activated protein kinase kinase kinase 3</v>
      </c>
      <c r="G619">
        <v>1872</v>
      </c>
      <c r="H619" t="s">
        <v>5294</v>
      </c>
    </row>
    <row r="620" spans="1:8" x14ac:dyDescent="0.2">
      <c r="A620">
        <v>1683</v>
      </c>
      <c r="B620" t="s">
        <v>4171</v>
      </c>
      <c r="C620">
        <v>5871</v>
      </c>
      <c r="D620" t="s">
        <v>4172</v>
      </c>
      <c r="E620" t="str">
        <f t="shared" si="9"/>
        <v>Q12851:5871:Mitogen-activated protein kinase kinase kinase kinase 2</v>
      </c>
      <c r="G620">
        <v>1873</v>
      </c>
      <c r="H620" t="s">
        <v>5295</v>
      </c>
    </row>
    <row r="621" spans="1:8" x14ac:dyDescent="0.2">
      <c r="A621">
        <v>1684</v>
      </c>
      <c r="B621" t="s">
        <v>3979</v>
      </c>
      <c r="C621">
        <v>5468</v>
      </c>
      <c r="D621" t="s">
        <v>3980</v>
      </c>
      <c r="E621" t="str">
        <f t="shared" si="9"/>
        <v>P37231:5468:Peroxisome proliferator-activated receptor gamma</v>
      </c>
      <c r="G621">
        <v>1878</v>
      </c>
      <c r="H621" t="s">
        <v>5254</v>
      </c>
    </row>
    <row r="622" spans="1:8" x14ac:dyDescent="0.2">
      <c r="A622">
        <v>1684</v>
      </c>
      <c r="B622" t="s">
        <v>4016</v>
      </c>
      <c r="C622">
        <v>8202</v>
      </c>
      <c r="D622" t="s">
        <v>4017</v>
      </c>
      <c r="E622" t="str">
        <f t="shared" si="9"/>
        <v>Q9Y6Q9:8202:Nuclear receptor coactivator 3</v>
      </c>
      <c r="G622">
        <v>1880</v>
      </c>
      <c r="H622" t="s">
        <v>5296</v>
      </c>
    </row>
    <row r="623" spans="1:8" x14ac:dyDescent="0.2">
      <c r="A623">
        <v>1685</v>
      </c>
      <c r="B623" t="s">
        <v>4173</v>
      </c>
      <c r="C623">
        <v>1499</v>
      </c>
      <c r="D623" t="s">
        <v>4174</v>
      </c>
      <c r="E623" t="str">
        <f t="shared" si="9"/>
        <v>P35222:1499:Catenin beta-1</v>
      </c>
      <c r="G623">
        <v>1884</v>
      </c>
      <c r="H623" t="s">
        <v>5297</v>
      </c>
    </row>
    <row r="624" spans="1:8" x14ac:dyDescent="0.2">
      <c r="A624">
        <v>1686</v>
      </c>
      <c r="B624" t="s">
        <v>4151</v>
      </c>
      <c r="C624">
        <v>8698</v>
      </c>
      <c r="D624" t="s">
        <v>4152</v>
      </c>
      <c r="E624" t="str">
        <f t="shared" si="9"/>
        <v>O95977:8698:Sphingosine 1-phosphate receptor 4</v>
      </c>
      <c r="G624">
        <v>1887</v>
      </c>
      <c r="H624" t="s">
        <v>5298</v>
      </c>
    </row>
    <row r="625" spans="1:8" x14ac:dyDescent="0.2">
      <c r="A625">
        <v>1688</v>
      </c>
      <c r="B625" t="s">
        <v>4149</v>
      </c>
      <c r="C625">
        <v>3064</v>
      </c>
      <c r="D625" t="s">
        <v>4150</v>
      </c>
      <c r="E625" t="str">
        <f t="shared" si="9"/>
        <v>P42858:3064:Huntingtin</v>
      </c>
      <c r="G625">
        <v>1888</v>
      </c>
      <c r="H625" t="s">
        <v>5299</v>
      </c>
    </row>
    <row r="626" spans="1:8" x14ac:dyDescent="0.2">
      <c r="A626">
        <v>1689</v>
      </c>
      <c r="B626" t="s">
        <v>4090</v>
      </c>
      <c r="C626">
        <v>9429</v>
      </c>
      <c r="D626" t="s">
        <v>4091</v>
      </c>
      <c r="E626" t="str">
        <f t="shared" si="9"/>
        <v>Q9UNQ0:9429:ATP-binding cassette sub-family G member 2</v>
      </c>
      <c r="G626">
        <v>1889</v>
      </c>
      <c r="H626" t="s">
        <v>5257</v>
      </c>
    </row>
    <row r="627" spans="1:8" x14ac:dyDescent="0.2">
      <c r="A627">
        <v>1689</v>
      </c>
      <c r="B627" t="s">
        <v>4088</v>
      </c>
      <c r="C627">
        <v>5243</v>
      </c>
      <c r="D627" t="s">
        <v>4089</v>
      </c>
      <c r="E627" t="str">
        <f t="shared" si="9"/>
        <v>P08183:5243:Multidrug resistance protein 1</v>
      </c>
      <c r="G627">
        <v>1892</v>
      </c>
      <c r="H627" t="s">
        <v>5246</v>
      </c>
    </row>
    <row r="628" spans="1:8" x14ac:dyDescent="0.2">
      <c r="A628">
        <v>1690</v>
      </c>
      <c r="B628" t="s">
        <v>4090</v>
      </c>
      <c r="C628">
        <v>9429</v>
      </c>
      <c r="D628" t="s">
        <v>4091</v>
      </c>
      <c r="E628" t="str">
        <f t="shared" si="9"/>
        <v>Q9UNQ0:9429:ATP-binding cassette sub-family G member 2</v>
      </c>
      <c r="G628">
        <v>1893</v>
      </c>
      <c r="H628" t="s">
        <v>5246</v>
      </c>
    </row>
    <row r="629" spans="1:8" x14ac:dyDescent="0.2">
      <c r="A629">
        <v>1691</v>
      </c>
      <c r="B629" t="s">
        <v>4141</v>
      </c>
      <c r="C629">
        <v>3717</v>
      </c>
      <c r="D629" t="s">
        <v>4142</v>
      </c>
      <c r="E629" t="str">
        <f t="shared" si="9"/>
        <v>O60674:3717:Tyrosine-protein kinase JAK2</v>
      </c>
      <c r="G629">
        <v>1894</v>
      </c>
      <c r="H629" t="s">
        <v>5245</v>
      </c>
    </row>
    <row r="630" spans="1:8" x14ac:dyDescent="0.2">
      <c r="A630">
        <v>1692</v>
      </c>
      <c r="B630" t="s">
        <v>4151</v>
      </c>
      <c r="C630">
        <v>8698</v>
      </c>
      <c r="D630" t="s">
        <v>4152</v>
      </c>
      <c r="E630" t="str">
        <f t="shared" si="9"/>
        <v>O95977:8698:Sphingosine 1-phosphate receptor 4</v>
      </c>
      <c r="G630">
        <v>1895</v>
      </c>
      <c r="H630" t="s">
        <v>5246</v>
      </c>
    </row>
    <row r="631" spans="1:8" x14ac:dyDescent="0.2">
      <c r="A631">
        <v>1693</v>
      </c>
      <c r="B631" t="s">
        <v>4181</v>
      </c>
      <c r="C631">
        <v>10018</v>
      </c>
      <c r="D631" t="s">
        <v>4182</v>
      </c>
      <c r="E631" t="str">
        <f t="shared" si="9"/>
        <v>O43521:10018:Bcl-2-like protein 11</v>
      </c>
      <c r="G631">
        <v>1896</v>
      </c>
      <c r="H631" t="s">
        <v>5245</v>
      </c>
    </row>
    <row r="632" spans="1:8" x14ac:dyDescent="0.2">
      <c r="A632">
        <v>1694</v>
      </c>
      <c r="B632" t="s">
        <v>3971</v>
      </c>
      <c r="C632">
        <v>4137</v>
      </c>
      <c r="D632" t="s">
        <v>3972</v>
      </c>
      <c r="E632" t="str">
        <f t="shared" si="9"/>
        <v>P10636:4137:Microtubule-associated protein tau</v>
      </c>
      <c r="G632">
        <v>1897</v>
      </c>
      <c r="H632" t="s">
        <v>5246</v>
      </c>
    </row>
    <row r="633" spans="1:8" x14ac:dyDescent="0.2">
      <c r="A633">
        <v>1697</v>
      </c>
      <c r="B633" t="s">
        <v>4052</v>
      </c>
      <c r="C633">
        <v>4886</v>
      </c>
      <c r="D633" t="s">
        <v>4053</v>
      </c>
      <c r="E633" t="str">
        <f t="shared" si="9"/>
        <v>P25929:4886:Neuropeptide Y receptor type 1</v>
      </c>
      <c r="G633">
        <v>1901</v>
      </c>
      <c r="H633" t="s">
        <v>5183</v>
      </c>
    </row>
    <row r="634" spans="1:8" x14ac:dyDescent="0.2">
      <c r="A634">
        <v>1698</v>
      </c>
      <c r="B634" t="s">
        <v>4052</v>
      </c>
      <c r="C634">
        <v>4886</v>
      </c>
      <c r="D634" t="s">
        <v>4053</v>
      </c>
      <c r="E634" t="str">
        <f t="shared" si="9"/>
        <v>P25929:4886:Neuropeptide Y receptor type 1</v>
      </c>
      <c r="G634">
        <v>1906</v>
      </c>
      <c r="H634" t="s">
        <v>5300</v>
      </c>
    </row>
    <row r="635" spans="1:8" x14ac:dyDescent="0.2">
      <c r="A635">
        <v>1699</v>
      </c>
      <c r="B635" t="s">
        <v>4141</v>
      </c>
      <c r="C635">
        <v>3717</v>
      </c>
      <c r="D635" t="s">
        <v>4142</v>
      </c>
      <c r="E635" t="str">
        <f t="shared" si="9"/>
        <v>O60674:3717:Tyrosine-protein kinase JAK2</v>
      </c>
      <c r="G635">
        <v>1908</v>
      </c>
      <c r="H635" t="s">
        <v>5301</v>
      </c>
    </row>
    <row r="636" spans="1:8" x14ac:dyDescent="0.2">
      <c r="A636">
        <v>1700</v>
      </c>
      <c r="B636" t="s">
        <v>4175</v>
      </c>
      <c r="C636">
        <v>688</v>
      </c>
      <c r="D636" t="s">
        <v>4176</v>
      </c>
      <c r="E636" t="str">
        <f t="shared" si="9"/>
        <v>Q13887:688:Krueppel-like factor 5</v>
      </c>
      <c r="G636">
        <v>1913</v>
      </c>
      <c r="H636" t="s">
        <v>5279</v>
      </c>
    </row>
    <row r="637" spans="1:8" x14ac:dyDescent="0.2">
      <c r="A637">
        <v>1701</v>
      </c>
      <c r="B637" t="s">
        <v>4151</v>
      </c>
      <c r="C637">
        <v>8698</v>
      </c>
      <c r="D637" t="s">
        <v>4152</v>
      </c>
      <c r="E637" t="str">
        <f t="shared" si="9"/>
        <v>O95977:8698:Sphingosine 1-phosphate receptor 4</v>
      </c>
      <c r="G637">
        <v>1914</v>
      </c>
      <c r="H637" t="s">
        <v>5256</v>
      </c>
    </row>
    <row r="638" spans="1:8" x14ac:dyDescent="0.2">
      <c r="A638">
        <v>1702</v>
      </c>
      <c r="B638" t="s">
        <v>3989</v>
      </c>
      <c r="C638">
        <v>4887</v>
      </c>
      <c r="D638" t="s">
        <v>3990</v>
      </c>
      <c r="E638" t="str">
        <f t="shared" si="9"/>
        <v>P49146:4887:Neuropeptide Y receptor type 2</v>
      </c>
      <c r="G638">
        <v>1916</v>
      </c>
      <c r="H638" t="s">
        <v>5302</v>
      </c>
    </row>
    <row r="639" spans="1:8" x14ac:dyDescent="0.2">
      <c r="A639">
        <v>1703</v>
      </c>
      <c r="B639" t="s">
        <v>3989</v>
      </c>
      <c r="C639">
        <v>4887</v>
      </c>
      <c r="D639" t="s">
        <v>3990</v>
      </c>
      <c r="E639" t="str">
        <f t="shared" si="9"/>
        <v>P49146:4887:Neuropeptide Y receptor type 2</v>
      </c>
      <c r="G639">
        <v>1917</v>
      </c>
      <c r="H639" t="s">
        <v>5302</v>
      </c>
    </row>
    <row r="640" spans="1:8" x14ac:dyDescent="0.2">
      <c r="A640">
        <v>1704</v>
      </c>
      <c r="B640" t="s">
        <v>4052</v>
      </c>
      <c r="C640">
        <v>4886</v>
      </c>
      <c r="D640" t="s">
        <v>4053</v>
      </c>
      <c r="E640" t="str">
        <f t="shared" si="9"/>
        <v>P25929:4886:Neuropeptide Y receptor type 1</v>
      </c>
      <c r="G640">
        <v>1918</v>
      </c>
      <c r="H640" t="s">
        <v>5302</v>
      </c>
    </row>
    <row r="641" spans="1:8" x14ac:dyDescent="0.2">
      <c r="A641">
        <v>1709</v>
      </c>
      <c r="B641" t="s">
        <v>3971</v>
      </c>
      <c r="C641">
        <v>4137</v>
      </c>
      <c r="D641" t="s">
        <v>3972</v>
      </c>
      <c r="E641" t="str">
        <f t="shared" si="9"/>
        <v>P10636:4137:Microtubule-associated protein tau</v>
      </c>
      <c r="G641">
        <v>1921</v>
      </c>
      <c r="H641" t="s">
        <v>5303</v>
      </c>
    </row>
    <row r="642" spans="1:8" x14ac:dyDescent="0.2">
      <c r="A642">
        <v>1710</v>
      </c>
      <c r="B642" t="s">
        <v>3989</v>
      </c>
      <c r="C642">
        <v>4887</v>
      </c>
      <c r="D642" t="s">
        <v>3990</v>
      </c>
      <c r="E642" t="str">
        <f t="shared" ref="E642:E705" si="10">CONCATENATE(B642,":",C642,":",D642)</f>
        <v>P49146:4887:Neuropeptide Y receptor type 2</v>
      </c>
      <c r="G642">
        <v>1923</v>
      </c>
      <c r="H642" t="s">
        <v>5267</v>
      </c>
    </row>
    <row r="643" spans="1:8" x14ac:dyDescent="0.2">
      <c r="A643">
        <v>1711</v>
      </c>
      <c r="B643" t="s">
        <v>4032</v>
      </c>
      <c r="C643">
        <v>834</v>
      </c>
      <c r="D643" t="s">
        <v>4033</v>
      </c>
      <c r="E643" t="str">
        <f t="shared" si="10"/>
        <v>P29466:834:Caspase-1</v>
      </c>
      <c r="G643">
        <v>1928</v>
      </c>
      <c r="H643" t="s">
        <v>5242</v>
      </c>
    </row>
    <row r="644" spans="1:8" x14ac:dyDescent="0.2">
      <c r="A644">
        <v>1712</v>
      </c>
      <c r="B644" t="s">
        <v>4080</v>
      </c>
      <c r="C644">
        <v>351</v>
      </c>
      <c r="D644" t="s">
        <v>4081</v>
      </c>
      <c r="E644" t="str">
        <f t="shared" si="10"/>
        <v>P05067:351:Amyloid beta A4 protein</v>
      </c>
      <c r="G644">
        <v>1929</v>
      </c>
      <c r="H644" t="s">
        <v>5271</v>
      </c>
    </row>
    <row r="645" spans="1:8" x14ac:dyDescent="0.2">
      <c r="A645">
        <v>1713</v>
      </c>
      <c r="B645" t="s">
        <v>4161</v>
      </c>
      <c r="C645">
        <v>57468</v>
      </c>
      <c r="D645" t="s">
        <v>4162</v>
      </c>
      <c r="E645" t="str">
        <f t="shared" si="10"/>
        <v>Q9H2X9:57468:Solute carrier family 12 member 5</v>
      </c>
      <c r="G645">
        <v>1930</v>
      </c>
      <c r="H645" t="s">
        <v>5273</v>
      </c>
    </row>
    <row r="646" spans="1:8" x14ac:dyDescent="0.2">
      <c r="A646">
        <v>1714</v>
      </c>
      <c r="B646" t="s">
        <v>4161</v>
      </c>
      <c r="C646">
        <v>57468</v>
      </c>
      <c r="D646" t="s">
        <v>4162</v>
      </c>
      <c r="E646" t="str">
        <f t="shared" si="10"/>
        <v>Q9H2X9:57468:Solute carrier family 12 member 5</v>
      </c>
      <c r="G646">
        <v>1931</v>
      </c>
      <c r="H646" t="s">
        <v>5145</v>
      </c>
    </row>
    <row r="647" spans="1:8" x14ac:dyDescent="0.2">
      <c r="A647">
        <v>1715</v>
      </c>
      <c r="B647" t="s">
        <v>4161</v>
      </c>
      <c r="C647">
        <v>57468</v>
      </c>
      <c r="D647" t="s">
        <v>4162</v>
      </c>
      <c r="E647" t="str">
        <f t="shared" si="10"/>
        <v>Q9H2X9:57468:Solute carrier family 12 member 5</v>
      </c>
      <c r="G647">
        <v>1932</v>
      </c>
      <c r="H647" t="s">
        <v>5151</v>
      </c>
    </row>
    <row r="648" spans="1:8" x14ac:dyDescent="0.2">
      <c r="A648">
        <v>1717</v>
      </c>
      <c r="B648" t="s">
        <v>4161</v>
      </c>
      <c r="C648">
        <v>57468</v>
      </c>
      <c r="D648" t="s">
        <v>4162</v>
      </c>
      <c r="E648" t="str">
        <f t="shared" si="10"/>
        <v>Q9H2X9:57468:Solute carrier family 12 member 5</v>
      </c>
      <c r="G648">
        <v>1938</v>
      </c>
      <c r="H648" t="s">
        <v>5267</v>
      </c>
    </row>
    <row r="649" spans="1:8" x14ac:dyDescent="0.2">
      <c r="A649">
        <v>1718</v>
      </c>
      <c r="B649" t="s">
        <v>4161</v>
      </c>
      <c r="C649">
        <v>57468</v>
      </c>
      <c r="D649" t="s">
        <v>4162</v>
      </c>
      <c r="E649" t="str">
        <f t="shared" si="10"/>
        <v>Q9H2X9:57468:Solute carrier family 12 member 5</v>
      </c>
      <c r="G649">
        <v>1939</v>
      </c>
      <c r="H649" t="s">
        <v>5267</v>
      </c>
    </row>
    <row r="650" spans="1:8" x14ac:dyDescent="0.2">
      <c r="A650">
        <v>1719</v>
      </c>
      <c r="B650" t="s">
        <v>3971</v>
      </c>
      <c r="C650">
        <v>4137</v>
      </c>
      <c r="D650" t="s">
        <v>3972</v>
      </c>
      <c r="E650" t="str">
        <f t="shared" si="10"/>
        <v>P10636:4137:Microtubule-associated protein tau</v>
      </c>
      <c r="G650">
        <v>1941</v>
      </c>
      <c r="H650" t="s">
        <v>5138</v>
      </c>
    </row>
    <row r="651" spans="1:8" x14ac:dyDescent="0.2">
      <c r="A651">
        <v>1720</v>
      </c>
      <c r="B651" t="s">
        <v>3971</v>
      </c>
      <c r="C651">
        <v>4137</v>
      </c>
      <c r="D651" t="s">
        <v>3972</v>
      </c>
      <c r="E651" t="str">
        <f t="shared" si="10"/>
        <v>P10636:4137:Microtubule-associated protein tau</v>
      </c>
      <c r="G651">
        <v>1947</v>
      </c>
      <c r="H651" t="s">
        <v>5304</v>
      </c>
    </row>
    <row r="652" spans="1:8" x14ac:dyDescent="0.2">
      <c r="A652">
        <v>1723</v>
      </c>
      <c r="B652" t="s">
        <v>4161</v>
      </c>
      <c r="C652">
        <v>57468</v>
      </c>
      <c r="D652" t="s">
        <v>4162</v>
      </c>
      <c r="E652" t="str">
        <f t="shared" si="10"/>
        <v>Q9H2X9:57468:Solute carrier family 12 member 5</v>
      </c>
      <c r="G652">
        <v>1951</v>
      </c>
      <c r="H652" t="s">
        <v>5139</v>
      </c>
    </row>
    <row r="653" spans="1:8" x14ac:dyDescent="0.2">
      <c r="A653">
        <v>1724</v>
      </c>
      <c r="B653" t="s">
        <v>4076</v>
      </c>
      <c r="C653">
        <v>5594</v>
      </c>
      <c r="D653" t="s">
        <v>4077</v>
      </c>
      <c r="E653" t="str">
        <f t="shared" si="10"/>
        <v>P28482:5594:Mitogen-activated protein kinase 1</v>
      </c>
      <c r="G653">
        <v>1952</v>
      </c>
      <c r="H653" t="s">
        <v>5287</v>
      </c>
    </row>
    <row r="654" spans="1:8" x14ac:dyDescent="0.2">
      <c r="A654">
        <v>1725</v>
      </c>
      <c r="B654" t="s">
        <v>4076</v>
      </c>
      <c r="C654">
        <v>5594</v>
      </c>
      <c r="D654" t="s">
        <v>4077</v>
      </c>
      <c r="E654" t="str">
        <f t="shared" si="10"/>
        <v>P28482:5594:Mitogen-activated protein kinase 1</v>
      </c>
      <c r="G654">
        <v>1953</v>
      </c>
      <c r="H654" t="s">
        <v>5173</v>
      </c>
    </row>
    <row r="655" spans="1:8" x14ac:dyDescent="0.2">
      <c r="A655">
        <v>1726</v>
      </c>
      <c r="B655" t="s">
        <v>4197</v>
      </c>
      <c r="C655">
        <v>1956</v>
      </c>
      <c r="D655" t="s">
        <v>4198</v>
      </c>
      <c r="E655" t="str">
        <f t="shared" si="10"/>
        <v>P00533:1956:Epidermal growth factor receptor</v>
      </c>
      <c r="G655">
        <v>1954</v>
      </c>
      <c r="H655" t="s">
        <v>5183</v>
      </c>
    </row>
    <row r="656" spans="1:8" x14ac:dyDescent="0.2">
      <c r="A656">
        <v>1727</v>
      </c>
      <c r="B656" t="s">
        <v>4197</v>
      </c>
      <c r="C656">
        <v>1956</v>
      </c>
      <c r="D656" t="s">
        <v>4198</v>
      </c>
      <c r="E656" t="str">
        <f t="shared" si="10"/>
        <v>P00533:1956:Epidermal growth factor receptor</v>
      </c>
      <c r="G656">
        <v>1957</v>
      </c>
      <c r="H656" t="s">
        <v>5254</v>
      </c>
    </row>
    <row r="657" spans="1:8" x14ac:dyDescent="0.2">
      <c r="A657">
        <v>1728</v>
      </c>
      <c r="B657" t="s">
        <v>4195</v>
      </c>
      <c r="C657">
        <v>5894</v>
      </c>
      <c r="D657" t="s">
        <v>4196</v>
      </c>
      <c r="E657" t="str">
        <f t="shared" si="10"/>
        <v>P04049:5894:RAF proto-oncogene serine/threonine-protein kinase</v>
      </c>
      <c r="G657">
        <v>1958</v>
      </c>
      <c r="H657" t="s">
        <v>5254</v>
      </c>
    </row>
    <row r="658" spans="1:8" x14ac:dyDescent="0.2">
      <c r="A658">
        <v>1729</v>
      </c>
      <c r="B658" t="s">
        <v>4197</v>
      </c>
      <c r="C658">
        <v>1956</v>
      </c>
      <c r="D658" t="s">
        <v>4198</v>
      </c>
      <c r="E658" t="str">
        <f t="shared" si="10"/>
        <v>P00533:1956:Epidermal growth factor receptor</v>
      </c>
      <c r="G658">
        <v>1959</v>
      </c>
      <c r="H658" t="s">
        <v>5284</v>
      </c>
    </row>
    <row r="659" spans="1:8" x14ac:dyDescent="0.2">
      <c r="A659">
        <v>1730</v>
      </c>
      <c r="B659" t="s">
        <v>4076</v>
      </c>
      <c r="C659">
        <v>5594</v>
      </c>
      <c r="D659" t="s">
        <v>4077</v>
      </c>
      <c r="E659" t="str">
        <f t="shared" si="10"/>
        <v>P28482:5594:Mitogen-activated protein kinase 1</v>
      </c>
      <c r="G659">
        <v>1960</v>
      </c>
      <c r="H659" t="s">
        <v>5284</v>
      </c>
    </row>
    <row r="660" spans="1:8" x14ac:dyDescent="0.2">
      <c r="A660">
        <v>1731</v>
      </c>
      <c r="B660" t="s">
        <v>4197</v>
      </c>
      <c r="C660">
        <v>1956</v>
      </c>
      <c r="D660" t="s">
        <v>4198</v>
      </c>
      <c r="E660" t="str">
        <f t="shared" si="10"/>
        <v>P00533:1956:Epidermal growth factor receptor</v>
      </c>
      <c r="G660">
        <v>1961</v>
      </c>
      <c r="H660" t="s">
        <v>5305</v>
      </c>
    </row>
    <row r="661" spans="1:8" x14ac:dyDescent="0.2">
      <c r="A661">
        <v>1732</v>
      </c>
      <c r="B661" t="s">
        <v>4201</v>
      </c>
      <c r="C661">
        <v>5604</v>
      </c>
      <c r="D661" t="s">
        <v>4202</v>
      </c>
      <c r="E661" t="str">
        <f t="shared" si="10"/>
        <v>Q02750:5604:Dual specificity mitogen-activated protein kinase kinase 1</v>
      </c>
      <c r="G661">
        <v>1964</v>
      </c>
      <c r="H661" t="s">
        <v>5284</v>
      </c>
    </row>
    <row r="662" spans="1:8" x14ac:dyDescent="0.2">
      <c r="A662">
        <v>1733</v>
      </c>
      <c r="B662" t="s">
        <v>4147</v>
      </c>
      <c r="C662">
        <v>6607</v>
      </c>
      <c r="D662" t="s">
        <v>4148</v>
      </c>
      <c r="E662" t="str">
        <f t="shared" si="10"/>
        <v>Q16637:6607:Survival motor neuron protein</v>
      </c>
      <c r="G662">
        <v>1965</v>
      </c>
      <c r="H662" t="s">
        <v>5305</v>
      </c>
    </row>
    <row r="663" spans="1:8" x14ac:dyDescent="0.2">
      <c r="A663">
        <v>1734</v>
      </c>
      <c r="B663" t="s">
        <v>4161</v>
      </c>
      <c r="C663">
        <v>57468</v>
      </c>
      <c r="D663" t="s">
        <v>4162</v>
      </c>
      <c r="E663" t="str">
        <f t="shared" si="10"/>
        <v>Q9H2X9:57468:Solute carrier family 12 member 5</v>
      </c>
      <c r="G663">
        <v>1966</v>
      </c>
      <c r="H663" t="s">
        <v>5306</v>
      </c>
    </row>
    <row r="664" spans="1:8" x14ac:dyDescent="0.2">
      <c r="A664">
        <v>1734</v>
      </c>
      <c r="B664" t="s">
        <v>4199</v>
      </c>
      <c r="C664">
        <v>6558</v>
      </c>
      <c r="D664" t="s">
        <v>4200</v>
      </c>
      <c r="E664" t="str">
        <f t="shared" si="10"/>
        <v>P55011:6558:Solute carrier family 12 member 2</v>
      </c>
      <c r="G664">
        <v>1967</v>
      </c>
      <c r="H664" t="s">
        <v>5307</v>
      </c>
    </row>
    <row r="665" spans="1:8" x14ac:dyDescent="0.2">
      <c r="A665">
        <v>1736</v>
      </c>
      <c r="B665" t="s">
        <v>4161</v>
      </c>
      <c r="C665">
        <v>57468</v>
      </c>
      <c r="D665" t="s">
        <v>4162</v>
      </c>
      <c r="E665" t="str">
        <f t="shared" si="10"/>
        <v>Q9H2X9:57468:Solute carrier family 12 member 5</v>
      </c>
      <c r="G665">
        <v>1969</v>
      </c>
      <c r="H665" t="s">
        <v>5275</v>
      </c>
    </row>
    <row r="666" spans="1:8" x14ac:dyDescent="0.2">
      <c r="A666">
        <v>1737</v>
      </c>
      <c r="B666" t="s">
        <v>4161</v>
      </c>
      <c r="C666">
        <v>57468</v>
      </c>
      <c r="D666" t="s">
        <v>4162</v>
      </c>
      <c r="E666" t="str">
        <f t="shared" si="10"/>
        <v>Q9H2X9:57468:Solute carrier family 12 member 5</v>
      </c>
      <c r="G666">
        <v>1970</v>
      </c>
      <c r="H666" t="s">
        <v>5275</v>
      </c>
    </row>
    <row r="667" spans="1:8" x14ac:dyDescent="0.2">
      <c r="A667">
        <v>1739</v>
      </c>
      <c r="B667" t="s">
        <v>4147</v>
      </c>
      <c r="C667">
        <v>6607</v>
      </c>
      <c r="D667" t="s">
        <v>4148</v>
      </c>
      <c r="E667" t="str">
        <f t="shared" si="10"/>
        <v>Q16637:6607:Survival motor neuron protein</v>
      </c>
      <c r="G667">
        <v>1973</v>
      </c>
      <c r="H667" t="s">
        <v>5262</v>
      </c>
    </row>
    <row r="668" spans="1:8" x14ac:dyDescent="0.2">
      <c r="A668">
        <v>1740</v>
      </c>
      <c r="B668" t="s">
        <v>4147</v>
      </c>
      <c r="C668">
        <v>6607</v>
      </c>
      <c r="D668" t="s">
        <v>4148</v>
      </c>
      <c r="E668" t="str">
        <f t="shared" si="10"/>
        <v>Q16637:6607:Survival motor neuron protein</v>
      </c>
      <c r="G668">
        <v>1974</v>
      </c>
      <c r="H668" t="s">
        <v>5308</v>
      </c>
    </row>
    <row r="669" spans="1:8" x14ac:dyDescent="0.2">
      <c r="A669">
        <v>1741</v>
      </c>
      <c r="B669" t="s">
        <v>4205</v>
      </c>
      <c r="C669">
        <v>25111</v>
      </c>
      <c r="D669" t="s">
        <v>4206</v>
      </c>
      <c r="E669" t="str">
        <f t="shared" si="10"/>
        <v>P08485:25111:Muscarinic acetylcholine receptor M4</v>
      </c>
      <c r="G669">
        <v>1978</v>
      </c>
      <c r="H669" t="s">
        <v>5304</v>
      </c>
    </row>
    <row r="670" spans="1:8" x14ac:dyDescent="0.2">
      <c r="A670">
        <v>1742</v>
      </c>
      <c r="B670" t="s">
        <v>4197</v>
      </c>
      <c r="C670">
        <v>1956</v>
      </c>
      <c r="D670" t="s">
        <v>4198</v>
      </c>
      <c r="E670" t="str">
        <f t="shared" si="10"/>
        <v>P00533:1956:Epidermal growth factor receptor</v>
      </c>
      <c r="G670">
        <v>1983</v>
      </c>
      <c r="H670" t="s">
        <v>5275</v>
      </c>
    </row>
    <row r="671" spans="1:8" x14ac:dyDescent="0.2">
      <c r="A671">
        <v>1743</v>
      </c>
      <c r="B671" t="s">
        <v>3943</v>
      </c>
      <c r="C671">
        <v>25229</v>
      </c>
      <c r="D671" t="s">
        <v>3944</v>
      </c>
      <c r="E671" t="str">
        <f t="shared" si="10"/>
        <v>P08482:25229:Muscarinic acetylcholine receptor M1</v>
      </c>
      <c r="G671">
        <v>1987</v>
      </c>
      <c r="H671" t="s">
        <v>5309</v>
      </c>
    </row>
    <row r="672" spans="1:8" x14ac:dyDescent="0.2">
      <c r="A672">
        <v>1744</v>
      </c>
      <c r="B672" t="s">
        <v>3943</v>
      </c>
      <c r="C672">
        <v>25229</v>
      </c>
      <c r="D672" t="s">
        <v>3944</v>
      </c>
      <c r="E672" t="str">
        <f t="shared" si="10"/>
        <v>P08482:25229:Muscarinic acetylcholine receptor M1</v>
      </c>
      <c r="G672">
        <v>1989</v>
      </c>
      <c r="H672" t="s">
        <v>5207</v>
      </c>
    </row>
    <row r="673" spans="1:8" x14ac:dyDescent="0.2">
      <c r="A673">
        <v>1744</v>
      </c>
      <c r="B673" t="s">
        <v>4209</v>
      </c>
      <c r="C673">
        <v>1129</v>
      </c>
      <c r="D673" t="s">
        <v>4210</v>
      </c>
      <c r="E673" t="str">
        <f t="shared" si="10"/>
        <v>P08172:1129:Muscarinic acetylcholine receptor M2</v>
      </c>
      <c r="G673">
        <v>1992</v>
      </c>
      <c r="H673" t="s">
        <v>5254</v>
      </c>
    </row>
    <row r="674" spans="1:8" x14ac:dyDescent="0.2">
      <c r="A674">
        <v>1744</v>
      </c>
      <c r="B674" t="s">
        <v>4211</v>
      </c>
      <c r="C674">
        <v>1131</v>
      </c>
      <c r="D674" t="s">
        <v>4212</v>
      </c>
      <c r="E674" t="str">
        <f t="shared" si="10"/>
        <v>P20309:1131:Muscarinic acetylcholine receptor M3</v>
      </c>
      <c r="G674">
        <v>1993</v>
      </c>
      <c r="H674" t="s">
        <v>5141</v>
      </c>
    </row>
    <row r="675" spans="1:8" x14ac:dyDescent="0.2">
      <c r="A675">
        <v>1744</v>
      </c>
      <c r="B675" t="s">
        <v>4205</v>
      </c>
      <c r="C675">
        <v>25111</v>
      </c>
      <c r="D675" t="s">
        <v>4206</v>
      </c>
      <c r="E675" t="str">
        <f t="shared" si="10"/>
        <v>P08485:25111:Muscarinic acetylcholine receptor M4</v>
      </c>
      <c r="G675">
        <v>1997</v>
      </c>
      <c r="H675" t="s">
        <v>5275</v>
      </c>
    </row>
    <row r="676" spans="1:8" x14ac:dyDescent="0.2">
      <c r="A676">
        <v>1744</v>
      </c>
      <c r="B676" t="s">
        <v>4153</v>
      </c>
      <c r="C676">
        <v>1133</v>
      </c>
      <c r="D676" t="s">
        <v>4154</v>
      </c>
      <c r="E676" t="str">
        <f t="shared" si="10"/>
        <v>P08912:1133:Muscarinic acetylcholine receptor M5</v>
      </c>
      <c r="G676">
        <v>1998</v>
      </c>
      <c r="H676" t="s">
        <v>5141</v>
      </c>
    </row>
    <row r="677" spans="1:8" x14ac:dyDescent="0.2">
      <c r="A677">
        <v>1745</v>
      </c>
      <c r="B677" t="s">
        <v>4159</v>
      </c>
      <c r="C677">
        <v>8743</v>
      </c>
      <c r="D677" t="s">
        <v>4160</v>
      </c>
      <c r="E677" t="str">
        <f t="shared" si="10"/>
        <v>P50591:8743:Tumor necrosis factor ligand superfamily member 10</v>
      </c>
      <c r="G677">
        <v>1999</v>
      </c>
      <c r="H677" t="s">
        <v>5282</v>
      </c>
    </row>
    <row r="678" spans="1:8" x14ac:dyDescent="0.2">
      <c r="A678">
        <v>1746</v>
      </c>
      <c r="B678" t="s">
        <v>4159</v>
      </c>
      <c r="C678">
        <v>8743</v>
      </c>
      <c r="D678" t="s">
        <v>4160</v>
      </c>
      <c r="E678" t="str">
        <f t="shared" si="10"/>
        <v>P50591:8743:Tumor necrosis factor ligand superfamily member 10</v>
      </c>
      <c r="G678">
        <v>2001</v>
      </c>
      <c r="H678" t="s">
        <v>5250</v>
      </c>
    </row>
    <row r="679" spans="1:8" x14ac:dyDescent="0.2">
      <c r="A679">
        <v>1747</v>
      </c>
      <c r="B679" t="s">
        <v>4159</v>
      </c>
      <c r="C679">
        <v>8743</v>
      </c>
      <c r="D679" t="s">
        <v>4160</v>
      </c>
      <c r="E679" t="str">
        <f t="shared" si="10"/>
        <v>P50591:8743:Tumor necrosis factor ligand superfamily member 10</v>
      </c>
      <c r="G679">
        <v>2002</v>
      </c>
      <c r="H679" t="s">
        <v>5282</v>
      </c>
    </row>
    <row r="680" spans="1:8" x14ac:dyDescent="0.2">
      <c r="A680">
        <v>1748</v>
      </c>
      <c r="B680" t="s">
        <v>4159</v>
      </c>
      <c r="C680">
        <v>8743</v>
      </c>
      <c r="D680" t="s">
        <v>4160</v>
      </c>
      <c r="E680" t="str">
        <f t="shared" si="10"/>
        <v>P50591:8743:Tumor necrosis factor ligand superfamily member 10</v>
      </c>
      <c r="G680">
        <v>2003</v>
      </c>
      <c r="H680" t="s">
        <v>5282</v>
      </c>
    </row>
    <row r="681" spans="1:8" x14ac:dyDescent="0.2">
      <c r="A681">
        <v>1749</v>
      </c>
      <c r="B681" t="s">
        <v>4056</v>
      </c>
      <c r="C681">
        <v>331</v>
      </c>
      <c r="D681" t="s">
        <v>4057</v>
      </c>
      <c r="E681" t="str">
        <f t="shared" si="10"/>
        <v>P98170:331:E3 ubiquitin-protein ligase XIAP</v>
      </c>
      <c r="G681">
        <v>2004</v>
      </c>
      <c r="H681" t="s">
        <v>5254</v>
      </c>
    </row>
    <row r="682" spans="1:8" x14ac:dyDescent="0.2">
      <c r="A682">
        <v>1750</v>
      </c>
      <c r="B682" t="s">
        <v>4056</v>
      </c>
      <c r="C682">
        <v>331</v>
      </c>
      <c r="D682" t="s">
        <v>4057</v>
      </c>
      <c r="E682" t="str">
        <f t="shared" si="10"/>
        <v>P98170:331:E3 ubiquitin-protein ligase XIAP</v>
      </c>
      <c r="G682">
        <v>2006</v>
      </c>
      <c r="H682" t="s">
        <v>5310</v>
      </c>
    </row>
    <row r="683" spans="1:8" x14ac:dyDescent="0.2">
      <c r="A683">
        <v>1751</v>
      </c>
      <c r="B683" t="s">
        <v>4078</v>
      </c>
      <c r="C683">
        <v>5315</v>
      </c>
      <c r="D683" t="s">
        <v>4079</v>
      </c>
      <c r="E683" t="str">
        <f t="shared" si="10"/>
        <v>P14618:5315:Pyruvate kinase isozymes M1/M2</v>
      </c>
      <c r="G683">
        <v>2009</v>
      </c>
      <c r="H683" t="s">
        <v>5210</v>
      </c>
    </row>
    <row r="684" spans="1:8" x14ac:dyDescent="0.2">
      <c r="A684">
        <v>1752</v>
      </c>
      <c r="B684" t="s">
        <v>4159</v>
      </c>
      <c r="C684">
        <v>8743</v>
      </c>
      <c r="D684" t="s">
        <v>4160</v>
      </c>
      <c r="E684" t="str">
        <f t="shared" si="10"/>
        <v>P50591:8743:Tumor necrosis factor ligand superfamily member 10</v>
      </c>
      <c r="G684">
        <v>2011</v>
      </c>
      <c r="H684" t="s">
        <v>5310</v>
      </c>
    </row>
    <row r="685" spans="1:8" x14ac:dyDescent="0.2">
      <c r="A685">
        <v>1754</v>
      </c>
      <c r="B685" t="s">
        <v>4159</v>
      </c>
      <c r="C685">
        <v>8743</v>
      </c>
      <c r="D685" t="s">
        <v>4160</v>
      </c>
      <c r="E685" t="str">
        <f t="shared" si="10"/>
        <v>P50591:8743:Tumor necrosis factor ligand superfamily member 10</v>
      </c>
      <c r="G685">
        <v>2012</v>
      </c>
      <c r="H685" t="s">
        <v>5311</v>
      </c>
    </row>
    <row r="686" spans="1:8" x14ac:dyDescent="0.2">
      <c r="A686">
        <v>1755</v>
      </c>
      <c r="B686" t="s">
        <v>4159</v>
      </c>
      <c r="C686">
        <v>8743</v>
      </c>
      <c r="D686" t="s">
        <v>4160</v>
      </c>
      <c r="E686" t="str">
        <f t="shared" si="10"/>
        <v>P50591:8743:Tumor necrosis factor ligand superfamily member 10</v>
      </c>
      <c r="G686">
        <v>2013</v>
      </c>
      <c r="H686" t="s">
        <v>5305</v>
      </c>
    </row>
    <row r="687" spans="1:8" x14ac:dyDescent="0.2">
      <c r="A687">
        <v>1756</v>
      </c>
      <c r="B687" t="s">
        <v>4159</v>
      </c>
      <c r="C687">
        <v>8743</v>
      </c>
      <c r="D687" t="s">
        <v>4160</v>
      </c>
      <c r="E687" t="str">
        <f t="shared" si="10"/>
        <v>P50591:8743:Tumor necrosis factor ligand superfamily member 10</v>
      </c>
      <c r="G687">
        <v>2014</v>
      </c>
      <c r="H687" t="s">
        <v>5312</v>
      </c>
    </row>
    <row r="688" spans="1:8" x14ac:dyDescent="0.2">
      <c r="A688">
        <v>1757</v>
      </c>
      <c r="B688" t="s">
        <v>4205</v>
      </c>
      <c r="C688">
        <v>25111</v>
      </c>
      <c r="D688" t="s">
        <v>4206</v>
      </c>
      <c r="E688" t="str">
        <f t="shared" si="10"/>
        <v>P08485:25111:Muscarinic acetylcholine receptor M4</v>
      </c>
      <c r="G688">
        <v>2015</v>
      </c>
      <c r="H688" t="s">
        <v>5290</v>
      </c>
    </row>
    <row r="689" spans="1:8" x14ac:dyDescent="0.2">
      <c r="A689">
        <v>1758</v>
      </c>
      <c r="B689" t="s">
        <v>4094</v>
      </c>
      <c r="C689">
        <v>998</v>
      </c>
      <c r="D689" t="s">
        <v>4095</v>
      </c>
      <c r="E689" t="str">
        <f t="shared" si="10"/>
        <v>P60953:998:Cell division control protein 42 homolog</v>
      </c>
      <c r="G689">
        <v>2016</v>
      </c>
      <c r="H689" t="s">
        <v>5289</v>
      </c>
    </row>
    <row r="690" spans="1:8" x14ac:dyDescent="0.2">
      <c r="A690">
        <v>1759</v>
      </c>
      <c r="B690" t="s">
        <v>4003</v>
      </c>
      <c r="C690">
        <v>3265</v>
      </c>
      <c r="D690" t="s">
        <v>4004</v>
      </c>
      <c r="E690" t="str">
        <f t="shared" si="10"/>
        <v>P01112:3265:GTPase HRas</v>
      </c>
      <c r="G690">
        <v>2017</v>
      </c>
      <c r="H690" t="s">
        <v>5313</v>
      </c>
    </row>
    <row r="691" spans="1:8" x14ac:dyDescent="0.2">
      <c r="A691">
        <v>1760</v>
      </c>
      <c r="B691" t="s">
        <v>4215</v>
      </c>
      <c r="C691">
        <v>404007</v>
      </c>
      <c r="D691" t="s">
        <v>4216</v>
      </c>
      <c r="E691" t="str">
        <f t="shared" si="10"/>
        <v>P18067:404007:Ras-related protein Rab-7a</v>
      </c>
      <c r="G691">
        <v>2018</v>
      </c>
      <c r="H691" t="s">
        <v>5310</v>
      </c>
    </row>
    <row r="692" spans="1:8" x14ac:dyDescent="0.2">
      <c r="A692">
        <v>1761</v>
      </c>
      <c r="B692" t="s">
        <v>4003</v>
      </c>
      <c r="C692">
        <v>3265</v>
      </c>
      <c r="D692" t="s">
        <v>4004</v>
      </c>
      <c r="E692" t="str">
        <f t="shared" si="10"/>
        <v>P01112:3265:GTPase HRas</v>
      </c>
      <c r="G692">
        <v>2019</v>
      </c>
      <c r="H692" t="s">
        <v>5210</v>
      </c>
    </row>
    <row r="693" spans="1:8" x14ac:dyDescent="0.2">
      <c r="A693">
        <v>1762</v>
      </c>
      <c r="B693" t="s">
        <v>4094</v>
      </c>
      <c r="C693">
        <v>998</v>
      </c>
      <c r="D693" t="s">
        <v>4095</v>
      </c>
      <c r="E693" t="str">
        <f t="shared" si="10"/>
        <v>P60953:998:Cell division control protein 42 homolog</v>
      </c>
      <c r="G693">
        <v>2021</v>
      </c>
      <c r="H693" t="s">
        <v>5210</v>
      </c>
    </row>
    <row r="694" spans="1:8" x14ac:dyDescent="0.2">
      <c r="A694">
        <v>1763</v>
      </c>
      <c r="B694" t="s">
        <v>4217</v>
      </c>
      <c r="C694">
        <v>404009</v>
      </c>
      <c r="D694" t="s">
        <v>4218</v>
      </c>
      <c r="E694" t="str">
        <f t="shared" si="10"/>
        <v>P61105:404009:Ras-related protein Rab-2A</v>
      </c>
      <c r="G694">
        <v>2023</v>
      </c>
      <c r="H694" t="s">
        <v>5295</v>
      </c>
    </row>
    <row r="695" spans="1:8" x14ac:dyDescent="0.2">
      <c r="A695">
        <v>1764</v>
      </c>
      <c r="B695" t="s">
        <v>4211</v>
      </c>
      <c r="C695">
        <v>1131</v>
      </c>
      <c r="D695" t="s">
        <v>4212</v>
      </c>
      <c r="E695" t="str">
        <f t="shared" si="10"/>
        <v>P20309:1131:Muscarinic acetylcholine receptor M3</v>
      </c>
      <c r="G695">
        <v>2025</v>
      </c>
      <c r="H695" t="s">
        <v>5288</v>
      </c>
    </row>
    <row r="696" spans="1:8" x14ac:dyDescent="0.2">
      <c r="A696">
        <v>1765</v>
      </c>
      <c r="B696" t="s">
        <v>4159</v>
      </c>
      <c r="C696">
        <v>8743</v>
      </c>
      <c r="D696" t="s">
        <v>4160</v>
      </c>
      <c r="E696" t="str">
        <f t="shared" si="10"/>
        <v>P50591:8743:Tumor necrosis factor ligand superfamily member 10</v>
      </c>
      <c r="G696">
        <v>2026</v>
      </c>
      <c r="H696" t="s">
        <v>5305</v>
      </c>
    </row>
    <row r="697" spans="1:8" x14ac:dyDescent="0.2">
      <c r="A697">
        <v>1766</v>
      </c>
      <c r="B697" t="s">
        <v>4219</v>
      </c>
      <c r="C697">
        <v>4221</v>
      </c>
      <c r="D697" t="s">
        <v>4220</v>
      </c>
      <c r="E697" t="str">
        <f t="shared" si="10"/>
        <v>O00255:4221:Menin</v>
      </c>
      <c r="G697">
        <v>2027</v>
      </c>
      <c r="H697" t="s">
        <v>5166</v>
      </c>
    </row>
    <row r="698" spans="1:8" x14ac:dyDescent="0.2">
      <c r="A698">
        <v>1766</v>
      </c>
      <c r="B698" t="s">
        <v>4221</v>
      </c>
      <c r="C698">
        <v>4297</v>
      </c>
      <c r="D698" t="s">
        <v>4222</v>
      </c>
      <c r="E698" t="str">
        <f t="shared" si="10"/>
        <v>Q03164:4297:Histone-lysine N-methyltransferase MLL</v>
      </c>
      <c r="G698">
        <v>2028</v>
      </c>
      <c r="H698" t="s">
        <v>5311</v>
      </c>
    </row>
    <row r="699" spans="1:8" x14ac:dyDescent="0.2">
      <c r="A699">
        <v>1767</v>
      </c>
      <c r="B699" t="s">
        <v>4209</v>
      </c>
      <c r="C699">
        <v>1129</v>
      </c>
      <c r="D699" t="s">
        <v>4210</v>
      </c>
      <c r="E699" t="str">
        <f t="shared" si="10"/>
        <v>P08172:1129:Muscarinic acetylcholine receptor M2</v>
      </c>
      <c r="G699">
        <v>2029</v>
      </c>
      <c r="H699" t="s">
        <v>5292</v>
      </c>
    </row>
    <row r="700" spans="1:8" x14ac:dyDescent="0.2">
      <c r="A700">
        <v>1768</v>
      </c>
      <c r="B700" t="s">
        <v>4219</v>
      </c>
      <c r="C700">
        <v>4221</v>
      </c>
      <c r="D700" t="s">
        <v>4220</v>
      </c>
      <c r="E700" t="str">
        <f t="shared" si="10"/>
        <v>O00255:4221:Menin</v>
      </c>
      <c r="G700">
        <v>2030</v>
      </c>
      <c r="H700" t="s">
        <v>5312</v>
      </c>
    </row>
    <row r="701" spans="1:8" x14ac:dyDescent="0.2">
      <c r="A701">
        <v>1768</v>
      </c>
      <c r="B701" t="s">
        <v>4221</v>
      </c>
      <c r="C701">
        <v>4297</v>
      </c>
      <c r="D701" t="s">
        <v>4222</v>
      </c>
      <c r="E701" t="str">
        <f t="shared" si="10"/>
        <v>Q03164:4297:Histone-lysine N-methyltransferase MLL</v>
      </c>
      <c r="G701">
        <v>2034</v>
      </c>
      <c r="H701" t="s">
        <v>5309</v>
      </c>
    </row>
    <row r="702" spans="1:8" x14ac:dyDescent="0.2">
      <c r="A702">
        <v>1769</v>
      </c>
      <c r="B702" t="s">
        <v>4203</v>
      </c>
      <c r="C702">
        <v>2944</v>
      </c>
      <c r="D702" t="s">
        <v>4204</v>
      </c>
      <c r="E702" t="str">
        <f t="shared" si="10"/>
        <v>P09488:2944:Glutathione S-transferase Mu 1</v>
      </c>
      <c r="G702">
        <v>2038</v>
      </c>
      <c r="H702" t="s">
        <v>5167</v>
      </c>
    </row>
    <row r="703" spans="1:8" x14ac:dyDescent="0.2">
      <c r="A703">
        <v>1770</v>
      </c>
      <c r="B703" t="s">
        <v>4207</v>
      </c>
      <c r="C703">
        <v>57396</v>
      </c>
      <c r="D703" t="s">
        <v>4208</v>
      </c>
      <c r="E703" t="str">
        <f t="shared" si="10"/>
        <v>Q9HAZ1:57396:Dual specificity protein kinase CLK4</v>
      </c>
      <c r="G703">
        <v>2039</v>
      </c>
      <c r="H703" t="s">
        <v>5166</v>
      </c>
    </row>
    <row r="704" spans="1:8" x14ac:dyDescent="0.2">
      <c r="A704">
        <v>1771</v>
      </c>
      <c r="B704" t="s">
        <v>4207</v>
      </c>
      <c r="C704">
        <v>57396</v>
      </c>
      <c r="D704" t="s">
        <v>4208</v>
      </c>
      <c r="E704" t="str">
        <f t="shared" si="10"/>
        <v>Q9HAZ1:57396:Dual specificity protein kinase CLK4</v>
      </c>
      <c r="G704">
        <v>2040</v>
      </c>
      <c r="H704" t="s">
        <v>5166</v>
      </c>
    </row>
    <row r="705" spans="1:8" x14ac:dyDescent="0.2">
      <c r="A705">
        <v>1772</v>
      </c>
      <c r="B705" t="s">
        <v>4003</v>
      </c>
      <c r="C705">
        <v>3265</v>
      </c>
      <c r="D705" t="s">
        <v>4004</v>
      </c>
      <c r="E705" t="str">
        <f t="shared" si="10"/>
        <v>P01112:3265:GTPase HRas</v>
      </c>
      <c r="G705">
        <v>2042</v>
      </c>
      <c r="H705" t="s">
        <v>5167</v>
      </c>
    </row>
    <row r="706" spans="1:8" x14ac:dyDescent="0.2">
      <c r="A706">
        <v>1773</v>
      </c>
      <c r="B706" t="s">
        <v>4159</v>
      </c>
      <c r="C706">
        <v>8743</v>
      </c>
      <c r="D706" t="s">
        <v>4160</v>
      </c>
      <c r="E706" t="str">
        <f t="shared" ref="E706:E769" si="11">CONCATENATE(B706,":",C706,":",D706)</f>
        <v>P50591:8743:Tumor necrosis factor ligand superfamily member 10</v>
      </c>
      <c r="G706">
        <v>2043</v>
      </c>
      <c r="H706" t="s">
        <v>5167</v>
      </c>
    </row>
    <row r="707" spans="1:8" x14ac:dyDescent="0.2">
      <c r="A707">
        <v>1774</v>
      </c>
      <c r="B707" t="s">
        <v>4159</v>
      </c>
      <c r="C707">
        <v>8743</v>
      </c>
      <c r="D707" t="s">
        <v>4160</v>
      </c>
      <c r="E707" t="str">
        <f t="shared" si="11"/>
        <v>P50591:8743:Tumor necrosis factor ligand superfamily member 10</v>
      </c>
      <c r="G707">
        <v>2047</v>
      </c>
      <c r="H707" t="s">
        <v>5167</v>
      </c>
    </row>
    <row r="708" spans="1:8" x14ac:dyDescent="0.2">
      <c r="A708">
        <v>1777</v>
      </c>
      <c r="B708" t="s">
        <v>4225</v>
      </c>
      <c r="C708">
        <v>4986</v>
      </c>
      <c r="D708" t="s">
        <v>4226</v>
      </c>
      <c r="E708" t="str">
        <f t="shared" si="11"/>
        <v>P41145:4986:Kappa-type opioid receptor</v>
      </c>
      <c r="G708">
        <v>2048</v>
      </c>
      <c r="H708" t="s">
        <v>5166</v>
      </c>
    </row>
    <row r="709" spans="1:8" x14ac:dyDescent="0.2">
      <c r="A709">
        <v>1778</v>
      </c>
      <c r="B709" t="s">
        <v>4225</v>
      </c>
      <c r="C709">
        <v>4986</v>
      </c>
      <c r="D709" t="s">
        <v>4226</v>
      </c>
      <c r="E709" t="str">
        <f t="shared" si="11"/>
        <v>P41145:4986:Kappa-type opioid receptor</v>
      </c>
      <c r="G709">
        <v>2049</v>
      </c>
      <c r="H709" t="s">
        <v>5314</v>
      </c>
    </row>
    <row r="710" spans="1:8" x14ac:dyDescent="0.2">
      <c r="A710">
        <v>1779</v>
      </c>
      <c r="B710" t="s">
        <v>4213</v>
      </c>
      <c r="C710">
        <v>26191</v>
      </c>
      <c r="D710" t="s">
        <v>4214</v>
      </c>
      <c r="E710" t="str">
        <f t="shared" si="11"/>
        <v>Q9Y2R2:26191:Tyrosine-protein phosphatase non-receptor type 22</v>
      </c>
      <c r="G710">
        <v>2050</v>
      </c>
      <c r="H710" t="s">
        <v>5167</v>
      </c>
    </row>
    <row r="711" spans="1:8" x14ac:dyDescent="0.2">
      <c r="A711">
        <v>1780</v>
      </c>
      <c r="B711" t="s">
        <v>4078</v>
      </c>
      <c r="C711">
        <v>5315</v>
      </c>
      <c r="D711" t="s">
        <v>4079</v>
      </c>
      <c r="E711" t="str">
        <f t="shared" si="11"/>
        <v>P14618:5315:Pyruvate kinase isozymes M1/M2</v>
      </c>
      <c r="G711">
        <v>2051</v>
      </c>
      <c r="H711" t="s">
        <v>5166</v>
      </c>
    </row>
    <row r="712" spans="1:8" x14ac:dyDescent="0.2">
      <c r="A712">
        <v>1781</v>
      </c>
      <c r="B712" t="s">
        <v>4185</v>
      </c>
      <c r="C712">
        <v>5313</v>
      </c>
      <c r="D712" t="s">
        <v>4186</v>
      </c>
      <c r="E712" t="str">
        <f t="shared" si="11"/>
        <v>P30613:5313:Pyruvate kinase isozymes R/L</v>
      </c>
      <c r="G712">
        <v>2053</v>
      </c>
      <c r="H712" t="s">
        <v>5167</v>
      </c>
    </row>
    <row r="713" spans="1:8" x14ac:dyDescent="0.2">
      <c r="A713">
        <v>1782</v>
      </c>
      <c r="B713" t="s">
        <v>4185</v>
      </c>
      <c r="C713">
        <v>5313</v>
      </c>
      <c r="D713" t="s">
        <v>4186</v>
      </c>
      <c r="E713" t="str">
        <f t="shared" si="11"/>
        <v>P30613:5313:Pyruvate kinase isozymes R/L</v>
      </c>
      <c r="G713">
        <v>2055</v>
      </c>
      <c r="H713" t="s">
        <v>5166</v>
      </c>
    </row>
    <row r="714" spans="1:8" x14ac:dyDescent="0.2">
      <c r="A714">
        <v>1784</v>
      </c>
      <c r="B714" t="s">
        <v>4213</v>
      </c>
      <c r="C714">
        <v>26191</v>
      </c>
      <c r="D714" t="s">
        <v>4214</v>
      </c>
      <c r="E714" t="str">
        <f t="shared" si="11"/>
        <v>Q9Y2R2:26191:Tyrosine-protein phosphatase non-receptor type 22</v>
      </c>
      <c r="G714">
        <v>2057</v>
      </c>
      <c r="H714" t="s">
        <v>5315</v>
      </c>
    </row>
    <row r="715" spans="1:8" x14ac:dyDescent="0.2">
      <c r="A715">
        <v>1785</v>
      </c>
      <c r="B715" t="s">
        <v>4225</v>
      </c>
      <c r="C715">
        <v>4986</v>
      </c>
      <c r="D715" t="s">
        <v>4226</v>
      </c>
      <c r="E715" t="str">
        <f t="shared" si="11"/>
        <v>P41145:4986:Kappa-type opioid receptor</v>
      </c>
      <c r="G715">
        <v>2058</v>
      </c>
      <c r="H715" t="s">
        <v>5316</v>
      </c>
    </row>
    <row r="716" spans="1:8" x14ac:dyDescent="0.2">
      <c r="A716">
        <v>1786</v>
      </c>
      <c r="B716" t="s">
        <v>4225</v>
      </c>
      <c r="C716">
        <v>4986</v>
      </c>
      <c r="D716" t="s">
        <v>4226</v>
      </c>
      <c r="E716" t="str">
        <f t="shared" si="11"/>
        <v>P41145:4986:Kappa-type opioid receptor</v>
      </c>
      <c r="G716">
        <v>2066</v>
      </c>
      <c r="H716" t="s">
        <v>5298</v>
      </c>
    </row>
    <row r="717" spans="1:8" x14ac:dyDescent="0.2">
      <c r="A717">
        <v>1787</v>
      </c>
      <c r="B717" t="s">
        <v>4159</v>
      </c>
      <c r="C717">
        <v>8743</v>
      </c>
      <c r="D717" t="s">
        <v>4160</v>
      </c>
      <c r="E717" t="str">
        <f t="shared" si="11"/>
        <v>P50591:8743:Tumor necrosis factor ligand superfamily member 10</v>
      </c>
      <c r="G717">
        <v>2067</v>
      </c>
      <c r="H717" t="s">
        <v>5317</v>
      </c>
    </row>
    <row r="718" spans="1:8" x14ac:dyDescent="0.2">
      <c r="A718">
        <v>1788</v>
      </c>
      <c r="B718" t="s">
        <v>4227</v>
      </c>
      <c r="C718">
        <v>1128</v>
      </c>
      <c r="D718" t="s">
        <v>3944</v>
      </c>
      <c r="E718" t="str">
        <f t="shared" si="11"/>
        <v>P11229:1128:Muscarinic acetylcholine receptor M1</v>
      </c>
      <c r="G718">
        <v>2068</v>
      </c>
      <c r="H718" t="s">
        <v>5204</v>
      </c>
    </row>
    <row r="719" spans="1:8" x14ac:dyDescent="0.2">
      <c r="A719">
        <v>1788</v>
      </c>
      <c r="B719" t="s">
        <v>4228</v>
      </c>
      <c r="C719">
        <v>134</v>
      </c>
      <c r="D719" t="s">
        <v>4229</v>
      </c>
      <c r="E719" t="str">
        <f t="shared" si="11"/>
        <v>P30542:134:Adenosine receptor A1</v>
      </c>
      <c r="G719">
        <v>2069</v>
      </c>
      <c r="H719" t="s">
        <v>5310</v>
      </c>
    </row>
    <row r="720" spans="1:8" x14ac:dyDescent="0.2">
      <c r="A720">
        <v>1788</v>
      </c>
      <c r="B720" t="s">
        <v>4230</v>
      </c>
      <c r="C720">
        <v>135</v>
      </c>
      <c r="D720" t="s">
        <v>4231</v>
      </c>
      <c r="E720" t="str">
        <f t="shared" si="11"/>
        <v>P29274:135:Adenosine receptor A2a</v>
      </c>
      <c r="G720">
        <v>2070</v>
      </c>
      <c r="H720" t="s">
        <v>5254</v>
      </c>
    </row>
    <row r="721" spans="1:8" x14ac:dyDescent="0.2">
      <c r="A721">
        <v>1788</v>
      </c>
      <c r="B721" t="s">
        <v>4232</v>
      </c>
      <c r="C721">
        <v>140</v>
      </c>
      <c r="D721" t="s">
        <v>4233</v>
      </c>
      <c r="E721" t="str">
        <f t="shared" si="11"/>
        <v>Q6P2N6:140:Protein ADORA3, isoform 3</v>
      </c>
      <c r="G721">
        <v>2071</v>
      </c>
      <c r="H721" t="s">
        <v>5318</v>
      </c>
    </row>
    <row r="722" spans="1:8" x14ac:dyDescent="0.2">
      <c r="A722">
        <v>1788</v>
      </c>
      <c r="B722" t="s">
        <v>4234</v>
      </c>
      <c r="C722">
        <v>29412</v>
      </c>
      <c r="D722" t="s">
        <v>4235</v>
      </c>
      <c r="E722" t="str">
        <f t="shared" si="11"/>
        <v>P43140:29412:Alpha-1A adrenergic receptor</v>
      </c>
      <c r="G722">
        <v>2073</v>
      </c>
      <c r="H722" t="s">
        <v>5319</v>
      </c>
    </row>
    <row r="723" spans="1:8" x14ac:dyDescent="0.2">
      <c r="A723">
        <v>1788</v>
      </c>
      <c r="B723" t="s">
        <v>4236</v>
      </c>
      <c r="C723">
        <v>146</v>
      </c>
      <c r="D723" t="s">
        <v>4237</v>
      </c>
      <c r="E723" t="str">
        <f t="shared" si="11"/>
        <v>P25100:146:Alpha-1D adrenergic receptor</v>
      </c>
      <c r="G723">
        <v>2074</v>
      </c>
      <c r="H723" t="s">
        <v>5254</v>
      </c>
    </row>
    <row r="724" spans="1:8" x14ac:dyDescent="0.2">
      <c r="A724">
        <v>1788</v>
      </c>
      <c r="B724" t="s">
        <v>4238</v>
      </c>
      <c r="C724">
        <v>150</v>
      </c>
      <c r="D724" t="s">
        <v>4239</v>
      </c>
      <c r="E724" t="str">
        <f t="shared" si="11"/>
        <v>P08913:150:Alpha-2A adrenergic receptor</v>
      </c>
      <c r="G724">
        <v>2076</v>
      </c>
      <c r="H724" t="s">
        <v>5320</v>
      </c>
    </row>
    <row r="725" spans="1:8" x14ac:dyDescent="0.2">
      <c r="A725">
        <v>1788</v>
      </c>
      <c r="B725" t="s">
        <v>4240</v>
      </c>
      <c r="C725">
        <v>153</v>
      </c>
      <c r="D725" t="s">
        <v>4241</v>
      </c>
      <c r="E725" t="str">
        <f t="shared" si="11"/>
        <v>P08588:153:Beta-1 adrenergic receptor</v>
      </c>
      <c r="G725">
        <v>2078</v>
      </c>
      <c r="H725" t="s">
        <v>5321</v>
      </c>
    </row>
    <row r="726" spans="1:8" x14ac:dyDescent="0.2">
      <c r="A726">
        <v>1788</v>
      </c>
      <c r="B726" t="s">
        <v>4242</v>
      </c>
      <c r="C726">
        <v>154</v>
      </c>
      <c r="D726" t="s">
        <v>4243</v>
      </c>
      <c r="E726" t="str">
        <f t="shared" si="11"/>
        <v>P07550:154:Beta-2 adrenergic receptor</v>
      </c>
      <c r="G726">
        <v>2079</v>
      </c>
      <c r="H726" t="s">
        <v>5316</v>
      </c>
    </row>
    <row r="727" spans="1:8" x14ac:dyDescent="0.2">
      <c r="A727">
        <v>1788</v>
      </c>
      <c r="B727" t="s">
        <v>4244</v>
      </c>
      <c r="C727">
        <v>24208</v>
      </c>
      <c r="D727" t="s">
        <v>4245</v>
      </c>
      <c r="E727" t="str">
        <f t="shared" si="11"/>
        <v>P15207:24208:Androgen receptor</v>
      </c>
      <c r="G727">
        <v>2082</v>
      </c>
      <c r="H727" t="s">
        <v>5204</v>
      </c>
    </row>
    <row r="728" spans="1:8" x14ac:dyDescent="0.2">
      <c r="A728">
        <v>1788</v>
      </c>
      <c r="B728" t="s">
        <v>4246</v>
      </c>
      <c r="C728">
        <v>623</v>
      </c>
      <c r="D728" t="s">
        <v>4247</v>
      </c>
      <c r="E728" t="str">
        <f t="shared" si="11"/>
        <v>P46663:623:B1 bradykinin receptor</v>
      </c>
      <c r="G728">
        <v>2085</v>
      </c>
      <c r="H728" t="s">
        <v>5204</v>
      </c>
    </row>
    <row r="729" spans="1:8" x14ac:dyDescent="0.2">
      <c r="A729">
        <v>1788</v>
      </c>
      <c r="B729" t="s">
        <v>4248</v>
      </c>
      <c r="C729">
        <v>624</v>
      </c>
      <c r="D729" t="s">
        <v>4249</v>
      </c>
      <c r="E729" t="str">
        <f t="shared" si="11"/>
        <v>P30411:624:B2 bradykinin receptor</v>
      </c>
      <c r="G729">
        <v>2088</v>
      </c>
      <c r="H729" t="s">
        <v>5322</v>
      </c>
    </row>
    <row r="730" spans="1:8" x14ac:dyDescent="0.2">
      <c r="A730">
        <v>1788</v>
      </c>
      <c r="B730" t="s">
        <v>4250</v>
      </c>
      <c r="C730">
        <v>1812</v>
      </c>
      <c r="D730" t="s">
        <v>4251</v>
      </c>
      <c r="E730" t="str">
        <f t="shared" si="11"/>
        <v>P21728:1812:D(1A) dopamine receptor</v>
      </c>
      <c r="G730">
        <v>2090</v>
      </c>
      <c r="H730" t="s">
        <v>5315</v>
      </c>
    </row>
    <row r="731" spans="1:8" x14ac:dyDescent="0.2">
      <c r="A731">
        <v>1788</v>
      </c>
      <c r="B731" t="s">
        <v>4252</v>
      </c>
      <c r="C731">
        <v>1813</v>
      </c>
      <c r="D731" t="s">
        <v>4253</v>
      </c>
      <c r="E731" t="str">
        <f t="shared" si="11"/>
        <v>P14416:1813:D(2) dopamine receptor</v>
      </c>
      <c r="G731">
        <v>2091</v>
      </c>
      <c r="H731" t="s">
        <v>5319</v>
      </c>
    </row>
    <row r="732" spans="1:8" x14ac:dyDescent="0.2">
      <c r="A732">
        <v>1788</v>
      </c>
      <c r="B732" t="s">
        <v>4254</v>
      </c>
      <c r="C732">
        <v>1815</v>
      </c>
      <c r="D732" t="s">
        <v>4255</v>
      </c>
      <c r="E732" t="str">
        <f t="shared" si="11"/>
        <v>P21917:1815:D(4) dopamine receptor</v>
      </c>
      <c r="G732">
        <v>2092</v>
      </c>
      <c r="H732" t="s">
        <v>5318</v>
      </c>
    </row>
    <row r="733" spans="1:8" x14ac:dyDescent="0.2">
      <c r="A733">
        <v>1788</v>
      </c>
      <c r="B733" t="s">
        <v>4256</v>
      </c>
      <c r="C733">
        <v>1814</v>
      </c>
      <c r="D733" t="s">
        <v>4257</v>
      </c>
      <c r="E733" t="str">
        <f t="shared" si="11"/>
        <v>P35462:1814:D(3) dopamine receptor</v>
      </c>
      <c r="G733">
        <v>2093</v>
      </c>
      <c r="H733" t="s">
        <v>5319</v>
      </c>
    </row>
    <row r="734" spans="1:8" x14ac:dyDescent="0.2">
      <c r="A734">
        <v>1788</v>
      </c>
      <c r="B734" t="s">
        <v>4258</v>
      </c>
      <c r="C734">
        <v>1909</v>
      </c>
      <c r="D734" t="s">
        <v>4259</v>
      </c>
      <c r="E734" t="str">
        <f t="shared" si="11"/>
        <v>P25101:1909:Endothelin-1 receptor</v>
      </c>
      <c r="G734">
        <v>2095</v>
      </c>
      <c r="H734" t="s">
        <v>5195</v>
      </c>
    </row>
    <row r="735" spans="1:8" x14ac:dyDescent="0.2">
      <c r="A735">
        <v>1788</v>
      </c>
      <c r="B735" t="s">
        <v>4260</v>
      </c>
      <c r="C735">
        <v>1910</v>
      </c>
      <c r="D735" t="s">
        <v>4261</v>
      </c>
      <c r="E735" t="str">
        <f t="shared" si="11"/>
        <v>P24530:1910:Endothelin B receptor</v>
      </c>
      <c r="G735">
        <v>2097</v>
      </c>
      <c r="H735" t="s">
        <v>5323</v>
      </c>
    </row>
    <row r="736" spans="1:8" x14ac:dyDescent="0.2">
      <c r="A736">
        <v>1788</v>
      </c>
      <c r="B736" t="s">
        <v>4262</v>
      </c>
      <c r="C736">
        <v>1950</v>
      </c>
      <c r="D736" t="s">
        <v>4263</v>
      </c>
      <c r="E736" t="str">
        <f t="shared" si="11"/>
        <v>P01133:1950:Pro-epidermal growth factor</v>
      </c>
      <c r="G736">
        <v>2098</v>
      </c>
      <c r="H736" t="s">
        <v>5324</v>
      </c>
    </row>
    <row r="737" spans="1:8" x14ac:dyDescent="0.2">
      <c r="A737">
        <v>1788</v>
      </c>
      <c r="B737" t="s">
        <v>4086</v>
      </c>
      <c r="C737">
        <v>2099</v>
      </c>
      <c r="D737" t="s">
        <v>4087</v>
      </c>
      <c r="E737" t="str">
        <f t="shared" si="11"/>
        <v>P03372:2099:Estrogen receptor</v>
      </c>
      <c r="G737">
        <v>2099</v>
      </c>
      <c r="H737" t="s">
        <v>5325</v>
      </c>
    </row>
    <row r="738" spans="1:8" x14ac:dyDescent="0.2">
      <c r="A738">
        <v>1788</v>
      </c>
      <c r="B738" t="s">
        <v>4264</v>
      </c>
      <c r="C738">
        <v>84109</v>
      </c>
      <c r="D738" t="s">
        <v>4265</v>
      </c>
      <c r="E738" t="str">
        <f t="shared" si="11"/>
        <v>Q96P65:84109:Pyroglutamylated RFamide peptide receptor</v>
      </c>
      <c r="G738">
        <v>2100</v>
      </c>
      <c r="H738" t="s">
        <v>5232</v>
      </c>
    </row>
    <row r="739" spans="1:8" x14ac:dyDescent="0.2">
      <c r="A739">
        <v>1788</v>
      </c>
      <c r="B739" t="s">
        <v>4266</v>
      </c>
      <c r="C739">
        <v>2550</v>
      </c>
      <c r="D739" t="s">
        <v>4267</v>
      </c>
      <c r="E739" t="str">
        <f t="shared" si="11"/>
        <v>Q9UBS5:2550:Gamma-aminobutyric acid type B receptor subunit 1</v>
      </c>
      <c r="G739">
        <v>2101</v>
      </c>
      <c r="H739" t="s">
        <v>5170</v>
      </c>
    </row>
    <row r="740" spans="1:8" x14ac:dyDescent="0.2">
      <c r="A740">
        <v>1788</v>
      </c>
      <c r="B740" t="s">
        <v>4268</v>
      </c>
      <c r="C740">
        <v>29709</v>
      </c>
      <c r="D740" t="s">
        <v>4269</v>
      </c>
      <c r="E740" t="str">
        <f t="shared" si="11"/>
        <v>P18508:29709:Gamma-aminobutyric acid receptor subunit gamma-2</v>
      </c>
      <c r="G740">
        <v>2104</v>
      </c>
      <c r="H740" t="s">
        <v>5192</v>
      </c>
    </row>
    <row r="741" spans="1:8" x14ac:dyDescent="0.2">
      <c r="A741">
        <v>1788</v>
      </c>
      <c r="B741" t="s">
        <v>3965</v>
      </c>
      <c r="C741">
        <v>2908</v>
      </c>
      <c r="D741" t="s">
        <v>3966</v>
      </c>
      <c r="E741" t="str">
        <f t="shared" si="11"/>
        <v>P04150:2908:Glucocorticoid receptor</v>
      </c>
      <c r="G741">
        <v>2107</v>
      </c>
      <c r="H741" t="s">
        <v>5197</v>
      </c>
    </row>
    <row r="742" spans="1:8" x14ac:dyDescent="0.2">
      <c r="A742">
        <v>1788</v>
      </c>
      <c r="B742" t="s">
        <v>4270</v>
      </c>
      <c r="C742">
        <v>29559</v>
      </c>
      <c r="D742" t="s">
        <v>4271</v>
      </c>
      <c r="E742" t="str">
        <f t="shared" si="11"/>
        <v>P22756:29559:Glutamate receptor, ionotropic kainate 1</v>
      </c>
      <c r="G742">
        <v>2108</v>
      </c>
      <c r="H742" t="s">
        <v>5197</v>
      </c>
    </row>
    <row r="743" spans="1:8" x14ac:dyDescent="0.2">
      <c r="A743">
        <v>1788</v>
      </c>
      <c r="B743" t="s">
        <v>4272</v>
      </c>
      <c r="C743">
        <v>24408</v>
      </c>
      <c r="D743" t="s">
        <v>4273</v>
      </c>
      <c r="E743" t="str">
        <f t="shared" si="11"/>
        <v>P35439:24408:Glutamate [NMDA] receptor subunit zeta-1</v>
      </c>
      <c r="G743">
        <v>2109</v>
      </c>
      <c r="H743" t="s">
        <v>5197</v>
      </c>
    </row>
    <row r="744" spans="1:8" x14ac:dyDescent="0.2">
      <c r="A744">
        <v>1788</v>
      </c>
      <c r="B744" t="s">
        <v>4274</v>
      </c>
      <c r="C744">
        <v>24410</v>
      </c>
      <c r="D744" t="s">
        <v>4275</v>
      </c>
      <c r="E744" t="str">
        <f t="shared" si="11"/>
        <v>Q00960:24410:Glutamate [NMDA] receptor subunit epsilon-2</v>
      </c>
      <c r="G744">
        <v>2110</v>
      </c>
      <c r="H744" t="s">
        <v>5232</v>
      </c>
    </row>
    <row r="745" spans="1:8" x14ac:dyDescent="0.2">
      <c r="A745">
        <v>1788</v>
      </c>
      <c r="B745" t="s">
        <v>4276</v>
      </c>
      <c r="C745">
        <v>14811</v>
      </c>
      <c r="D745" t="s">
        <v>4277</v>
      </c>
      <c r="E745" t="str">
        <f t="shared" si="11"/>
        <v>P35436:14811:Glutamate [NMDA] receptor subunit epsilon-1</v>
      </c>
      <c r="G745">
        <v>2111</v>
      </c>
      <c r="H745" t="s">
        <v>5232</v>
      </c>
    </row>
    <row r="746" spans="1:8" x14ac:dyDescent="0.2">
      <c r="A746">
        <v>1788</v>
      </c>
      <c r="B746" t="s">
        <v>4278</v>
      </c>
      <c r="C746">
        <v>3269</v>
      </c>
      <c r="D746" t="s">
        <v>4279</v>
      </c>
      <c r="E746" t="str">
        <f t="shared" si="11"/>
        <v>P35367:3269:Histamine H1 receptor</v>
      </c>
      <c r="G746">
        <v>2112</v>
      </c>
      <c r="H746" t="s">
        <v>5232</v>
      </c>
    </row>
    <row r="747" spans="1:8" x14ac:dyDescent="0.2">
      <c r="A747">
        <v>1788</v>
      </c>
      <c r="B747" t="s">
        <v>4280</v>
      </c>
      <c r="C747">
        <v>3274</v>
      </c>
      <c r="D747" t="s">
        <v>4281</v>
      </c>
      <c r="E747" t="str">
        <f t="shared" si="11"/>
        <v>P25021:3274:Histamine H2 receptor</v>
      </c>
      <c r="G747">
        <v>2113</v>
      </c>
      <c r="H747" t="s">
        <v>5232</v>
      </c>
    </row>
    <row r="748" spans="1:8" x14ac:dyDescent="0.2">
      <c r="A748">
        <v>1788</v>
      </c>
      <c r="B748" t="s">
        <v>4282</v>
      </c>
      <c r="C748">
        <v>11255</v>
      </c>
      <c r="D748" t="s">
        <v>4283</v>
      </c>
      <c r="E748" t="str">
        <f t="shared" si="11"/>
        <v>Q9Y5N1:11255:Histamine H3 receptor</v>
      </c>
      <c r="G748">
        <v>2114</v>
      </c>
      <c r="H748" t="s">
        <v>5290</v>
      </c>
    </row>
    <row r="749" spans="1:8" x14ac:dyDescent="0.2">
      <c r="A749">
        <v>1788</v>
      </c>
      <c r="B749" t="s">
        <v>4284</v>
      </c>
      <c r="C749">
        <v>306255</v>
      </c>
      <c r="D749" t="s">
        <v>4285</v>
      </c>
      <c r="E749" t="str">
        <f t="shared" si="11"/>
        <v>Q4G017:306255:Nischarin</v>
      </c>
      <c r="G749">
        <v>2115</v>
      </c>
      <c r="H749" t="s">
        <v>5197</v>
      </c>
    </row>
    <row r="750" spans="1:8" x14ac:dyDescent="0.2">
      <c r="A750">
        <v>1788</v>
      </c>
      <c r="B750" t="s">
        <v>4286</v>
      </c>
      <c r="C750">
        <v>16177</v>
      </c>
      <c r="D750" t="s">
        <v>4287</v>
      </c>
      <c r="E750" t="str">
        <f t="shared" si="11"/>
        <v>P13504:16177:Interleukin-1 receptor type 1</v>
      </c>
      <c r="G750">
        <v>2116</v>
      </c>
      <c r="H750" t="s">
        <v>5326</v>
      </c>
    </row>
    <row r="751" spans="1:8" x14ac:dyDescent="0.2">
      <c r="A751">
        <v>1788</v>
      </c>
      <c r="B751" t="s">
        <v>4288</v>
      </c>
      <c r="C751">
        <v>10800</v>
      </c>
      <c r="D751" t="s">
        <v>4289</v>
      </c>
      <c r="E751" t="str">
        <f t="shared" si="11"/>
        <v>Q9Y271:10800:Cysteinyl leukotriene receptor 1</v>
      </c>
      <c r="G751">
        <v>2117</v>
      </c>
      <c r="H751" t="s">
        <v>5327</v>
      </c>
    </row>
    <row r="752" spans="1:8" x14ac:dyDescent="0.2">
      <c r="A752">
        <v>1788</v>
      </c>
      <c r="B752" t="s">
        <v>4290</v>
      </c>
      <c r="C752">
        <v>4543</v>
      </c>
      <c r="D752" t="s">
        <v>4291</v>
      </c>
      <c r="E752" t="str">
        <f t="shared" si="11"/>
        <v>P48039:4543:Melatonin receptor type 1A</v>
      </c>
      <c r="G752">
        <v>2118</v>
      </c>
      <c r="H752" t="s">
        <v>5324</v>
      </c>
    </row>
    <row r="753" spans="1:8" x14ac:dyDescent="0.2">
      <c r="A753">
        <v>1788</v>
      </c>
      <c r="B753" t="s">
        <v>4227</v>
      </c>
      <c r="C753">
        <v>1128</v>
      </c>
      <c r="D753" t="s">
        <v>3944</v>
      </c>
      <c r="E753" t="str">
        <f t="shared" si="11"/>
        <v>P11229:1128:Muscarinic acetylcholine receptor M1</v>
      </c>
      <c r="G753">
        <v>2119</v>
      </c>
      <c r="H753" t="s">
        <v>5323</v>
      </c>
    </row>
    <row r="754" spans="1:8" x14ac:dyDescent="0.2">
      <c r="A754">
        <v>1788</v>
      </c>
      <c r="B754" t="s">
        <v>4209</v>
      </c>
      <c r="C754">
        <v>1129</v>
      </c>
      <c r="D754" t="s">
        <v>4210</v>
      </c>
      <c r="E754" t="str">
        <f t="shared" si="11"/>
        <v>P08172:1129:Muscarinic acetylcholine receptor M2</v>
      </c>
      <c r="G754">
        <v>2120</v>
      </c>
      <c r="H754" t="s">
        <v>5188</v>
      </c>
    </row>
    <row r="755" spans="1:8" x14ac:dyDescent="0.2">
      <c r="A755">
        <v>1788</v>
      </c>
      <c r="B755" t="s">
        <v>4211</v>
      </c>
      <c r="C755">
        <v>1131</v>
      </c>
      <c r="D755" t="s">
        <v>4212</v>
      </c>
      <c r="E755" t="str">
        <f t="shared" si="11"/>
        <v>P20309:1131:Muscarinic acetylcholine receptor M3</v>
      </c>
      <c r="G755">
        <v>2123</v>
      </c>
      <c r="H755" t="s">
        <v>5325</v>
      </c>
    </row>
    <row r="756" spans="1:8" x14ac:dyDescent="0.2">
      <c r="A756">
        <v>1788</v>
      </c>
      <c r="B756" t="s">
        <v>4052</v>
      </c>
      <c r="C756">
        <v>4886</v>
      </c>
      <c r="D756" t="s">
        <v>4053</v>
      </c>
      <c r="E756" t="str">
        <f t="shared" si="11"/>
        <v>P25929:4886:Neuropeptide Y receptor type 1</v>
      </c>
      <c r="G756">
        <v>2126</v>
      </c>
      <c r="H756" t="s">
        <v>5277</v>
      </c>
    </row>
    <row r="757" spans="1:8" x14ac:dyDescent="0.2">
      <c r="A757">
        <v>1788</v>
      </c>
      <c r="B757" t="s">
        <v>3989</v>
      </c>
      <c r="C757">
        <v>4887</v>
      </c>
      <c r="D757" t="s">
        <v>3990</v>
      </c>
      <c r="E757" t="str">
        <f t="shared" si="11"/>
        <v>P49146:4887:Neuropeptide Y receptor type 2</v>
      </c>
      <c r="G757">
        <v>2127</v>
      </c>
      <c r="H757" t="s">
        <v>5283</v>
      </c>
    </row>
    <row r="758" spans="1:8" x14ac:dyDescent="0.2">
      <c r="A758">
        <v>1788</v>
      </c>
      <c r="B758" t="s">
        <v>4292</v>
      </c>
      <c r="C758">
        <v>1136</v>
      </c>
      <c r="D758" t="s">
        <v>4293</v>
      </c>
      <c r="E758" t="str">
        <f t="shared" si="11"/>
        <v>P32297:1136:Neuronal acetylcholine receptor subunit alpha-3</v>
      </c>
      <c r="G758">
        <v>2129</v>
      </c>
      <c r="H758" t="s">
        <v>5328</v>
      </c>
    </row>
    <row r="759" spans="1:8" x14ac:dyDescent="0.2">
      <c r="A759">
        <v>1788</v>
      </c>
      <c r="B759" t="s">
        <v>4294</v>
      </c>
      <c r="C759">
        <v>1134</v>
      </c>
      <c r="D759" t="s">
        <v>4295</v>
      </c>
      <c r="E759" t="str">
        <f t="shared" si="11"/>
        <v>P02708:1134:Acetylcholine receptor subunit alpha</v>
      </c>
      <c r="G759">
        <v>2130</v>
      </c>
      <c r="H759" t="s">
        <v>5329</v>
      </c>
    </row>
    <row r="760" spans="1:8" x14ac:dyDescent="0.2">
      <c r="A760">
        <v>1788</v>
      </c>
      <c r="B760" t="s">
        <v>4296</v>
      </c>
      <c r="C760">
        <v>4985</v>
      </c>
      <c r="D760" t="s">
        <v>4297</v>
      </c>
      <c r="E760" t="str">
        <f t="shared" si="11"/>
        <v>P41143:4985:Delta-type opioid receptor</v>
      </c>
      <c r="G760">
        <v>2131</v>
      </c>
      <c r="H760" t="s">
        <v>5237</v>
      </c>
    </row>
    <row r="761" spans="1:8" x14ac:dyDescent="0.2">
      <c r="A761">
        <v>1788</v>
      </c>
      <c r="B761" t="s">
        <v>4225</v>
      </c>
      <c r="C761">
        <v>4986</v>
      </c>
      <c r="D761" t="s">
        <v>4226</v>
      </c>
      <c r="E761" t="str">
        <f t="shared" si="11"/>
        <v>P41145:4986:Kappa-type opioid receptor</v>
      </c>
      <c r="G761">
        <v>2133</v>
      </c>
      <c r="H761" t="s">
        <v>5276</v>
      </c>
    </row>
    <row r="762" spans="1:8" x14ac:dyDescent="0.2">
      <c r="A762">
        <v>1788</v>
      </c>
      <c r="B762" t="s">
        <v>4298</v>
      </c>
      <c r="C762">
        <v>4988</v>
      </c>
      <c r="D762" t="s">
        <v>4299</v>
      </c>
      <c r="E762" t="str">
        <f t="shared" si="11"/>
        <v>P35372:4988:Mu-type opioid receptor</v>
      </c>
      <c r="G762">
        <v>2134</v>
      </c>
      <c r="H762" t="s">
        <v>5204</v>
      </c>
    </row>
    <row r="763" spans="1:8" x14ac:dyDescent="0.2">
      <c r="A763">
        <v>1788</v>
      </c>
      <c r="B763" t="s">
        <v>4300</v>
      </c>
      <c r="C763">
        <v>3757</v>
      </c>
      <c r="D763" t="s">
        <v>4301</v>
      </c>
      <c r="E763" t="str">
        <f t="shared" si="11"/>
        <v>Q12809:3757:Potassium voltage-gated channel subfamily H member 2</v>
      </c>
      <c r="G763">
        <v>2135</v>
      </c>
      <c r="H763" t="s">
        <v>5277</v>
      </c>
    </row>
    <row r="764" spans="1:8" x14ac:dyDescent="0.2">
      <c r="A764">
        <v>1788</v>
      </c>
      <c r="B764" t="s">
        <v>4302</v>
      </c>
      <c r="C764">
        <v>5734</v>
      </c>
      <c r="D764" t="s">
        <v>4303</v>
      </c>
      <c r="E764" t="str">
        <f t="shared" si="11"/>
        <v>P35408:5734:Prostaglandin E2 receptor EP4 subtype</v>
      </c>
      <c r="G764">
        <v>2136</v>
      </c>
      <c r="H764" t="s">
        <v>5276</v>
      </c>
    </row>
    <row r="765" spans="1:8" x14ac:dyDescent="0.2">
      <c r="A765">
        <v>1788</v>
      </c>
      <c r="B765" t="s">
        <v>4304</v>
      </c>
      <c r="C765">
        <v>25265</v>
      </c>
      <c r="D765" t="s">
        <v>4305</v>
      </c>
      <c r="E765" t="str">
        <f t="shared" si="11"/>
        <v>P49651:25265:P2Y purinoceptor 1</v>
      </c>
      <c r="G765">
        <v>2137</v>
      </c>
      <c r="H765" t="s">
        <v>5256</v>
      </c>
    </row>
    <row r="766" spans="1:8" x14ac:dyDescent="0.2">
      <c r="A766">
        <v>1788</v>
      </c>
      <c r="B766" t="s">
        <v>3967</v>
      </c>
      <c r="C766">
        <v>3350</v>
      </c>
      <c r="D766" t="s">
        <v>3968</v>
      </c>
      <c r="E766" t="str">
        <f t="shared" si="11"/>
        <v>P08908:3350:5-hydroxytryptamine receptor 1A</v>
      </c>
      <c r="G766">
        <v>2139</v>
      </c>
      <c r="H766" t="s">
        <v>5330</v>
      </c>
    </row>
    <row r="767" spans="1:8" x14ac:dyDescent="0.2">
      <c r="A767">
        <v>1788</v>
      </c>
      <c r="B767" t="s">
        <v>4306</v>
      </c>
      <c r="C767">
        <v>3359</v>
      </c>
      <c r="D767" t="s">
        <v>4307</v>
      </c>
      <c r="E767" t="str">
        <f t="shared" si="11"/>
        <v>P46098:3359:5-hydroxytryptamine receptor 3A</v>
      </c>
      <c r="G767">
        <v>2140</v>
      </c>
      <c r="H767" t="s">
        <v>5277</v>
      </c>
    </row>
    <row r="768" spans="1:8" x14ac:dyDescent="0.2">
      <c r="A768">
        <v>1788</v>
      </c>
      <c r="B768" t="s">
        <v>4308</v>
      </c>
      <c r="C768">
        <v>10280</v>
      </c>
      <c r="D768" t="s">
        <v>4309</v>
      </c>
      <c r="E768" t="str">
        <f t="shared" si="11"/>
        <v>Q99720:10280:Sigma non-opioid intracellular receptor 1</v>
      </c>
      <c r="G768">
        <v>2141</v>
      </c>
      <c r="H768" t="s">
        <v>5283</v>
      </c>
    </row>
    <row r="769" spans="1:8" x14ac:dyDescent="0.2">
      <c r="A769">
        <v>1788</v>
      </c>
      <c r="B769" t="s">
        <v>4310</v>
      </c>
      <c r="C769">
        <v>29336</v>
      </c>
      <c r="D769" t="s">
        <v>4309</v>
      </c>
      <c r="E769" t="str">
        <f t="shared" si="11"/>
        <v>Q9R0C9:29336:Sigma non-opioid intracellular receptor 1</v>
      </c>
      <c r="G769">
        <v>2142</v>
      </c>
      <c r="H769" t="s">
        <v>5171</v>
      </c>
    </row>
    <row r="770" spans="1:8" x14ac:dyDescent="0.2">
      <c r="A770">
        <v>1788</v>
      </c>
      <c r="B770" t="s">
        <v>4311</v>
      </c>
      <c r="C770">
        <v>81574</v>
      </c>
      <c r="D770" t="s">
        <v>4312</v>
      </c>
      <c r="E770" t="str">
        <f t="shared" ref="E770:E833" si="12">CONCATENATE(B770,":",C770,":",D770)</f>
        <v>P04774:81574:Sodium channel protein type 1 subunit alpha</v>
      </c>
      <c r="G770">
        <v>2143</v>
      </c>
      <c r="H770" t="s">
        <v>5329</v>
      </c>
    </row>
    <row r="771" spans="1:8" x14ac:dyDescent="0.2">
      <c r="A771">
        <v>1788</v>
      </c>
      <c r="B771" t="s">
        <v>4313</v>
      </c>
      <c r="C771">
        <v>6869</v>
      </c>
      <c r="D771" t="s">
        <v>4314</v>
      </c>
      <c r="E771" t="str">
        <f t="shared" si="12"/>
        <v>P25103:6869:Substance-P receptor</v>
      </c>
      <c r="G771">
        <v>2144</v>
      </c>
      <c r="H771" t="s">
        <v>5331</v>
      </c>
    </row>
    <row r="772" spans="1:8" x14ac:dyDescent="0.2">
      <c r="A772">
        <v>1788</v>
      </c>
      <c r="B772" t="s">
        <v>4315</v>
      </c>
      <c r="C772">
        <v>81812</v>
      </c>
      <c r="D772" t="s">
        <v>4316</v>
      </c>
      <c r="E772" t="str">
        <f t="shared" si="12"/>
        <v>P63059:81812:Thyroid hormone receptor alpha</v>
      </c>
      <c r="G772">
        <v>2145</v>
      </c>
      <c r="H772" t="s">
        <v>5245</v>
      </c>
    </row>
    <row r="773" spans="1:8" x14ac:dyDescent="0.2">
      <c r="A773">
        <v>1788</v>
      </c>
      <c r="B773" t="s">
        <v>4317</v>
      </c>
      <c r="C773">
        <v>6531</v>
      </c>
      <c r="D773" t="s">
        <v>4318</v>
      </c>
      <c r="E773" t="str">
        <f t="shared" si="12"/>
        <v>Q01959:6531:Sodium-dependent dopamine transporter</v>
      </c>
      <c r="G773">
        <v>2148</v>
      </c>
      <c r="H773" t="s">
        <v>5332</v>
      </c>
    </row>
    <row r="774" spans="1:8" x14ac:dyDescent="0.2">
      <c r="A774">
        <v>1788</v>
      </c>
      <c r="B774" t="s">
        <v>4319</v>
      </c>
      <c r="C774">
        <v>83612</v>
      </c>
      <c r="D774" t="s">
        <v>4320</v>
      </c>
      <c r="E774" t="str">
        <f t="shared" si="12"/>
        <v>O35458:83612:Vesicular inhibitory amino acid transporter</v>
      </c>
      <c r="G774">
        <v>2150</v>
      </c>
      <c r="H774" t="s">
        <v>5246</v>
      </c>
    </row>
    <row r="775" spans="1:8" x14ac:dyDescent="0.2">
      <c r="A775">
        <v>1788</v>
      </c>
      <c r="B775" t="s">
        <v>4321</v>
      </c>
      <c r="C775">
        <v>6530</v>
      </c>
      <c r="D775" t="s">
        <v>4322</v>
      </c>
      <c r="E775" t="str">
        <f t="shared" si="12"/>
        <v>P23975:6530:Sodium-dependent noradrenaline transporter</v>
      </c>
      <c r="G775">
        <v>2151</v>
      </c>
      <c r="H775" t="s">
        <v>5246</v>
      </c>
    </row>
    <row r="776" spans="1:8" x14ac:dyDescent="0.2">
      <c r="A776">
        <v>1788</v>
      </c>
      <c r="B776" t="s">
        <v>4323</v>
      </c>
      <c r="C776">
        <v>6532</v>
      </c>
      <c r="D776" t="s">
        <v>4324</v>
      </c>
      <c r="E776" t="str">
        <f t="shared" si="12"/>
        <v>P31645:6532:Sodium-dependent serotonin transporter</v>
      </c>
      <c r="G776">
        <v>2153</v>
      </c>
      <c r="H776" t="s">
        <v>5333</v>
      </c>
    </row>
    <row r="777" spans="1:8" x14ac:dyDescent="0.2">
      <c r="A777">
        <v>1789</v>
      </c>
      <c r="B777" t="s">
        <v>4223</v>
      </c>
      <c r="C777">
        <v>3320</v>
      </c>
      <c r="D777" t="s">
        <v>4224</v>
      </c>
      <c r="E777" t="str">
        <f t="shared" si="12"/>
        <v>P07900:3320:Heat shock protein HSP 90-alpha</v>
      </c>
      <c r="G777">
        <v>2154</v>
      </c>
      <c r="H777" t="s">
        <v>5280</v>
      </c>
    </row>
    <row r="778" spans="1:8" x14ac:dyDescent="0.2">
      <c r="A778">
        <v>1790</v>
      </c>
      <c r="B778" t="s">
        <v>4137</v>
      </c>
      <c r="C778">
        <v>10741</v>
      </c>
      <c r="D778" t="s">
        <v>4138</v>
      </c>
      <c r="E778" t="str">
        <f t="shared" si="12"/>
        <v>O75884:10741:Putative hydrolase RBBP9</v>
      </c>
      <c r="G778">
        <v>2155</v>
      </c>
      <c r="H778" t="s">
        <v>5179</v>
      </c>
    </row>
    <row r="779" spans="1:8" x14ac:dyDescent="0.2">
      <c r="A779">
        <v>1791</v>
      </c>
      <c r="B779" t="s">
        <v>3989</v>
      </c>
      <c r="C779">
        <v>4887</v>
      </c>
      <c r="D779" t="s">
        <v>3990</v>
      </c>
      <c r="E779" t="str">
        <f t="shared" si="12"/>
        <v>P49146:4887:Neuropeptide Y receptor type 2</v>
      </c>
      <c r="G779">
        <v>2157</v>
      </c>
      <c r="H779" t="s">
        <v>5179</v>
      </c>
    </row>
    <row r="780" spans="1:8" x14ac:dyDescent="0.2">
      <c r="A780">
        <v>1792</v>
      </c>
      <c r="B780" t="s">
        <v>4329</v>
      </c>
      <c r="C780">
        <v>27035</v>
      </c>
      <c r="D780" t="s">
        <v>4330</v>
      </c>
      <c r="E780" t="str">
        <f t="shared" si="12"/>
        <v>Q9Y5S8:27035:NADPH oxidase 1</v>
      </c>
      <c r="G780">
        <v>2162</v>
      </c>
      <c r="H780" t="s">
        <v>5227</v>
      </c>
    </row>
    <row r="781" spans="1:8" x14ac:dyDescent="0.2">
      <c r="A781">
        <v>1794</v>
      </c>
      <c r="B781" t="s">
        <v>4155</v>
      </c>
      <c r="C781">
        <v>7415</v>
      </c>
      <c r="D781" t="s">
        <v>4156</v>
      </c>
      <c r="E781" t="str">
        <f t="shared" si="12"/>
        <v>P55072:7415:Transitional endoplasmic reticulum ATPase</v>
      </c>
      <c r="G781">
        <v>2163</v>
      </c>
      <c r="H781" t="s">
        <v>5227</v>
      </c>
    </row>
    <row r="782" spans="1:8" x14ac:dyDescent="0.2">
      <c r="A782">
        <v>1795</v>
      </c>
      <c r="B782" t="s">
        <v>4207</v>
      </c>
      <c r="C782">
        <v>57396</v>
      </c>
      <c r="D782" t="s">
        <v>4208</v>
      </c>
      <c r="E782" t="str">
        <f t="shared" si="12"/>
        <v>Q9HAZ1:57396:Dual specificity protein kinase CLK4</v>
      </c>
      <c r="G782">
        <v>2164</v>
      </c>
      <c r="H782" t="s">
        <v>5227</v>
      </c>
    </row>
    <row r="783" spans="1:8" x14ac:dyDescent="0.2">
      <c r="A783">
        <v>1796</v>
      </c>
      <c r="B783" t="s">
        <v>4329</v>
      </c>
      <c r="C783">
        <v>27035</v>
      </c>
      <c r="D783" t="s">
        <v>4330</v>
      </c>
      <c r="E783" t="str">
        <f t="shared" si="12"/>
        <v>Q9Y5S8:27035:NADPH oxidase 1</v>
      </c>
      <c r="G783">
        <v>2165</v>
      </c>
      <c r="H783" t="s">
        <v>5334</v>
      </c>
    </row>
    <row r="784" spans="1:8" x14ac:dyDescent="0.2">
      <c r="A784">
        <v>1797</v>
      </c>
      <c r="B784" t="s">
        <v>4141</v>
      </c>
      <c r="C784">
        <v>3717</v>
      </c>
      <c r="D784" t="s">
        <v>4142</v>
      </c>
      <c r="E784" t="str">
        <f t="shared" si="12"/>
        <v>O60674:3717:Tyrosine-protein kinase JAK2</v>
      </c>
      <c r="G784">
        <v>2166</v>
      </c>
      <c r="H784" t="s">
        <v>5331</v>
      </c>
    </row>
    <row r="785" spans="1:8" x14ac:dyDescent="0.2">
      <c r="A785">
        <v>1798</v>
      </c>
      <c r="B785" t="s">
        <v>3943</v>
      </c>
      <c r="C785">
        <v>25229</v>
      </c>
      <c r="D785" t="s">
        <v>3944</v>
      </c>
      <c r="E785" t="str">
        <f t="shared" si="12"/>
        <v>P08482:25229:Muscarinic acetylcholine receptor M1</v>
      </c>
      <c r="G785">
        <v>2167</v>
      </c>
      <c r="H785" t="s">
        <v>5333</v>
      </c>
    </row>
    <row r="786" spans="1:8" x14ac:dyDescent="0.2">
      <c r="A786">
        <v>1799</v>
      </c>
      <c r="B786" t="s">
        <v>4161</v>
      </c>
      <c r="C786">
        <v>57468</v>
      </c>
      <c r="D786" t="s">
        <v>4162</v>
      </c>
      <c r="E786" t="str">
        <f t="shared" si="12"/>
        <v>Q9H2X9:57468:Solute carrier family 12 member 5</v>
      </c>
      <c r="G786">
        <v>2168</v>
      </c>
      <c r="H786" t="s">
        <v>5315</v>
      </c>
    </row>
    <row r="787" spans="1:8" x14ac:dyDescent="0.2">
      <c r="A787">
        <v>1801</v>
      </c>
      <c r="B787" t="s">
        <v>4151</v>
      </c>
      <c r="C787">
        <v>8698</v>
      </c>
      <c r="D787" t="s">
        <v>4152</v>
      </c>
      <c r="E787" t="str">
        <f t="shared" si="12"/>
        <v>O95977:8698:Sphingosine 1-phosphate receptor 4</v>
      </c>
      <c r="G787">
        <v>2169</v>
      </c>
      <c r="H787" t="s">
        <v>5179</v>
      </c>
    </row>
    <row r="788" spans="1:8" x14ac:dyDescent="0.2">
      <c r="A788">
        <v>1801</v>
      </c>
      <c r="B788" t="s">
        <v>4151</v>
      </c>
      <c r="C788">
        <v>8698</v>
      </c>
      <c r="D788" t="s">
        <v>4152</v>
      </c>
      <c r="E788" t="str">
        <f t="shared" si="12"/>
        <v>O95977:8698:Sphingosine 1-phosphate receptor 4</v>
      </c>
      <c r="G788">
        <v>2171</v>
      </c>
      <c r="H788" t="s">
        <v>5329</v>
      </c>
    </row>
    <row r="789" spans="1:8" x14ac:dyDescent="0.2">
      <c r="A789">
        <v>1801</v>
      </c>
      <c r="B789" t="s">
        <v>4151</v>
      </c>
      <c r="C789">
        <v>8698</v>
      </c>
      <c r="D789" t="s">
        <v>4152</v>
      </c>
      <c r="E789" t="str">
        <f t="shared" si="12"/>
        <v>O95977:8698:Sphingosine 1-phosphate receptor 4</v>
      </c>
      <c r="G789">
        <v>2174</v>
      </c>
      <c r="H789" t="s">
        <v>5335</v>
      </c>
    </row>
    <row r="790" spans="1:8" x14ac:dyDescent="0.2">
      <c r="A790">
        <v>1801</v>
      </c>
      <c r="B790" t="s">
        <v>3963</v>
      </c>
      <c r="C790">
        <v>1901</v>
      </c>
      <c r="D790" t="s">
        <v>3964</v>
      </c>
      <c r="E790" t="str">
        <f t="shared" si="12"/>
        <v>P21453:1901:Sphingosine 1-phosphate receptor 1</v>
      </c>
      <c r="G790">
        <v>2175</v>
      </c>
      <c r="H790" t="s">
        <v>5336</v>
      </c>
    </row>
    <row r="791" spans="1:8" x14ac:dyDescent="0.2">
      <c r="A791">
        <v>1801</v>
      </c>
      <c r="B791" t="s">
        <v>4005</v>
      </c>
      <c r="C791">
        <v>9294</v>
      </c>
      <c r="D791" t="s">
        <v>4006</v>
      </c>
      <c r="E791" t="str">
        <f t="shared" si="12"/>
        <v>O95136:9294:Sphingosine 1-phosphate receptor 2</v>
      </c>
      <c r="G791">
        <v>2176</v>
      </c>
      <c r="H791" t="s">
        <v>5336</v>
      </c>
    </row>
    <row r="792" spans="1:8" x14ac:dyDescent="0.2">
      <c r="A792">
        <v>1801</v>
      </c>
      <c r="B792" t="s">
        <v>3923</v>
      </c>
      <c r="C792">
        <v>1903</v>
      </c>
      <c r="D792" t="s">
        <v>3924</v>
      </c>
      <c r="E792" t="str">
        <f t="shared" si="12"/>
        <v>Q99500:1903:Sphingosine 1-phosphate receptor 3</v>
      </c>
      <c r="G792">
        <v>2177</v>
      </c>
      <c r="H792" t="s">
        <v>5337</v>
      </c>
    </row>
    <row r="793" spans="1:8" x14ac:dyDescent="0.2">
      <c r="A793">
        <v>1801</v>
      </c>
      <c r="B793" t="s">
        <v>4325</v>
      </c>
      <c r="C793">
        <v>53637</v>
      </c>
      <c r="D793" t="s">
        <v>4326</v>
      </c>
      <c r="E793" t="str">
        <f t="shared" si="12"/>
        <v>Q9H228:53637:Sphingosine 1-phosphate receptor 5</v>
      </c>
      <c r="G793">
        <v>2178</v>
      </c>
      <c r="H793" t="s">
        <v>5300</v>
      </c>
    </row>
    <row r="794" spans="1:8" x14ac:dyDescent="0.2">
      <c r="A794">
        <v>1801</v>
      </c>
      <c r="B794" t="s">
        <v>4151</v>
      </c>
      <c r="C794">
        <v>8698</v>
      </c>
      <c r="D794" t="s">
        <v>4152</v>
      </c>
      <c r="E794" t="str">
        <f t="shared" si="12"/>
        <v>O95977:8698:Sphingosine 1-phosphate receptor 4</v>
      </c>
      <c r="G794">
        <v>2179</v>
      </c>
      <c r="H794" t="s">
        <v>5338</v>
      </c>
    </row>
    <row r="795" spans="1:8" x14ac:dyDescent="0.2">
      <c r="A795">
        <v>1801</v>
      </c>
      <c r="B795" t="s">
        <v>4151</v>
      </c>
      <c r="C795">
        <v>8698</v>
      </c>
      <c r="D795" t="s">
        <v>4152</v>
      </c>
      <c r="E795" t="str">
        <f t="shared" si="12"/>
        <v>O95977:8698:Sphingosine 1-phosphate receptor 4</v>
      </c>
      <c r="G795">
        <v>2180</v>
      </c>
      <c r="H795" t="s">
        <v>5156</v>
      </c>
    </row>
    <row r="796" spans="1:8" x14ac:dyDescent="0.2">
      <c r="A796">
        <v>1801</v>
      </c>
      <c r="B796" t="s">
        <v>4151</v>
      </c>
      <c r="C796">
        <v>8698</v>
      </c>
      <c r="D796" t="s">
        <v>4152</v>
      </c>
      <c r="E796" t="str">
        <f t="shared" si="12"/>
        <v>O95977:8698:Sphingosine 1-phosphate receptor 4</v>
      </c>
      <c r="G796">
        <v>2181</v>
      </c>
      <c r="H796" t="s">
        <v>5339</v>
      </c>
    </row>
    <row r="797" spans="1:8" x14ac:dyDescent="0.2">
      <c r="A797">
        <v>1801</v>
      </c>
      <c r="B797" t="s">
        <v>4151</v>
      </c>
      <c r="C797">
        <v>8698</v>
      </c>
      <c r="D797" t="s">
        <v>4152</v>
      </c>
      <c r="E797" t="str">
        <f t="shared" si="12"/>
        <v>O95977:8698:Sphingosine 1-phosphate receptor 4</v>
      </c>
      <c r="G797">
        <v>2182</v>
      </c>
      <c r="H797" t="s">
        <v>5340</v>
      </c>
    </row>
    <row r="798" spans="1:8" x14ac:dyDescent="0.2">
      <c r="A798">
        <v>1801</v>
      </c>
      <c r="B798" t="s">
        <v>4325</v>
      </c>
      <c r="C798">
        <v>53637</v>
      </c>
      <c r="D798" t="s">
        <v>4326</v>
      </c>
      <c r="E798" t="str">
        <f t="shared" si="12"/>
        <v>Q9H228:53637:Sphingosine 1-phosphate receptor 5</v>
      </c>
      <c r="G798">
        <v>2183</v>
      </c>
      <c r="H798" t="s">
        <v>5338</v>
      </c>
    </row>
    <row r="799" spans="1:8" x14ac:dyDescent="0.2">
      <c r="A799">
        <v>1801</v>
      </c>
      <c r="B799" t="s">
        <v>4005</v>
      </c>
      <c r="C799">
        <v>9294</v>
      </c>
      <c r="D799" t="s">
        <v>4006</v>
      </c>
      <c r="E799" t="str">
        <f t="shared" si="12"/>
        <v>O95136:9294:Sphingosine 1-phosphate receptor 2</v>
      </c>
      <c r="G799">
        <v>2185</v>
      </c>
      <c r="H799" t="s">
        <v>5338</v>
      </c>
    </row>
    <row r="800" spans="1:8" x14ac:dyDescent="0.2">
      <c r="A800">
        <v>1801</v>
      </c>
      <c r="B800" t="s">
        <v>3923</v>
      </c>
      <c r="C800">
        <v>1903</v>
      </c>
      <c r="D800" t="s">
        <v>3924</v>
      </c>
      <c r="E800" t="str">
        <f t="shared" si="12"/>
        <v>Q99500:1903:Sphingosine 1-phosphate receptor 3</v>
      </c>
      <c r="G800">
        <v>2186</v>
      </c>
      <c r="H800" t="s">
        <v>5242</v>
      </c>
    </row>
    <row r="801" spans="1:8" x14ac:dyDescent="0.2">
      <c r="A801">
        <v>1801</v>
      </c>
      <c r="B801" t="s">
        <v>4151</v>
      </c>
      <c r="C801">
        <v>8698</v>
      </c>
      <c r="D801" t="s">
        <v>4152</v>
      </c>
      <c r="E801" t="str">
        <f t="shared" si="12"/>
        <v>O95977:8698:Sphingosine 1-phosphate receptor 4</v>
      </c>
      <c r="G801">
        <v>2188</v>
      </c>
      <c r="H801" t="s">
        <v>5341</v>
      </c>
    </row>
    <row r="802" spans="1:8" x14ac:dyDescent="0.2">
      <c r="A802">
        <v>1801</v>
      </c>
      <c r="B802" t="s">
        <v>4151</v>
      </c>
      <c r="C802">
        <v>8698</v>
      </c>
      <c r="D802" t="s">
        <v>4152</v>
      </c>
      <c r="E802" t="str">
        <f t="shared" si="12"/>
        <v>O95977:8698:Sphingosine 1-phosphate receptor 4</v>
      </c>
      <c r="G802">
        <v>2190</v>
      </c>
      <c r="H802" t="s">
        <v>5342</v>
      </c>
    </row>
    <row r="803" spans="1:8" x14ac:dyDescent="0.2">
      <c r="A803">
        <v>1801</v>
      </c>
      <c r="B803" t="s">
        <v>4151</v>
      </c>
      <c r="C803">
        <v>8698</v>
      </c>
      <c r="D803" t="s">
        <v>4152</v>
      </c>
      <c r="E803" t="str">
        <f t="shared" si="12"/>
        <v>O95977:8698:Sphingosine 1-phosphate receptor 4</v>
      </c>
      <c r="G803">
        <v>2191</v>
      </c>
      <c r="H803" t="s">
        <v>5343</v>
      </c>
    </row>
    <row r="804" spans="1:8" x14ac:dyDescent="0.2">
      <c r="A804">
        <v>1801</v>
      </c>
      <c r="B804" t="s">
        <v>4151</v>
      </c>
      <c r="C804">
        <v>8698</v>
      </c>
      <c r="D804" t="s">
        <v>4152</v>
      </c>
      <c r="E804" t="str">
        <f t="shared" si="12"/>
        <v>O95977:8698:Sphingosine 1-phosphate receptor 4</v>
      </c>
      <c r="G804">
        <v>2192</v>
      </c>
      <c r="H804" t="s">
        <v>5242</v>
      </c>
    </row>
    <row r="805" spans="1:8" x14ac:dyDescent="0.2">
      <c r="A805">
        <v>1801</v>
      </c>
      <c r="B805" t="s">
        <v>4325</v>
      </c>
      <c r="C805">
        <v>53637</v>
      </c>
      <c r="D805" t="s">
        <v>4326</v>
      </c>
      <c r="E805" t="str">
        <f t="shared" si="12"/>
        <v>Q9H228:53637:Sphingosine 1-phosphate receptor 5</v>
      </c>
      <c r="G805">
        <v>2193</v>
      </c>
      <c r="H805" t="s">
        <v>5344</v>
      </c>
    </row>
    <row r="806" spans="1:8" x14ac:dyDescent="0.2">
      <c r="A806">
        <v>1801</v>
      </c>
      <c r="B806" t="s">
        <v>3963</v>
      </c>
      <c r="C806">
        <v>1901</v>
      </c>
      <c r="D806" t="s">
        <v>3964</v>
      </c>
      <c r="E806" t="str">
        <f t="shared" si="12"/>
        <v>P21453:1901:Sphingosine 1-phosphate receptor 1</v>
      </c>
      <c r="G806">
        <v>2194</v>
      </c>
      <c r="H806" t="s">
        <v>5242</v>
      </c>
    </row>
    <row r="807" spans="1:8" x14ac:dyDescent="0.2">
      <c r="A807">
        <v>1801</v>
      </c>
      <c r="B807" t="s">
        <v>4005</v>
      </c>
      <c r="C807">
        <v>9294</v>
      </c>
      <c r="D807" t="s">
        <v>4006</v>
      </c>
      <c r="E807" t="str">
        <f t="shared" si="12"/>
        <v>O95136:9294:Sphingosine 1-phosphate receptor 2</v>
      </c>
      <c r="G807">
        <v>2196</v>
      </c>
      <c r="H807" t="s">
        <v>5300</v>
      </c>
    </row>
    <row r="808" spans="1:8" x14ac:dyDescent="0.2">
      <c r="A808">
        <v>1801</v>
      </c>
      <c r="B808" t="s">
        <v>4151</v>
      </c>
      <c r="C808">
        <v>8698</v>
      </c>
      <c r="D808" t="s">
        <v>4152</v>
      </c>
      <c r="E808" t="str">
        <f t="shared" si="12"/>
        <v>O95977:8698:Sphingosine 1-phosphate receptor 4</v>
      </c>
      <c r="G808">
        <v>2197</v>
      </c>
      <c r="H808" t="s">
        <v>5156</v>
      </c>
    </row>
    <row r="809" spans="1:8" x14ac:dyDescent="0.2">
      <c r="A809">
        <v>1801</v>
      </c>
      <c r="B809" t="s">
        <v>3923</v>
      </c>
      <c r="C809">
        <v>1903</v>
      </c>
      <c r="D809" t="s">
        <v>3924</v>
      </c>
      <c r="E809" t="str">
        <f t="shared" si="12"/>
        <v>Q99500:1903:Sphingosine 1-phosphate receptor 3</v>
      </c>
      <c r="G809">
        <v>2198</v>
      </c>
      <c r="H809" t="s">
        <v>5242</v>
      </c>
    </row>
    <row r="810" spans="1:8" x14ac:dyDescent="0.2">
      <c r="A810">
        <v>1801</v>
      </c>
      <c r="B810" t="s">
        <v>3963</v>
      </c>
      <c r="C810">
        <v>1901</v>
      </c>
      <c r="D810" t="s">
        <v>3964</v>
      </c>
      <c r="E810" t="str">
        <f t="shared" si="12"/>
        <v>P21453:1901:Sphingosine 1-phosphate receptor 1</v>
      </c>
      <c r="G810">
        <v>2199</v>
      </c>
      <c r="H810" t="s">
        <v>5345</v>
      </c>
    </row>
    <row r="811" spans="1:8" x14ac:dyDescent="0.2">
      <c r="A811">
        <v>1802</v>
      </c>
      <c r="B811" t="s">
        <v>3987</v>
      </c>
      <c r="C811">
        <v>5747</v>
      </c>
      <c r="D811" t="s">
        <v>3988</v>
      </c>
      <c r="E811" t="str">
        <f t="shared" si="12"/>
        <v>Q05397:5747:Focal adhesion kinase 1</v>
      </c>
      <c r="G811">
        <v>2200</v>
      </c>
      <c r="H811" t="s">
        <v>5346</v>
      </c>
    </row>
    <row r="812" spans="1:8" x14ac:dyDescent="0.2">
      <c r="A812">
        <v>1803</v>
      </c>
      <c r="B812" t="s">
        <v>4072</v>
      </c>
      <c r="C812">
        <v>6772</v>
      </c>
      <c r="D812" t="s">
        <v>4073</v>
      </c>
      <c r="E812" t="str">
        <f t="shared" si="12"/>
        <v>P42224:6772:Signal transducer and activator of transcription 1-alpha/beta</v>
      </c>
      <c r="G812">
        <v>2201</v>
      </c>
      <c r="H812" t="s">
        <v>5262</v>
      </c>
    </row>
    <row r="813" spans="1:8" x14ac:dyDescent="0.2">
      <c r="A813">
        <v>1804</v>
      </c>
      <c r="B813" t="s">
        <v>4072</v>
      </c>
      <c r="C813">
        <v>6772</v>
      </c>
      <c r="D813" t="s">
        <v>4073</v>
      </c>
      <c r="E813" t="str">
        <f t="shared" si="12"/>
        <v>P42224:6772:Signal transducer and activator of transcription 1-alpha/beta</v>
      </c>
      <c r="G813">
        <v>2202</v>
      </c>
      <c r="H813" t="s">
        <v>5347</v>
      </c>
    </row>
    <row r="814" spans="1:8" x14ac:dyDescent="0.2">
      <c r="A814">
        <v>1805</v>
      </c>
      <c r="B814" t="s">
        <v>4009</v>
      </c>
      <c r="C814">
        <v>6774</v>
      </c>
      <c r="D814" t="s">
        <v>4010</v>
      </c>
      <c r="E814" t="str">
        <f t="shared" si="12"/>
        <v>P40763:6774:Signal transducer and activator of transcription 3</v>
      </c>
      <c r="G814">
        <v>2203</v>
      </c>
      <c r="H814" t="s">
        <v>5337</v>
      </c>
    </row>
    <row r="815" spans="1:8" x14ac:dyDescent="0.2">
      <c r="A815">
        <v>1806</v>
      </c>
      <c r="B815" t="s">
        <v>4009</v>
      </c>
      <c r="C815">
        <v>6774</v>
      </c>
      <c r="D815" t="s">
        <v>4010</v>
      </c>
      <c r="E815" t="str">
        <f t="shared" si="12"/>
        <v>P40763:6774:Signal transducer and activator of transcription 3</v>
      </c>
      <c r="G815">
        <v>2204</v>
      </c>
      <c r="H815" t="s">
        <v>5242</v>
      </c>
    </row>
    <row r="816" spans="1:8" x14ac:dyDescent="0.2">
      <c r="A816">
        <v>1807</v>
      </c>
      <c r="B816" t="s">
        <v>4092</v>
      </c>
      <c r="C816">
        <v>7465</v>
      </c>
      <c r="D816" t="s">
        <v>4093</v>
      </c>
      <c r="E816" t="str">
        <f t="shared" si="12"/>
        <v>P30291:7465:Wee1-like protein kinase</v>
      </c>
      <c r="G816">
        <v>2206</v>
      </c>
      <c r="H816" t="s">
        <v>5151</v>
      </c>
    </row>
    <row r="817" spans="1:8" x14ac:dyDescent="0.2">
      <c r="A817">
        <v>1808</v>
      </c>
      <c r="B817" t="s">
        <v>3979</v>
      </c>
      <c r="C817">
        <v>5468</v>
      </c>
      <c r="D817" t="s">
        <v>3980</v>
      </c>
      <c r="E817" t="str">
        <f t="shared" si="12"/>
        <v>P37231:5468:Peroxisome proliferator-activated receptor gamma</v>
      </c>
      <c r="G817">
        <v>2207</v>
      </c>
      <c r="H817" t="s">
        <v>5348</v>
      </c>
    </row>
    <row r="818" spans="1:8" x14ac:dyDescent="0.2">
      <c r="A818">
        <v>1808</v>
      </c>
      <c r="B818" t="s">
        <v>3981</v>
      </c>
      <c r="C818">
        <v>8648</v>
      </c>
      <c r="D818" t="s">
        <v>3982</v>
      </c>
      <c r="E818" t="str">
        <f t="shared" si="12"/>
        <v>Q15788:8648:Nuclear receptor coactivator 1</v>
      </c>
      <c r="G818">
        <v>2208</v>
      </c>
      <c r="H818" t="s">
        <v>5203</v>
      </c>
    </row>
    <row r="819" spans="1:8" x14ac:dyDescent="0.2">
      <c r="A819">
        <v>1809</v>
      </c>
      <c r="B819" t="s">
        <v>4145</v>
      </c>
      <c r="C819">
        <v>55283</v>
      </c>
      <c r="D819" t="s">
        <v>4146</v>
      </c>
      <c r="E819" t="str">
        <f t="shared" si="12"/>
        <v>Q8TDD5:55283:Mucolipin-3</v>
      </c>
      <c r="G819">
        <v>2209</v>
      </c>
      <c r="H819" t="s">
        <v>5203</v>
      </c>
    </row>
    <row r="820" spans="1:8" x14ac:dyDescent="0.2">
      <c r="A820">
        <v>1810</v>
      </c>
      <c r="B820" t="s">
        <v>3979</v>
      </c>
      <c r="C820">
        <v>5468</v>
      </c>
      <c r="D820" t="s">
        <v>3980</v>
      </c>
      <c r="E820" t="str">
        <f t="shared" si="12"/>
        <v>P37231:5468:Peroxisome proliferator-activated receptor gamma</v>
      </c>
      <c r="G820">
        <v>2210</v>
      </c>
      <c r="H820" t="s">
        <v>5171</v>
      </c>
    </row>
    <row r="821" spans="1:8" x14ac:dyDescent="0.2">
      <c r="A821">
        <v>1810</v>
      </c>
      <c r="B821" t="s">
        <v>4054</v>
      </c>
      <c r="C821">
        <v>10499</v>
      </c>
      <c r="D821" t="s">
        <v>4055</v>
      </c>
      <c r="E821" t="str">
        <f t="shared" si="12"/>
        <v>Q15596:10499:Nuclear receptor coactivator 2</v>
      </c>
      <c r="G821">
        <v>2211</v>
      </c>
      <c r="H821" t="s">
        <v>5349</v>
      </c>
    </row>
    <row r="822" spans="1:8" x14ac:dyDescent="0.2">
      <c r="A822">
        <v>1812</v>
      </c>
      <c r="B822" t="s">
        <v>3979</v>
      </c>
      <c r="C822">
        <v>5468</v>
      </c>
      <c r="D822" t="s">
        <v>3980</v>
      </c>
      <c r="E822" t="str">
        <f t="shared" si="12"/>
        <v>P37231:5468:Peroxisome proliferator-activated receptor gamma</v>
      </c>
      <c r="G822">
        <v>2212</v>
      </c>
      <c r="H822" t="s">
        <v>5349</v>
      </c>
    </row>
    <row r="823" spans="1:8" x14ac:dyDescent="0.2">
      <c r="A823">
        <v>1812</v>
      </c>
      <c r="B823" t="s">
        <v>4016</v>
      </c>
      <c r="C823">
        <v>8202</v>
      </c>
      <c r="D823" t="s">
        <v>4017</v>
      </c>
      <c r="E823" t="str">
        <f t="shared" si="12"/>
        <v>Q9Y6Q9:8202:Nuclear receptor coactivator 3</v>
      </c>
      <c r="G823">
        <v>2213</v>
      </c>
      <c r="H823" t="s">
        <v>5203</v>
      </c>
    </row>
    <row r="824" spans="1:8" x14ac:dyDescent="0.2">
      <c r="A824">
        <v>1814</v>
      </c>
      <c r="B824" t="s">
        <v>4074</v>
      </c>
      <c r="C824">
        <v>6622</v>
      </c>
      <c r="D824" t="s">
        <v>4075</v>
      </c>
      <c r="E824" t="str">
        <f t="shared" si="12"/>
        <v>P37840:6622:Alpha-synuclein</v>
      </c>
      <c r="G824">
        <v>2214</v>
      </c>
      <c r="H824" t="s">
        <v>5300</v>
      </c>
    </row>
    <row r="825" spans="1:8" x14ac:dyDescent="0.2">
      <c r="A825">
        <v>1814</v>
      </c>
      <c r="B825" t="s">
        <v>4327</v>
      </c>
      <c r="C825">
        <v>48</v>
      </c>
      <c r="D825" t="s">
        <v>4328</v>
      </c>
      <c r="E825" t="str">
        <f t="shared" si="12"/>
        <v>P21399:48:Cytoplasmic aconitate hydratase</v>
      </c>
      <c r="G825">
        <v>2216</v>
      </c>
      <c r="H825" t="s">
        <v>5350</v>
      </c>
    </row>
    <row r="826" spans="1:8" x14ac:dyDescent="0.2">
      <c r="A826">
        <v>1817</v>
      </c>
      <c r="B826" t="s">
        <v>4331</v>
      </c>
      <c r="C826">
        <v>27101</v>
      </c>
      <c r="D826" t="s">
        <v>4332</v>
      </c>
      <c r="E826" t="str">
        <f t="shared" si="12"/>
        <v>Q9HB71:27101:Calcyclin-binding protein</v>
      </c>
      <c r="G826">
        <v>2217</v>
      </c>
      <c r="H826" t="s">
        <v>5315</v>
      </c>
    </row>
    <row r="827" spans="1:8" x14ac:dyDescent="0.2">
      <c r="A827">
        <v>1817</v>
      </c>
      <c r="B827" t="s">
        <v>4333</v>
      </c>
      <c r="C827">
        <v>6477</v>
      </c>
      <c r="D827" t="s">
        <v>4334</v>
      </c>
      <c r="E827" t="str">
        <f t="shared" si="12"/>
        <v>Q8IUQ4:6477:E3 ubiquitin-protein ligase SIAH1</v>
      </c>
      <c r="G827">
        <v>2218</v>
      </c>
      <c r="H827" t="s">
        <v>5331</v>
      </c>
    </row>
    <row r="828" spans="1:8" x14ac:dyDescent="0.2">
      <c r="A828">
        <v>1817</v>
      </c>
      <c r="B828" t="s">
        <v>4335</v>
      </c>
      <c r="C828">
        <v>5339</v>
      </c>
      <c r="D828" t="s">
        <v>4336</v>
      </c>
      <c r="E828" t="str">
        <f t="shared" si="12"/>
        <v>Q15149:5339:Plectin</v>
      </c>
      <c r="G828">
        <v>2219</v>
      </c>
      <c r="H828" t="s">
        <v>5348</v>
      </c>
    </row>
    <row r="829" spans="1:8" x14ac:dyDescent="0.2">
      <c r="A829">
        <v>1818</v>
      </c>
      <c r="B829" t="s">
        <v>4088</v>
      </c>
      <c r="C829">
        <v>5243</v>
      </c>
      <c r="D829" t="s">
        <v>4089</v>
      </c>
      <c r="E829" t="str">
        <f t="shared" si="12"/>
        <v>P08183:5243:Multidrug resistance protein 1</v>
      </c>
      <c r="G829">
        <v>2220</v>
      </c>
      <c r="H829" t="s">
        <v>5171</v>
      </c>
    </row>
    <row r="830" spans="1:8" x14ac:dyDescent="0.2">
      <c r="A830">
        <v>1818</v>
      </c>
      <c r="B830" t="s">
        <v>4090</v>
      </c>
      <c r="C830">
        <v>9429</v>
      </c>
      <c r="D830" t="s">
        <v>4091</v>
      </c>
      <c r="E830" t="str">
        <f t="shared" si="12"/>
        <v>Q9UNQ0:9429:ATP-binding cassette sub-family G member 2</v>
      </c>
      <c r="G830">
        <v>2222</v>
      </c>
      <c r="H830" t="s">
        <v>5350</v>
      </c>
    </row>
    <row r="831" spans="1:8" x14ac:dyDescent="0.2">
      <c r="A831">
        <v>1820</v>
      </c>
      <c r="B831" t="s">
        <v>3923</v>
      </c>
      <c r="C831">
        <v>1903</v>
      </c>
      <c r="D831" t="s">
        <v>3924</v>
      </c>
      <c r="E831" t="str">
        <f t="shared" si="12"/>
        <v>Q99500:1903:Sphingosine 1-phosphate receptor 3</v>
      </c>
      <c r="G831">
        <v>2224</v>
      </c>
      <c r="H831" t="s">
        <v>5171</v>
      </c>
    </row>
    <row r="832" spans="1:8" x14ac:dyDescent="0.2">
      <c r="A832">
        <v>1821</v>
      </c>
      <c r="B832" t="s">
        <v>3963</v>
      </c>
      <c r="C832">
        <v>1901</v>
      </c>
      <c r="D832" t="s">
        <v>3964</v>
      </c>
      <c r="E832" t="str">
        <f t="shared" si="12"/>
        <v>P21453:1901:Sphingosine 1-phosphate receptor 1</v>
      </c>
      <c r="G832">
        <v>2232</v>
      </c>
      <c r="H832" t="s">
        <v>5337</v>
      </c>
    </row>
    <row r="833" spans="1:8" x14ac:dyDescent="0.2">
      <c r="A833">
        <v>1823</v>
      </c>
      <c r="B833" t="s">
        <v>4329</v>
      </c>
      <c r="C833">
        <v>27035</v>
      </c>
      <c r="D833" t="s">
        <v>4330</v>
      </c>
      <c r="E833" t="str">
        <f t="shared" si="12"/>
        <v>Q9Y5S8:27035:NADPH oxidase 1</v>
      </c>
      <c r="G833">
        <v>2233</v>
      </c>
      <c r="H833" t="s">
        <v>5335</v>
      </c>
    </row>
    <row r="834" spans="1:8" x14ac:dyDescent="0.2">
      <c r="A834">
        <v>1825</v>
      </c>
      <c r="B834" t="s">
        <v>4175</v>
      </c>
      <c r="C834">
        <v>688</v>
      </c>
      <c r="D834" t="s">
        <v>4176</v>
      </c>
      <c r="E834" t="str">
        <f t="shared" ref="E834:E897" si="13">CONCATENATE(B834,":",C834,":",D834)</f>
        <v>Q13887:688:Krueppel-like factor 5</v>
      </c>
      <c r="G834">
        <v>2234</v>
      </c>
      <c r="H834" t="s">
        <v>5351</v>
      </c>
    </row>
    <row r="835" spans="1:8" x14ac:dyDescent="0.2">
      <c r="A835">
        <v>1826</v>
      </c>
      <c r="B835" t="s">
        <v>4331</v>
      </c>
      <c r="C835">
        <v>27101</v>
      </c>
      <c r="D835" t="s">
        <v>4332</v>
      </c>
      <c r="E835" t="str">
        <f t="shared" si="13"/>
        <v>Q9HB71:27101:Calcyclin-binding protein</v>
      </c>
      <c r="G835">
        <v>2235</v>
      </c>
      <c r="H835" t="s">
        <v>5352</v>
      </c>
    </row>
    <row r="836" spans="1:8" x14ac:dyDescent="0.2">
      <c r="A836">
        <v>1826</v>
      </c>
      <c r="B836" t="s">
        <v>4333</v>
      </c>
      <c r="C836">
        <v>6477</v>
      </c>
      <c r="D836" t="s">
        <v>4334</v>
      </c>
      <c r="E836" t="str">
        <f t="shared" si="13"/>
        <v>Q8IUQ4:6477:E3 ubiquitin-protein ligase SIAH1</v>
      </c>
      <c r="G836">
        <v>2240</v>
      </c>
      <c r="H836" t="s">
        <v>5353</v>
      </c>
    </row>
    <row r="837" spans="1:8" x14ac:dyDescent="0.2">
      <c r="A837">
        <v>1826</v>
      </c>
      <c r="B837" t="s">
        <v>4335</v>
      </c>
      <c r="C837">
        <v>5339</v>
      </c>
      <c r="D837" t="s">
        <v>4336</v>
      </c>
      <c r="E837" t="str">
        <f t="shared" si="13"/>
        <v>Q15149:5339:Plectin</v>
      </c>
      <c r="G837">
        <v>2241</v>
      </c>
      <c r="H837" t="s">
        <v>5354</v>
      </c>
    </row>
    <row r="838" spans="1:8" x14ac:dyDescent="0.2">
      <c r="A838">
        <v>1827</v>
      </c>
      <c r="B838" t="s">
        <v>4074</v>
      </c>
      <c r="C838">
        <v>6622</v>
      </c>
      <c r="D838" t="s">
        <v>4075</v>
      </c>
      <c r="E838" t="str">
        <f t="shared" si="13"/>
        <v>P37840:6622:Alpha-synuclein</v>
      </c>
      <c r="G838">
        <v>2242</v>
      </c>
      <c r="H838" t="s">
        <v>5232</v>
      </c>
    </row>
    <row r="839" spans="1:8" x14ac:dyDescent="0.2">
      <c r="A839">
        <v>1827</v>
      </c>
      <c r="B839" t="s">
        <v>4327</v>
      </c>
      <c r="C839">
        <v>48</v>
      </c>
      <c r="D839" t="s">
        <v>4328</v>
      </c>
      <c r="E839" t="str">
        <f t="shared" si="13"/>
        <v>P21399:48:Cytoplasmic aconitate hydratase</v>
      </c>
      <c r="G839">
        <v>2243</v>
      </c>
      <c r="H839" t="s">
        <v>5244</v>
      </c>
    </row>
    <row r="840" spans="1:8" x14ac:dyDescent="0.2">
      <c r="A840">
        <v>1829</v>
      </c>
      <c r="B840" t="s">
        <v>4074</v>
      </c>
      <c r="C840">
        <v>6622</v>
      </c>
      <c r="D840" t="s">
        <v>4075</v>
      </c>
      <c r="E840" t="str">
        <f t="shared" si="13"/>
        <v>P37840:6622:Alpha-synuclein</v>
      </c>
      <c r="G840">
        <v>2245</v>
      </c>
      <c r="H840" t="s">
        <v>5355</v>
      </c>
    </row>
    <row r="841" spans="1:8" x14ac:dyDescent="0.2">
      <c r="A841">
        <v>1829</v>
      </c>
      <c r="B841" t="s">
        <v>4327</v>
      </c>
      <c r="C841">
        <v>48</v>
      </c>
      <c r="D841" t="s">
        <v>4328</v>
      </c>
      <c r="E841" t="str">
        <f t="shared" si="13"/>
        <v>P21399:48:Cytoplasmic aconitate hydratase</v>
      </c>
      <c r="G841">
        <v>2248</v>
      </c>
      <c r="H841" t="s">
        <v>5244</v>
      </c>
    </row>
    <row r="842" spans="1:8" x14ac:dyDescent="0.2">
      <c r="A842">
        <v>1831</v>
      </c>
      <c r="B842" t="s">
        <v>4223</v>
      </c>
      <c r="C842">
        <v>3320</v>
      </c>
      <c r="D842" t="s">
        <v>4224</v>
      </c>
      <c r="E842" t="str">
        <f t="shared" si="13"/>
        <v>P07900:3320:Heat shock protein HSP 90-alpha</v>
      </c>
      <c r="G842">
        <v>2250</v>
      </c>
      <c r="H842" t="s">
        <v>5355</v>
      </c>
    </row>
    <row r="843" spans="1:8" x14ac:dyDescent="0.2">
      <c r="A843">
        <v>1832</v>
      </c>
      <c r="B843" t="s">
        <v>4337</v>
      </c>
      <c r="C843">
        <v>178296</v>
      </c>
      <c r="D843" t="s">
        <v>4338</v>
      </c>
      <c r="E843" t="str">
        <f t="shared" si="13"/>
        <v>Q9XUB2:178296:Zinc finger protein mex-5</v>
      </c>
      <c r="G843">
        <v>2251</v>
      </c>
      <c r="H843" t="s">
        <v>5287</v>
      </c>
    </row>
    <row r="844" spans="1:8" x14ac:dyDescent="0.2">
      <c r="A844">
        <v>1833</v>
      </c>
      <c r="B844" t="s">
        <v>4339</v>
      </c>
      <c r="C844">
        <v>176286</v>
      </c>
      <c r="D844" t="s">
        <v>4340</v>
      </c>
      <c r="E844" t="str">
        <f t="shared" si="13"/>
        <v>P13508:176286:Protein glp-1</v>
      </c>
      <c r="G844">
        <v>2254</v>
      </c>
      <c r="H844" t="s">
        <v>5356</v>
      </c>
    </row>
    <row r="845" spans="1:8" x14ac:dyDescent="0.2">
      <c r="A845">
        <v>1833</v>
      </c>
      <c r="B845" t="s">
        <v>4337</v>
      </c>
      <c r="C845">
        <v>178296</v>
      </c>
      <c r="D845" t="s">
        <v>4338</v>
      </c>
      <c r="E845" t="str">
        <f t="shared" si="13"/>
        <v>Q9XUB2:178296:Zinc finger protein mex-5</v>
      </c>
      <c r="G845">
        <v>2255</v>
      </c>
      <c r="H845" t="s">
        <v>5251</v>
      </c>
    </row>
    <row r="846" spans="1:8" x14ac:dyDescent="0.2">
      <c r="A846">
        <v>1834</v>
      </c>
      <c r="B846" t="s">
        <v>4175</v>
      </c>
      <c r="C846">
        <v>688</v>
      </c>
      <c r="D846" t="s">
        <v>4176</v>
      </c>
      <c r="E846" t="str">
        <f t="shared" si="13"/>
        <v>Q13887:688:Krueppel-like factor 5</v>
      </c>
      <c r="G846">
        <v>2257</v>
      </c>
      <c r="H846" t="s">
        <v>5332</v>
      </c>
    </row>
    <row r="847" spans="1:8" x14ac:dyDescent="0.2">
      <c r="A847">
        <v>1836</v>
      </c>
      <c r="B847" t="s">
        <v>4135</v>
      </c>
      <c r="C847">
        <v>85397</v>
      </c>
      <c r="D847" t="s">
        <v>4136</v>
      </c>
      <c r="E847" t="str">
        <f t="shared" si="13"/>
        <v>P57771:85397:Regulator of G-protein signaling 8</v>
      </c>
      <c r="G847">
        <v>2260</v>
      </c>
      <c r="H847" t="s">
        <v>5357</v>
      </c>
    </row>
    <row r="848" spans="1:8" x14ac:dyDescent="0.2">
      <c r="A848">
        <v>1836</v>
      </c>
      <c r="B848" t="s">
        <v>4115</v>
      </c>
      <c r="C848">
        <v>2775</v>
      </c>
      <c r="D848" t="s">
        <v>4116</v>
      </c>
      <c r="E848" t="str">
        <f t="shared" si="13"/>
        <v>P09471:2775:Guanine nucleotide-binding protein G(o) subunit alpha</v>
      </c>
      <c r="G848">
        <v>2261</v>
      </c>
      <c r="H848" t="s">
        <v>5251</v>
      </c>
    </row>
    <row r="849" spans="1:8" x14ac:dyDescent="0.2">
      <c r="A849">
        <v>1837</v>
      </c>
      <c r="B849" t="s">
        <v>4157</v>
      </c>
      <c r="C849">
        <v>6000</v>
      </c>
      <c r="D849" t="s">
        <v>4158</v>
      </c>
      <c r="E849" t="str">
        <f t="shared" si="13"/>
        <v>P49802:6000:Regulator of G-protein signaling 7</v>
      </c>
      <c r="G849">
        <v>2263</v>
      </c>
      <c r="H849" t="s">
        <v>5195</v>
      </c>
    </row>
    <row r="850" spans="1:8" x14ac:dyDescent="0.2">
      <c r="A850">
        <v>1837</v>
      </c>
      <c r="B850" t="s">
        <v>4115</v>
      </c>
      <c r="C850">
        <v>2775</v>
      </c>
      <c r="D850" t="s">
        <v>4116</v>
      </c>
      <c r="E850" t="str">
        <f t="shared" si="13"/>
        <v>P09471:2775:Guanine nucleotide-binding protein G(o) subunit alpha</v>
      </c>
      <c r="G850">
        <v>2264</v>
      </c>
      <c r="H850" t="s">
        <v>5251</v>
      </c>
    </row>
    <row r="851" spans="1:8" x14ac:dyDescent="0.2">
      <c r="A851">
        <v>1838</v>
      </c>
      <c r="B851" t="s">
        <v>4113</v>
      </c>
      <c r="C851">
        <v>6004</v>
      </c>
      <c r="D851" t="s">
        <v>4114</v>
      </c>
      <c r="E851" t="str">
        <f t="shared" si="13"/>
        <v>O15492:6004:Regulator of G-protein signaling 16</v>
      </c>
      <c r="G851">
        <v>2267</v>
      </c>
      <c r="H851" t="s">
        <v>5195</v>
      </c>
    </row>
    <row r="852" spans="1:8" x14ac:dyDescent="0.2">
      <c r="A852">
        <v>1838</v>
      </c>
      <c r="B852" t="s">
        <v>4115</v>
      </c>
      <c r="C852">
        <v>2775</v>
      </c>
      <c r="D852" t="s">
        <v>4116</v>
      </c>
      <c r="E852" t="str">
        <f t="shared" si="13"/>
        <v>P09471:2775:Guanine nucleotide-binding protein G(o) subunit alpha</v>
      </c>
      <c r="G852">
        <v>2269</v>
      </c>
      <c r="H852" t="s">
        <v>5244</v>
      </c>
    </row>
    <row r="853" spans="1:8" x14ac:dyDescent="0.2">
      <c r="A853">
        <v>1840</v>
      </c>
      <c r="B853" t="s">
        <v>4133</v>
      </c>
      <c r="C853">
        <v>5999</v>
      </c>
      <c r="D853" t="s">
        <v>4134</v>
      </c>
      <c r="E853" t="str">
        <f t="shared" si="13"/>
        <v>P49798:5999:Regulator of G-protein signaling 4</v>
      </c>
      <c r="G853">
        <v>2270</v>
      </c>
      <c r="H853" t="s">
        <v>5288</v>
      </c>
    </row>
    <row r="854" spans="1:8" x14ac:dyDescent="0.2">
      <c r="A854">
        <v>1840</v>
      </c>
      <c r="B854" t="s">
        <v>4115</v>
      </c>
      <c r="C854">
        <v>2775</v>
      </c>
      <c r="D854" t="s">
        <v>4116</v>
      </c>
      <c r="E854" t="str">
        <f t="shared" si="13"/>
        <v>P09471:2775:Guanine nucleotide-binding protein G(o) subunit alpha</v>
      </c>
      <c r="G854">
        <v>2271</v>
      </c>
      <c r="H854" t="s">
        <v>5295</v>
      </c>
    </row>
    <row r="855" spans="1:8" x14ac:dyDescent="0.2">
      <c r="A855">
        <v>1841</v>
      </c>
      <c r="B855" t="s">
        <v>4143</v>
      </c>
      <c r="C855">
        <v>10287</v>
      </c>
      <c r="D855" t="s">
        <v>4144</v>
      </c>
      <c r="E855" t="str">
        <f t="shared" si="13"/>
        <v>P49795:10287:Regulator of G-protein signaling 19</v>
      </c>
      <c r="G855">
        <v>2272</v>
      </c>
      <c r="H855" t="s">
        <v>5289</v>
      </c>
    </row>
    <row r="856" spans="1:8" x14ac:dyDescent="0.2">
      <c r="A856">
        <v>1841</v>
      </c>
      <c r="B856" t="s">
        <v>4115</v>
      </c>
      <c r="C856">
        <v>2775</v>
      </c>
      <c r="D856" t="s">
        <v>4116</v>
      </c>
      <c r="E856" t="str">
        <f t="shared" si="13"/>
        <v>P09471:2775:Guanine nucleotide-binding protein G(o) subunit alpha</v>
      </c>
      <c r="G856">
        <v>2273</v>
      </c>
      <c r="H856" t="s">
        <v>5298</v>
      </c>
    </row>
    <row r="857" spans="1:8" x14ac:dyDescent="0.2">
      <c r="A857">
        <v>1842</v>
      </c>
      <c r="B857" t="s">
        <v>4131</v>
      </c>
      <c r="C857">
        <v>9451</v>
      </c>
      <c r="D857" t="s">
        <v>4132</v>
      </c>
      <c r="E857" t="str">
        <f t="shared" si="13"/>
        <v>Q9NZJ5:9451:Eukaryotic translation initiation factor 2-alpha kinase 3</v>
      </c>
      <c r="G857">
        <v>2274</v>
      </c>
      <c r="H857" t="s">
        <v>5292</v>
      </c>
    </row>
    <row r="858" spans="1:8" x14ac:dyDescent="0.2">
      <c r="A858">
        <v>1844</v>
      </c>
      <c r="B858" t="s">
        <v>3949</v>
      </c>
      <c r="C858">
        <v>2516</v>
      </c>
      <c r="D858" t="s">
        <v>3950</v>
      </c>
      <c r="E858" t="str">
        <f t="shared" si="13"/>
        <v>Q13285:2516:Steroidogenic factor 1</v>
      </c>
      <c r="G858">
        <v>2276</v>
      </c>
      <c r="H858" t="s">
        <v>5195</v>
      </c>
    </row>
    <row r="859" spans="1:8" x14ac:dyDescent="0.2">
      <c r="A859">
        <v>1846</v>
      </c>
      <c r="B859" t="s">
        <v>4223</v>
      </c>
      <c r="C859">
        <v>3320</v>
      </c>
      <c r="D859" t="s">
        <v>4224</v>
      </c>
      <c r="E859" t="str">
        <f t="shared" si="13"/>
        <v>P07900:3320:Heat shock protein HSP 90-alpha</v>
      </c>
      <c r="G859">
        <v>2277</v>
      </c>
      <c r="H859" t="s">
        <v>5358</v>
      </c>
    </row>
    <row r="860" spans="1:8" x14ac:dyDescent="0.2">
      <c r="A860">
        <v>1847</v>
      </c>
      <c r="B860" t="s">
        <v>4223</v>
      </c>
      <c r="C860">
        <v>3320</v>
      </c>
      <c r="D860" t="s">
        <v>4224</v>
      </c>
      <c r="E860" t="str">
        <f t="shared" si="13"/>
        <v>P07900:3320:Heat shock protein HSP 90-alpha</v>
      </c>
      <c r="G860">
        <v>2278</v>
      </c>
      <c r="H860" t="s">
        <v>5359</v>
      </c>
    </row>
    <row r="861" spans="1:8" x14ac:dyDescent="0.2">
      <c r="A861">
        <v>1852</v>
      </c>
      <c r="B861" t="s">
        <v>4341</v>
      </c>
      <c r="C861">
        <v>7124</v>
      </c>
      <c r="D861" t="s">
        <v>4342</v>
      </c>
      <c r="E861" t="str">
        <f t="shared" si="13"/>
        <v>P01375:7124:Tumor necrosis factor</v>
      </c>
      <c r="G861">
        <v>2280</v>
      </c>
      <c r="H861" t="s">
        <v>5360</v>
      </c>
    </row>
    <row r="862" spans="1:8" x14ac:dyDescent="0.2">
      <c r="A862">
        <v>1853</v>
      </c>
      <c r="B862" t="s">
        <v>4151</v>
      </c>
      <c r="C862">
        <v>8698</v>
      </c>
      <c r="D862" t="s">
        <v>4152</v>
      </c>
      <c r="E862" t="str">
        <f t="shared" si="13"/>
        <v>O95977:8698:Sphingosine 1-phosphate receptor 4</v>
      </c>
      <c r="G862">
        <v>2281</v>
      </c>
      <c r="H862" t="s">
        <v>5193</v>
      </c>
    </row>
    <row r="863" spans="1:8" x14ac:dyDescent="0.2">
      <c r="A863">
        <v>1858</v>
      </c>
      <c r="B863" t="s">
        <v>4175</v>
      </c>
      <c r="C863">
        <v>688</v>
      </c>
      <c r="D863" t="s">
        <v>4176</v>
      </c>
      <c r="E863" t="str">
        <f t="shared" si="13"/>
        <v>Q13887:688:Krueppel-like factor 5</v>
      </c>
      <c r="G863">
        <v>2284</v>
      </c>
      <c r="H863" t="s">
        <v>5276</v>
      </c>
    </row>
    <row r="864" spans="1:8" x14ac:dyDescent="0.2">
      <c r="A864">
        <v>1861</v>
      </c>
      <c r="B864" t="s">
        <v>4343</v>
      </c>
      <c r="C864">
        <v>2831</v>
      </c>
      <c r="D864" t="s">
        <v>4344</v>
      </c>
      <c r="E864" t="str">
        <f t="shared" si="13"/>
        <v>P48145:2831:Neuropeptides B/W receptor type 1</v>
      </c>
      <c r="G864">
        <v>2285</v>
      </c>
      <c r="H864" t="s">
        <v>5276</v>
      </c>
    </row>
    <row r="865" spans="1:8" x14ac:dyDescent="0.2">
      <c r="A865">
        <v>1862</v>
      </c>
      <c r="B865" t="s">
        <v>4351</v>
      </c>
      <c r="C865">
        <v>852379</v>
      </c>
      <c r="D865" t="s">
        <v>4352</v>
      </c>
      <c r="E865" t="str">
        <f t="shared" si="13"/>
        <v>P0CX82:852379:60S ribosomal protein L19-A</v>
      </c>
      <c r="G865">
        <v>2290</v>
      </c>
      <c r="H865" t="s">
        <v>5360</v>
      </c>
    </row>
    <row r="866" spans="1:8" x14ac:dyDescent="0.2">
      <c r="A866">
        <v>1867</v>
      </c>
      <c r="B866" t="s">
        <v>4357</v>
      </c>
      <c r="C866">
        <v>855580</v>
      </c>
      <c r="D866" t="s">
        <v>4358</v>
      </c>
      <c r="E866" t="str">
        <f t="shared" si="13"/>
        <v>P41948:855580:Ammonium transporter MEP2</v>
      </c>
      <c r="G866">
        <v>2291</v>
      </c>
      <c r="H866" t="s">
        <v>5329</v>
      </c>
    </row>
    <row r="867" spans="1:8" x14ac:dyDescent="0.2">
      <c r="A867">
        <v>1868</v>
      </c>
      <c r="B867" t="s">
        <v>4369</v>
      </c>
      <c r="C867">
        <v>2584</v>
      </c>
      <c r="D867" t="s">
        <v>4370</v>
      </c>
      <c r="E867" t="str">
        <f t="shared" si="13"/>
        <v>P51570:2584:Galactokinase</v>
      </c>
      <c r="G867">
        <v>2293</v>
      </c>
      <c r="H867" t="s">
        <v>5232</v>
      </c>
    </row>
    <row r="868" spans="1:8" x14ac:dyDescent="0.2">
      <c r="A868">
        <v>1869</v>
      </c>
      <c r="B868" t="s">
        <v>4135</v>
      </c>
      <c r="C868">
        <v>85397</v>
      </c>
      <c r="D868" t="s">
        <v>4136</v>
      </c>
      <c r="E868" t="str">
        <f t="shared" si="13"/>
        <v>P57771:85397:Regulator of G-protein signaling 8</v>
      </c>
      <c r="G868">
        <v>2295</v>
      </c>
      <c r="H868" t="s">
        <v>5294</v>
      </c>
    </row>
    <row r="869" spans="1:8" x14ac:dyDescent="0.2">
      <c r="A869">
        <v>1870</v>
      </c>
      <c r="B869" t="s">
        <v>4347</v>
      </c>
      <c r="C869">
        <v>850361</v>
      </c>
      <c r="D869" t="s">
        <v>4348</v>
      </c>
      <c r="E869" t="str">
        <f t="shared" si="13"/>
        <v>P08679:850361:Citrate synthase, peroxisomal</v>
      </c>
      <c r="G869">
        <v>2296</v>
      </c>
      <c r="H869" t="s">
        <v>5293</v>
      </c>
    </row>
    <row r="870" spans="1:8" x14ac:dyDescent="0.2">
      <c r="A870">
        <v>1871</v>
      </c>
      <c r="B870" t="s">
        <v>4157</v>
      </c>
      <c r="C870">
        <v>6000</v>
      </c>
      <c r="D870" t="s">
        <v>4158</v>
      </c>
      <c r="E870" t="str">
        <f t="shared" si="13"/>
        <v>P49802:6000:Regulator of G-protein signaling 7</v>
      </c>
      <c r="G870">
        <v>2298</v>
      </c>
      <c r="H870" t="s">
        <v>5299</v>
      </c>
    </row>
    <row r="871" spans="1:8" x14ac:dyDescent="0.2">
      <c r="A871">
        <v>1872</v>
      </c>
      <c r="B871" t="s">
        <v>4133</v>
      </c>
      <c r="C871">
        <v>5999</v>
      </c>
      <c r="D871" t="s">
        <v>4134</v>
      </c>
      <c r="E871" t="str">
        <f t="shared" si="13"/>
        <v>P49798:5999:Regulator of G-protein signaling 4</v>
      </c>
      <c r="G871">
        <v>2299</v>
      </c>
      <c r="H871" t="s">
        <v>5361</v>
      </c>
    </row>
    <row r="872" spans="1:8" x14ac:dyDescent="0.2">
      <c r="A872">
        <v>1873</v>
      </c>
      <c r="B872" t="s">
        <v>4349</v>
      </c>
      <c r="C872">
        <v>853758</v>
      </c>
      <c r="D872" t="s">
        <v>4350</v>
      </c>
      <c r="E872" t="str">
        <f t="shared" si="13"/>
        <v>P14904:853758:Vacuolar aminopeptidase 1</v>
      </c>
      <c r="G872">
        <v>2300</v>
      </c>
      <c r="H872" t="s">
        <v>5362</v>
      </c>
    </row>
    <row r="873" spans="1:8" x14ac:dyDescent="0.2">
      <c r="A873">
        <v>1878</v>
      </c>
      <c r="B873" t="s">
        <v>4167</v>
      </c>
      <c r="C873">
        <v>1845</v>
      </c>
      <c r="D873" t="s">
        <v>4168</v>
      </c>
      <c r="E873" t="str">
        <f t="shared" si="13"/>
        <v>P51452:1845:Dual specificity protein phosphatase 3</v>
      </c>
      <c r="G873">
        <v>2301</v>
      </c>
      <c r="H873" t="s">
        <v>5184</v>
      </c>
    </row>
    <row r="874" spans="1:8" x14ac:dyDescent="0.2">
      <c r="A874">
        <v>1880</v>
      </c>
      <c r="B874" t="s">
        <v>4343</v>
      </c>
      <c r="C874">
        <v>2831</v>
      </c>
      <c r="D874" t="s">
        <v>4344</v>
      </c>
      <c r="E874" t="str">
        <f t="shared" si="13"/>
        <v>P48145:2831:Neuropeptides B/W receptor type 1</v>
      </c>
      <c r="G874">
        <v>2307</v>
      </c>
      <c r="H874" t="s">
        <v>5291</v>
      </c>
    </row>
    <row r="875" spans="1:8" x14ac:dyDescent="0.2">
      <c r="A875">
        <v>1880</v>
      </c>
      <c r="B875" t="s">
        <v>4343</v>
      </c>
      <c r="C875">
        <v>2831</v>
      </c>
      <c r="D875" t="s">
        <v>4344</v>
      </c>
      <c r="E875" t="str">
        <f t="shared" si="13"/>
        <v>P48145:2831:Neuropeptides B/W receptor type 1</v>
      </c>
      <c r="G875">
        <v>2308</v>
      </c>
      <c r="H875" t="s">
        <v>5184</v>
      </c>
    </row>
    <row r="876" spans="1:8" x14ac:dyDescent="0.2">
      <c r="A876">
        <v>1880</v>
      </c>
      <c r="B876" t="s">
        <v>4343</v>
      </c>
      <c r="C876">
        <v>2831</v>
      </c>
      <c r="D876" t="s">
        <v>4344</v>
      </c>
      <c r="E876" t="str">
        <f t="shared" si="13"/>
        <v>P48145:2831:Neuropeptides B/W receptor type 1</v>
      </c>
      <c r="G876">
        <v>2311</v>
      </c>
      <c r="H876" t="s">
        <v>5297</v>
      </c>
    </row>
    <row r="877" spans="1:8" x14ac:dyDescent="0.2">
      <c r="A877">
        <v>1880</v>
      </c>
      <c r="B877" t="s">
        <v>4345</v>
      </c>
      <c r="C877">
        <v>2847</v>
      </c>
      <c r="D877" t="s">
        <v>4346</v>
      </c>
      <c r="E877" t="str">
        <f t="shared" si="13"/>
        <v>Q99705:2847:Melanin-concentrating hormone receptor 1</v>
      </c>
      <c r="G877">
        <v>2312</v>
      </c>
      <c r="H877" t="s">
        <v>5177</v>
      </c>
    </row>
    <row r="878" spans="1:8" x14ac:dyDescent="0.2">
      <c r="A878">
        <v>1880</v>
      </c>
      <c r="B878" t="s">
        <v>4343</v>
      </c>
      <c r="C878">
        <v>2831</v>
      </c>
      <c r="D878" t="s">
        <v>4344</v>
      </c>
      <c r="E878" t="str">
        <f t="shared" si="13"/>
        <v>P48145:2831:Neuropeptides B/W receptor type 1</v>
      </c>
      <c r="G878">
        <v>2325</v>
      </c>
      <c r="H878" t="s">
        <v>5362</v>
      </c>
    </row>
    <row r="879" spans="1:8" x14ac:dyDescent="0.2">
      <c r="A879">
        <v>1880</v>
      </c>
      <c r="B879" t="s">
        <v>4343</v>
      </c>
      <c r="C879">
        <v>2831</v>
      </c>
      <c r="D879" t="s">
        <v>4344</v>
      </c>
      <c r="E879" t="str">
        <f t="shared" si="13"/>
        <v>P48145:2831:Neuropeptides B/W receptor type 1</v>
      </c>
      <c r="G879">
        <v>2326</v>
      </c>
      <c r="H879" t="s">
        <v>5363</v>
      </c>
    </row>
    <row r="880" spans="1:8" x14ac:dyDescent="0.2">
      <c r="A880">
        <v>1880</v>
      </c>
      <c r="B880" t="s">
        <v>4343</v>
      </c>
      <c r="C880">
        <v>2831</v>
      </c>
      <c r="D880" t="s">
        <v>4344</v>
      </c>
      <c r="E880" t="str">
        <f t="shared" si="13"/>
        <v>P48145:2831:Neuropeptides B/W receptor type 1</v>
      </c>
      <c r="G880">
        <v>2328</v>
      </c>
      <c r="H880" t="s">
        <v>5351</v>
      </c>
    </row>
    <row r="881" spans="1:8" x14ac:dyDescent="0.2">
      <c r="A881">
        <v>1880</v>
      </c>
      <c r="B881" t="s">
        <v>4345</v>
      </c>
      <c r="C881">
        <v>2847</v>
      </c>
      <c r="D881" t="s">
        <v>4346</v>
      </c>
      <c r="E881" t="str">
        <f t="shared" si="13"/>
        <v>Q99705:2847:Melanin-concentrating hormone receptor 1</v>
      </c>
      <c r="G881">
        <v>2330</v>
      </c>
      <c r="H881" t="s">
        <v>5364</v>
      </c>
    </row>
    <row r="882" spans="1:8" x14ac:dyDescent="0.2">
      <c r="A882">
        <v>1880</v>
      </c>
      <c r="B882" t="s">
        <v>4345</v>
      </c>
      <c r="C882">
        <v>2847</v>
      </c>
      <c r="D882" t="s">
        <v>4346</v>
      </c>
      <c r="E882" t="str">
        <f t="shared" si="13"/>
        <v>Q99705:2847:Melanin-concentrating hormone receptor 1</v>
      </c>
      <c r="G882">
        <v>2331</v>
      </c>
      <c r="H882" t="s">
        <v>5309</v>
      </c>
    </row>
    <row r="883" spans="1:8" x14ac:dyDescent="0.2">
      <c r="A883">
        <v>1880</v>
      </c>
      <c r="B883" t="s">
        <v>4345</v>
      </c>
      <c r="C883">
        <v>2847</v>
      </c>
      <c r="D883" t="s">
        <v>4346</v>
      </c>
      <c r="E883" t="str">
        <f t="shared" si="13"/>
        <v>Q99705:2847:Melanin-concentrating hormone receptor 1</v>
      </c>
      <c r="G883">
        <v>2332</v>
      </c>
      <c r="H883" t="s">
        <v>5243</v>
      </c>
    </row>
    <row r="884" spans="1:8" x14ac:dyDescent="0.2">
      <c r="A884">
        <v>1884</v>
      </c>
      <c r="B884" t="s">
        <v>4143</v>
      </c>
      <c r="C884">
        <v>10287</v>
      </c>
      <c r="D884" t="s">
        <v>4144</v>
      </c>
      <c r="E884" t="str">
        <f t="shared" si="13"/>
        <v>P49795:10287:Regulator of G-protein signaling 19</v>
      </c>
      <c r="G884">
        <v>2333</v>
      </c>
      <c r="H884" t="s">
        <v>5251</v>
      </c>
    </row>
    <row r="885" spans="1:8" x14ac:dyDescent="0.2">
      <c r="A885">
        <v>1887</v>
      </c>
      <c r="B885" t="s">
        <v>4353</v>
      </c>
      <c r="C885">
        <v>850333</v>
      </c>
      <c r="D885" t="s">
        <v>4354</v>
      </c>
      <c r="E885" t="str">
        <f t="shared" si="13"/>
        <v>P25376:850333:General amino acid permease AGP1</v>
      </c>
      <c r="G885">
        <v>2334</v>
      </c>
      <c r="H885" t="s">
        <v>5250</v>
      </c>
    </row>
    <row r="886" spans="1:8" x14ac:dyDescent="0.2">
      <c r="A886">
        <v>1888</v>
      </c>
      <c r="B886" t="s">
        <v>4113</v>
      </c>
      <c r="C886">
        <v>6004</v>
      </c>
      <c r="D886" t="s">
        <v>4114</v>
      </c>
      <c r="E886" t="str">
        <f t="shared" si="13"/>
        <v>O15492:6004:Regulator of G-protein signaling 16</v>
      </c>
      <c r="G886">
        <v>2336</v>
      </c>
      <c r="H886" t="s">
        <v>5363</v>
      </c>
    </row>
    <row r="887" spans="1:8" x14ac:dyDescent="0.2">
      <c r="A887">
        <v>1889</v>
      </c>
      <c r="B887" t="s">
        <v>4165</v>
      </c>
      <c r="C887">
        <v>2149</v>
      </c>
      <c r="D887" t="s">
        <v>4166</v>
      </c>
      <c r="E887" t="str">
        <f t="shared" si="13"/>
        <v>P25116:2149:Proteinase-activated receptor 1</v>
      </c>
      <c r="G887">
        <v>2337</v>
      </c>
      <c r="H887" t="s">
        <v>5286</v>
      </c>
    </row>
    <row r="888" spans="1:8" x14ac:dyDescent="0.2">
      <c r="A888">
        <v>1892</v>
      </c>
      <c r="B888" t="s">
        <v>4171</v>
      </c>
      <c r="C888">
        <v>5871</v>
      </c>
      <c r="D888" t="s">
        <v>4172</v>
      </c>
      <c r="E888" t="str">
        <f t="shared" si="13"/>
        <v>Q12851:5871:Mitogen-activated protein kinase kinase kinase kinase 2</v>
      </c>
      <c r="G888">
        <v>2338</v>
      </c>
      <c r="H888" t="s">
        <v>5316</v>
      </c>
    </row>
    <row r="889" spans="1:8" x14ac:dyDescent="0.2">
      <c r="A889">
        <v>1893</v>
      </c>
      <c r="B889" t="s">
        <v>4171</v>
      </c>
      <c r="C889">
        <v>5871</v>
      </c>
      <c r="D889" t="s">
        <v>4172</v>
      </c>
      <c r="E889" t="str">
        <f t="shared" si="13"/>
        <v>Q12851:5871:Mitogen-activated protein kinase kinase kinase kinase 2</v>
      </c>
      <c r="G889">
        <v>2339</v>
      </c>
      <c r="H889" t="s">
        <v>5365</v>
      </c>
    </row>
    <row r="890" spans="1:8" x14ac:dyDescent="0.2">
      <c r="A890">
        <v>1894</v>
      </c>
      <c r="B890" t="s">
        <v>4169</v>
      </c>
      <c r="C890">
        <v>4215</v>
      </c>
      <c r="D890" t="s">
        <v>4170</v>
      </c>
      <c r="E890" t="str">
        <f t="shared" si="13"/>
        <v>Q99759:4215:Mitogen-activated protein kinase kinase kinase 3</v>
      </c>
      <c r="G890">
        <v>2340</v>
      </c>
      <c r="H890" t="s">
        <v>5316</v>
      </c>
    </row>
    <row r="891" spans="1:8" x14ac:dyDescent="0.2">
      <c r="A891">
        <v>1895</v>
      </c>
      <c r="B891" t="s">
        <v>4171</v>
      </c>
      <c r="C891">
        <v>5871</v>
      </c>
      <c r="D891" t="s">
        <v>4172</v>
      </c>
      <c r="E891" t="str">
        <f t="shared" si="13"/>
        <v>Q12851:5871:Mitogen-activated protein kinase kinase kinase kinase 2</v>
      </c>
      <c r="G891">
        <v>2341</v>
      </c>
      <c r="H891" t="s">
        <v>5365</v>
      </c>
    </row>
    <row r="892" spans="1:8" x14ac:dyDescent="0.2">
      <c r="A892">
        <v>1896</v>
      </c>
      <c r="B892" t="s">
        <v>4169</v>
      </c>
      <c r="C892">
        <v>4215</v>
      </c>
      <c r="D892" t="s">
        <v>4170</v>
      </c>
      <c r="E892" t="str">
        <f t="shared" si="13"/>
        <v>Q99759:4215:Mitogen-activated protein kinase kinase kinase 3</v>
      </c>
      <c r="G892">
        <v>2343</v>
      </c>
      <c r="H892" t="s">
        <v>5366</v>
      </c>
    </row>
    <row r="893" spans="1:8" x14ac:dyDescent="0.2">
      <c r="A893">
        <v>1897</v>
      </c>
      <c r="B893" t="s">
        <v>4171</v>
      </c>
      <c r="C893">
        <v>5871</v>
      </c>
      <c r="D893" t="s">
        <v>4172</v>
      </c>
      <c r="E893" t="str">
        <f t="shared" si="13"/>
        <v>Q12851:5871:Mitogen-activated protein kinase kinase kinase kinase 2</v>
      </c>
      <c r="G893">
        <v>2344</v>
      </c>
      <c r="H893" t="s">
        <v>5367</v>
      </c>
    </row>
    <row r="894" spans="1:8" x14ac:dyDescent="0.2">
      <c r="A894">
        <v>1901</v>
      </c>
      <c r="B894" t="s">
        <v>3933</v>
      </c>
      <c r="C894">
        <v>4790</v>
      </c>
      <c r="D894" t="s">
        <v>3934</v>
      </c>
      <c r="E894" t="str">
        <f t="shared" si="13"/>
        <v>P19838:4790:Nuclear factor NF-kappa-B p105 subunit</v>
      </c>
      <c r="G894">
        <v>2346</v>
      </c>
      <c r="H894" t="s">
        <v>5243</v>
      </c>
    </row>
    <row r="895" spans="1:8" x14ac:dyDescent="0.2">
      <c r="A895">
        <v>1906</v>
      </c>
      <c r="B895" t="s">
        <v>4355</v>
      </c>
      <c r="C895">
        <v>1514</v>
      </c>
      <c r="D895" t="s">
        <v>4356</v>
      </c>
      <c r="E895" t="str">
        <f t="shared" si="13"/>
        <v>P07711:1514:Cathepsin L1</v>
      </c>
      <c r="G895">
        <v>2347</v>
      </c>
      <c r="H895" t="s">
        <v>5305</v>
      </c>
    </row>
    <row r="896" spans="1:8" x14ac:dyDescent="0.2">
      <c r="A896">
        <v>1908</v>
      </c>
      <c r="B896" t="s">
        <v>4351</v>
      </c>
      <c r="C896">
        <v>852379</v>
      </c>
      <c r="D896" t="s">
        <v>4352</v>
      </c>
      <c r="E896" t="str">
        <f t="shared" si="13"/>
        <v>P0CX82:852379:60S ribosomal protein L19-A</v>
      </c>
      <c r="G896">
        <v>2348</v>
      </c>
      <c r="H896" t="s">
        <v>5276</v>
      </c>
    </row>
    <row r="897" spans="1:8" x14ac:dyDescent="0.2">
      <c r="A897">
        <v>1908</v>
      </c>
      <c r="B897" t="s">
        <v>4357</v>
      </c>
      <c r="C897">
        <v>855580</v>
      </c>
      <c r="D897" t="s">
        <v>4358</v>
      </c>
      <c r="E897" t="str">
        <f t="shared" si="13"/>
        <v>P41948:855580:Ammonium transporter MEP2</v>
      </c>
      <c r="G897">
        <v>2349</v>
      </c>
      <c r="H897" t="s">
        <v>5128</v>
      </c>
    </row>
    <row r="898" spans="1:8" x14ac:dyDescent="0.2">
      <c r="A898">
        <v>1908</v>
      </c>
      <c r="B898" t="s">
        <v>4347</v>
      </c>
      <c r="C898">
        <v>850361</v>
      </c>
      <c r="D898" t="s">
        <v>4348</v>
      </c>
      <c r="E898" t="str">
        <f t="shared" ref="E898:E961" si="14">CONCATENATE(B898,":",C898,":",D898)</f>
        <v>P08679:850361:Citrate synthase, peroxisomal</v>
      </c>
      <c r="G898">
        <v>2350</v>
      </c>
      <c r="H898" t="s">
        <v>5368</v>
      </c>
    </row>
    <row r="899" spans="1:8" x14ac:dyDescent="0.2">
      <c r="A899">
        <v>1908</v>
      </c>
      <c r="B899" t="s">
        <v>4349</v>
      </c>
      <c r="C899">
        <v>853758</v>
      </c>
      <c r="D899" t="s">
        <v>4350</v>
      </c>
      <c r="E899" t="str">
        <f t="shared" si="14"/>
        <v>P14904:853758:Vacuolar aminopeptidase 1</v>
      </c>
      <c r="G899">
        <v>2351</v>
      </c>
      <c r="H899" t="s">
        <v>5134</v>
      </c>
    </row>
    <row r="900" spans="1:8" x14ac:dyDescent="0.2">
      <c r="A900">
        <v>1908</v>
      </c>
      <c r="B900" t="s">
        <v>4353</v>
      </c>
      <c r="C900">
        <v>850333</v>
      </c>
      <c r="D900" t="s">
        <v>4354</v>
      </c>
      <c r="E900" t="str">
        <f t="shared" si="14"/>
        <v>P25376:850333:General amino acid permease AGP1</v>
      </c>
      <c r="G900">
        <v>2352</v>
      </c>
      <c r="H900" t="s">
        <v>5367</v>
      </c>
    </row>
    <row r="901" spans="1:8" x14ac:dyDescent="0.2">
      <c r="A901">
        <v>1913</v>
      </c>
      <c r="B901" t="s">
        <v>4223</v>
      </c>
      <c r="C901">
        <v>3320</v>
      </c>
      <c r="D901" t="s">
        <v>4224</v>
      </c>
      <c r="E901" t="str">
        <f t="shared" si="14"/>
        <v>P07900:3320:Heat shock protein HSP 90-alpha</v>
      </c>
      <c r="G901">
        <v>2353</v>
      </c>
      <c r="H901" t="s">
        <v>5369</v>
      </c>
    </row>
    <row r="902" spans="1:8" x14ac:dyDescent="0.2">
      <c r="A902">
        <v>1914</v>
      </c>
      <c r="B902" t="s">
        <v>4163</v>
      </c>
      <c r="C902">
        <v>901648</v>
      </c>
      <c r="D902" t="s">
        <v>4164</v>
      </c>
      <c r="E902" t="str">
        <f t="shared" si="14"/>
        <v>P10520:901648:Streptokinase A</v>
      </c>
      <c r="G902">
        <v>2354</v>
      </c>
      <c r="H902" t="s">
        <v>5162</v>
      </c>
    </row>
    <row r="903" spans="1:8" x14ac:dyDescent="0.2">
      <c r="A903">
        <v>1916</v>
      </c>
      <c r="B903" t="s">
        <v>4361</v>
      </c>
      <c r="C903">
        <v>3758</v>
      </c>
      <c r="D903" t="s">
        <v>4362</v>
      </c>
      <c r="E903" t="str">
        <f t="shared" si="14"/>
        <v>P48048:3758:ATP-sensitive inward rectifier potassium channel 1</v>
      </c>
      <c r="G903">
        <v>2355</v>
      </c>
      <c r="H903" t="s">
        <v>5352</v>
      </c>
    </row>
    <row r="904" spans="1:8" x14ac:dyDescent="0.2">
      <c r="A904">
        <v>1917</v>
      </c>
      <c r="B904" t="s">
        <v>4361</v>
      </c>
      <c r="C904">
        <v>3758</v>
      </c>
      <c r="D904" t="s">
        <v>4362</v>
      </c>
      <c r="E904" t="str">
        <f t="shared" si="14"/>
        <v>P48048:3758:ATP-sensitive inward rectifier potassium channel 1</v>
      </c>
      <c r="G904">
        <v>2356</v>
      </c>
      <c r="H904" t="s">
        <v>5366</v>
      </c>
    </row>
    <row r="905" spans="1:8" x14ac:dyDescent="0.2">
      <c r="A905">
        <v>1918</v>
      </c>
      <c r="B905" t="s">
        <v>4361</v>
      </c>
      <c r="C905">
        <v>3758</v>
      </c>
      <c r="D905" t="s">
        <v>4362</v>
      </c>
      <c r="E905" t="str">
        <f t="shared" si="14"/>
        <v>P48048:3758:ATP-sensitive inward rectifier potassium channel 1</v>
      </c>
      <c r="G905">
        <v>2357</v>
      </c>
      <c r="H905" t="s">
        <v>5366</v>
      </c>
    </row>
    <row r="906" spans="1:8" x14ac:dyDescent="0.2">
      <c r="A906">
        <v>1921</v>
      </c>
      <c r="B906" t="s">
        <v>4205</v>
      </c>
      <c r="C906">
        <v>25111</v>
      </c>
      <c r="D906" t="s">
        <v>4206</v>
      </c>
      <c r="E906" t="str">
        <f t="shared" si="14"/>
        <v>P08485:25111:Muscarinic acetylcholine receptor M4</v>
      </c>
      <c r="G906">
        <v>2358</v>
      </c>
      <c r="H906" t="s">
        <v>5352</v>
      </c>
    </row>
    <row r="907" spans="1:8" x14ac:dyDescent="0.2">
      <c r="A907">
        <v>1921</v>
      </c>
      <c r="B907" t="s">
        <v>4228</v>
      </c>
      <c r="C907">
        <v>134</v>
      </c>
      <c r="D907" t="s">
        <v>4229</v>
      </c>
      <c r="E907" t="str">
        <f t="shared" si="14"/>
        <v>P30542:134:Adenosine receptor A1</v>
      </c>
      <c r="G907">
        <v>2359</v>
      </c>
      <c r="H907" t="s">
        <v>5276</v>
      </c>
    </row>
    <row r="908" spans="1:8" x14ac:dyDescent="0.2">
      <c r="A908">
        <v>1921</v>
      </c>
      <c r="B908" t="s">
        <v>4230</v>
      </c>
      <c r="C908">
        <v>135</v>
      </c>
      <c r="D908" t="s">
        <v>4231</v>
      </c>
      <c r="E908" t="str">
        <f t="shared" si="14"/>
        <v>P29274:135:Adenosine receptor A2a</v>
      </c>
      <c r="G908">
        <v>2360</v>
      </c>
      <c r="H908" t="s">
        <v>5370</v>
      </c>
    </row>
    <row r="909" spans="1:8" x14ac:dyDescent="0.2">
      <c r="A909">
        <v>1921</v>
      </c>
      <c r="B909" t="s">
        <v>4232</v>
      </c>
      <c r="C909">
        <v>140</v>
      </c>
      <c r="D909" t="s">
        <v>4233</v>
      </c>
      <c r="E909" t="str">
        <f t="shared" si="14"/>
        <v>Q6P2N6:140:Protein ADORA3, isoform 3</v>
      </c>
      <c r="G909">
        <v>2361</v>
      </c>
      <c r="H909" t="s">
        <v>5351</v>
      </c>
    </row>
    <row r="910" spans="1:8" x14ac:dyDescent="0.2">
      <c r="A910">
        <v>1921</v>
      </c>
      <c r="B910" t="s">
        <v>4234</v>
      </c>
      <c r="C910">
        <v>29412</v>
      </c>
      <c r="D910" t="s">
        <v>4235</v>
      </c>
      <c r="E910" t="str">
        <f t="shared" si="14"/>
        <v>P43140:29412:Alpha-1A adrenergic receptor</v>
      </c>
      <c r="G910">
        <v>2362</v>
      </c>
      <c r="H910" t="s">
        <v>5351</v>
      </c>
    </row>
    <row r="911" spans="1:8" x14ac:dyDescent="0.2">
      <c r="A911">
        <v>1921</v>
      </c>
      <c r="B911" t="s">
        <v>4236</v>
      </c>
      <c r="C911">
        <v>146</v>
      </c>
      <c r="D911" t="s">
        <v>4237</v>
      </c>
      <c r="E911" t="str">
        <f t="shared" si="14"/>
        <v>P25100:146:Alpha-1D adrenergic receptor</v>
      </c>
      <c r="G911">
        <v>2363</v>
      </c>
      <c r="H911" t="s">
        <v>5329</v>
      </c>
    </row>
    <row r="912" spans="1:8" x14ac:dyDescent="0.2">
      <c r="A912">
        <v>1921</v>
      </c>
      <c r="B912" t="s">
        <v>4238</v>
      </c>
      <c r="C912">
        <v>150</v>
      </c>
      <c r="D912" t="s">
        <v>4239</v>
      </c>
      <c r="E912" t="str">
        <f t="shared" si="14"/>
        <v>P08913:150:Alpha-2A adrenergic receptor</v>
      </c>
      <c r="G912">
        <v>2364</v>
      </c>
      <c r="H912" t="s">
        <v>5371</v>
      </c>
    </row>
    <row r="913" spans="1:8" x14ac:dyDescent="0.2">
      <c r="A913">
        <v>1921</v>
      </c>
      <c r="B913" t="s">
        <v>4240</v>
      </c>
      <c r="C913">
        <v>153</v>
      </c>
      <c r="D913" t="s">
        <v>4241</v>
      </c>
      <c r="E913" t="str">
        <f t="shared" si="14"/>
        <v>P08588:153:Beta-1 adrenergic receptor</v>
      </c>
      <c r="G913">
        <v>2365</v>
      </c>
      <c r="H913" t="s">
        <v>5329</v>
      </c>
    </row>
    <row r="914" spans="1:8" x14ac:dyDescent="0.2">
      <c r="A914">
        <v>1921</v>
      </c>
      <c r="B914" t="s">
        <v>4242</v>
      </c>
      <c r="C914">
        <v>154</v>
      </c>
      <c r="D914" t="s">
        <v>4243</v>
      </c>
      <c r="E914" t="str">
        <f t="shared" si="14"/>
        <v>P07550:154:Beta-2 adrenergic receptor</v>
      </c>
      <c r="G914">
        <v>2366</v>
      </c>
      <c r="H914" t="s">
        <v>5372</v>
      </c>
    </row>
    <row r="915" spans="1:8" x14ac:dyDescent="0.2">
      <c r="A915">
        <v>1921</v>
      </c>
      <c r="B915" t="s">
        <v>4244</v>
      </c>
      <c r="C915">
        <v>24208</v>
      </c>
      <c r="D915" t="s">
        <v>4245</v>
      </c>
      <c r="E915" t="str">
        <f t="shared" si="14"/>
        <v>P15207:24208:Androgen receptor</v>
      </c>
      <c r="G915">
        <v>2367</v>
      </c>
      <c r="H915" t="s">
        <v>5369</v>
      </c>
    </row>
    <row r="916" spans="1:8" x14ac:dyDescent="0.2">
      <c r="A916">
        <v>1921</v>
      </c>
      <c r="B916" t="s">
        <v>4246</v>
      </c>
      <c r="C916">
        <v>623</v>
      </c>
      <c r="D916" t="s">
        <v>4247</v>
      </c>
      <c r="E916" t="str">
        <f t="shared" si="14"/>
        <v>P46663:623:B1 bradykinin receptor</v>
      </c>
      <c r="G916">
        <v>2368</v>
      </c>
      <c r="H916" t="s">
        <v>5329</v>
      </c>
    </row>
    <row r="917" spans="1:8" x14ac:dyDescent="0.2">
      <c r="A917">
        <v>1921</v>
      </c>
      <c r="B917" t="s">
        <v>4248</v>
      </c>
      <c r="C917">
        <v>624</v>
      </c>
      <c r="D917" t="s">
        <v>4249</v>
      </c>
      <c r="E917" t="str">
        <f t="shared" si="14"/>
        <v>P30411:624:B2 bradykinin receptor</v>
      </c>
      <c r="G917">
        <v>2369</v>
      </c>
      <c r="H917" t="s">
        <v>5329</v>
      </c>
    </row>
    <row r="918" spans="1:8" x14ac:dyDescent="0.2">
      <c r="A918">
        <v>1921</v>
      </c>
      <c r="B918" t="s">
        <v>4250</v>
      </c>
      <c r="C918">
        <v>1812</v>
      </c>
      <c r="D918" t="s">
        <v>4251</v>
      </c>
      <c r="E918" t="str">
        <f t="shared" si="14"/>
        <v>P21728:1812:D(1A) dopamine receptor</v>
      </c>
      <c r="G918">
        <v>2370</v>
      </c>
      <c r="H918" t="s">
        <v>5366</v>
      </c>
    </row>
    <row r="919" spans="1:8" x14ac:dyDescent="0.2">
      <c r="A919">
        <v>1921</v>
      </c>
      <c r="B919" t="s">
        <v>4252</v>
      </c>
      <c r="C919">
        <v>1813</v>
      </c>
      <c r="D919" t="s">
        <v>4253</v>
      </c>
      <c r="E919" t="str">
        <f t="shared" si="14"/>
        <v>P14416:1813:D(2) dopamine receptor</v>
      </c>
      <c r="G919">
        <v>2371</v>
      </c>
      <c r="H919" t="s">
        <v>5329</v>
      </c>
    </row>
    <row r="920" spans="1:8" x14ac:dyDescent="0.2">
      <c r="A920">
        <v>1921</v>
      </c>
      <c r="B920" t="s">
        <v>4254</v>
      </c>
      <c r="C920">
        <v>1815</v>
      </c>
      <c r="D920" t="s">
        <v>4255</v>
      </c>
      <c r="E920" t="str">
        <f t="shared" si="14"/>
        <v>P21917:1815:D(4) dopamine receptor</v>
      </c>
      <c r="G920">
        <v>2372</v>
      </c>
      <c r="H920" t="s">
        <v>5210</v>
      </c>
    </row>
    <row r="921" spans="1:8" x14ac:dyDescent="0.2">
      <c r="A921">
        <v>1921</v>
      </c>
      <c r="B921" t="s">
        <v>4256</v>
      </c>
      <c r="C921">
        <v>1814</v>
      </c>
      <c r="D921" t="s">
        <v>4257</v>
      </c>
      <c r="E921" t="str">
        <f t="shared" si="14"/>
        <v>P35462:1814:D(3) dopamine receptor</v>
      </c>
      <c r="G921">
        <v>2373</v>
      </c>
      <c r="H921" t="s">
        <v>5210</v>
      </c>
    </row>
    <row r="922" spans="1:8" x14ac:dyDescent="0.2">
      <c r="A922">
        <v>1921</v>
      </c>
      <c r="B922" t="s">
        <v>4258</v>
      </c>
      <c r="C922">
        <v>1909</v>
      </c>
      <c r="D922" t="s">
        <v>4259</v>
      </c>
      <c r="E922" t="str">
        <f t="shared" si="14"/>
        <v>P25101:1909:Endothelin-1 receptor</v>
      </c>
      <c r="G922">
        <v>2374</v>
      </c>
      <c r="H922" t="s">
        <v>5210</v>
      </c>
    </row>
    <row r="923" spans="1:8" x14ac:dyDescent="0.2">
      <c r="A923">
        <v>1921</v>
      </c>
      <c r="B923" t="s">
        <v>4260</v>
      </c>
      <c r="C923">
        <v>1910</v>
      </c>
      <c r="D923" t="s">
        <v>4261</v>
      </c>
      <c r="E923" t="str">
        <f t="shared" si="14"/>
        <v>P24530:1910:Endothelin B receptor</v>
      </c>
      <c r="G923">
        <v>2375</v>
      </c>
      <c r="H923" t="s">
        <v>5373</v>
      </c>
    </row>
    <row r="924" spans="1:8" x14ac:dyDescent="0.2">
      <c r="A924">
        <v>1921</v>
      </c>
      <c r="B924" t="s">
        <v>4086</v>
      </c>
      <c r="C924">
        <v>2099</v>
      </c>
      <c r="D924" t="s">
        <v>4087</v>
      </c>
      <c r="E924" t="str">
        <f t="shared" si="14"/>
        <v>P03372:2099:Estrogen receptor</v>
      </c>
      <c r="G924">
        <v>2376</v>
      </c>
      <c r="H924" t="s">
        <v>5210</v>
      </c>
    </row>
    <row r="925" spans="1:8" x14ac:dyDescent="0.2">
      <c r="A925">
        <v>1921</v>
      </c>
      <c r="B925" t="s">
        <v>4264</v>
      </c>
      <c r="C925">
        <v>84109</v>
      </c>
      <c r="D925" t="s">
        <v>4265</v>
      </c>
      <c r="E925" t="str">
        <f t="shared" si="14"/>
        <v>Q96P65:84109:Pyroglutamylated RFamide peptide receptor</v>
      </c>
      <c r="G925">
        <v>2377</v>
      </c>
      <c r="H925" t="s">
        <v>5351</v>
      </c>
    </row>
    <row r="926" spans="1:8" x14ac:dyDescent="0.2">
      <c r="A926">
        <v>1921</v>
      </c>
      <c r="B926" t="s">
        <v>4266</v>
      </c>
      <c r="C926">
        <v>2550</v>
      </c>
      <c r="D926" t="s">
        <v>4267</v>
      </c>
      <c r="E926" t="str">
        <f t="shared" si="14"/>
        <v>Q9UBS5:2550:Gamma-aminobutyric acid type B receptor subunit 1</v>
      </c>
      <c r="G926">
        <v>2378</v>
      </c>
      <c r="H926" t="s">
        <v>5210</v>
      </c>
    </row>
    <row r="927" spans="1:8" x14ac:dyDescent="0.2">
      <c r="A927">
        <v>1921</v>
      </c>
      <c r="B927" t="s">
        <v>4268</v>
      </c>
      <c r="C927">
        <v>29709</v>
      </c>
      <c r="D927" t="s">
        <v>4269</v>
      </c>
      <c r="E927" t="str">
        <f t="shared" si="14"/>
        <v>P18508:29709:Gamma-aminobutyric acid receptor subunit gamma-2</v>
      </c>
      <c r="G927">
        <v>2379</v>
      </c>
      <c r="H927" t="s">
        <v>5362</v>
      </c>
    </row>
    <row r="928" spans="1:8" x14ac:dyDescent="0.2">
      <c r="A928">
        <v>1921</v>
      </c>
      <c r="B928" t="s">
        <v>3965</v>
      </c>
      <c r="C928">
        <v>2908</v>
      </c>
      <c r="D928" t="s">
        <v>3966</v>
      </c>
      <c r="E928" t="str">
        <f t="shared" si="14"/>
        <v>P04150:2908:Glucocorticoid receptor</v>
      </c>
      <c r="G928">
        <v>2382</v>
      </c>
      <c r="H928" t="s">
        <v>5324</v>
      </c>
    </row>
    <row r="929" spans="1:8" x14ac:dyDescent="0.2">
      <c r="A929">
        <v>1921</v>
      </c>
      <c r="B929" t="s">
        <v>4270</v>
      </c>
      <c r="C929">
        <v>29559</v>
      </c>
      <c r="D929" t="s">
        <v>4271</v>
      </c>
      <c r="E929" t="str">
        <f t="shared" si="14"/>
        <v>P22756:29559:Glutamate receptor, ionotropic kainate 1</v>
      </c>
      <c r="G929">
        <v>2386</v>
      </c>
      <c r="H929" t="s">
        <v>5371</v>
      </c>
    </row>
    <row r="930" spans="1:8" x14ac:dyDescent="0.2">
      <c r="A930">
        <v>1921</v>
      </c>
      <c r="B930" t="s">
        <v>4272</v>
      </c>
      <c r="C930">
        <v>24408</v>
      </c>
      <c r="D930" t="s">
        <v>4273</v>
      </c>
      <c r="E930" t="str">
        <f t="shared" si="14"/>
        <v>P35439:24408:Glutamate [NMDA] receptor subunit zeta-1</v>
      </c>
      <c r="G930">
        <v>2389</v>
      </c>
      <c r="H930" t="s">
        <v>5180</v>
      </c>
    </row>
    <row r="931" spans="1:8" x14ac:dyDescent="0.2">
      <c r="A931">
        <v>1921</v>
      </c>
      <c r="B931" t="s">
        <v>4274</v>
      </c>
      <c r="C931">
        <v>24410</v>
      </c>
      <c r="D931" t="s">
        <v>4275</v>
      </c>
      <c r="E931" t="str">
        <f t="shared" si="14"/>
        <v>Q00960:24410:Glutamate [NMDA] receptor subunit epsilon-2</v>
      </c>
      <c r="G931">
        <v>2390</v>
      </c>
      <c r="H931" t="s">
        <v>5176</v>
      </c>
    </row>
    <row r="932" spans="1:8" x14ac:dyDescent="0.2">
      <c r="A932">
        <v>1921</v>
      </c>
      <c r="B932" t="s">
        <v>4276</v>
      </c>
      <c r="C932">
        <v>14811</v>
      </c>
      <c r="D932" t="s">
        <v>4277</v>
      </c>
      <c r="E932" t="str">
        <f t="shared" si="14"/>
        <v>P35436:14811:Glutamate [NMDA] receptor subunit epsilon-1</v>
      </c>
      <c r="G932">
        <v>2393</v>
      </c>
      <c r="H932" t="s">
        <v>5374</v>
      </c>
    </row>
    <row r="933" spans="1:8" x14ac:dyDescent="0.2">
      <c r="A933">
        <v>1921</v>
      </c>
      <c r="B933" t="s">
        <v>4278</v>
      </c>
      <c r="C933">
        <v>3269</v>
      </c>
      <c r="D933" t="s">
        <v>4279</v>
      </c>
      <c r="E933" t="str">
        <f t="shared" si="14"/>
        <v>P35367:3269:Histamine H1 receptor</v>
      </c>
      <c r="G933">
        <v>2394</v>
      </c>
      <c r="H933" t="s">
        <v>5352</v>
      </c>
    </row>
    <row r="934" spans="1:8" x14ac:dyDescent="0.2">
      <c r="A934">
        <v>1921</v>
      </c>
      <c r="B934" t="s">
        <v>4280</v>
      </c>
      <c r="C934">
        <v>3274</v>
      </c>
      <c r="D934" t="s">
        <v>4281</v>
      </c>
      <c r="E934" t="str">
        <f t="shared" si="14"/>
        <v>P25021:3274:Histamine H2 receptor</v>
      </c>
      <c r="G934">
        <v>2395</v>
      </c>
      <c r="H934" t="s">
        <v>5309</v>
      </c>
    </row>
    <row r="935" spans="1:8" x14ac:dyDescent="0.2">
      <c r="A935">
        <v>1921</v>
      </c>
      <c r="B935" t="s">
        <v>4284</v>
      </c>
      <c r="C935">
        <v>306255</v>
      </c>
      <c r="D935" t="s">
        <v>4285</v>
      </c>
      <c r="E935" t="str">
        <f t="shared" si="14"/>
        <v>Q4G017:306255:Nischarin</v>
      </c>
      <c r="G935">
        <v>2397</v>
      </c>
      <c r="H935" t="s">
        <v>5305</v>
      </c>
    </row>
    <row r="936" spans="1:8" x14ac:dyDescent="0.2">
      <c r="A936">
        <v>1921</v>
      </c>
      <c r="B936" t="s">
        <v>4286</v>
      </c>
      <c r="C936">
        <v>16177</v>
      </c>
      <c r="D936" t="s">
        <v>4287</v>
      </c>
      <c r="E936" t="str">
        <f t="shared" si="14"/>
        <v>P13504:16177:Interleukin-1 receptor type 1</v>
      </c>
      <c r="G936">
        <v>2398</v>
      </c>
      <c r="H936" t="s">
        <v>5257</v>
      </c>
    </row>
    <row r="937" spans="1:8" x14ac:dyDescent="0.2">
      <c r="A937">
        <v>1921</v>
      </c>
      <c r="B937" t="s">
        <v>4288</v>
      </c>
      <c r="C937">
        <v>10800</v>
      </c>
      <c r="D937" t="s">
        <v>4289</v>
      </c>
      <c r="E937" t="str">
        <f t="shared" si="14"/>
        <v>Q9Y271:10800:Cysteinyl leukotriene receptor 1</v>
      </c>
      <c r="G937">
        <v>2403</v>
      </c>
      <c r="H937" t="s">
        <v>5352</v>
      </c>
    </row>
    <row r="938" spans="1:8" x14ac:dyDescent="0.2">
      <c r="A938">
        <v>1921</v>
      </c>
      <c r="B938" t="s">
        <v>4290</v>
      </c>
      <c r="C938">
        <v>4543</v>
      </c>
      <c r="D938" t="s">
        <v>4291</v>
      </c>
      <c r="E938" t="str">
        <f t="shared" si="14"/>
        <v>P48039:4543:Melatonin receptor type 1A</v>
      </c>
      <c r="G938">
        <v>2406</v>
      </c>
      <c r="H938" t="s">
        <v>5176</v>
      </c>
    </row>
    <row r="939" spans="1:8" x14ac:dyDescent="0.2">
      <c r="A939">
        <v>1921</v>
      </c>
      <c r="B939" t="s">
        <v>4227</v>
      </c>
      <c r="C939">
        <v>1128</v>
      </c>
      <c r="D939" t="s">
        <v>3944</v>
      </c>
      <c r="E939" t="str">
        <f t="shared" si="14"/>
        <v>P11229:1128:Muscarinic acetylcholine receptor M1</v>
      </c>
      <c r="G939">
        <v>2407</v>
      </c>
      <c r="H939" t="s">
        <v>5182</v>
      </c>
    </row>
    <row r="940" spans="1:8" x14ac:dyDescent="0.2">
      <c r="A940">
        <v>1921</v>
      </c>
      <c r="B940" t="s">
        <v>4209</v>
      </c>
      <c r="C940">
        <v>1129</v>
      </c>
      <c r="D940" t="s">
        <v>4210</v>
      </c>
      <c r="E940" t="str">
        <f t="shared" si="14"/>
        <v>P08172:1129:Muscarinic acetylcholine receptor M2</v>
      </c>
      <c r="G940">
        <v>2416</v>
      </c>
      <c r="H940" t="s">
        <v>5242</v>
      </c>
    </row>
    <row r="941" spans="1:8" x14ac:dyDescent="0.2">
      <c r="A941">
        <v>1921</v>
      </c>
      <c r="B941" t="s">
        <v>4211</v>
      </c>
      <c r="C941">
        <v>1131</v>
      </c>
      <c r="D941" t="s">
        <v>4212</v>
      </c>
      <c r="E941" t="str">
        <f t="shared" si="14"/>
        <v>P20309:1131:Muscarinic acetylcholine receptor M3</v>
      </c>
      <c r="G941">
        <v>2417</v>
      </c>
      <c r="H941" t="s">
        <v>5375</v>
      </c>
    </row>
    <row r="942" spans="1:8" x14ac:dyDescent="0.2">
      <c r="A942">
        <v>1921</v>
      </c>
      <c r="B942" t="s">
        <v>4052</v>
      </c>
      <c r="C942">
        <v>4886</v>
      </c>
      <c r="D942" t="s">
        <v>4053</v>
      </c>
      <c r="E942" t="str">
        <f t="shared" si="14"/>
        <v>P25929:4886:Neuropeptide Y receptor type 1</v>
      </c>
      <c r="G942">
        <v>2418</v>
      </c>
      <c r="H942" t="s">
        <v>5210</v>
      </c>
    </row>
    <row r="943" spans="1:8" x14ac:dyDescent="0.2">
      <c r="A943">
        <v>1921</v>
      </c>
      <c r="B943" t="s">
        <v>3989</v>
      </c>
      <c r="C943">
        <v>4887</v>
      </c>
      <c r="D943" t="s">
        <v>3990</v>
      </c>
      <c r="E943" t="str">
        <f t="shared" si="14"/>
        <v>P49146:4887:Neuropeptide Y receptor type 2</v>
      </c>
      <c r="G943">
        <v>2420</v>
      </c>
      <c r="H943" t="s">
        <v>5367</v>
      </c>
    </row>
    <row r="944" spans="1:8" x14ac:dyDescent="0.2">
      <c r="A944">
        <v>1921</v>
      </c>
      <c r="B944" t="s">
        <v>4292</v>
      </c>
      <c r="C944">
        <v>1136</v>
      </c>
      <c r="D944" t="s">
        <v>4293</v>
      </c>
      <c r="E944" t="str">
        <f t="shared" si="14"/>
        <v>P32297:1136:Neuronal acetylcholine receptor subunit alpha-3</v>
      </c>
      <c r="G944">
        <v>2422</v>
      </c>
      <c r="H944" t="s">
        <v>5370</v>
      </c>
    </row>
    <row r="945" spans="1:8" x14ac:dyDescent="0.2">
      <c r="A945">
        <v>1921</v>
      </c>
      <c r="B945" t="s">
        <v>4294</v>
      </c>
      <c r="C945">
        <v>1134</v>
      </c>
      <c r="D945" t="s">
        <v>4295</v>
      </c>
      <c r="E945" t="str">
        <f t="shared" si="14"/>
        <v>P02708:1134:Acetylcholine receptor subunit alpha</v>
      </c>
      <c r="G945">
        <v>2425</v>
      </c>
      <c r="H945" t="s">
        <v>5151</v>
      </c>
    </row>
    <row r="946" spans="1:8" x14ac:dyDescent="0.2">
      <c r="A946">
        <v>1921</v>
      </c>
      <c r="B946" t="s">
        <v>4296</v>
      </c>
      <c r="C946">
        <v>4985</v>
      </c>
      <c r="D946" t="s">
        <v>4297</v>
      </c>
      <c r="E946" t="str">
        <f t="shared" si="14"/>
        <v>P41143:4985:Delta-type opioid receptor</v>
      </c>
      <c r="G946">
        <v>2427</v>
      </c>
      <c r="H946" t="s">
        <v>5182</v>
      </c>
    </row>
    <row r="947" spans="1:8" x14ac:dyDescent="0.2">
      <c r="A947">
        <v>1921</v>
      </c>
      <c r="B947" t="s">
        <v>4225</v>
      </c>
      <c r="C947">
        <v>4986</v>
      </c>
      <c r="D947" t="s">
        <v>4226</v>
      </c>
      <c r="E947" t="str">
        <f t="shared" si="14"/>
        <v>P41145:4986:Kappa-type opioid receptor</v>
      </c>
      <c r="G947">
        <v>2428</v>
      </c>
      <c r="H947" t="s">
        <v>5271</v>
      </c>
    </row>
    <row r="948" spans="1:8" x14ac:dyDescent="0.2">
      <c r="A948">
        <v>1921</v>
      </c>
      <c r="B948" t="s">
        <v>4298</v>
      </c>
      <c r="C948">
        <v>4988</v>
      </c>
      <c r="D948" t="s">
        <v>4299</v>
      </c>
      <c r="E948" t="str">
        <f t="shared" si="14"/>
        <v>P35372:4988:Mu-type opioid receptor</v>
      </c>
      <c r="G948">
        <v>2429</v>
      </c>
      <c r="H948" t="s">
        <v>5182</v>
      </c>
    </row>
    <row r="949" spans="1:8" x14ac:dyDescent="0.2">
      <c r="A949">
        <v>1921</v>
      </c>
      <c r="B949" t="s">
        <v>4300</v>
      </c>
      <c r="C949">
        <v>3757</v>
      </c>
      <c r="D949" t="s">
        <v>4301</v>
      </c>
      <c r="E949" t="str">
        <f t="shared" si="14"/>
        <v>Q12809:3757:Potassium voltage-gated channel subfamily H member 2</v>
      </c>
      <c r="G949">
        <v>2430</v>
      </c>
      <c r="H949" t="s">
        <v>5273</v>
      </c>
    </row>
    <row r="950" spans="1:8" x14ac:dyDescent="0.2">
      <c r="A950">
        <v>1921</v>
      </c>
      <c r="B950" t="s">
        <v>4304</v>
      </c>
      <c r="C950">
        <v>25265</v>
      </c>
      <c r="D950" t="s">
        <v>4305</v>
      </c>
      <c r="E950" t="str">
        <f t="shared" si="14"/>
        <v>P49651:25265:P2Y purinoceptor 1</v>
      </c>
      <c r="G950">
        <v>2431</v>
      </c>
      <c r="H950" t="s">
        <v>5375</v>
      </c>
    </row>
    <row r="951" spans="1:8" x14ac:dyDescent="0.2">
      <c r="A951">
        <v>1921</v>
      </c>
      <c r="B951" t="s">
        <v>3967</v>
      </c>
      <c r="C951">
        <v>3350</v>
      </c>
      <c r="D951" t="s">
        <v>3968</v>
      </c>
      <c r="E951" t="str">
        <f t="shared" si="14"/>
        <v>P08908:3350:5-hydroxytryptamine receptor 1A</v>
      </c>
      <c r="G951">
        <v>2433</v>
      </c>
      <c r="H951" t="s">
        <v>5242</v>
      </c>
    </row>
    <row r="952" spans="1:8" x14ac:dyDescent="0.2">
      <c r="A952">
        <v>1921</v>
      </c>
      <c r="B952" t="s">
        <v>4308</v>
      </c>
      <c r="C952">
        <v>10280</v>
      </c>
      <c r="D952" t="s">
        <v>4309</v>
      </c>
      <c r="E952" t="str">
        <f t="shared" si="14"/>
        <v>Q99720:10280:Sigma non-opioid intracellular receptor 1</v>
      </c>
      <c r="G952">
        <v>2434</v>
      </c>
      <c r="H952" t="s">
        <v>5151</v>
      </c>
    </row>
    <row r="953" spans="1:8" x14ac:dyDescent="0.2">
      <c r="A953">
        <v>1921</v>
      </c>
      <c r="B953" t="s">
        <v>4310</v>
      </c>
      <c r="C953">
        <v>29336</v>
      </c>
      <c r="D953" t="s">
        <v>4309</v>
      </c>
      <c r="E953" t="str">
        <f t="shared" si="14"/>
        <v>Q9R0C9:29336:Sigma non-opioid intracellular receptor 1</v>
      </c>
      <c r="G953">
        <v>2435</v>
      </c>
      <c r="H953" t="s">
        <v>5376</v>
      </c>
    </row>
    <row r="954" spans="1:8" x14ac:dyDescent="0.2">
      <c r="A954">
        <v>1921</v>
      </c>
      <c r="B954" t="s">
        <v>4311</v>
      </c>
      <c r="C954">
        <v>81574</v>
      </c>
      <c r="D954" t="s">
        <v>4312</v>
      </c>
      <c r="E954" t="str">
        <f t="shared" si="14"/>
        <v>P04774:81574:Sodium channel protein type 1 subunit alpha</v>
      </c>
      <c r="G954">
        <v>2436</v>
      </c>
      <c r="H954" t="s">
        <v>5302</v>
      </c>
    </row>
    <row r="955" spans="1:8" x14ac:dyDescent="0.2">
      <c r="A955">
        <v>1921</v>
      </c>
      <c r="B955" t="s">
        <v>4313</v>
      </c>
      <c r="C955">
        <v>6869</v>
      </c>
      <c r="D955" t="s">
        <v>4314</v>
      </c>
      <c r="E955" t="str">
        <f t="shared" si="14"/>
        <v>P25103:6869:Substance-P receptor</v>
      </c>
      <c r="G955">
        <v>2437</v>
      </c>
      <c r="H955" t="s">
        <v>5156</v>
      </c>
    </row>
    <row r="956" spans="1:8" x14ac:dyDescent="0.2">
      <c r="A956">
        <v>1921</v>
      </c>
      <c r="B956" t="s">
        <v>4315</v>
      </c>
      <c r="C956">
        <v>81812</v>
      </c>
      <c r="D956" t="s">
        <v>4316</v>
      </c>
      <c r="E956" t="str">
        <f t="shared" si="14"/>
        <v>P63059:81812:Thyroid hormone receptor alpha</v>
      </c>
      <c r="G956">
        <v>2438</v>
      </c>
      <c r="H956" t="s">
        <v>5377</v>
      </c>
    </row>
    <row r="957" spans="1:8" x14ac:dyDescent="0.2">
      <c r="A957">
        <v>1921</v>
      </c>
      <c r="B957" t="s">
        <v>4317</v>
      </c>
      <c r="C957">
        <v>6531</v>
      </c>
      <c r="D957" t="s">
        <v>4318</v>
      </c>
      <c r="E957" t="str">
        <f t="shared" si="14"/>
        <v>Q01959:6531:Sodium-dependent dopamine transporter</v>
      </c>
      <c r="G957">
        <v>2444</v>
      </c>
      <c r="H957" t="s">
        <v>5233</v>
      </c>
    </row>
    <row r="958" spans="1:8" x14ac:dyDescent="0.2">
      <c r="A958">
        <v>1921</v>
      </c>
      <c r="B958" t="s">
        <v>4319</v>
      </c>
      <c r="C958">
        <v>83612</v>
      </c>
      <c r="D958" t="s">
        <v>4320</v>
      </c>
      <c r="E958" t="str">
        <f t="shared" si="14"/>
        <v>O35458:83612:Vesicular inhibitory amino acid transporter</v>
      </c>
      <c r="G958">
        <v>2445</v>
      </c>
      <c r="H958" t="s">
        <v>5376</v>
      </c>
    </row>
    <row r="959" spans="1:8" x14ac:dyDescent="0.2">
      <c r="A959">
        <v>1921</v>
      </c>
      <c r="B959" t="s">
        <v>4321</v>
      </c>
      <c r="C959">
        <v>6530</v>
      </c>
      <c r="D959" t="s">
        <v>4322</v>
      </c>
      <c r="E959" t="str">
        <f t="shared" si="14"/>
        <v>P23975:6530:Sodium-dependent noradrenaline transporter</v>
      </c>
      <c r="G959">
        <v>2446</v>
      </c>
      <c r="H959" t="s">
        <v>5282</v>
      </c>
    </row>
    <row r="960" spans="1:8" x14ac:dyDescent="0.2">
      <c r="A960">
        <v>1921</v>
      </c>
      <c r="B960" t="s">
        <v>4323</v>
      </c>
      <c r="C960">
        <v>6532</v>
      </c>
      <c r="D960" t="s">
        <v>4324</v>
      </c>
      <c r="E960" t="str">
        <f t="shared" si="14"/>
        <v>P31645:6532:Sodium-dependent serotonin transporter</v>
      </c>
      <c r="G960">
        <v>2448</v>
      </c>
      <c r="H960" t="s">
        <v>5378</v>
      </c>
    </row>
    <row r="961" spans="1:8" x14ac:dyDescent="0.2">
      <c r="A961">
        <v>1923</v>
      </c>
      <c r="B961" t="s">
        <v>4205</v>
      </c>
      <c r="C961">
        <v>25111</v>
      </c>
      <c r="D961" t="s">
        <v>4206</v>
      </c>
      <c r="E961" t="str">
        <f t="shared" si="14"/>
        <v>P08485:25111:Muscarinic acetylcholine receptor M4</v>
      </c>
      <c r="G961">
        <v>2449</v>
      </c>
      <c r="H961" t="s">
        <v>5379</v>
      </c>
    </row>
    <row r="962" spans="1:8" x14ac:dyDescent="0.2">
      <c r="A962">
        <v>1928</v>
      </c>
      <c r="B962" t="s">
        <v>4153</v>
      </c>
      <c r="C962">
        <v>1133</v>
      </c>
      <c r="D962" t="s">
        <v>4154</v>
      </c>
      <c r="E962" t="str">
        <f t="shared" ref="E962:E1025" si="15">CONCATENATE(B962,":",C962,":",D962)</f>
        <v>P08912:1133:Muscarinic acetylcholine receptor M5</v>
      </c>
      <c r="G962">
        <v>2450</v>
      </c>
      <c r="H962" t="s">
        <v>5282</v>
      </c>
    </row>
    <row r="963" spans="1:8" x14ac:dyDescent="0.2">
      <c r="A963">
        <v>1929</v>
      </c>
      <c r="B963" t="s">
        <v>4211</v>
      </c>
      <c r="C963">
        <v>1131</v>
      </c>
      <c r="D963" t="s">
        <v>4212</v>
      </c>
      <c r="E963" t="str">
        <f t="shared" si="15"/>
        <v>P20309:1131:Muscarinic acetylcholine receptor M3</v>
      </c>
      <c r="G963">
        <v>2453</v>
      </c>
      <c r="H963" t="s">
        <v>5282</v>
      </c>
    </row>
    <row r="964" spans="1:8" x14ac:dyDescent="0.2">
      <c r="A964">
        <v>1930</v>
      </c>
      <c r="B964" t="s">
        <v>4209</v>
      </c>
      <c r="C964">
        <v>1129</v>
      </c>
      <c r="D964" t="s">
        <v>4210</v>
      </c>
      <c r="E964" t="str">
        <f t="shared" si="15"/>
        <v>P08172:1129:Muscarinic acetylcholine receptor M2</v>
      </c>
      <c r="G964">
        <v>2455</v>
      </c>
      <c r="H964" t="s">
        <v>5380</v>
      </c>
    </row>
    <row r="965" spans="1:8" x14ac:dyDescent="0.2">
      <c r="A965">
        <v>1931</v>
      </c>
      <c r="B965" t="s">
        <v>3973</v>
      </c>
      <c r="C965">
        <v>4322</v>
      </c>
      <c r="D965" t="s">
        <v>3974</v>
      </c>
      <c r="E965" t="str">
        <f t="shared" si="15"/>
        <v>P45452:4322:Collagenase 3</v>
      </c>
      <c r="G965">
        <v>2456</v>
      </c>
      <c r="H965" t="s">
        <v>5282</v>
      </c>
    </row>
    <row r="966" spans="1:8" x14ac:dyDescent="0.2">
      <c r="A966">
        <v>1932</v>
      </c>
      <c r="B966" t="s">
        <v>3943</v>
      </c>
      <c r="C966">
        <v>25229</v>
      </c>
      <c r="D966" t="s">
        <v>3944</v>
      </c>
      <c r="E966" t="str">
        <f t="shared" si="15"/>
        <v>P08482:25229:Muscarinic acetylcholine receptor M1</v>
      </c>
      <c r="G966">
        <v>2457</v>
      </c>
      <c r="H966" t="s">
        <v>5282</v>
      </c>
    </row>
    <row r="967" spans="1:8" x14ac:dyDescent="0.2">
      <c r="A967">
        <v>1938</v>
      </c>
      <c r="B967" t="s">
        <v>4205</v>
      </c>
      <c r="C967">
        <v>25111</v>
      </c>
      <c r="D967" t="s">
        <v>4206</v>
      </c>
      <c r="E967" t="str">
        <f t="shared" si="15"/>
        <v>P08485:25111:Muscarinic acetylcholine receptor M4</v>
      </c>
      <c r="G967">
        <v>2459</v>
      </c>
      <c r="H967" t="s">
        <v>5360</v>
      </c>
    </row>
    <row r="968" spans="1:8" x14ac:dyDescent="0.2">
      <c r="A968">
        <v>1939</v>
      </c>
      <c r="B968" t="s">
        <v>4205</v>
      </c>
      <c r="C968">
        <v>25111</v>
      </c>
      <c r="D968" t="s">
        <v>4206</v>
      </c>
      <c r="E968" t="str">
        <f t="shared" si="15"/>
        <v>P08485:25111:Muscarinic acetylcholine receptor M4</v>
      </c>
      <c r="G968">
        <v>2462</v>
      </c>
      <c r="H968" t="s">
        <v>5381</v>
      </c>
    </row>
    <row r="969" spans="1:8" x14ac:dyDescent="0.2">
      <c r="A969">
        <v>1941</v>
      </c>
      <c r="B969" t="s">
        <v>3925</v>
      </c>
      <c r="C969">
        <v>249</v>
      </c>
      <c r="D969" t="s">
        <v>3926</v>
      </c>
      <c r="E969" t="str">
        <f t="shared" si="15"/>
        <v>P05186:249:Alkaline phosphatase, tissue-nonspecific isozyme</v>
      </c>
      <c r="G969">
        <v>2465</v>
      </c>
      <c r="H969" t="s">
        <v>5381</v>
      </c>
    </row>
    <row r="970" spans="1:8" x14ac:dyDescent="0.2">
      <c r="A970">
        <v>1947</v>
      </c>
      <c r="B970" t="s">
        <v>4363</v>
      </c>
      <c r="C970">
        <v>226016</v>
      </c>
      <c r="D970" t="s">
        <v>4364</v>
      </c>
      <c r="E970" t="str">
        <f t="shared" si="15"/>
        <v>Q7M759:226016:Abhydrolase domain-containing protein FAM108B1</v>
      </c>
      <c r="G970">
        <v>2466</v>
      </c>
      <c r="H970" t="s">
        <v>5251</v>
      </c>
    </row>
    <row r="971" spans="1:8" x14ac:dyDescent="0.2">
      <c r="A971">
        <v>1951</v>
      </c>
      <c r="B971" t="s">
        <v>3949</v>
      </c>
      <c r="C971">
        <v>2516</v>
      </c>
      <c r="D971" t="s">
        <v>3950</v>
      </c>
      <c r="E971" t="str">
        <f t="shared" si="15"/>
        <v>Q13285:2516:Steroidogenic factor 1</v>
      </c>
      <c r="G971">
        <v>2468</v>
      </c>
      <c r="H971" t="s">
        <v>5282</v>
      </c>
    </row>
    <row r="972" spans="1:8" x14ac:dyDescent="0.2">
      <c r="A972">
        <v>1952</v>
      </c>
      <c r="B972" t="s">
        <v>4343</v>
      </c>
      <c r="C972">
        <v>2831</v>
      </c>
      <c r="D972" t="s">
        <v>4344</v>
      </c>
      <c r="E972" t="str">
        <f t="shared" si="15"/>
        <v>P48145:2831:Neuropeptides B/W receptor type 1</v>
      </c>
      <c r="G972">
        <v>2470</v>
      </c>
      <c r="H972" t="s">
        <v>5256</v>
      </c>
    </row>
    <row r="973" spans="1:8" x14ac:dyDescent="0.2">
      <c r="A973">
        <v>1953</v>
      </c>
      <c r="B973" t="s">
        <v>4007</v>
      </c>
      <c r="C973">
        <v>7099</v>
      </c>
      <c r="D973" t="s">
        <v>4008</v>
      </c>
      <c r="E973" t="str">
        <f t="shared" si="15"/>
        <v>O00206:7099:Toll-like receptor 4</v>
      </c>
      <c r="G973">
        <v>2472</v>
      </c>
      <c r="H973" t="s">
        <v>5382</v>
      </c>
    </row>
    <row r="974" spans="1:8" x14ac:dyDescent="0.2">
      <c r="A974">
        <v>1954</v>
      </c>
      <c r="B974" t="s">
        <v>3933</v>
      </c>
      <c r="C974">
        <v>4790</v>
      </c>
      <c r="D974" t="s">
        <v>3934</v>
      </c>
      <c r="E974" t="str">
        <f t="shared" si="15"/>
        <v>P19838:4790:Nuclear factor NF-kappa-B p105 subunit</v>
      </c>
      <c r="G974">
        <v>2475</v>
      </c>
      <c r="H974" t="s">
        <v>5250</v>
      </c>
    </row>
    <row r="975" spans="1:8" x14ac:dyDescent="0.2">
      <c r="A975">
        <v>1957</v>
      </c>
      <c r="B975" t="s">
        <v>4167</v>
      </c>
      <c r="C975">
        <v>1845</v>
      </c>
      <c r="D975" t="s">
        <v>4168</v>
      </c>
      <c r="E975" t="str">
        <f t="shared" si="15"/>
        <v>P51452:1845:Dual specificity protein phosphatase 3</v>
      </c>
      <c r="G975">
        <v>2478</v>
      </c>
      <c r="H975" t="s">
        <v>5367</v>
      </c>
    </row>
    <row r="976" spans="1:8" x14ac:dyDescent="0.2">
      <c r="A976">
        <v>1958</v>
      </c>
      <c r="B976" t="s">
        <v>4167</v>
      </c>
      <c r="C976">
        <v>1845</v>
      </c>
      <c r="D976" t="s">
        <v>4168</v>
      </c>
      <c r="E976" t="str">
        <f t="shared" si="15"/>
        <v>P51452:1845:Dual specificity protein phosphatase 3</v>
      </c>
      <c r="G976">
        <v>2479</v>
      </c>
      <c r="H976" t="s">
        <v>5233</v>
      </c>
    </row>
    <row r="977" spans="1:8" x14ac:dyDescent="0.2">
      <c r="A977">
        <v>1959</v>
      </c>
      <c r="B977" t="s">
        <v>4337</v>
      </c>
      <c r="C977">
        <v>178296</v>
      </c>
      <c r="D977" t="s">
        <v>4338</v>
      </c>
      <c r="E977" t="str">
        <f t="shared" si="15"/>
        <v>Q9XUB2:178296:Zinc finger protein mex-5</v>
      </c>
      <c r="G977">
        <v>2480</v>
      </c>
      <c r="H977" t="s">
        <v>5316</v>
      </c>
    </row>
    <row r="978" spans="1:8" x14ac:dyDescent="0.2">
      <c r="A978">
        <v>1960</v>
      </c>
      <c r="B978" t="s">
        <v>4337</v>
      </c>
      <c r="C978">
        <v>178296</v>
      </c>
      <c r="D978" t="s">
        <v>4338</v>
      </c>
      <c r="E978" t="str">
        <f t="shared" si="15"/>
        <v>Q9XUB2:178296:Zinc finger protein mex-5</v>
      </c>
      <c r="G978">
        <v>2481</v>
      </c>
      <c r="H978" t="s">
        <v>5376</v>
      </c>
    </row>
    <row r="979" spans="1:8" x14ac:dyDescent="0.2">
      <c r="A979">
        <v>1961</v>
      </c>
      <c r="B979" t="s">
        <v>4365</v>
      </c>
      <c r="C979">
        <v>9290</v>
      </c>
      <c r="D979" t="s">
        <v>4366</v>
      </c>
      <c r="E979" t="str">
        <f t="shared" si="15"/>
        <v>Q9Y2T6:9290:G-protein coupled receptor 55</v>
      </c>
      <c r="G979">
        <v>2482</v>
      </c>
      <c r="H979" t="s">
        <v>5376</v>
      </c>
    </row>
    <row r="980" spans="1:8" x14ac:dyDescent="0.2">
      <c r="A980">
        <v>1964</v>
      </c>
      <c r="B980" t="s">
        <v>4337</v>
      </c>
      <c r="C980">
        <v>178296</v>
      </c>
      <c r="D980" t="s">
        <v>4338</v>
      </c>
      <c r="E980" t="str">
        <f t="shared" si="15"/>
        <v>Q9XUB2:178296:Zinc finger protein mex-5</v>
      </c>
      <c r="G980">
        <v>2483</v>
      </c>
      <c r="H980" t="s">
        <v>5286</v>
      </c>
    </row>
    <row r="981" spans="1:8" x14ac:dyDescent="0.2">
      <c r="A981">
        <v>1965</v>
      </c>
      <c r="B981" t="s">
        <v>4365</v>
      </c>
      <c r="C981">
        <v>9290</v>
      </c>
      <c r="D981" t="s">
        <v>4366</v>
      </c>
      <c r="E981" t="str">
        <f t="shared" si="15"/>
        <v>Q9Y2T6:9290:G-protein coupled receptor 55</v>
      </c>
      <c r="G981">
        <v>2485</v>
      </c>
      <c r="H981" t="s">
        <v>5286</v>
      </c>
    </row>
    <row r="982" spans="1:8" x14ac:dyDescent="0.2">
      <c r="A982">
        <v>1966</v>
      </c>
      <c r="B982" t="s">
        <v>4359</v>
      </c>
      <c r="C982">
        <v>945006</v>
      </c>
      <c r="D982" t="s">
        <v>4360</v>
      </c>
      <c r="E982" t="str">
        <f t="shared" si="15"/>
        <v>P00722:945006:Beta-galactosidase</v>
      </c>
      <c r="G982">
        <v>2487</v>
      </c>
      <c r="H982" t="s">
        <v>5233</v>
      </c>
    </row>
    <row r="983" spans="1:8" x14ac:dyDescent="0.2">
      <c r="A983">
        <v>1967</v>
      </c>
      <c r="B983" t="s">
        <v>4367</v>
      </c>
      <c r="C983">
        <v>5376</v>
      </c>
      <c r="D983" t="s">
        <v>4368</v>
      </c>
      <c r="E983" t="str">
        <f t="shared" si="15"/>
        <v>Q01453:5376:Peripheral myelin protein 22</v>
      </c>
      <c r="G983">
        <v>2489</v>
      </c>
      <c r="H983" t="s">
        <v>5319</v>
      </c>
    </row>
    <row r="984" spans="1:8" x14ac:dyDescent="0.2">
      <c r="A984">
        <v>1969</v>
      </c>
      <c r="B984" t="s">
        <v>4207</v>
      </c>
      <c r="C984">
        <v>57396</v>
      </c>
      <c r="D984" t="s">
        <v>4208</v>
      </c>
      <c r="E984" t="str">
        <f t="shared" si="15"/>
        <v>Q9HAZ1:57396:Dual specificity protein kinase CLK4</v>
      </c>
      <c r="G984">
        <v>2490</v>
      </c>
      <c r="H984" t="s">
        <v>5233</v>
      </c>
    </row>
    <row r="985" spans="1:8" x14ac:dyDescent="0.2">
      <c r="A985">
        <v>1970</v>
      </c>
      <c r="B985" t="s">
        <v>4207</v>
      </c>
      <c r="C985">
        <v>57396</v>
      </c>
      <c r="D985" t="s">
        <v>4208</v>
      </c>
      <c r="E985" t="str">
        <f t="shared" si="15"/>
        <v>Q9HAZ1:57396:Dual specificity protein kinase CLK4</v>
      </c>
      <c r="G985">
        <v>2491</v>
      </c>
      <c r="H985" t="s">
        <v>5276</v>
      </c>
    </row>
    <row r="986" spans="1:8" x14ac:dyDescent="0.2">
      <c r="A986">
        <v>1973</v>
      </c>
      <c r="B986" t="s">
        <v>4175</v>
      </c>
      <c r="C986">
        <v>688</v>
      </c>
      <c r="D986" t="s">
        <v>4176</v>
      </c>
      <c r="E986" t="str">
        <f t="shared" si="15"/>
        <v>Q13887:688:Krueppel-like factor 5</v>
      </c>
      <c r="G986">
        <v>2492</v>
      </c>
      <c r="H986" t="s">
        <v>5367</v>
      </c>
    </row>
    <row r="987" spans="1:8" x14ac:dyDescent="0.2">
      <c r="A987">
        <v>1974</v>
      </c>
      <c r="B987" t="s">
        <v>4417</v>
      </c>
      <c r="C987">
        <v>9446</v>
      </c>
      <c r="D987" t="s">
        <v>4418</v>
      </c>
      <c r="E987" t="str">
        <f t="shared" si="15"/>
        <v>P78417:9446:Glutathione S-transferase omega-1</v>
      </c>
      <c r="G987">
        <v>2493</v>
      </c>
      <c r="H987" t="s">
        <v>5366</v>
      </c>
    </row>
    <row r="988" spans="1:8" x14ac:dyDescent="0.2">
      <c r="A988">
        <v>1978</v>
      </c>
      <c r="B988" t="s">
        <v>4363</v>
      </c>
      <c r="C988">
        <v>226016</v>
      </c>
      <c r="D988" t="s">
        <v>4364</v>
      </c>
      <c r="E988" t="str">
        <f t="shared" si="15"/>
        <v>Q7M759:226016:Abhydrolase domain-containing protein FAM108B1</v>
      </c>
      <c r="G988">
        <v>2494</v>
      </c>
      <c r="H988" t="s">
        <v>5180</v>
      </c>
    </row>
    <row r="989" spans="1:8" x14ac:dyDescent="0.2">
      <c r="A989">
        <v>1983</v>
      </c>
      <c r="B989" t="s">
        <v>4207</v>
      </c>
      <c r="C989">
        <v>57396</v>
      </c>
      <c r="D989" t="s">
        <v>4208</v>
      </c>
      <c r="E989" t="str">
        <f t="shared" si="15"/>
        <v>Q9HAZ1:57396:Dual specificity protein kinase CLK4</v>
      </c>
      <c r="G989">
        <v>2495</v>
      </c>
      <c r="H989" t="s">
        <v>5276</v>
      </c>
    </row>
    <row r="990" spans="1:8" x14ac:dyDescent="0.2">
      <c r="A990">
        <v>1987</v>
      </c>
      <c r="B990" t="s">
        <v>4389</v>
      </c>
      <c r="C990">
        <v>5536</v>
      </c>
      <c r="D990" t="s">
        <v>4390</v>
      </c>
      <c r="E990" t="str">
        <f t="shared" si="15"/>
        <v>P53041:5536:Serine/threonine-protein phosphatase 5</v>
      </c>
      <c r="G990">
        <v>2497</v>
      </c>
      <c r="H990" t="s">
        <v>5276</v>
      </c>
    </row>
    <row r="991" spans="1:8" x14ac:dyDescent="0.2">
      <c r="A991">
        <v>1989</v>
      </c>
      <c r="B991" t="s">
        <v>4086</v>
      </c>
      <c r="C991">
        <v>2099</v>
      </c>
      <c r="D991" t="s">
        <v>4087</v>
      </c>
      <c r="E991" t="str">
        <f t="shared" si="15"/>
        <v>P03372:2099:Estrogen receptor</v>
      </c>
      <c r="G991">
        <v>2498</v>
      </c>
      <c r="H991" t="s">
        <v>5366</v>
      </c>
    </row>
    <row r="992" spans="1:8" x14ac:dyDescent="0.2">
      <c r="A992">
        <v>1992</v>
      </c>
      <c r="B992" t="s">
        <v>4167</v>
      </c>
      <c r="C992">
        <v>1845</v>
      </c>
      <c r="D992" t="s">
        <v>4168</v>
      </c>
      <c r="E992" t="str">
        <f t="shared" si="15"/>
        <v>P51452:1845:Dual specificity protein phosphatase 3</v>
      </c>
      <c r="G992">
        <v>2499</v>
      </c>
      <c r="H992" t="s">
        <v>5290</v>
      </c>
    </row>
    <row r="993" spans="1:8" x14ac:dyDescent="0.2">
      <c r="A993">
        <v>1993</v>
      </c>
      <c r="B993" t="s">
        <v>3955</v>
      </c>
      <c r="C993">
        <v>3676</v>
      </c>
      <c r="D993" t="s">
        <v>3956</v>
      </c>
      <c r="E993" t="str">
        <f t="shared" si="15"/>
        <v>P13612:3676:Integrin alpha-4</v>
      </c>
      <c r="G993">
        <v>2500</v>
      </c>
      <c r="H993" t="s">
        <v>5276</v>
      </c>
    </row>
    <row r="994" spans="1:8" x14ac:dyDescent="0.2">
      <c r="A994">
        <v>1997</v>
      </c>
      <c r="B994" t="s">
        <v>4207</v>
      </c>
      <c r="C994">
        <v>57396</v>
      </c>
      <c r="D994" t="s">
        <v>4208</v>
      </c>
      <c r="E994" t="str">
        <f t="shared" si="15"/>
        <v>Q9HAZ1:57396:Dual specificity protein kinase CLK4</v>
      </c>
      <c r="G994">
        <v>2503</v>
      </c>
      <c r="H994" t="s">
        <v>5357</v>
      </c>
    </row>
    <row r="995" spans="1:8" x14ac:dyDescent="0.2">
      <c r="A995">
        <v>1998</v>
      </c>
      <c r="B995" t="s">
        <v>3955</v>
      </c>
      <c r="C995">
        <v>3676</v>
      </c>
      <c r="D995" t="s">
        <v>3956</v>
      </c>
      <c r="E995" t="str">
        <f t="shared" si="15"/>
        <v>P13612:3676:Integrin alpha-4</v>
      </c>
      <c r="G995">
        <v>2504</v>
      </c>
      <c r="H995" t="s">
        <v>5355</v>
      </c>
    </row>
    <row r="996" spans="1:8" x14ac:dyDescent="0.2">
      <c r="A996">
        <v>1999</v>
      </c>
      <c r="B996" t="s">
        <v>4074</v>
      </c>
      <c r="C996">
        <v>6622</v>
      </c>
      <c r="D996" t="s">
        <v>4075</v>
      </c>
      <c r="E996" t="str">
        <f t="shared" si="15"/>
        <v>P37840:6622:Alpha-synuclein</v>
      </c>
      <c r="G996">
        <v>2505</v>
      </c>
      <c r="H996" t="s">
        <v>5355</v>
      </c>
    </row>
    <row r="997" spans="1:8" x14ac:dyDescent="0.2">
      <c r="A997">
        <v>1999</v>
      </c>
      <c r="B997" t="s">
        <v>4327</v>
      </c>
      <c r="C997">
        <v>48</v>
      </c>
      <c r="D997" t="s">
        <v>4328</v>
      </c>
      <c r="E997" t="str">
        <f t="shared" si="15"/>
        <v>P21399:48:Cytoplasmic aconitate hydratase</v>
      </c>
      <c r="G997">
        <v>2506</v>
      </c>
      <c r="H997" t="s">
        <v>5313</v>
      </c>
    </row>
    <row r="998" spans="1:8" x14ac:dyDescent="0.2">
      <c r="A998">
        <v>2001</v>
      </c>
      <c r="B998" t="s">
        <v>4189</v>
      </c>
      <c r="C998">
        <v>64127</v>
      </c>
      <c r="D998" t="s">
        <v>4190</v>
      </c>
      <c r="E998" t="str">
        <f t="shared" si="15"/>
        <v>Q9HC29:64127:Nucleotide-binding oligomerization domain-containing protein 2</v>
      </c>
      <c r="G998">
        <v>2509</v>
      </c>
      <c r="H998" t="s">
        <v>5383</v>
      </c>
    </row>
    <row r="999" spans="1:8" x14ac:dyDescent="0.2">
      <c r="A999">
        <v>2002</v>
      </c>
      <c r="B999" t="s">
        <v>4074</v>
      </c>
      <c r="C999">
        <v>6622</v>
      </c>
      <c r="D999" t="s">
        <v>4075</v>
      </c>
      <c r="E999" t="str">
        <f t="shared" si="15"/>
        <v>P37840:6622:Alpha-synuclein</v>
      </c>
      <c r="G999">
        <v>2510</v>
      </c>
      <c r="H999" t="s">
        <v>5226</v>
      </c>
    </row>
    <row r="1000" spans="1:8" x14ac:dyDescent="0.2">
      <c r="A1000">
        <v>2002</v>
      </c>
      <c r="B1000" t="s">
        <v>4327</v>
      </c>
      <c r="C1000">
        <v>48</v>
      </c>
      <c r="D1000" t="s">
        <v>4328</v>
      </c>
      <c r="E1000" t="str">
        <f t="shared" si="15"/>
        <v>P21399:48:Cytoplasmic aconitate hydratase</v>
      </c>
      <c r="G1000">
        <v>2511</v>
      </c>
      <c r="H1000" t="s">
        <v>5384</v>
      </c>
    </row>
    <row r="1001" spans="1:8" x14ac:dyDescent="0.2">
      <c r="A1001">
        <v>2003</v>
      </c>
      <c r="B1001" t="s">
        <v>4074</v>
      </c>
      <c r="C1001">
        <v>6622</v>
      </c>
      <c r="D1001" t="s">
        <v>4075</v>
      </c>
      <c r="E1001" t="str">
        <f t="shared" si="15"/>
        <v>P37840:6622:Alpha-synuclein</v>
      </c>
      <c r="G1001">
        <v>2512</v>
      </c>
      <c r="H1001" t="s">
        <v>5233</v>
      </c>
    </row>
    <row r="1002" spans="1:8" x14ac:dyDescent="0.2">
      <c r="A1002">
        <v>2003</v>
      </c>
      <c r="B1002" t="s">
        <v>4327</v>
      </c>
      <c r="C1002">
        <v>48</v>
      </c>
      <c r="D1002" t="s">
        <v>4328</v>
      </c>
      <c r="E1002" t="str">
        <f t="shared" si="15"/>
        <v>P21399:48:Cytoplasmic aconitate hydratase</v>
      </c>
      <c r="G1002">
        <v>2513</v>
      </c>
      <c r="H1002" t="s">
        <v>5229</v>
      </c>
    </row>
    <row r="1003" spans="1:8" x14ac:dyDescent="0.2">
      <c r="A1003">
        <v>2004</v>
      </c>
      <c r="B1003" t="s">
        <v>4167</v>
      </c>
      <c r="C1003">
        <v>1845</v>
      </c>
      <c r="D1003" t="s">
        <v>4168</v>
      </c>
      <c r="E1003" t="str">
        <f t="shared" si="15"/>
        <v>P51452:1845:Dual specificity protein phosphatase 3</v>
      </c>
      <c r="G1003">
        <v>2514</v>
      </c>
      <c r="H1003" t="s">
        <v>5229</v>
      </c>
    </row>
    <row r="1004" spans="1:8" x14ac:dyDescent="0.2">
      <c r="A1004">
        <v>2006</v>
      </c>
      <c r="B1004" t="s">
        <v>4371</v>
      </c>
      <c r="C1004">
        <v>10055</v>
      </c>
      <c r="D1004" t="s">
        <v>4372</v>
      </c>
      <c r="E1004" t="str">
        <f t="shared" si="15"/>
        <v>Q9UBE0:10055:SUMO-activating enzyme subunit 1</v>
      </c>
      <c r="G1004">
        <v>2515</v>
      </c>
      <c r="H1004" t="s">
        <v>5229</v>
      </c>
    </row>
    <row r="1005" spans="1:8" x14ac:dyDescent="0.2">
      <c r="A1005">
        <v>2006</v>
      </c>
      <c r="B1005" t="s">
        <v>4373</v>
      </c>
      <c r="C1005">
        <v>10054</v>
      </c>
      <c r="D1005" t="s">
        <v>4374</v>
      </c>
      <c r="E1005" t="str">
        <f t="shared" si="15"/>
        <v>Q9UBT2:10054:SUMO-activating enzyme subunit 2</v>
      </c>
      <c r="G1005">
        <v>2518</v>
      </c>
      <c r="H1005" t="s">
        <v>5385</v>
      </c>
    </row>
    <row r="1006" spans="1:8" x14ac:dyDescent="0.2">
      <c r="A1006">
        <v>2009</v>
      </c>
      <c r="B1006" t="s">
        <v>4094</v>
      </c>
      <c r="C1006">
        <v>998</v>
      </c>
      <c r="D1006" t="s">
        <v>4095</v>
      </c>
      <c r="E1006" t="str">
        <f t="shared" si="15"/>
        <v>P60953:998:Cell division control protein 42 homolog</v>
      </c>
      <c r="G1006">
        <v>2519</v>
      </c>
      <c r="H1006" t="s">
        <v>5257</v>
      </c>
    </row>
    <row r="1007" spans="1:8" x14ac:dyDescent="0.2">
      <c r="A1007">
        <v>2011</v>
      </c>
      <c r="B1007" t="s">
        <v>4371</v>
      </c>
      <c r="C1007">
        <v>10055</v>
      </c>
      <c r="D1007" t="s">
        <v>4372</v>
      </c>
      <c r="E1007" t="str">
        <f t="shared" si="15"/>
        <v>Q9UBE0:10055:SUMO-activating enzyme subunit 1</v>
      </c>
      <c r="G1007">
        <v>2520</v>
      </c>
      <c r="H1007" t="s">
        <v>5386</v>
      </c>
    </row>
    <row r="1008" spans="1:8" x14ac:dyDescent="0.2">
      <c r="A1008">
        <v>2011</v>
      </c>
      <c r="B1008" t="s">
        <v>4373</v>
      </c>
      <c r="C1008">
        <v>10054</v>
      </c>
      <c r="D1008" t="s">
        <v>4374</v>
      </c>
      <c r="E1008" t="str">
        <f t="shared" si="15"/>
        <v>Q9UBT2:10054:SUMO-activating enzyme subunit 2</v>
      </c>
      <c r="G1008">
        <v>2521</v>
      </c>
      <c r="H1008" t="s">
        <v>5386</v>
      </c>
    </row>
    <row r="1009" spans="1:8" x14ac:dyDescent="0.2">
      <c r="A1009">
        <v>2012</v>
      </c>
      <c r="B1009" t="s">
        <v>4379</v>
      </c>
      <c r="C1009">
        <v>7458</v>
      </c>
      <c r="D1009" t="s">
        <v>4380</v>
      </c>
      <c r="E1009" t="str">
        <f t="shared" si="15"/>
        <v>Q15056:7458:Eukaryotic translation initiation factor 4H</v>
      </c>
      <c r="G1009">
        <v>2522</v>
      </c>
      <c r="H1009" t="s">
        <v>5383</v>
      </c>
    </row>
    <row r="1010" spans="1:8" x14ac:dyDescent="0.2">
      <c r="A1010">
        <v>2013</v>
      </c>
      <c r="B1010" t="s">
        <v>4365</v>
      </c>
      <c r="C1010">
        <v>9290</v>
      </c>
      <c r="D1010" t="s">
        <v>4366</v>
      </c>
      <c r="E1010" t="str">
        <f t="shared" si="15"/>
        <v>Q9Y2T6:9290:G-protein coupled receptor 55</v>
      </c>
      <c r="G1010">
        <v>2524</v>
      </c>
      <c r="H1010" t="s">
        <v>5199</v>
      </c>
    </row>
    <row r="1011" spans="1:8" x14ac:dyDescent="0.2">
      <c r="A1011">
        <v>2014</v>
      </c>
      <c r="B1011" t="s">
        <v>4381</v>
      </c>
      <c r="C1011">
        <v>26986</v>
      </c>
      <c r="D1011" t="s">
        <v>4382</v>
      </c>
      <c r="E1011" t="str">
        <f t="shared" si="15"/>
        <v>P11940:26986:Polyadenylate-binding protein 1</v>
      </c>
      <c r="G1011">
        <v>2526</v>
      </c>
      <c r="H1011" t="s">
        <v>5381</v>
      </c>
    </row>
    <row r="1012" spans="1:8" x14ac:dyDescent="0.2">
      <c r="A1012">
        <v>2015</v>
      </c>
      <c r="B1012" t="s">
        <v>4369</v>
      </c>
      <c r="C1012">
        <v>2584</v>
      </c>
      <c r="D1012" t="s">
        <v>4370</v>
      </c>
      <c r="E1012" t="str">
        <f t="shared" si="15"/>
        <v>P51570:2584:Galactokinase</v>
      </c>
      <c r="G1012">
        <v>2527</v>
      </c>
      <c r="H1012" t="s">
        <v>5383</v>
      </c>
    </row>
    <row r="1013" spans="1:8" x14ac:dyDescent="0.2">
      <c r="A1013">
        <v>2016</v>
      </c>
      <c r="B1013" t="s">
        <v>4357</v>
      </c>
      <c r="C1013">
        <v>855580</v>
      </c>
      <c r="D1013" t="s">
        <v>4358</v>
      </c>
      <c r="E1013" t="str">
        <f t="shared" si="15"/>
        <v>P41948:855580:Ammonium transporter MEP2</v>
      </c>
      <c r="G1013">
        <v>2528</v>
      </c>
      <c r="H1013" t="s">
        <v>5371</v>
      </c>
    </row>
    <row r="1014" spans="1:8" x14ac:dyDescent="0.2">
      <c r="A1014">
        <v>2017</v>
      </c>
      <c r="B1014" t="s">
        <v>4413</v>
      </c>
      <c r="C1014">
        <v>817234</v>
      </c>
      <c r="D1014" t="s">
        <v>4414</v>
      </c>
      <c r="E1014" t="str">
        <f t="shared" si="15"/>
        <v>O81014:817234:4-diphosphocytidyl-2-C-methyl-D-erythritol kinase, chloroplastic</v>
      </c>
      <c r="G1014">
        <v>2529</v>
      </c>
      <c r="H1014" t="s">
        <v>5383</v>
      </c>
    </row>
    <row r="1015" spans="1:8" x14ac:dyDescent="0.2">
      <c r="A1015">
        <v>2018</v>
      </c>
      <c r="B1015" t="s">
        <v>4371</v>
      </c>
      <c r="C1015">
        <v>10055</v>
      </c>
      <c r="D1015" t="s">
        <v>4372</v>
      </c>
      <c r="E1015" t="str">
        <f t="shared" si="15"/>
        <v>Q9UBE0:10055:SUMO-activating enzyme subunit 1</v>
      </c>
      <c r="G1015">
        <v>2532</v>
      </c>
      <c r="H1015" t="s">
        <v>5280</v>
      </c>
    </row>
    <row r="1016" spans="1:8" x14ac:dyDescent="0.2">
      <c r="A1016">
        <v>2018</v>
      </c>
      <c r="B1016" t="s">
        <v>4373</v>
      </c>
      <c r="C1016">
        <v>10054</v>
      </c>
      <c r="D1016" t="s">
        <v>4374</v>
      </c>
      <c r="E1016" t="str">
        <f t="shared" si="15"/>
        <v>Q9UBT2:10054:SUMO-activating enzyme subunit 2</v>
      </c>
      <c r="G1016">
        <v>2533</v>
      </c>
      <c r="H1016" t="s">
        <v>5195</v>
      </c>
    </row>
    <row r="1017" spans="1:8" x14ac:dyDescent="0.2">
      <c r="A1017">
        <v>2019</v>
      </c>
      <c r="B1017" t="s">
        <v>4094</v>
      </c>
      <c r="C1017">
        <v>998</v>
      </c>
      <c r="D1017" t="s">
        <v>4095</v>
      </c>
      <c r="E1017" t="str">
        <f t="shared" si="15"/>
        <v>P60953:998:Cell division control protein 42 homolog</v>
      </c>
      <c r="G1017">
        <v>2534</v>
      </c>
      <c r="H1017" t="s">
        <v>5247</v>
      </c>
    </row>
    <row r="1018" spans="1:8" x14ac:dyDescent="0.2">
      <c r="A1018">
        <v>2021</v>
      </c>
      <c r="B1018" t="s">
        <v>4094</v>
      </c>
      <c r="C1018">
        <v>998</v>
      </c>
      <c r="D1018" t="s">
        <v>4095</v>
      </c>
      <c r="E1018" t="str">
        <f t="shared" si="15"/>
        <v>P60953:998:Cell division control protein 42 homolog</v>
      </c>
      <c r="G1018">
        <v>2535</v>
      </c>
      <c r="H1018" t="s">
        <v>5247</v>
      </c>
    </row>
    <row r="1019" spans="1:8" x14ac:dyDescent="0.2">
      <c r="A1019">
        <v>2023</v>
      </c>
      <c r="B1019" t="s">
        <v>4349</v>
      </c>
      <c r="C1019">
        <v>853758</v>
      </c>
      <c r="D1019" t="s">
        <v>4350</v>
      </c>
      <c r="E1019" t="str">
        <f t="shared" si="15"/>
        <v>P14904:853758:Vacuolar aminopeptidase 1</v>
      </c>
      <c r="G1019">
        <v>2536</v>
      </c>
      <c r="H1019" t="s">
        <v>5195</v>
      </c>
    </row>
    <row r="1020" spans="1:8" x14ac:dyDescent="0.2">
      <c r="A1020">
        <v>2025</v>
      </c>
      <c r="B1020" t="s">
        <v>4351</v>
      </c>
      <c r="C1020">
        <v>852379</v>
      </c>
      <c r="D1020" t="s">
        <v>4352</v>
      </c>
      <c r="E1020" t="str">
        <f t="shared" si="15"/>
        <v>P0CX82:852379:60S ribosomal protein L19-A</v>
      </c>
      <c r="G1020">
        <v>2537</v>
      </c>
      <c r="H1020" t="s">
        <v>5177</v>
      </c>
    </row>
    <row r="1021" spans="1:8" x14ac:dyDescent="0.2">
      <c r="A1021">
        <v>2026</v>
      </c>
      <c r="B1021" t="s">
        <v>4365</v>
      </c>
      <c r="C1021">
        <v>9290</v>
      </c>
      <c r="D1021" t="s">
        <v>4366</v>
      </c>
      <c r="E1021" t="str">
        <f t="shared" si="15"/>
        <v>Q9Y2T6:9290:G-protein coupled receptor 55</v>
      </c>
      <c r="G1021">
        <v>2538</v>
      </c>
      <c r="H1021" t="s">
        <v>5280</v>
      </c>
    </row>
    <row r="1022" spans="1:8" x14ac:dyDescent="0.2">
      <c r="A1022">
        <v>2027</v>
      </c>
      <c r="B1022" t="s">
        <v>4001</v>
      </c>
      <c r="C1022">
        <v>5879</v>
      </c>
      <c r="D1022" t="s">
        <v>4002</v>
      </c>
      <c r="E1022" t="str">
        <f t="shared" si="15"/>
        <v>P63000:5879:Ras-related C3 botulinum toxin substrate 1</v>
      </c>
      <c r="G1022">
        <v>2539</v>
      </c>
      <c r="H1022" t="s">
        <v>5387</v>
      </c>
    </row>
    <row r="1023" spans="1:8" x14ac:dyDescent="0.2">
      <c r="A1023">
        <v>2028</v>
      </c>
      <c r="B1023" t="s">
        <v>4379</v>
      </c>
      <c r="C1023">
        <v>7458</v>
      </c>
      <c r="D1023" t="s">
        <v>4380</v>
      </c>
      <c r="E1023" t="str">
        <f t="shared" si="15"/>
        <v>Q15056:7458:Eukaryotic translation initiation factor 4H</v>
      </c>
      <c r="G1023">
        <v>2540</v>
      </c>
      <c r="H1023" t="s">
        <v>5388</v>
      </c>
    </row>
    <row r="1024" spans="1:8" x14ac:dyDescent="0.2">
      <c r="A1024">
        <v>2029</v>
      </c>
      <c r="B1024" t="s">
        <v>4347</v>
      </c>
      <c r="C1024">
        <v>850361</v>
      </c>
      <c r="D1024" t="s">
        <v>4348</v>
      </c>
      <c r="E1024" t="str">
        <f t="shared" si="15"/>
        <v>P08679:850361:Citrate synthase, peroxisomal</v>
      </c>
      <c r="G1024">
        <v>2541</v>
      </c>
      <c r="H1024" t="s">
        <v>5280</v>
      </c>
    </row>
    <row r="1025" spans="1:8" x14ac:dyDescent="0.2">
      <c r="A1025">
        <v>2030</v>
      </c>
      <c r="B1025" t="s">
        <v>4381</v>
      </c>
      <c r="C1025">
        <v>26986</v>
      </c>
      <c r="D1025" t="s">
        <v>4382</v>
      </c>
      <c r="E1025" t="str">
        <f t="shared" si="15"/>
        <v>P11940:26986:Polyadenylate-binding protein 1</v>
      </c>
      <c r="G1025">
        <v>2542</v>
      </c>
      <c r="H1025" t="s">
        <v>5389</v>
      </c>
    </row>
    <row r="1026" spans="1:8" x14ac:dyDescent="0.2">
      <c r="A1026">
        <v>2034</v>
      </c>
      <c r="B1026" t="s">
        <v>4389</v>
      </c>
      <c r="C1026">
        <v>5536</v>
      </c>
      <c r="D1026" t="s">
        <v>4390</v>
      </c>
      <c r="E1026" t="str">
        <f t="shared" ref="E1026:E1089" si="16">CONCATENATE(B1026,":",C1026,":",D1026)</f>
        <v>P53041:5536:Serine/threonine-protein phosphatase 5</v>
      </c>
      <c r="G1026">
        <v>2543</v>
      </c>
      <c r="H1026" t="s">
        <v>5151</v>
      </c>
    </row>
    <row r="1027" spans="1:8" x14ac:dyDescent="0.2">
      <c r="A1027">
        <v>2038</v>
      </c>
      <c r="B1027" t="s">
        <v>4003</v>
      </c>
      <c r="C1027">
        <v>3265</v>
      </c>
      <c r="D1027" t="s">
        <v>4004</v>
      </c>
      <c r="E1027" t="str">
        <f t="shared" si="16"/>
        <v>P01112:3265:GTPase HRas</v>
      </c>
      <c r="G1027">
        <v>2544</v>
      </c>
      <c r="H1027" t="s">
        <v>5199</v>
      </c>
    </row>
    <row r="1028" spans="1:8" x14ac:dyDescent="0.2">
      <c r="A1028">
        <v>2039</v>
      </c>
      <c r="B1028" t="s">
        <v>4001</v>
      </c>
      <c r="C1028">
        <v>5879</v>
      </c>
      <c r="D1028" t="s">
        <v>4002</v>
      </c>
      <c r="E1028" t="str">
        <f t="shared" si="16"/>
        <v>P63000:5879:Ras-related C3 botulinum toxin substrate 1</v>
      </c>
      <c r="G1028">
        <v>2545</v>
      </c>
      <c r="H1028" t="s">
        <v>5280</v>
      </c>
    </row>
    <row r="1029" spans="1:8" x14ac:dyDescent="0.2">
      <c r="A1029">
        <v>2040</v>
      </c>
      <c r="B1029" t="s">
        <v>4001</v>
      </c>
      <c r="C1029">
        <v>5879</v>
      </c>
      <c r="D1029" t="s">
        <v>4002</v>
      </c>
      <c r="E1029" t="str">
        <f t="shared" si="16"/>
        <v>P63000:5879:Ras-related C3 botulinum toxin substrate 1</v>
      </c>
      <c r="G1029">
        <v>2546</v>
      </c>
      <c r="H1029" t="s">
        <v>5390</v>
      </c>
    </row>
    <row r="1030" spans="1:8" x14ac:dyDescent="0.2">
      <c r="A1030">
        <v>2042</v>
      </c>
      <c r="B1030" t="s">
        <v>4003</v>
      </c>
      <c r="C1030">
        <v>3265</v>
      </c>
      <c r="D1030" t="s">
        <v>4004</v>
      </c>
      <c r="E1030" t="str">
        <f t="shared" si="16"/>
        <v>P01112:3265:GTPase HRas</v>
      </c>
      <c r="G1030">
        <v>2549</v>
      </c>
      <c r="H1030" t="s">
        <v>5369</v>
      </c>
    </row>
    <row r="1031" spans="1:8" x14ac:dyDescent="0.2">
      <c r="A1031">
        <v>2043</v>
      </c>
      <c r="B1031" t="s">
        <v>4003</v>
      </c>
      <c r="C1031">
        <v>3265</v>
      </c>
      <c r="D1031" t="s">
        <v>4004</v>
      </c>
      <c r="E1031" t="str">
        <f t="shared" si="16"/>
        <v>P01112:3265:GTPase HRas</v>
      </c>
      <c r="G1031">
        <v>2551</v>
      </c>
      <c r="H1031" t="s">
        <v>5390</v>
      </c>
    </row>
    <row r="1032" spans="1:8" x14ac:dyDescent="0.2">
      <c r="A1032">
        <v>2047</v>
      </c>
      <c r="B1032" t="s">
        <v>4003</v>
      </c>
      <c r="C1032">
        <v>3265</v>
      </c>
      <c r="D1032" t="s">
        <v>4004</v>
      </c>
      <c r="E1032" t="str">
        <f t="shared" si="16"/>
        <v>P01112:3265:GTPase HRas</v>
      </c>
      <c r="G1032">
        <v>2552</v>
      </c>
      <c r="H1032" t="s">
        <v>5233</v>
      </c>
    </row>
    <row r="1033" spans="1:8" x14ac:dyDescent="0.2">
      <c r="A1033">
        <v>2048</v>
      </c>
      <c r="B1033" t="s">
        <v>4001</v>
      </c>
      <c r="C1033">
        <v>5879</v>
      </c>
      <c r="D1033" t="s">
        <v>4002</v>
      </c>
      <c r="E1033" t="str">
        <f t="shared" si="16"/>
        <v>P63000:5879:Ras-related C3 botulinum toxin substrate 1</v>
      </c>
      <c r="G1033">
        <v>2556</v>
      </c>
      <c r="H1033" t="s">
        <v>5280</v>
      </c>
    </row>
    <row r="1034" spans="1:8" x14ac:dyDescent="0.2">
      <c r="A1034">
        <v>2049</v>
      </c>
      <c r="B1034" t="s">
        <v>4009</v>
      </c>
      <c r="C1034">
        <v>6774</v>
      </c>
      <c r="D1034" t="s">
        <v>4010</v>
      </c>
      <c r="E1034" t="str">
        <f t="shared" si="16"/>
        <v>P40763:6774:Signal transducer and activator of transcription 3</v>
      </c>
      <c r="G1034">
        <v>2557</v>
      </c>
      <c r="H1034" t="s">
        <v>5141</v>
      </c>
    </row>
    <row r="1035" spans="1:8" x14ac:dyDescent="0.2">
      <c r="A1035">
        <v>2049</v>
      </c>
      <c r="B1035" t="s">
        <v>4009</v>
      </c>
      <c r="C1035">
        <v>6774</v>
      </c>
      <c r="D1035" t="s">
        <v>4010</v>
      </c>
      <c r="E1035" t="str">
        <f t="shared" si="16"/>
        <v>P40763:6774:Signal transducer and activator of transcription 3</v>
      </c>
      <c r="G1035">
        <v>2562</v>
      </c>
      <c r="H1035" t="s">
        <v>5247</v>
      </c>
    </row>
    <row r="1036" spans="1:8" x14ac:dyDescent="0.2">
      <c r="A1036">
        <v>2049</v>
      </c>
      <c r="B1036" t="s">
        <v>4072</v>
      </c>
      <c r="C1036">
        <v>6772</v>
      </c>
      <c r="D1036" t="s">
        <v>4073</v>
      </c>
      <c r="E1036" t="str">
        <f t="shared" si="16"/>
        <v>P42224:6772:Signal transducer and activator of transcription 1-alpha/beta</v>
      </c>
      <c r="G1036">
        <v>2563</v>
      </c>
      <c r="H1036" t="s">
        <v>5391</v>
      </c>
    </row>
    <row r="1037" spans="1:8" x14ac:dyDescent="0.2">
      <c r="A1037">
        <v>2049</v>
      </c>
      <c r="B1037" t="s">
        <v>4391</v>
      </c>
      <c r="C1037">
        <v>602</v>
      </c>
      <c r="D1037" t="s">
        <v>4392</v>
      </c>
      <c r="E1037" t="str">
        <f t="shared" si="16"/>
        <v>P20749:602:B-cell lymphoma 3 protein</v>
      </c>
      <c r="G1037">
        <v>2566</v>
      </c>
      <c r="H1037" t="s">
        <v>5231</v>
      </c>
    </row>
    <row r="1038" spans="1:8" x14ac:dyDescent="0.2">
      <c r="A1038">
        <v>2050</v>
      </c>
      <c r="B1038" t="s">
        <v>4003</v>
      </c>
      <c r="C1038">
        <v>3265</v>
      </c>
      <c r="D1038" t="s">
        <v>4004</v>
      </c>
      <c r="E1038" t="str">
        <f t="shared" si="16"/>
        <v>P01112:3265:GTPase HRas</v>
      </c>
      <c r="G1038">
        <v>2567</v>
      </c>
      <c r="H1038" t="s">
        <v>5231</v>
      </c>
    </row>
    <row r="1039" spans="1:8" x14ac:dyDescent="0.2">
      <c r="A1039">
        <v>2051</v>
      </c>
      <c r="B1039" t="s">
        <v>4001</v>
      </c>
      <c r="C1039">
        <v>5879</v>
      </c>
      <c r="D1039" t="s">
        <v>4002</v>
      </c>
      <c r="E1039" t="str">
        <f t="shared" si="16"/>
        <v>P63000:5879:Ras-related C3 botulinum toxin substrate 1</v>
      </c>
      <c r="G1039">
        <v>2568</v>
      </c>
      <c r="H1039" t="s">
        <v>5231</v>
      </c>
    </row>
    <row r="1040" spans="1:8" x14ac:dyDescent="0.2">
      <c r="A1040">
        <v>2053</v>
      </c>
      <c r="B1040" t="s">
        <v>4003</v>
      </c>
      <c r="C1040">
        <v>3265</v>
      </c>
      <c r="D1040" t="s">
        <v>4004</v>
      </c>
      <c r="E1040" t="str">
        <f t="shared" si="16"/>
        <v>P01112:3265:GTPase HRas</v>
      </c>
      <c r="G1040">
        <v>2569</v>
      </c>
      <c r="H1040" t="s">
        <v>5386</v>
      </c>
    </row>
    <row r="1041" spans="1:8" x14ac:dyDescent="0.2">
      <c r="A1041">
        <v>2055</v>
      </c>
      <c r="B1041" t="s">
        <v>4001</v>
      </c>
      <c r="C1041">
        <v>5879</v>
      </c>
      <c r="D1041" t="s">
        <v>4002</v>
      </c>
      <c r="E1041" t="str">
        <f t="shared" si="16"/>
        <v>P63000:5879:Ras-related C3 botulinum toxin substrate 1</v>
      </c>
      <c r="G1041">
        <v>2570</v>
      </c>
      <c r="H1041" t="s">
        <v>5392</v>
      </c>
    </row>
    <row r="1042" spans="1:8" x14ac:dyDescent="0.2">
      <c r="A1042">
        <v>2057</v>
      </c>
      <c r="B1042" t="s">
        <v>4411</v>
      </c>
      <c r="C1042">
        <v>4170</v>
      </c>
      <c r="D1042" t="s">
        <v>4412</v>
      </c>
      <c r="E1042" t="str">
        <f t="shared" si="16"/>
        <v>Q07820:4170:Induced myeloid leukemia cell differentiation protein Mcl-1</v>
      </c>
      <c r="G1042">
        <v>2571</v>
      </c>
      <c r="H1042" t="s">
        <v>5199</v>
      </c>
    </row>
    <row r="1043" spans="1:8" x14ac:dyDescent="0.2">
      <c r="A1043">
        <v>2058</v>
      </c>
      <c r="B1043" t="s">
        <v>4375</v>
      </c>
      <c r="C1043">
        <v>2859</v>
      </c>
      <c r="D1043" t="s">
        <v>4376</v>
      </c>
      <c r="E1043" t="str">
        <f t="shared" si="16"/>
        <v>Q9HC97:2859:G-protein coupled receptor 35</v>
      </c>
      <c r="G1043">
        <v>2574</v>
      </c>
      <c r="H1043" t="s">
        <v>5199</v>
      </c>
    </row>
    <row r="1044" spans="1:8" x14ac:dyDescent="0.2">
      <c r="A1044">
        <v>2066</v>
      </c>
      <c r="B1044" t="s">
        <v>4353</v>
      </c>
      <c r="C1044">
        <v>850333</v>
      </c>
      <c r="D1044" t="s">
        <v>4354</v>
      </c>
      <c r="E1044" t="str">
        <f t="shared" si="16"/>
        <v>P25376:850333:General amino acid permease AGP1</v>
      </c>
      <c r="G1044">
        <v>2575</v>
      </c>
      <c r="H1044" t="s">
        <v>5388</v>
      </c>
    </row>
    <row r="1045" spans="1:8" x14ac:dyDescent="0.2">
      <c r="A1045">
        <v>2067</v>
      </c>
      <c r="B1045" t="s">
        <v>3973</v>
      </c>
      <c r="C1045">
        <v>4322</v>
      </c>
      <c r="D1045" t="s">
        <v>3974</v>
      </c>
      <c r="E1045" t="str">
        <f t="shared" si="16"/>
        <v>P45452:4322:Collagenase 3</v>
      </c>
      <c r="G1045">
        <v>2576</v>
      </c>
      <c r="H1045" t="s">
        <v>5195</v>
      </c>
    </row>
    <row r="1046" spans="1:8" x14ac:dyDescent="0.2">
      <c r="A1046">
        <v>2067</v>
      </c>
      <c r="B1046" t="s">
        <v>3973</v>
      </c>
      <c r="C1046">
        <v>4322</v>
      </c>
      <c r="D1046" t="s">
        <v>3974</v>
      </c>
      <c r="E1046" t="str">
        <f t="shared" si="16"/>
        <v>P45452:4322:Collagenase 3</v>
      </c>
      <c r="G1046">
        <v>2577</v>
      </c>
      <c r="H1046" t="s">
        <v>5232</v>
      </c>
    </row>
    <row r="1047" spans="1:8" x14ac:dyDescent="0.2">
      <c r="A1047">
        <v>2067</v>
      </c>
      <c r="B1047" t="s">
        <v>3973</v>
      </c>
      <c r="C1047">
        <v>4322</v>
      </c>
      <c r="D1047" t="s">
        <v>3974</v>
      </c>
      <c r="E1047" t="str">
        <f t="shared" si="16"/>
        <v>P45452:4322:Collagenase 3</v>
      </c>
      <c r="G1047">
        <v>2578</v>
      </c>
      <c r="H1047" t="s">
        <v>5197</v>
      </c>
    </row>
    <row r="1048" spans="1:8" x14ac:dyDescent="0.2">
      <c r="A1048">
        <v>2067</v>
      </c>
      <c r="B1048" t="s">
        <v>4383</v>
      </c>
      <c r="C1048">
        <v>4317</v>
      </c>
      <c r="D1048" t="s">
        <v>4384</v>
      </c>
      <c r="E1048" t="str">
        <f t="shared" si="16"/>
        <v>P22894:4317:Neutrophil collagenase</v>
      </c>
      <c r="G1048">
        <v>2580</v>
      </c>
      <c r="H1048" t="s">
        <v>5386</v>
      </c>
    </row>
    <row r="1049" spans="1:8" x14ac:dyDescent="0.2">
      <c r="A1049">
        <v>2067</v>
      </c>
      <c r="B1049" t="s">
        <v>4385</v>
      </c>
      <c r="C1049">
        <v>4313</v>
      </c>
      <c r="D1049" t="s">
        <v>4386</v>
      </c>
      <c r="E1049" t="str">
        <f t="shared" si="16"/>
        <v>P08253:4313:72 kDa type IV collagenase</v>
      </c>
      <c r="G1049">
        <v>2582</v>
      </c>
      <c r="H1049" t="s">
        <v>5388</v>
      </c>
    </row>
    <row r="1050" spans="1:8" x14ac:dyDescent="0.2">
      <c r="A1050">
        <v>2067</v>
      </c>
      <c r="B1050" t="s">
        <v>4387</v>
      </c>
      <c r="C1050">
        <v>4314</v>
      </c>
      <c r="D1050" t="s">
        <v>4388</v>
      </c>
      <c r="E1050" t="str">
        <f t="shared" si="16"/>
        <v>P08254:4314:Stromelysin-1</v>
      </c>
      <c r="G1050">
        <v>2583</v>
      </c>
      <c r="H1050" t="s">
        <v>5226</v>
      </c>
    </row>
    <row r="1051" spans="1:8" x14ac:dyDescent="0.2">
      <c r="A1051">
        <v>2067</v>
      </c>
      <c r="B1051" t="s">
        <v>3959</v>
      </c>
      <c r="C1051">
        <v>4323</v>
      </c>
      <c r="D1051" t="s">
        <v>3960</v>
      </c>
      <c r="E1051" t="str">
        <f t="shared" si="16"/>
        <v>P50281:4323:Matrix metalloproteinase-14</v>
      </c>
      <c r="G1051">
        <v>2584</v>
      </c>
      <c r="H1051" t="s">
        <v>5227</v>
      </c>
    </row>
    <row r="1052" spans="1:8" x14ac:dyDescent="0.2">
      <c r="A1052">
        <v>2068</v>
      </c>
      <c r="B1052" t="s">
        <v>4060</v>
      </c>
      <c r="C1052">
        <v>5778</v>
      </c>
      <c r="D1052" t="s">
        <v>4061</v>
      </c>
      <c r="E1052" t="str">
        <f t="shared" si="16"/>
        <v>P35236:5778:Tyrosine-protein phosphatase non-receptor type 7</v>
      </c>
      <c r="G1052">
        <v>2585</v>
      </c>
      <c r="H1052" t="s">
        <v>5371</v>
      </c>
    </row>
    <row r="1053" spans="1:8" x14ac:dyDescent="0.2">
      <c r="A1053">
        <v>2069</v>
      </c>
      <c r="B1053" t="s">
        <v>4371</v>
      </c>
      <c r="C1053">
        <v>10055</v>
      </c>
      <c r="D1053" t="s">
        <v>4372</v>
      </c>
      <c r="E1053" t="str">
        <f t="shared" si="16"/>
        <v>Q9UBE0:10055:SUMO-activating enzyme subunit 1</v>
      </c>
      <c r="G1053">
        <v>2587</v>
      </c>
      <c r="H1053" t="s">
        <v>5170</v>
      </c>
    </row>
    <row r="1054" spans="1:8" x14ac:dyDescent="0.2">
      <c r="A1054">
        <v>2069</v>
      </c>
      <c r="B1054" t="s">
        <v>4373</v>
      </c>
      <c r="C1054">
        <v>10054</v>
      </c>
      <c r="D1054" t="s">
        <v>4374</v>
      </c>
      <c r="E1054" t="str">
        <f t="shared" si="16"/>
        <v>Q9UBT2:10054:SUMO-activating enzyme subunit 2</v>
      </c>
      <c r="G1054">
        <v>2588</v>
      </c>
      <c r="H1054" t="s">
        <v>5170</v>
      </c>
    </row>
    <row r="1055" spans="1:8" x14ac:dyDescent="0.2">
      <c r="A1055">
        <v>2070</v>
      </c>
      <c r="B1055" t="s">
        <v>4167</v>
      </c>
      <c r="C1055">
        <v>1845</v>
      </c>
      <c r="D1055" t="s">
        <v>4168</v>
      </c>
      <c r="E1055" t="str">
        <f t="shared" si="16"/>
        <v>P51452:1845:Dual specificity protein phosphatase 3</v>
      </c>
      <c r="G1055">
        <v>2589</v>
      </c>
      <c r="H1055" t="s">
        <v>5170</v>
      </c>
    </row>
    <row r="1056" spans="1:8" x14ac:dyDescent="0.2">
      <c r="A1056">
        <v>2071</v>
      </c>
      <c r="B1056" t="s">
        <v>4415</v>
      </c>
      <c r="C1056">
        <v>22861</v>
      </c>
      <c r="D1056" t="s">
        <v>4416</v>
      </c>
      <c r="E1056" t="str">
        <f t="shared" si="16"/>
        <v>Q9C000:22861:NACHT, LRR and PYD domains-containing protein 1</v>
      </c>
      <c r="G1056">
        <v>2590</v>
      </c>
      <c r="H1056" t="s">
        <v>5170</v>
      </c>
    </row>
    <row r="1057" spans="1:8" x14ac:dyDescent="0.2">
      <c r="A1057">
        <v>2073</v>
      </c>
      <c r="B1057" t="s">
        <v>4393</v>
      </c>
      <c r="C1057">
        <v>774</v>
      </c>
      <c r="D1057" t="s">
        <v>4394</v>
      </c>
      <c r="E1057" t="str">
        <f t="shared" si="16"/>
        <v>Q00975:774:Voltage-dependent N-type calcium channel subunit alpha-1B</v>
      </c>
      <c r="G1057">
        <v>2592</v>
      </c>
      <c r="H1057" t="s">
        <v>5170</v>
      </c>
    </row>
    <row r="1058" spans="1:8" x14ac:dyDescent="0.2">
      <c r="A1058">
        <v>2074</v>
      </c>
      <c r="B1058" t="s">
        <v>4167</v>
      </c>
      <c r="C1058">
        <v>1845</v>
      </c>
      <c r="D1058" t="s">
        <v>4168</v>
      </c>
      <c r="E1058" t="str">
        <f t="shared" si="16"/>
        <v>P51452:1845:Dual specificity protein phosphatase 3</v>
      </c>
      <c r="G1058">
        <v>2593</v>
      </c>
      <c r="H1058" t="s">
        <v>5170</v>
      </c>
    </row>
    <row r="1059" spans="1:8" x14ac:dyDescent="0.2">
      <c r="A1059">
        <v>2076</v>
      </c>
      <c r="B1059" t="s">
        <v>4221</v>
      </c>
      <c r="C1059">
        <v>4297</v>
      </c>
      <c r="D1059" t="s">
        <v>4222</v>
      </c>
      <c r="E1059" t="str">
        <f t="shared" si="16"/>
        <v>Q03164:4297:Histone-lysine N-methyltransferase MLL</v>
      </c>
      <c r="G1059">
        <v>2595</v>
      </c>
      <c r="H1059" t="s">
        <v>5170</v>
      </c>
    </row>
    <row r="1060" spans="1:8" x14ac:dyDescent="0.2">
      <c r="A1060">
        <v>2078</v>
      </c>
      <c r="B1060" t="s">
        <v>4009</v>
      </c>
      <c r="C1060">
        <v>6774</v>
      </c>
      <c r="D1060" t="s">
        <v>4010</v>
      </c>
      <c r="E1060" t="str">
        <f t="shared" si="16"/>
        <v>P40763:6774:Signal transducer and activator of transcription 3</v>
      </c>
      <c r="G1060">
        <v>2596</v>
      </c>
      <c r="H1060" t="s">
        <v>5170</v>
      </c>
    </row>
    <row r="1061" spans="1:8" x14ac:dyDescent="0.2">
      <c r="A1061">
        <v>2078</v>
      </c>
      <c r="B1061" t="s">
        <v>4009</v>
      </c>
      <c r="C1061">
        <v>6774</v>
      </c>
      <c r="D1061" t="s">
        <v>4010</v>
      </c>
      <c r="E1061" t="str">
        <f t="shared" si="16"/>
        <v>P40763:6774:Signal transducer and activator of transcription 3</v>
      </c>
      <c r="G1061">
        <v>2597</v>
      </c>
      <c r="H1061" t="s">
        <v>5170</v>
      </c>
    </row>
    <row r="1062" spans="1:8" x14ac:dyDescent="0.2">
      <c r="A1062">
        <v>2078</v>
      </c>
      <c r="B1062" t="s">
        <v>4072</v>
      </c>
      <c r="C1062">
        <v>6772</v>
      </c>
      <c r="D1062" t="s">
        <v>4073</v>
      </c>
      <c r="E1062" t="str">
        <f t="shared" si="16"/>
        <v>P42224:6772:Signal transducer and activator of transcription 1-alpha/beta</v>
      </c>
      <c r="G1062">
        <v>2599</v>
      </c>
      <c r="H1062" t="s">
        <v>5388</v>
      </c>
    </row>
    <row r="1063" spans="1:8" x14ac:dyDescent="0.2">
      <c r="A1063">
        <v>2079</v>
      </c>
      <c r="B1063" t="s">
        <v>4375</v>
      </c>
      <c r="C1063">
        <v>2859</v>
      </c>
      <c r="D1063" t="s">
        <v>4376</v>
      </c>
      <c r="E1063" t="str">
        <f t="shared" si="16"/>
        <v>Q9HC97:2859:G-protein coupled receptor 35</v>
      </c>
      <c r="G1063">
        <v>2604</v>
      </c>
      <c r="H1063" t="s">
        <v>5390</v>
      </c>
    </row>
    <row r="1064" spans="1:8" x14ac:dyDescent="0.2">
      <c r="A1064">
        <v>2082</v>
      </c>
      <c r="B1064" t="s">
        <v>4060</v>
      </c>
      <c r="C1064">
        <v>5778</v>
      </c>
      <c r="D1064" t="s">
        <v>4061</v>
      </c>
      <c r="E1064" t="str">
        <f t="shared" si="16"/>
        <v>P35236:5778:Tyrosine-protein phosphatase non-receptor type 7</v>
      </c>
      <c r="G1064">
        <v>2613</v>
      </c>
      <c r="H1064" t="s">
        <v>5170</v>
      </c>
    </row>
    <row r="1065" spans="1:8" x14ac:dyDescent="0.2">
      <c r="A1065">
        <v>2085</v>
      </c>
      <c r="B1065" t="s">
        <v>4060</v>
      </c>
      <c r="C1065">
        <v>5778</v>
      </c>
      <c r="D1065" t="s">
        <v>4061</v>
      </c>
      <c r="E1065" t="str">
        <f t="shared" si="16"/>
        <v>P35236:5778:Tyrosine-protein phosphatase non-receptor type 7</v>
      </c>
      <c r="G1065">
        <v>2614</v>
      </c>
      <c r="H1065" t="s">
        <v>5310</v>
      </c>
    </row>
    <row r="1066" spans="1:8" x14ac:dyDescent="0.2">
      <c r="A1066">
        <v>2088</v>
      </c>
      <c r="B1066" t="s">
        <v>4092</v>
      </c>
      <c r="C1066">
        <v>7465</v>
      </c>
      <c r="D1066" t="s">
        <v>4093</v>
      </c>
      <c r="E1066" t="str">
        <f t="shared" si="16"/>
        <v>P30291:7465:Wee1-like protein kinase</v>
      </c>
      <c r="G1066">
        <v>2616</v>
      </c>
      <c r="H1066" t="s">
        <v>5393</v>
      </c>
    </row>
    <row r="1067" spans="1:8" x14ac:dyDescent="0.2">
      <c r="A1067">
        <v>2088</v>
      </c>
      <c r="B1067" t="s">
        <v>4092</v>
      </c>
      <c r="C1067">
        <v>7465</v>
      </c>
      <c r="D1067" t="s">
        <v>4093</v>
      </c>
      <c r="E1067" t="str">
        <f t="shared" si="16"/>
        <v>P30291:7465:Wee1-like protein kinase</v>
      </c>
      <c r="G1067">
        <v>2617</v>
      </c>
      <c r="H1067" t="s">
        <v>5141</v>
      </c>
    </row>
    <row r="1068" spans="1:8" x14ac:dyDescent="0.2">
      <c r="A1068">
        <v>2088</v>
      </c>
      <c r="B1068" t="s">
        <v>4129</v>
      </c>
      <c r="C1068">
        <v>891</v>
      </c>
      <c r="D1068" t="s">
        <v>4130</v>
      </c>
      <c r="E1068" t="str">
        <f t="shared" si="16"/>
        <v>P14635:891:G2/mitotic-specific cyclin-B1</v>
      </c>
      <c r="G1068">
        <v>2618</v>
      </c>
      <c r="H1068" t="s">
        <v>5391</v>
      </c>
    </row>
    <row r="1069" spans="1:8" x14ac:dyDescent="0.2">
      <c r="A1069">
        <v>2090</v>
      </c>
      <c r="B1069" t="s">
        <v>4411</v>
      </c>
      <c r="C1069">
        <v>4170</v>
      </c>
      <c r="D1069" t="s">
        <v>4412</v>
      </c>
      <c r="E1069" t="str">
        <f t="shared" si="16"/>
        <v>Q07820:4170:Induced myeloid leukemia cell differentiation protein Mcl-1</v>
      </c>
      <c r="G1069">
        <v>2619</v>
      </c>
      <c r="H1069" t="s">
        <v>5224</v>
      </c>
    </row>
    <row r="1070" spans="1:8" x14ac:dyDescent="0.2">
      <c r="A1070">
        <v>2091</v>
      </c>
      <c r="B1070" t="s">
        <v>4393</v>
      </c>
      <c r="C1070">
        <v>774</v>
      </c>
      <c r="D1070" t="s">
        <v>4394</v>
      </c>
      <c r="E1070" t="str">
        <f t="shared" si="16"/>
        <v>Q00975:774:Voltage-dependent N-type calcium channel subunit alpha-1B</v>
      </c>
      <c r="G1070">
        <v>2620</v>
      </c>
      <c r="H1070" t="s">
        <v>5195</v>
      </c>
    </row>
    <row r="1071" spans="1:8" x14ac:dyDescent="0.2">
      <c r="A1071">
        <v>2092</v>
      </c>
      <c r="B1071" t="s">
        <v>4415</v>
      </c>
      <c r="C1071">
        <v>22861</v>
      </c>
      <c r="D1071" t="s">
        <v>4416</v>
      </c>
      <c r="E1071" t="str">
        <f t="shared" si="16"/>
        <v>Q9C000:22861:NACHT, LRR and PYD domains-containing protein 1</v>
      </c>
      <c r="G1071">
        <v>2621</v>
      </c>
      <c r="H1071" t="s">
        <v>5295</v>
      </c>
    </row>
    <row r="1072" spans="1:8" x14ac:dyDescent="0.2">
      <c r="A1072">
        <v>2093</v>
      </c>
      <c r="B1072" t="s">
        <v>4393</v>
      </c>
      <c r="C1072">
        <v>774</v>
      </c>
      <c r="D1072" t="s">
        <v>4394</v>
      </c>
      <c r="E1072" t="str">
        <f t="shared" si="16"/>
        <v>Q00975:774:Voltage-dependent N-type calcium channel subunit alpha-1B</v>
      </c>
      <c r="G1072">
        <v>2622</v>
      </c>
      <c r="H1072" t="s">
        <v>5289</v>
      </c>
    </row>
    <row r="1073" spans="1:8" x14ac:dyDescent="0.2">
      <c r="A1073">
        <v>2095</v>
      </c>
      <c r="B1073" t="s">
        <v>4078</v>
      </c>
      <c r="C1073">
        <v>5315</v>
      </c>
      <c r="D1073" t="s">
        <v>4079</v>
      </c>
      <c r="E1073" t="str">
        <f t="shared" si="16"/>
        <v>P14618:5315:Pyruvate kinase isozymes M1/M2</v>
      </c>
      <c r="G1073">
        <v>2623</v>
      </c>
      <c r="H1073" t="s">
        <v>5288</v>
      </c>
    </row>
    <row r="1074" spans="1:8" x14ac:dyDescent="0.2">
      <c r="A1074">
        <v>2097</v>
      </c>
      <c r="B1074" t="s">
        <v>4395</v>
      </c>
      <c r="C1074">
        <v>2932</v>
      </c>
      <c r="D1074" t="s">
        <v>4396</v>
      </c>
      <c r="E1074" t="str">
        <f t="shared" si="16"/>
        <v>P49841:2932:Glycogen synthase kinase-3 beta</v>
      </c>
      <c r="G1074">
        <v>2624</v>
      </c>
      <c r="H1074" t="s">
        <v>5292</v>
      </c>
    </row>
    <row r="1075" spans="1:8" x14ac:dyDescent="0.2">
      <c r="A1075">
        <v>2098</v>
      </c>
      <c r="B1075" t="s">
        <v>4377</v>
      </c>
      <c r="C1075">
        <v>15499</v>
      </c>
      <c r="D1075" t="s">
        <v>4378</v>
      </c>
      <c r="E1075" t="str">
        <f t="shared" si="16"/>
        <v>P38532:15499:Heat shock factor protein 1</v>
      </c>
      <c r="G1075">
        <v>2625</v>
      </c>
      <c r="H1075" t="s">
        <v>5247</v>
      </c>
    </row>
    <row r="1076" spans="1:8" x14ac:dyDescent="0.2">
      <c r="A1076">
        <v>2099</v>
      </c>
      <c r="B1076" t="s">
        <v>4397</v>
      </c>
      <c r="C1076">
        <v>23081</v>
      </c>
      <c r="D1076" t="s">
        <v>4398</v>
      </c>
      <c r="E1076" t="str">
        <f t="shared" si="16"/>
        <v>Q9H3R0:23081:Lysine-specific demethylase 4C</v>
      </c>
      <c r="G1076">
        <v>2626</v>
      </c>
      <c r="H1076" t="s">
        <v>5151</v>
      </c>
    </row>
    <row r="1077" spans="1:8" x14ac:dyDescent="0.2">
      <c r="A1077">
        <v>2100</v>
      </c>
      <c r="B1077" t="s">
        <v>4108</v>
      </c>
      <c r="C1077">
        <v>2548</v>
      </c>
      <c r="D1077" t="s">
        <v>4109</v>
      </c>
      <c r="E1077" t="str">
        <f t="shared" si="16"/>
        <v>P10253:2548:Lysosomal alpha-glucosidase</v>
      </c>
      <c r="G1077">
        <v>2628</v>
      </c>
      <c r="H1077" t="s">
        <v>5394</v>
      </c>
    </row>
    <row r="1078" spans="1:8" x14ac:dyDescent="0.2">
      <c r="A1078">
        <v>2101</v>
      </c>
      <c r="B1078" t="s">
        <v>3999</v>
      </c>
      <c r="C1078">
        <v>2629</v>
      </c>
      <c r="D1078" t="s">
        <v>4000</v>
      </c>
      <c r="E1078" t="str">
        <f t="shared" si="16"/>
        <v>P04062:2629:Glucosylceramidase</v>
      </c>
      <c r="G1078">
        <v>2634</v>
      </c>
      <c r="H1078" t="s">
        <v>5395</v>
      </c>
    </row>
    <row r="1079" spans="1:8" x14ac:dyDescent="0.2">
      <c r="A1079">
        <v>2104</v>
      </c>
      <c r="B1079" t="s">
        <v>4068</v>
      </c>
      <c r="C1079">
        <v>7253</v>
      </c>
      <c r="D1079" t="s">
        <v>4069</v>
      </c>
      <c r="E1079" t="str">
        <f t="shared" si="16"/>
        <v>P16473:7253:Thyrotropin receptor</v>
      </c>
      <c r="G1079">
        <v>2639</v>
      </c>
      <c r="H1079" t="s">
        <v>5395</v>
      </c>
    </row>
    <row r="1080" spans="1:8" x14ac:dyDescent="0.2">
      <c r="A1080">
        <v>2107</v>
      </c>
      <c r="B1080" t="s">
        <v>4064</v>
      </c>
      <c r="C1080">
        <v>2717</v>
      </c>
      <c r="D1080" t="s">
        <v>4065</v>
      </c>
      <c r="E1080" t="str">
        <f t="shared" si="16"/>
        <v>P06280:2717:Alpha-galactosidase A</v>
      </c>
      <c r="G1080">
        <v>2641</v>
      </c>
      <c r="H1080" t="s">
        <v>5232</v>
      </c>
    </row>
    <row r="1081" spans="1:8" x14ac:dyDescent="0.2">
      <c r="A1081">
        <v>2108</v>
      </c>
      <c r="B1081" t="s">
        <v>4064</v>
      </c>
      <c r="C1081">
        <v>2717</v>
      </c>
      <c r="D1081" t="s">
        <v>4065</v>
      </c>
      <c r="E1081" t="str">
        <f t="shared" si="16"/>
        <v>P06280:2717:Alpha-galactosidase A</v>
      </c>
      <c r="G1081">
        <v>2643</v>
      </c>
      <c r="H1081" t="s">
        <v>5298</v>
      </c>
    </row>
    <row r="1082" spans="1:8" x14ac:dyDescent="0.2">
      <c r="A1082">
        <v>2109</v>
      </c>
      <c r="B1082" t="s">
        <v>4064</v>
      </c>
      <c r="C1082">
        <v>2717</v>
      </c>
      <c r="D1082" t="s">
        <v>4065</v>
      </c>
      <c r="E1082" t="str">
        <f t="shared" si="16"/>
        <v>P06280:2717:Alpha-galactosidase A</v>
      </c>
      <c r="G1082">
        <v>2647</v>
      </c>
      <c r="H1082" t="s">
        <v>5224</v>
      </c>
    </row>
    <row r="1083" spans="1:8" x14ac:dyDescent="0.2">
      <c r="A1083">
        <v>2110</v>
      </c>
      <c r="B1083" t="s">
        <v>4108</v>
      </c>
      <c r="C1083">
        <v>2548</v>
      </c>
      <c r="D1083" t="s">
        <v>4109</v>
      </c>
      <c r="E1083" t="str">
        <f t="shared" si="16"/>
        <v>P10253:2548:Lysosomal alpha-glucosidase</v>
      </c>
      <c r="G1083">
        <v>2650</v>
      </c>
      <c r="H1083" t="s">
        <v>5396</v>
      </c>
    </row>
    <row r="1084" spans="1:8" x14ac:dyDescent="0.2">
      <c r="A1084">
        <v>2111</v>
      </c>
      <c r="B1084" t="s">
        <v>4108</v>
      </c>
      <c r="C1084">
        <v>2548</v>
      </c>
      <c r="D1084" t="s">
        <v>4109</v>
      </c>
      <c r="E1084" t="str">
        <f t="shared" si="16"/>
        <v>P10253:2548:Lysosomal alpha-glucosidase</v>
      </c>
      <c r="G1084">
        <v>2651</v>
      </c>
      <c r="H1084" t="s">
        <v>5151</v>
      </c>
    </row>
    <row r="1085" spans="1:8" x14ac:dyDescent="0.2">
      <c r="A1085">
        <v>2112</v>
      </c>
      <c r="B1085" t="s">
        <v>4108</v>
      </c>
      <c r="C1085">
        <v>2548</v>
      </c>
      <c r="D1085" t="s">
        <v>4109</v>
      </c>
      <c r="E1085" t="str">
        <f t="shared" si="16"/>
        <v>P10253:2548:Lysosomal alpha-glucosidase</v>
      </c>
      <c r="G1085">
        <v>2655</v>
      </c>
      <c r="H1085" t="s">
        <v>5257</v>
      </c>
    </row>
    <row r="1086" spans="1:8" x14ac:dyDescent="0.2">
      <c r="A1086">
        <v>2113</v>
      </c>
      <c r="B1086" t="s">
        <v>4108</v>
      </c>
      <c r="C1086">
        <v>2548</v>
      </c>
      <c r="D1086" t="s">
        <v>4109</v>
      </c>
      <c r="E1086" t="str">
        <f t="shared" si="16"/>
        <v>P10253:2548:Lysosomal alpha-glucosidase</v>
      </c>
      <c r="G1086">
        <v>2656</v>
      </c>
      <c r="H1086" t="s">
        <v>5257</v>
      </c>
    </row>
    <row r="1087" spans="1:8" x14ac:dyDescent="0.2">
      <c r="A1087">
        <v>2114</v>
      </c>
      <c r="B1087" t="s">
        <v>4369</v>
      </c>
      <c r="C1087">
        <v>2584</v>
      </c>
      <c r="D1087" t="s">
        <v>4370</v>
      </c>
      <c r="E1087" t="str">
        <f t="shared" si="16"/>
        <v>P51570:2584:Galactokinase</v>
      </c>
      <c r="G1087">
        <v>2657</v>
      </c>
      <c r="H1087" t="s">
        <v>5257</v>
      </c>
    </row>
    <row r="1088" spans="1:8" x14ac:dyDescent="0.2">
      <c r="A1088">
        <v>2115</v>
      </c>
      <c r="B1088" t="s">
        <v>4064</v>
      </c>
      <c r="C1088">
        <v>2717</v>
      </c>
      <c r="D1088" t="s">
        <v>4065</v>
      </c>
      <c r="E1088" t="str">
        <f t="shared" si="16"/>
        <v>P06280:2717:Alpha-galactosidase A</v>
      </c>
      <c r="G1088">
        <v>2658</v>
      </c>
      <c r="H1088" t="s">
        <v>5397</v>
      </c>
    </row>
    <row r="1089" spans="1:8" x14ac:dyDescent="0.2">
      <c r="A1089">
        <v>2116</v>
      </c>
      <c r="B1089" t="s">
        <v>4145</v>
      </c>
      <c r="C1089">
        <v>55283</v>
      </c>
      <c r="D1089" t="s">
        <v>4146</v>
      </c>
      <c r="E1089" t="str">
        <f t="shared" si="16"/>
        <v>Q8TDD5:55283:Mucolipin-3</v>
      </c>
      <c r="G1089">
        <v>2660</v>
      </c>
      <c r="H1089" t="s">
        <v>5253</v>
      </c>
    </row>
    <row r="1090" spans="1:8" x14ac:dyDescent="0.2">
      <c r="A1090">
        <v>2116</v>
      </c>
      <c r="B1090" t="s">
        <v>4399</v>
      </c>
      <c r="C1090">
        <v>255231</v>
      </c>
      <c r="D1090" t="s">
        <v>4400</v>
      </c>
      <c r="E1090" t="str">
        <f t="shared" ref="E1090:E1153" si="17">CONCATENATE(B1090,":",C1090,":",D1090)</f>
        <v>Q8IZK6:255231:Mucolipin-2</v>
      </c>
      <c r="G1090">
        <v>2661</v>
      </c>
      <c r="H1090" t="s">
        <v>5364</v>
      </c>
    </row>
    <row r="1091" spans="1:8" x14ac:dyDescent="0.2">
      <c r="A1091">
        <v>2116</v>
      </c>
      <c r="B1091" t="s">
        <v>4145</v>
      </c>
      <c r="C1091">
        <v>55283</v>
      </c>
      <c r="D1091" t="s">
        <v>4146</v>
      </c>
      <c r="E1091" t="str">
        <f t="shared" si="17"/>
        <v>Q8TDD5:55283:Mucolipin-3</v>
      </c>
      <c r="G1091">
        <v>2662</v>
      </c>
      <c r="H1091" t="s">
        <v>5320</v>
      </c>
    </row>
    <row r="1092" spans="1:8" x14ac:dyDescent="0.2">
      <c r="A1092">
        <v>2116</v>
      </c>
      <c r="B1092" t="s">
        <v>4145</v>
      </c>
      <c r="C1092">
        <v>55283</v>
      </c>
      <c r="D1092" t="s">
        <v>4146</v>
      </c>
      <c r="E1092" t="str">
        <f t="shared" si="17"/>
        <v>Q8TDD5:55283:Mucolipin-3</v>
      </c>
      <c r="G1092">
        <v>2663</v>
      </c>
      <c r="H1092" t="s">
        <v>5395</v>
      </c>
    </row>
    <row r="1093" spans="1:8" x14ac:dyDescent="0.2">
      <c r="A1093">
        <v>2116</v>
      </c>
      <c r="B1093" t="s">
        <v>4145</v>
      </c>
      <c r="C1093">
        <v>55283</v>
      </c>
      <c r="D1093" t="s">
        <v>4146</v>
      </c>
      <c r="E1093" t="str">
        <f t="shared" si="17"/>
        <v>Q8TDD5:55283:Mucolipin-3</v>
      </c>
      <c r="G1093">
        <v>2664</v>
      </c>
      <c r="H1093" t="s">
        <v>5280</v>
      </c>
    </row>
    <row r="1094" spans="1:8" x14ac:dyDescent="0.2">
      <c r="A1094">
        <v>2116</v>
      </c>
      <c r="B1094" t="s">
        <v>4399</v>
      </c>
      <c r="C1094">
        <v>255231</v>
      </c>
      <c r="D1094" t="s">
        <v>4400</v>
      </c>
      <c r="E1094" t="str">
        <f t="shared" si="17"/>
        <v>Q8IZK6:255231:Mucolipin-2</v>
      </c>
      <c r="G1094">
        <v>2665</v>
      </c>
      <c r="H1094" t="s">
        <v>5242</v>
      </c>
    </row>
    <row r="1095" spans="1:8" x14ac:dyDescent="0.2">
      <c r="A1095">
        <v>2117</v>
      </c>
      <c r="B1095" t="s">
        <v>3945</v>
      </c>
      <c r="C1095">
        <v>6095</v>
      </c>
      <c r="D1095" t="s">
        <v>3946</v>
      </c>
      <c r="E1095" t="str">
        <f t="shared" si="17"/>
        <v>P35398:6095:Nuclear receptor ROR-alpha</v>
      </c>
      <c r="G1095">
        <v>2666</v>
      </c>
      <c r="H1095" t="s">
        <v>5253</v>
      </c>
    </row>
    <row r="1096" spans="1:8" x14ac:dyDescent="0.2">
      <c r="A1096">
        <v>2117</v>
      </c>
      <c r="B1096" t="s">
        <v>4401</v>
      </c>
      <c r="C1096">
        <v>6097</v>
      </c>
      <c r="D1096" t="s">
        <v>4402</v>
      </c>
      <c r="E1096" t="str">
        <f t="shared" si="17"/>
        <v>P51449:6097:Nuclear receptor ROR-gamma</v>
      </c>
      <c r="G1096">
        <v>2667</v>
      </c>
      <c r="H1096" t="s">
        <v>5253</v>
      </c>
    </row>
    <row r="1097" spans="1:8" x14ac:dyDescent="0.2">
      <c r="A1097">
        <v>2117</v>
      </c>
      <c r="B1097" t="s">
        <v>4403</v>
      </c>
      <c r="C1097">
        <v>7376</v>
      </c>
      <c r="D1097" t="s">
        <v>4404</v>
      </c>
      <c r="E1097" t="str">
        <f t="shared" si="17"/>
        <v>P55055:7376:Oxysterols receptor LXR-beta</v>
      </c>
      <c r="G1097">
        <v>2668</v>
      </c>
      <c r="H1097" t="s">
        <v>5253</v>
      </c>
    </row>
    <row r="1098" spans="1:8" x14ac:dyDescent="0.2">
      <c r="A1098">
        <v>2117</v>
      </c>
      <c r="B1098" t="s">
        <v>4405</v>
      </c>
      <c r="C1098">
        <v>9971</v>
      </c>
      <c r="D1098" t="s">
        <v>4406</v>
      </c>
      <c r="E1098" t="str">
        <f t="shared" si="17"/>
        <v>Q96RI1:9971:Bile acid receptor</v>
      </c>
      <c r="G1098">
        <v>2669</v>
      </c>
      <c r="H1098" t="s">
        <v>5234</v>
      </c>
    </row>
    <row r="1099" spans="1:8" x14ac:dyDescent="0.2">
      <c r="A1099">
        <v>2117</v>
      </c>
      <c r="B1099" t="s">
        <v>4407</v>
      </c>
      <c r="C1099">
        <v>2703416</v>
      </c>
      <c r="D1099" t="s">
        <v>4408</v>
      </c>
      <c r="E1099" t="str">
        <f t="shared" si="17"/>
        <v>P06492:2703416:Tegument protein VP16</v>
      </c>
      <c r="G1099">
        <v>2671</v>
      </c>
      <c r="H1099" t="s">
        <v>5170</v>
      </c>
    </row>
    <row r="1100" spans="1:8" x14ac:dyDescent="0.2">
      <c r="A1100">
        <v>2117</v>
      </c>
      <c r="B1100" t="s">
        <v>4409</v>
      </c>
      <c r="C1100">
        <v>2538</v>
      </c>
      <c r="D1100" t="s">
        <v>4410</v>
      </c>
      <c r="E1100" t="str">
        <f t="shared" si="17"/>
        <v>P35575:2538:Glucose-6-phosphatase</v>
      </c>
      <c r="G1100">
        <v>2672</v>
      </c>
      <c r="H1100" t="s">
        <v>5234</v>
      </c>
    </row>
    <row r="1101" spans="1:8" x14ac:dyDescent="0.2">
      <c r="A1101">
        <v>2118</v>
      </c>
      <c r="B1101" t="s">
        <v>4377</v>
      </c>
      <c r="C1101">
        <v>15499</v>
      </c>
      <c r="D1101" t="s">
        <v>4378</v>
      </c>
      <c r="E1101" t="str">
        <f t="shared" si="17"/>
        <v>P38532:15499:Heat shock factor protein 1</v>
      </c>
      <c r="G1101">
        <v>2673</v>
      </c>
      <c r="H1101" t="s">
        <v>5234</v>
      </c>
    </row>
    <row r="1102" spans="1:8" x14ac:dyDescent="0.2">
      <c r="A1102">
        <v>2119</v>
      </c>
      <c r="B1102" t="s">
        <v>4395</v>
      </c>
      <c r="C1102">
        <v>2932</v>
      </c>
      <c r="D1102" t="s">
        <v>4396</v>
      </c>
      <c r="E1102" t="str">
        <f t="shared" si="17"/>
        <v>P49841:2932:Glycogen synthase kinase-3 beta</v>
      </c>
      <c r="G1102">
        <v>2674</v>
      </c>
      <c r="H1102" t="s">
        <v>5141</v>
      </c>
    </row>
    <row r="1103" spans="1:8" x14ac:dyDescent="0.2">
      <c r="A1103">
        <v>2120</v>
      </c>
      <c r="B1103" t="s">
        <v>3993</v>
      </c>
      <c r="C1103">
        <v>3091</v>
      </c>
      <c r="D1103" t="s">
        <v>3994</v>
      </c>
      <c r="E1103" t="str">
        <f t="shared" si="17"/>
        <v>Q16665:3091:Hypoxia-inducible factor 1-alpha</v>
      </c>
      <c r="G1103">
        <v>2675</v>
      </c>
      <c r="H1103" t="s">
        <v>5398</v>
      </c>
    </row>
    <row r="1104" spans="1:8" x14ac:dyDescent="0.2">
      <c r="A1104">
        <v>2123</v>
      </c>
      <c r="B1104" t="s">
        <v>4397</v>
      </c>
      <c r="C1104">
        <v>23081</v>
      </c>
      <c r="D1104" t="s">
        <v>4398</v>
      </c>
      <c r="E1104" t="str">
        <f t="shared" si="17"/>
        <v>Q9H3R0:23081:Lysine-specific demethylase 4C</v>
      </c>
      <c r="G1104">
        <v>2676</v>
      </c>
      <c r="H1104" t="s">
        <v>5399</v>
      </c>
    </row>
    <row r="1105" spans="1:8" x14ac:dyDescent="0.2">
      <c r="A1105">
        <v>2126</v>
      </c>
      <c r="B1105" t="s">
        <v>4213</v>
      </c>
      <c r="C1105">
        <v>26191</v>
      </c>
      <c r="D1105" t="s">
        <v>4214</v>
      </c>
      <c r="E1105" t="str">
        <f t="shared" si="17"/>
        <v>Q9Y2R2:26191:Tyrosine-protein phosphatase non-receptor type 22</v>
      </c>
      <c r="G1105">
        <v>2678</v>
      </c>
      <c r="H1105" t="s">
        <v>5204</v>
      </c>
    </row>
    <row r="1106" spans="1:8" x14ac:dyDescent="0.2">
      <c r="A1106">
        <v>2127</v>
      </c>
      <c r="B1106" t="s">
        <v>4331</v>
      </c>
      <c r="C1106">
        <v>27101</v>
      </c>
      <c r="D1106" t="s">
        <v>4332</v>
      </c>
      <c r="E1106" t="str">
        <f t="shared" si="17"/>
        <v>Q9HB71:27101:Calcyclin-binding protein</v>
      </c>
      <c r="G1106">
        <v>2679</v>
      </c>
      <c r="H1106" t="s">
        <v>5130</v>
      </c>
    </row>
    <row r="1107" spans="1:8" x14ac:dyDescent="0.2">
      <c r="A1107">
        <v>2127</v>
      </c>
      <c r="B1107" t="s">
        <v>4333</v>
      </c>
      <c r="C1107">
        <v>6477</v>
      </c>
      <c r="D1107" t="s">
        <v>4334</v>
      </c>
      <c r="E1107" t="str">
        <f t="shared" si="17"/>
        <v>Q8IUQ4:6477:E3 ubiquitin-protein ligase SIAH1</v>
      </c>
      <c r="G1107">
        <v>2681</v>
      </c>
      <c r="H1107" t="s">
        <v>5253</v>
      </c>
    </row>
    <row r="1108" spans="1:8" x14ac:dyDescent="0.2">
      <c r="A1108">
        <v>2127</v>
      </c>
      <c r="B1108" t="s">
        <v>4335</v>
      </c>
      <c r="C1108">
        <v>5339</v>
      </c>
      <c r="D1108" t="s">
        <v>4336</v>
      </c>
      <c r="E1108" t="str">
        <f t="shared" si="17"/>
        <v>Q15149:5339:Plectin</v>
      </c>
      <c r="G1108">
        <v>2682</v>
      </c>
      <c r="H1108" t="s">
        <v>5277</v>
      </c>
    </row>
    <row r="1109" spans="1:8" x14ac:dyDescent="0.2">
      <c r="A1109">
        <v>2129</v>
      </c>
      <c r="B1109" t="s">
        <v>4425</v>
      </c>
      <c r="C1109">
        <v>598</v>
      </c>
      <c r="D1109" t="s">
        <v>4426</v>
      </c>
      <c r="E1109" t="str">
        <f t="shared" si="17"/>
        <v>Q07817:598:Bcl-2-like protein 1</v>
      </c>
      <c r="G1109">
        <v>2684</v>
      </c>
      <c r="H1109" t="s">
        <v>5254</v>
      </c>
    </row>
    <row r="1110" spans="1:8" x14ac:dyDescent="0.2">
      <c r="A1110">
        <v>2130</v>
      </c>
      <c r="B1110" t="s">
        <v>4421</v>
      </c>
      <c r="C1110">
        <v>51400</v>
      </c>
      <c r="D1110" t="s">
        <v>4422</v>
      </c>
      <c r="E1110" t="str">
        <f t="shared" si="17"/>
        <v>Q9Y570:51400:Protein phosphatase methylesterase 1</v>
      </c>
      <c r="G1110">
        <v>2686</v>
      </c>
      <c r="H1110" t="s">
        <v>5277</v>
      </c>
    </row>
    <row r="1111" spans="1:8" x14ac:dyDescent="0.2">
      <c r="A1111">
        <v>2131</v>
      </c>
      <c r="B1111" t="s">
        <v>4155</v>
      </c>
      <c r="C1111">
        <v>7415</v>
      </c>
      <c r="D1111" t="s">
        <v>4156</v>
      </c>
      <c r="E1111" t="str">
        <f t="shared" si="17"/>
        <v>P55072:7415:Transitional endoplasmic reticulum ATPase</v>
      </c>
      <c r="G1111">
        <v>2689</v>
      </c>
      <c r="H1111" t="s">
        <v>5364</v>
      </c>
    </row>
    <row r="1112" spans="1:8" x14ac:dyDescent="0.2">
      <c r="A1112">
        <v>2133</v>
      </c>
      <c r="B1112" t="s">
        <v>4225</v>
      </c>
      <c r="C1112">
        <v>4986</v>
      </c>
      <c r="D1112" t="s">
        <v>4226</v>
      </c>
      <c r="E1112" t="str">
        <f t="shared" si="17"/>
        <v>P41145:4986:Kappa-type opioid receptor</v>
      </c>
      <c r="G1112">
        <v>2692</v>
      </c>
      <c r="H1112" t="s">
        <v>5226</v>
      </c>
    </row>
    <row r="1113" spans="1:8" x14ac:dyDescent="0.2">
      <c r="A1113">
        <v>2134</v>
      </c>
      <c r="B1113" t="s">
        <v>4060</v>
      </c>
      <c r="C1113">
        <v>5778</v>
      </c>
      <c r="D1113" t="s">
        <v>4061</v>
      </c>
      <c r="E1113" t="str">
        <f t="shared" si="17"/>
        <v>P35236:5778:Tyrosine-protein phosphatase non-receptor type 7</v>
      </c>
      <c r="G1113">
        <v>2694</v>
      </c>
      <c r="H1113" t="s">
        <v>5226</v>
      </c>
    </row>
    <row r="1114" spans="1:8" x14ac:dyDescent="0.2">
      <c r="A1114">
        <v>2135</v>
      </c>
      <c r="B1114" t="s">
        <v>4213</v>
      </c>
      <c r="C1114">
        <v>26191</v>
      </c>
      <c r="D1114" t="s">
        <v>4214</v>
      </c>
      <c r="E1114" t="str">
        <f t="shared" si="17"/>
        <v>Q9Y2R2:26191:Tyrosine-protein phosphatase non-receptor type 22</v>
      </c>
      <c r="G1114">
        <v>2698</v>
      </c>
      <c r="H1114" t="s">
        <v>5320</v>
      </c>
    </row>
    <row r="1115" spans="1:8" x14ac:dyDescent="0.2">
      <c r="A1115">
        <v>2136</v>
      </c>
      <c r="B1115" t="s">
        <v>4225</v>
      </c>
      <c r="C1115">
        <v>4986</v>
      </c>
      <c r="D1115" t="s">
        <v>4226</v>
      </c>
      <c r="E1115" t="str">
        <f t="shared" si="17"/>
        <v>P41145:4986:Kappa-type opioid receptor</v>
      </c>
      <c r="G1115">
        <v>2700</v>
      </c>
      <c r="H1115" t="s">
        <v>5398</v>
      </c>
    </row>
    <row r="1116" spans="1:8" x14ac:dyDescent="0.2">
      <c r="A1116">
        <v>2137</v>
      </c>
      <c r="B1116" t="s">
        <v>4163</v>
      </c>
      <c r="C1116">
        <v>901648</v>
      </c>
      <c r="D1116" t="s">
        <v>4164</v>
      </c>
      <c r="E1116" t="str">
        <f t="shared" si="17"/>
        <v>P10520:901648:Streptokinase A</v>
      </c>
      <c r="G1116">
        <v>2702</v>
      </c>
      <c r="H1116" t="s">
        <v>5177</v>
      </c>
    </row>
    <row r="1117" spans="1:8" x14ac:dyDescent="0.2">
      <c r="A1117">
        <v>2139</v>
      </c>
      <c r="B1117" t="s">
        <v>3945</v>
      </c>
      <c r="C1117">
        <v>6095</v>
      </c>
      <c r="D1117" t="s">
        <v>3946</v>
      </c>
      <c r="E1117" t="str">
        <f t="shared" si="17"/>
        <v>P35398:6095:Nuclear receptor ROR-alpha</v>
      </c>
      <c r="G1117">
        <v>2703</v>
      </c>
      <c r="H1117" t="s">
        <v>5399</v>
      </c>
    </row>
    <row r="1118" spans="1:8" x14ac:dyDescent="0.2">
      <c r="A1118">
        <v>2139</v>
      </c>
      <c r="B1118" t="s">
        <v>4401</v>
      </c>
      <c r="C1118">
        <v>6097</v>
      </c>
      <c r="D1118" t="s">
        <v>4402</v>
      </c>
      <c r="E1118" t="str">
        <f t="shared" si="17"/>
        <v>P51449:6097:Nuclear receptor ROR-gamma</v>
      </c>
      <c r="G1118">
        <v>2704</v>
      </c>
      <c r="H1118" t="s">
        <v>5400</v>
      </c>
    </row>
    <row r="1119" spans="1:8" x14ac:dyDescent="0.2">
      <c r="A1119">
        <v>2140</v>
      </c>
      <c r="B1119" t="s">
        <v>4213</v>
      </c>
      <c r="C1119">
        <v>26191</v>
      </c>
      <c r="D1119" t="s">
        <v>4214</v>
      </c>
      <c r="E1119" t="str">
        <f t="shared" si="17"/>
        <v>Q9Y2R2:26191:Tyrosine-protein phosphatase non-receptor type 22</v>
      </c>
      <c r="G1119">
        <v>2705</v>
      </c>
      <c r="H1119" t="s">
        <v>5401</v>
      </c>
    </row>
    <row r="1120" spans="1:8" x14ac:dyDescent="0.2">
      <c r="A1120">
        <v>2141</v>
      </c>
      <c r="B1120" t="s">
        <v>4331</v>
      </c>
      <c r="C1120">
        <v>27101</v>
      </c>
      <c r="D1120" t="s">
        <v>4332</v>
      </c>
      <c r="E1120" t="str">
        <f t="shared" si="17"/>
        <v>Q9HB71:27101:Calcyclin-binding protein</v>
      </c>
      <c r="G1120">
        <v>2708</v>
      </c>
      <c r="H1120" t="s">
        <v>5369</v>
      </c>
    </row>
    <row r="1121" spans="1:8" x14ac:dyDescent="0.2">
      <c r="A1121">
        <v>2141</v>
      </c>
      <c r="B1121" t="s">
        <v>4333</v>
      </c>
      <c r="C1121">
        <v>6477</v>
      </c>
      <c r="D1121" t="s">
        <v>4334</v>
      </c>
      <c r="E1121" t="str">
        <f t="shared" si="17"/>
        <v>Q8IUQ4:6477:E3 ubiquitin-protein ligase SIAH1</v>
      </c>
      <c r="G1121">
        <v>2709</v>
      </c>
      <c r="H1121" t="s">
        <v>5396</v>
      </c>
    </row>
    <row r="1122" spans="1:8" x14ac:dyDescent="0.2">
      <c r="A1122">
        <v>2141</v>
      </c>
      <c r="B1122" t="s">
        <v>4335</v>
      </c>
      <c r="C1122">
        <v>5339</v>
      </c>
      <c r="D1122" t="s">
        <v>4336</v>
      </c>
      <c r="E1122" t="str">
        <f t="shared" si="17"/>
        <v>Q15149:5339:Plectin</v>
      </c>
      <c r="G1122">
        <v>2710</v>
      </c>
      <c r="H1122" t="s">
        <v>5402</v>
      </c>
    </row>
    <row r="1123" spans="1:8" x14ac:dyDescent="0.2">
      <c r="A1123">
        <v>2142</v>
      </c>
      <c r="B1123" t="s">
        <v>3989</v>
      </c>
      <c r="C1123">
        <v>4887</v>
      </c>
      <c r="D1123" t="s">
        <v>3990</v>
      </c>
      <c r="E1123" t="str">
        <f t="shared" si="17"/>
        <v>P49146:4887:Neuropeptide Y receptor type 2</v>
      </c>
      <c r="G1123">
        <v>2711</v>
      </c>
      <c r="H1123" t="s">
        <v>5369</v>
      </c>
    </row>
    <row r="1124" spans="1:8" x14ac:dyDescent="0.2">
      <c r="A1124">
        <v>2143</v>
      </c>
      <c r="B1124" t="s">
        <v>4421</v>
      </c>
      <c r="C1124">
        <v>51400</v>
      </c>
      <c r="D1124" t="s">
        <v>4422</v>
      </c>
      <c r="E1124" t="str">
        <f t="shared" si="17"/>
        <v>Q9Y570:51400:Protein phosphatase methylesterase 1</v>
      </c>
      <c r="G1124">
        <v>2712</v>
      </c>
      <c r="H1124" t="s">
        <v>5371</v>
      </c>
    </row>
    <row r="1125" spans="1:8" x14ac:dyDescent="0.2">
      <c r="A1125">
        <v>2144</v>
      </c>
      <c r="B1125" t="s">
        <v>4425</v>
      </c>
      <c r="C1125">
        <v>598</v>
      </c>
      <c r="D1125" t="s">
        <v>4426</v>
      </c>
      <c r="E1125" t="str">
        <f t="shared" si="17"/>
        <v>Q07817:598:Bcl-2-like protein 1</v>
      </c>
      <c r="G1125">
        <v>2713</v>
      </c>
      <c r="H1125" t="s">
        <v>5234</v>
      </c>
    </row>
    <row r="1126" spans="1:8" x14ac:dyDescent="0.2">
      <c r="A1126">
        <v>2144</v>
      </c>
      <c r="B1126" t="s">
        <v>4411</v>
      </c>
      <c r="C1126">
        <v>4170</v>
      </c>
      <c r="D1126" t="s">
        <v>4412</v>
      </c>
      <c r="E1126" t="str">
        <f t="shared" si="17"/>
        <v>Q07820:4170:Induced myeloid leukemia cell differentiation protein Mcl-1</v>
      </c>
      <c r="G1126">
        <v>2718</v>
      </c>
      <c r="H1126" t="s">
        <v>5403</v>
      </c>
    </row>
    <row r="1127" spans="1:8" x14ac:dyDescent="0.2">
      <c r="A1127">
        <v>2145</v>
      </c>
      <c r="B1127" t="s">
        <v>4169</v>
      </c>
      <c r="C1127">
        <v>4215</v>
      </c>
      <c r="D1127" t="s">
        <v>4170</v>
      </c>
      <c r="E1127" t="str">
        <f t="shared" si="17"/>
        <v>Q99759:4215:Mitogen-activated protein kinase kinase kinase 3</v>
      </c>
      <c r="G1127">
        <v>2719</v>
      </c>
      <c r="H1127" t="s">
        <v>5226</v>
      </c>
    </row>
    <row r="1128" spans="1:8" x14ac:dyDescent="0.2">
      <c r="A1128">
        <v>2148</v>
      </c>
      <c r="B1128" t="s">
        <v>4345</v>
      </c>
      <c r="C1128">
        <v>2847</v>
      </c>
      <c r="D1128" t="s">
        <v>4346</v>
      </c>
      <c r="E1128" t="str">
        <f t="shared" si="17"/>
        <v>Q99705:2847:Melanin-concentrating hormone receptor 1</v>
      </c>
      <c r="G1128">
        <v>2722</v>
      </c>
      <c r="H1128" t="s">
        <v>5403</v>
      </c>
    </row>
    <row r="1129" spans="1:8" x14ac:dyDescent="0.2">
      <c r="A1129">
        <v>2148</v>
      </c>
      <c r="B1129" t="s">
        <v>4343</v>
      </c>
      <c r="C1129">
        <v>2831</v>
      </c>
      <c r="D1129" t="s">
        <v>4344</v>
      </c>
      <c r="E1129" t="str">
        <f t="shared" si="17"/>
        <v>P48145:2831:Neuropeptides B/W receptor type 1</v>
      </c>
      <c r="G1129">
        <v>2730</v>
      </c>
      <c r="H1129" t="s">
        <v>5375</v>
      </c>
    </row>
    <row r="1130" spans="1:8" x14ac:dyDescent="0.2">
      <c r="A1130">
        <v>2150</v>
      </c>
      <c r="B1130" t="s">
        <v>4171</v>
      </c>
      <c r="C1130">
        <v>5871</v>
      </c>
      <c r="D1130" t="s">
        <v>4172</v>
      </c>
      <c r="E1130" t="str">
        <f t="shared" si="17"/>
        <v>Q12851:5871:Mitogen-activated protein kinase kinase kinase kinase 2</v>
      </c>
      <c r="G1130">
        <v>2731</v>
      </c>
      <c r="H1130" t="s">
        <v>5375</v>
      </c>
    </row>
    <row r="1131" spans="1:8" x14ac:dyDescent="0.2">
      <c r="A1131">
        <v>2151</v>
      </c>
      <c r="B1131" t="s">
        <v>4171</v>
      </c>
      <c r="C1131">
        <v>5871</v>
      </c>
      <c r="D1131" t="s">
        <v>4172</v>
      </c>
      <c r="E1131" t="str">
        <f t="shared" si="17"/>
        <v>Q12851:5871:Mitogen-activated protein kinase kinase kinase kinase 2</v>
      </c>
      <c r="G1131">
        <v>2733</v>
      </c>
      <c r="H1131" t="s">
        <v>5375</v>
      </c>
    </row>
    <row r="1132" spans="1:8" x14ac:dyDescent="0.2">
      <c r="A1132">
        <v>2153</v>
      </c>
      <c r="B1132" t="s">
        <v>4436</v>
      </c>
      <c r="C1132">
        <v>5997907</v>
      </c>
      <c r="D1132" t="s">
        <v>4437</v>
      </c>
      <c r="E1132" t="str">
        <f t="shared" si="17"/>
        <v>P00651:5997907:Guanyl-specific ribonuclease T1</v>
      </c>
      <c r="G1132">
        <v>2734</v>
      </c>
      <c r="H1132" t="s">
        <v>5375</v>
      </c>
    </row>
    <row r="1133" spans="1:8" x14ac:dyDescent="0.2">
      <c r="A1133">
        <v>2154</v>
      </c>
      <c r="B1133" t="s">
        <v>4329</v>
      </c>
      <c r="C1133">
        <v>27035</v>
      </c>
      <c r="D1133" t="s">
        <v>4330</v>
      </c>
      <c r="E1133" t="str">
        <f t="shared" si="17"/>
        <v>Q9Y5S8:27035:NADPH oxidase 1</v>
      </c>
      <c r="G1133">
        <v>2738</v>
      </c>
      <c r="H1133" t="s">
        <v>5284</v>
      </c>
    </row>
    <row r="1134" spans="1:8" x14ac:dyDescent="0.2">
      <c r="A1134">
        <v>2155</v>
      </c>
      <c r="B1134" t="s">
        <v>4038</v>
      </c>
      <c r="C1134">
        <v>246</v>
      </c>
      <c r="D1134" t="s">
        <v>4039</v>
      </c>
      <c r="E1134" t="str">
        <f t="shared" si="17"/>
        <v>P16050:246:Arachidonate 15-lipoxygenase</v>
      </c>
      <c r="G1134">
        <v>2739</v>
      </c>
      <c r="H1134" t="s">
        <v>5284</v>
      </c>
    </row>
    <row r="1135" spans="1:8" x14ac:dyDescent="0.2">
      <c r="A1135">
        <v>2157</v>
      </c>
      <c r="B1135" t="s">
        <v>4038</v>
      </c>
      <c r="C1135">
        <v>246</v>
      </c>
      <c r="D1135" t="s">
        <v>4039</v>
      </c>
      <c r="E1135" t="str">
        <f t="shared" si="17"/>
        <v>P16050:246:Arachidonate 15-lipoxygenase</v>
      </c>
      <c r="G1135">
        <v>2740</v>
      </c>
      <c r="H1135" t="s">
        <v>5288</v>
      </c>
    </row>
    <row r="1136" spans="1:8" x14ac:dyDescent="0.2">
      <c r="A1136">
        <v>2162</v>
      </c>
      <c r="B1136" t="s">
        <v>4139</v>
      </c>
      <c r="C1136">
        <v>239</v>
      </c>
      <c r="D1136" t="s">
        <v>4140</v>
      </c>
      <c r="E1136" t="str">
        <f t="shared" si="17"/>
        <v>P18054:239:Arachidonate 12-lipoxygenase, 12S-type</v>
      </c>
      <c r="G1136">
        <v>2742</v>
      </c>
      <c r="H1136" t="s">
        <v>5289</v>
      </c>
    </row>
    <row r="1137" spans="1:8" x14ac:dyDescent="0.2">
      <c r="A1137">
        <v>2163</v>
      </c>
      <c r="B1137" t="s">
        <v>4139</v>
      </c>
      <c r="C1137">
        <v>239</v>
      </c>
      <c r="D1137" t="s">
        <v>4140</v>
      </c>
      <c r="E1137" t="str">
        <f t="shared" si="17"/>
        <v>P18054:239:Arachidonate 12-lipoxygenase, 12S-type</v>
      </c>
      <c r="G1137">
        <v>2743</v>
      </c>
      <c r="H1137" t="s">
        <v>5298</v>
      </c>
    </row>
    <row r="1138" spans="1:8" x14ac:dyDescent="0.2">
      <c r="A1138">
        <v>2164</v>
      </c>
      <c r="B1138" t="s">
        <v>4139</v>
      </c>
      <c r="C1138">
        <v>239</v>
      </c>
      <c r="D1138" t="s">
        <v>4140</v>
      </c>
      <c r="E1138" t="str">
        <f t="shared" si="17"/>
        <v>P18054:239:Arachidonate 12-lipoxygenase, 12S-type</v>
      </c>
      <c r="G1138">
        <v>2744</v>
      </c>
      <c r="H1138" t="s">
        <v>5292</v>
      </c>
    </row>
    <row r="1139" spans="1:8" x14ac:dyDescent="0.2">
      <c r="A1139">
        <v>2165</v>
      </c>
      <c r="B1139" t="s">
        <v>4141</v>
      </c>
      <c r="C1139">
        <v>3717</v>
      </c>
      <c r="D1139" t="s">
        <v>4142</v>
      </c>
      <c r="E1139" t="str">
        <f t="shared" si="17"/>
        <v>O60674:3717:Tyrosine-protein kinase JAK2</v>
      </c>
      <c r="G1139">
        <v>2745</v>
      </c>
      <c r="H1139" t="s">
        <v>5295</v>
      </c>
    </row>
    <row r="1140" spans="1:8" x14ac:dyDescent="0.2">
      <c r="A1140">
        <v>2165</v>
      </c>
      <c r="B1140" t="s">
        <v>4141</v>
      </c>
      <c r="C1140">
        <v>3717</v>
      </c>
      <c r="D1140" t="s">
        <v>4142</v>
      </c>
      <c r="E1140" t="str">
        <f t="shared" si="17"/>
        <v>O60674:3717:Tyrosine-protein kinase JAK2</v>
      </c>
      <c r="G1140">
        <v>2747</v>
      </c>
      <c r="H1140" t="s">
        <v>5279</v>
      </c>
    </row>
    <row r="1141" spans="1:8" x14ac:dyDescent="0.2">
      <c r="A1141">
        <v>2165</v>
      </c>
      <c r="B1141" t="s">
        <v>4141</v>
      </c>
      <c r="C1141">
        <v>3717</v>
      </c>
      <c r="D1141" t="s">
        <v>4142</v>
      </c>
      <c r="E1141" t="str">
        <f t="shared" si="17"/>
        <v>O60674:3717:Tyrosine-protein kinase JAK2</v>
      </c>
      <c r="G1141">
        <v>2748</v>
      </c>
      <c r="H1141" t="s">
        <v>5279</v>
      </c>
    </row>
    <row r="1142" spans="1:8" x14ac:dyDescent="0.2">
      <c r="A1142">
        <v>2165</v>
      </c>
      <c r="B1142" t="s">
        <v>4141</v>
      </c>
      <c r="C1142">
        <v>3717</v>
      </c>
      <c r="D1142" t="s">
        <v>4142</v>
      </c>
      <c r="E1142" t="str">
        <f t="shared" si="17"/>
        <v>O60674:3717:Tyrosine-protein kinase JAK2</v>
      </c>
      <c r="G1142">
        <v>2749</v>
      </c>
      <c r="H1142" t="s">
        <v>5262</v>
      </c>
    </row>
    <row r="1143" spans="1:8" x14ac:dyDescent="0.2">
      <c r="A1143">
        <v>2166</v>
      </c>
      <c r="B1143" t="s">
        <v>4425</v>
      </c>
      <c r="C1143">
        <v>598</v>
      </c>
      <c r="D1143" t="s">
        <v>4426</v>
      </c>
      <c r="E1143" t="str">
        <f t="shared" si="17"/>
        <v>Q07817:598:Bcl-2-like protein 1</v>
      </c>
      <c r="G1143">
        <v>2750</v>
      </c>
      <c r="H1143" t="s">
        <v>5262</v>
      </c>
    </row>
    <row r="1144" spans="1:8" x14ac:dyDescent="0.2">
      <c r="A1144">
        <v>2166</v>
      </c>
      <c r="B1144" t="s">
        <v>4411</v>
      </c>
      <c r="C1144">
        <v>4170</v>
      </c>
      <c r="D1144" t="s">
        <v>4412</v>
      </c>
      <c r="E1144" t="str">
        <f t="shared" si="17"/>
        <v>Q07820:4170:Induced myeloid leukemia cell differentiation protein Mcl-1</v>
      </c>
      <c r="G1144">
        <v>2751</v>
      </c>
      <c r="H1144" t="s">
        <v>5404</v>
      </c>
    </row>
    <row r="1145" spans="1:8" x14ac:dyDescent="0.2">
      <c r="A1145">
        <v>2167</v>
      </c>
      <c r="B1145" t="s">
        <v>4436</v>
      </c>
      <c r="C1145">
        <v>5997907</v>
      </c>
      <c r="D1145" t="s">
        <v>4437</v>
      </c>
      <c r="E1145" t="str">
        <f t="shared" si="17"/>
        <v>P00651:5997907:Guanyl-specific ribonuclease T1</v>
      </c>
      <c r="G1145">
        <v>2752</v>
      </c>
      <c r="H1145" t="s">
        <v>5280</v>
      </c>
    </row>
    <row r="1146" spans="1:8" x14ac:dyDescent="0.2">
      <c r="A1146">
        <v>2168</v>
      </c>
      <c r="B1146" t="s">
        <v>4411</v>
      </c>
      <c r="C1146">
        <v>4170</v>
      </c>
      <c r="D1146" t="s">
        <v>4412</v>
      </c>
      <c r="E1146" t="str">
        <f t="shared" si="17"/>
        <v>Q07820:4170:Induced myeloid leukemia cell differentiation protein Mcl-1</v>
      </c>
      <c r="G1146">
        <v>2753</v>
      </c>
      <c r="H1146" t="s">
        <v>5302</v>
      </c>
    </row>
    <row r="1147" spans="1:8" x14ac:dyDescent="0.2">
      <c r="A1147">
        <v>2169</v>
      </c>
      <c r="B1147" t="s">
        <v>4038</v>
      </c>
      <c r="C1147">
        <v>246</v>
      </c>
      <c r="D1147" t="s">
        <v>4039</v>
      </c>
      <c r="E1147" t="str">
        <f t="shared" si="17"/>
        <v>P16050:246:Arachidonate 15-lipoxygenase</v>
      </c>
      <c r="G1147">
        <v>2758</v>
      </c>
      <c r="H1147" t="s">
        <v>5362</v>
      </c>
    </row>
    <row r="1148" spans="1:8" x14ac:dyDescent="0.2">
      <c r="A1148">
        <v>2171</v>
      </c>
      <c r="B1148" t="s">
        <v>4421</v>
      </c>
      <c r="C1148">
        <v>51400</v>
      </c>
      <c r="D1148" t="s">
        <v>4422</v>
      </c>
      <c r="E1148" t="str">
        <f t="shared" si="17"/>
        <v>Q9Y570:51400:Protein phosphatase methylesterase 1</v>
      </c>
      <c r="G1148">
        <v>2759</v>
      </c>
      <c r="H1148" t="s">
        <v>5405</v>
      </c>
    </row>
    <row r="1149" spans="1:8" x14ac:dyDescent="0.2">
      <c r="A1149">
        <v>2174</v>
      </c>
      <c r="B1149" t="s">
        <v>4427</v>
      </c>
      <c r="C1149">
        <v>10434</v>
      </c>
      <c r="D1149" t="s">
        <v>4428</v>
      </c>
      <c r="E1149" t="str">
        <f t="shared" si="17"/>
        <v>O75608:10434:Acyl-protein thioesterase 1</v>
      </c>
      <c r="G1149">
        <v>2760</v>
      </c>
      <c r="H1149" t="s">
        <v>5404</v>
      </c>
    </row>
    <row r="1150" spans="1:8" x14ac:dyDescent="0.2">
      <c r="A1150">
        <v>2174</v>
      </c>
      <c r="B1150" t="s">
        <v>4421</v>
      </c>
      <c r="C1150">
        <v>51400</v>
      </c>
      <c r="D1150" t="s">
        <v>4422</v>
      </c>
      <c r="E1150" t="str">
        <f t="shared" si="17"/>
        <v>Q9Y570:51400:Protein phosphatase methylesterase 1</v>
      </c>
      <c r="G1150">
        <v>2762</v>
      </c>
      <c r="H1150" t="s">
        <v>5390</v>
      </c>
    </row>
    <row r="1151" spans="1:8" x14ac:dyDescent="0.2">
      <c r="A1151">
        <v>2175</v>
      </c>
      <c r="B1151" t="s">
        <v>4417</v>
      </c>
      <c r="C1151">
        <v>9446</v>
      </c>
      <c r="D1151" t="s">
        <v>4418</v>
      </c>
      <c r="E1151" t="str">
        <f t="shared" si="17"/>
        <v>P78417:9446:Glutathione S-transferase omega-1</v>
      </c>
      <c r="G1151">
        <v>2763</v>
      </c>
      <c r="H1151" t="s">
        <v>5390</v>
      </c>
    </row>
    <row r="1152" spans="1:8" x14ac:dyDescent="0.2">
      <c r="A1152">
        <v>2175</v>
      </c>
      <c r="B1152" t="s">
        <v>4137</v>
      </c>
      <c r="C1152">
        <v>10741</v>
      </c>
      <c r="D1152" t="s">
        <v>4138</v>
      </c>
      <c r="E1152" t="str">
        <f t="shared" si="17"/>
        <v>O75884:10741:Putative hydrolase RBBP9</v>
      </c>
      <c r="G1152">
        <v>2764</v>
      </c>
      <c r="H1152" t="s">
        <v>5386</v>
      </c>
    </row>
    <row r="1153" spans="1:8" x14ac:dyDescent="0.2">
      <c r="A1153">
        <v>2176</v>
      </c>
      <c r="B1153" t="s">
        <v>4417</v>
      </c>
      <c r="C1153">
        <v>9446</v>
      </c>
      <c r="D1153" t="s">
        <v>4418</v>
      </c>
      <c r="E1153" t="str">
        <f t="shared" si="17"/>
        <v>P78417:9446:Glutathione S-transferase omega-1</v>
      </c>
      <c r="G1153">
        <v>2765</v>
      </c>
      <c r="H1153" t="s">
        <v>5381</v>
      </c>
    </row>
    <row r="1154" spans="1:8" x14ac:dyDescent="0.2">
      <c r="A1154">
        <v>2176</v>
      </c>
      <c r="B1154" t="s">
        <v>4137</v>
      </c>
      <c r="C1154">
        <v>10741</v>
      </c>
      <c r="D1154" t="s">
        <v>4138</v>
      </c>
      <c r="E1154" t="str">
        <f t="shared" ref="E1154:E1217" si="18">CONCATENATE(B1154,":",C1154,":",D1154)</f>
        <v>O75884:10741:Putative hydrolase RBBP9</v>
      </c>
      <c r="G1154">
        <v>2766</v>
      </c>
      <c r="H1154" t="s">
        <v>5386</v>
      </c>
    </row>
    <row r="1155" spans="1:8" x14ac:dyDescent="0.2">
      <c r="A1155">
        <v>2177</v>
      </c>
      <c r="B1155" t="s">
        <v>4423</v>
      </c>
      <c r="C1155">
        <v>11313</v>
      </c>
      <c r="D1155" t="s">
        <v>4424</v>
      </c>
      <c r="E1155" t="str">
        <f t="shared" si="18"/>
        <v>O95372:11313:Acyl-protein thioesterase 2</v>
      </c>
      <c r="G1155">
        <v>2770</v>
      </c>
      <c r="H1155" t="s">
        <v>5406</v>
      </c>
    </row>
    <row r="1156" spans="1:8" x14ac:dyDescent="0.2">
      <c r="A1156">
        <v>2177</v>
      </c>
      <c r="B1156" t="s">
        <v>4421</v>
      </c>
      <c r="C1156">
        <v>51400</v>
      </c>
      <c r="D1156" t="s">
        <v>4422</v>
      </c>
      <c r="E1156" t="str">
        <f t="shared" si="18"/>
        <v>Q9Y570:51400:Protein phosphatase methylesterase 1</v>
      </c>
      <c r="G1156">
        <v>2771</v>
      </c>
      <c r="H1156" t="s">
        <v>5407</v>
      </c>
    </row>
    <row r="1157" spans="1:8" x14ac:dyDescent="0.2">
      <c r="A1157">
        <v>2178</v>
      </c>
      <c r="B1157" t="s">
        <v>4355</v>
      </c>
      <c r="C1157">
        <v>1514</v>
      </c>
      <c r="D1157" t="s">
        <v>4356</v>
      </c>
      <c r="E1157" t="str">
        <f t="shared" si="18"/>
        <v>P07711:1514:Cathepsin L1</v>
      </c>
      <c r="G1157">
        <v>2772</v>
      </c>
      <c r="H1157" t="s">
        <v>5190</v>
      </c>
    </row>
    <row r="1158" spans="1:8" x14ac:dyDescent="0.2">
      <c r="A1158">
        <v>2179</v>
      </c>
      <c r="B1158" t="s">
        <v>4435</v>
      </c>
      <c r="C1158">
        <v>24417</v>
      </c>
      <c r="D1158" t="s">
        <v>4023</v>
      </c>
      <c r="E1158" t="str">
        <f t="shared" si="18"/>
        <v>P31423:24417:Metabotropic glutamate receptor 4</v>
      </c>
      <c r="G1158">
        <v>2773</v>
      </c>
      <c r="H1158" t="s">
        <v>5280</v>
      </c>
    </row>
    <row r="1159" spans="1:8" x14ac:dyDescent="0.2">
      <c r="A1159">
        <v>2180</v>
      </c>
      <c r="B1159" t="s">
        <v>4022</v>
      </c>
      <c r="C1159">
        <v>2914</v>
      </c>
      <c r="D1159" t="s">
        <v>4023</v>
      </c>
      <c r="E1159" t="str">
        <f t="shared" si="18"/>
        <v>Q14833:2914:Metabotropic glutamate receptor 4</v>
      </c>
      <c r="G1159">
        <v>2778</v>
      </c>
      <c r="H1159" t="s">
        <v>5408</v>
      </c>
    </row>
    <row r="1160" spans="1:8" x14ac:dyDescent="0.2">
      <c r="A1160">
        <v>2181</v>
      </c>
      <c r="B1160" t="s">
        <v>4433</v>
      </c>
      <c r="C1160">
        <v>60590</v>
      </c>
      <c r="D1160" t="s">
        <v>4434</v>
      </c>
      <c r="E1160" t="str">
        <f t="shared" si="18"/>
        <v>P70579:60590:Metabotropic glutamate receptor 8</v>
      </c>
      <c r="G1160">
        <v>2781</v>
      </c>
      <c r="H1160" t="s">
        <v>5320</v>
      </c>
    </row>
    <row r="1161" spans="1:8" x14ac:dyDescent="0.2">
      <c r="A1161">
        <v>2182</v>
      </c>
      <c r="B1161" t="s">
        <v>4438</v>
      </c>
      <c r="C1161">
        <v>81672</v>
      </c>
      <c r="D1161" t="s">
        <v>4439</v>
      </c>
      <c r="E1161" t="str">
        <f t="shared" si="18"/>
        <v>P35400:81672:Metabotropic glutamate receptor 7</v>
      </c>
      <c r="G1161">
        <v>2782</v>
      </c>
      <c r="H1161" t="s">
        <v>5408</v>
      </c>
    </row>
    <row r="1162" spans="1:8" x14ac:dyDescent="0.2">
      <c r="A1162">
        <v>2183</v>
      </c>
      <c r="B1162" t="s">
        <v>4435</v>
      </c>
      <c r="C1162">
        <v>24417</v>
      </c>
      <c r="D1162" t="s">
        <v>4023</v>
      </c>
      <c r="E1162" t="str">
        <f t="shared" si="18"/>
        <v>P31423:24417:Metabotropic glutamate receptor 4</v>
      </c>
      <c r="G1162">
        <v>2783</v>
      </c>
      <c r="H1162" t="s">
        <v>5408</v>
      </c>
    </row>
    <row r="1163" spans="1:8" x14ac:dyDescent="0.2">
      <c r="A1163">
        <v>2185</v>
      </c>
      <c r="B1163" t="s">
        <v>4435</v>
      </c>
      <c r="C1163">
        <v>24417</v>
      </c>
      <c r="D1163" t="s">
        <v>4023</v>
      </c>
      <c r="E1163" t="str">
        <f t="shared" si="18"/>
        <v>P31423:24417:Metabotropic glutamate receptor 4</v>
      </c>
      <c r="G1163">
        <v>2784</v>
      </c>
      <c r="H1163" t="s">
        <v>5386</v>
      </c>
    </row>
    <row r="1164" spans="1:8" x14ac:dyDescent="0.2">
      <c r="A1164">
        <v>2186</v>
      </c>
      <c r="B1164" t="s">
        <v>4153</v>
      </c>
      <c r="C1164">
        <v>1133</v>
      </c>
      <c r="D1164" t="s">
        <v>4154</v>
      </c>
      <c r="E1164" t="str">
        <f t="shared" si="18"/>
        <v>P08912:1133:Muscarinic acetylcholine receptor M5</v>
      </c>
      <c r="G1164">
        <v>2789</v>
      </c>
      <c r="H1164" t="s">
        <v>5251</v>
      </c>
    </row>
    <row r="1165" spans="1:8" x14ac:dyDescent="0.2">
      <c r="A1165">
        <v>2188</v>
      </c>
      <c r="B1165" t="s">
        <v>4442</v>
      </c>
      <c r="C1165">
        <v>24415</v>
      </c>
      <c r="D1165" t="s">
        <v>4443</v>
      </c>
      <c r="E1165" t="str">
        <f t="shared" si="18"/>
        <v>P31421:24415:Metabotropic glutamate receptor 2</v>
      </c>
      <c r="G1165">
        <v>2790</v>
      </c>
      <c r="H1165" t="s">
        <v>5331</v>
      </c>
    </row>
    <row r="1166" spans="1:8" x14ac:dyDescent="0.2">
      <c r="A1166">
        <v>2190</v>
      </c>
      <c r="B1166" t="s">
        <v>4444</v>
      </c>
      <c r="C1166">
        <v>24416</v>
      </c>
      <c r="D1166" t="s">
        <v>4445</v>
      </c>
      <c r="E1166" t="str">
        <f t="shared" si="18"/>
        <v>P31422:24416:Metabotropic glutamate receptor 3</v>
      </c>
      <c r="G1166">
        <v>2791</v>
      </c>
      <c r="H1166" t="s">
        <v>5315</v>
      </c>
    </row>
    <row r="1167" spans="1:8" x14ac:dyDescent="0.2">
      <c r="A1167">
        <v>2191</v>
      </c>
      <c r="B1167" t="s">
        <v>4446</v>
      </c>
      <c r="C1167">
        <v>2916</v>
      </c>
      <c r="D1167" t="s">
        <v>4447</v>
      </c>
      <c r="E1167" t="str">
        <f t="shared" si="18"/>
        <v>O15303:2916:Metabotropic glutamate receptor 6</v>
      </c>
      <c r="G1167">
        <v>2792</v>
      </c>
      <c r="H1167" t="s">
        <v>5251</v>
      </c>
    </row>
    <row r="1168" spans="1:8" x14ac:dyDescent="0.2">
      <c r="A1168">
        <v>2192</v>
      </c>
      <c r="B1168" t="s">
        <v>4153</v>
      </c>
      <c r="C1168">
        <v>1133</v>
      </c>
      <c r="D1168" t="s">
        <v>4154</v>
      </c>
      <c r="E1168" t="str">
        <f t="shared" si="18"/>
        <v>P08912:1133:Muscarinic acetylcholine receptor M5</v>
      </c>
      <c r="G1168">
        <v>2793</v>
      </c>
      <c r="H1168" t="s">
        <v>5251</v>
      </c>
    </row>
    <row r="1169" spans="1:8" x14ac:dyDescent="0.2">
      <c r="A1169">
        <v>2193</v>
      </c>
      <c r="B1169" t="s">
        <v>4440</v>
      </c>
      <c r="C1169">
        <v>24414</v>
      </c>
      <c r="D1169" t="s">
        <v>4441</v>
      </c>
      <c r="E1169" t="str">
        <f t="shared" si="18"/>
        <v>P23385:24414:Metabotropic glutamate receptor 1</v>
      </c>
      <c r="G1169">
        <v>2794</v>
      </c>
      <c r="H1169" t="s">
        <v>5409</v>
      </c>
    </row>
    <row r="1170" spans="1:8" x14ac:dyDescent="0.2">
      <c r="A1170">
        <v>2194</v>
      </c>
      <c r="B1170" t="s">
        <v>4153</v>
      </c>
      <c r="C1170">
        <v>1133</v>
      </c>
      <c r="D1170" t="s">
        <v>4154</v>
      </c>
      <c r="E1170" t="str">
        <f t="shared" si="18"/>
        <v>P08912:1133:Muscarinic acetylcholine receptor M5</v>
      </c>
      <c r="G1170">
        <v>2796</v>
      </c>
      <c r="H1170" t="s">
        <v>5410</v>
      </c>
    </row>
    <row r="1171" spans="1:8" x14ac:dyDescent="0.2">
      <c r="A1171">
        <v>2196</v>
      </c>
      <c r="B1171" t="s">
        <v>4355</v>
      </c>
      <c r="C1171">
        <v>1514</v>
      </c>
      <c r="D1171" t="s">
        <v>4356</v>
      </c>
      <c r="E1171" t="str">
        <f t="shared" si="18"/>
        <v>P07711:1514:Cathepsin L1</v>
      </c>
      <c r="G1171">
        <v>2797</v>
      </c>
      <c r="H1171" t="s">
        <v>5411</v>
      </c>
    </row>
    <row r="1172" spans="1:8" x14ac:dyDescent="0.2">
      <c r="A1172">
        <v>2197</v>
      </c>
      <c r="B1172" t="s">
        <v>4022</v>
      </c>
      <c r="C1172">
        <v>2914</v>
      </c>
      <c r="D1172" t="s">
        <v>4023</v>
      </c>
      <c r="E1172" t="str">
        <f t="shared" si="18"/>
        <v>Q14833:2914:Metabotropic glutamate receptor 4</v>
      </c>
      <c r="G1172">
        <v>2798</v>
      </c>
      <c r="H1172" t="s">
        <v>5251</v>
      </c>
    </row>
    <row r="1173" spans="1:8" x14ac:dyDescent="0.2">
      <c r="A1173">
        <v>2198</v>
      </c>
      <c r="B1173" t="s">
        <v>4153</v>
      </c>
      <c r="C1173">
        <v>1133</v>
      </c>
      <c r="D1173" t="s">
        <v>4154</v>
      </c>
      <c r="E1173" t="str">
        <f t="shared" si="18"/>
        <v>P08912:1133:Muscarinic acetylcholine receptor M5</v>
      </c>
      <c r="G1173">
        <v>2799</v>
      </c>
      <c r="H1173" t="s">
        <v>5250</v>
      </c>
    </row>
    <row r="1174" spans="1:8" x14ac:dyDescent="0.2">
      <c r="A1174">
        <v>2199</v>
      </c>
      <c r="B1174" t="s">
        <v>4448</v>
      </c>
      <c r="C1174">
        <v>24418</v>
      </c>
      <c r="D1174" t="s">
        <v>4449</v>
      </c>
      <c r="E1174" t="str">
        <f t="shared" si="18"/>
        <v>P31424:24418:Metabotropic glutamate receptor 5</v>
      </c>
      <c r="G1174">
        <v>2801</v>
      </c>
      <c r="H1174" t="s">
        <v>5286</v>
      </c>
    </row>
    <row r="1175" spans="1:8" x14ac:dyDescent="0.2">
      <c r="A1175">
        <v>2200</v>
      </c>
      <c r="B1175" t="s">
        <v>4363</v>
      </c>
      <c r="C1175">
        <v>226016</v>
      </c>
      <c r="D1175" t="s">
        <v>4364</v>
      </c>
      <c r="E1175" t="str">
        <f t="shared" si="18"/>
        <v>Q7M759:226016:Abhydrolase domain-containing protein FAM108B1</v>
      </c>
      <c r="G1175">
        <v>2802</v>
      </c>
      <c r="H1175" t="s">
        <v>5360</v>
      </c>
    </row>
    <row r="1176" spans="1:8" x14ac:dyDescent="0.2">
      <c r="A1176">
        <v>2200</v>
      </c>
      <c r="B1176" t="s">
        <v>4137</v>
      </c>
      <c r="C1176">
        <v>10741</v>
      </c>
      <c r="D1176" t="s">
        <v>4138</v>
      </c>
      <c r="E1176" t="str">
        <f t="shared" si="18"/>
        <v>O75884:10741:Putative hydrolase RBBP9</v>
      </c>
      <c r="G1176">
        <v>2803</v>
      </c>
      <c r="H1176" t="s">
        <v>5404</v>
      </c>
    </row>
    <row r="1177" spans="1:8" x14ac:dyDescent="0.2">
      <c r="A1177">
        <v>2201</v>
      </c>
      <c r="B1177" t="s">
        <v>4175</v>
      </c>
      <c r="C1177">
        <v>688</v>
      </c>
      <c r="D1177" t="s">
        <v>4176</v>
      </c>
      <c r="E1177" t="str">
        <f t="shared" si="18"/>
        <v>Q13887:688:Krueppel-like factor 5</v>
      </c>
      <c r="G1177">
        <v>2804</v>
      </c>
      <c r="H1177" t="s">
        <v>5410</v>
      </c>
    </row>
    <row r="1178" spans="1:8" x14ac:dyDescent="0.2">
      <c r="A1178">
        <v>2202</v>
      </c>
      <c r="B1178" t="s">
        <v>4427</v>
      </c>
      <c r="C1178">
        <v>10434</v>
      </c>
      <c r="D1178" t="s">
        <v>4428</v>
      </c>
      <c r="E1178" t="str">
        <f t="shared" si="18"/>
        <v>O75608:10434:Acyl-protein thioesterase 1</v>
      </c>
      <c r="G1178">
        <v>2807</v>
      </c>
      <c r="H1178" t="s">
        <v>5156</v>
      </c>
    </row>
    <row r="1179" spans="1:8" x14ac:dyDescent="0.2">
      <c r="A1179">
        <v>2202</v>
      </c>
      <c r="B1179" t="s">
        <v>4421</v>
      </c>
      <c r="C1179">
        <v>51400</v>
      </c>
      <c r="D1179" t="s">
        <v>4422</v>
      </c>
      <c r="E1179" t="str">
        <f t="shared" si="18"/>
        <v>Q9Y570:51400:Protein phosphatase methylesterase 1</v>
      </c>
      <c r="G1179">
        <v>2808</v>
      </c>
      <c r="H1179" t="s">
        <v>5280</v>
      </c>
    </row>
    <row r="1180" spans="1:8" x14ac:dyDescent="0.2">
      <c r="A1180">
        <v>2202</v>
      </c>
      <c r="B1180" t="s">
        <v>4429</v>
      </c>
      <c r="C1180">
        <v>68758</v>
      </c>
      <c r="D1180" t="s">
        <v>4430</v>
      </c>
      <c r="E1180" t="str">
        <f t="shared" si="18"/>
        <v>Q8K4F5:68758:Abhydrolase domain-containing protein 11</v>
      </c>
      <c r="G1180">
        <v>2809</v>
      </c>
      <c r="H1180" t="s">
        <v>5316</v>
      </c>
    </row>
    <row r="1181" spans="1:8" x14ac:dyDescent="0.2">
      <c r="A1181">
        <v>2202</v>
      </c>
      <c r="B1181" t="s">
        <v>4431</v>
      </c>
      <c r="C1181">
        <v>18777</v>
      </c>
      <c r="D1181" t="s">
        <v>4428</v>
      </c>
      <c r="E1181" t="str">
        <f t="shared" si="18"/>
        <v>P97823:18777:Acyl-protein thioesterase 1</v>
      </c>
      <c r="G1181">
        <v>2813</v>
      </c>
      <c r="H1181" t="s">
        <v>5141</v>
      </c>
    </row>
    <row r="1182" spans="1:8" x14ac:dyDescent="0.2">
      <c r="A1182">
        <v>2202</v>
      </c>
      <c r="B1182" t="s">
        <v>4432</v>
      </c>
      <c r="C1182">
        <v>26394</v>
      </c>
      <c r="D1182" t="s">
        <v>4424</v>
      </c>
      <c r="E1182" t="str">
        <f t="shared" si="18"/>
        <v>Q9WTL7:26394:Acyl-protein thioesterase 2</v>
      </c>
      <c r="G1182">
        <v>2814</v>
      </c>
      <c r="H1182" t="s">
        <v>5365</v>
      </c>
    </row>
    <row r="1183" spans="1:8" x14ac:dyDescent="0.2">
      <c r="A1183">
        <v>2202</v>
      </c>
      <c r="B1183" t="s">
        <v>4429</v>
      </c>
      <c r="C1183">
        <v>68758</v>
      </c>
      <c r="D1183" t="s">
        <v>4430</v>
      </c>
      <c r="E1183" t="str">
        <f t="shared" si="18"/>
        <v>Q8K4F5:68758:Abhydrolase domain-containing protein 11</v>
      </c>
      <c r="G1183">
        <v>2815</v>
      </c>
      <c r="H1183" t="s">
        <v>5316</v>
      </c>
    </row>
    <row r="1184" spans="1:8" x14ac:dyDescent="0.2">
      <c r="A1184">
        <v>2202</v>
      </c>
      <c r="B1184" t="s">
        <v>4429</v>
      </c>
      <c r="C1184">
        <v>68758</v>
      </c>
      <c r="D1184" t="s">
        <v>4430</v>
      </c>
      <c r="E1184" t="str">
        <f t="shared" si="18"/>
        <v>Q8K4F5:68758:Abhydrolase domain-containing protein 11</v>
      </c>
      <c r="G1184">
        <v>2819</v>
      </c>
      <c r="H1184" t="s">
        <v>5280</v>
      </c>
    </row>
    <row r="1185" spans="1:8" x14ac:dyDescent="0.2">
      <c r="A1185">
        <v>2203</v>
      </c>
      <c r="B1185" t="s">
        <v>4423</v>
      </c>
      <c r="C1185">
        <v>11313</v>
      </c>
      <c r="D1185" t="s">
        <v>4424</v>
      </c>
      <c r="E1185" t="str">
        <f t="shared" si="18"/>
        <v>O95372:11313:Acyl-protein thioesterase 2</v>
      </c>
      <c r="G1185">
        <v>2820</v>
      </c>
      <c r="H1185" t="s">
        <v>5305</v>
      </c>
    </row>
    <row r="1186" spans="1:8" x14ac:dyDescent="0.2">
      <c r="A1186">
        <v>2203</v>
      </c>
      <c r="B1186" t="s">
        <v>4421</v>
      </c>
      <c r="C1186">
        <v>51400</v>
      </c>
      <c r="D1186" t="s">
        <v>4422</v>
      </c>
      <c r="E1186" t="str">
        <f t="shared" si="18"/>
        <v>Q9Y570:51400:Protein phosphatase methylesterase 1</v>
      </c>
      <c r="G1186">
        <v>2821</v>
      </c>
      <c r="H1186" t="s">
        <v>5364</v>
      </c>
    </row>
    <row r="1187" spans="1:8" x14ac:dyDescent="0.2">
      <c r="A1187">
        <v>2204</v>
      </c>
      <c r="B1187" t="s">
        <v>4153</v>
      </c>
      <c r="C1187">
        <v>1133</v>
      </c>
      <c r="D1187" t="s">
        <v>4154</v>
      </c>
      <c r="E1187" t="str">
        <f t="shared" si="18"/>
        <v>P08912:1133:Muscarinic acetylcholine receptor M5</v>
      </c>
      <c r="G1187">
        <v>2822</v>
      </c>
      <c r="H1187" t="s">
        <v>5365</v>
      </c>
    </row>
    <row r="1188" spans="1:8" x14ac:dyDescent="0.2">
      <c r="A1188">
        <v>2206</v>
      </c>
      <c r="B1188" t="s">
        <v>3943</v>
      </c>
      <c r="C1188">
        <v>25229</v>
      </c>
      <c r="D1188" t="s">
        <v>3944</v>
      </c>
      <c r="E1188" t="str">
        <f t="shared" si="18"/>
        <v>P08482:25229:Muscarinic acetylcholine receptor M1</v>
      </c>
      <c r="G1188">
        <v>2823</v>
      </c>
      <c r="H1188" t="s">
        <v>5350</v>
      </c>
    </row>
    <row r="1189" spans="1:8" x14ac:dyDescent="0.2">
      <c r="A1189">
        <v>2207</v>
      </c>
      <c r="B1189" t="s">
        <v>3989</v>
      </c>
      <c r="C1189">
        <v>4887</v>
      </c>
      <c r="D1189" t="s">
        <v>3990</v>
      </c>
      <c r="E1189" t="str">
        <f t="shared" si="18"/>
        <v>P49146:4887:Neuropeptide Y receptor type 2</v>
      </c>
      <c r="G1189">
        <v>2825</v>
      </c>
      <c r="H1189" t="s">
        <v>5412</v>
      </c>
    </row>
    <row r="1190" spans="1:8" x14ac:dyDescent="0.2">
      <c r="A1190">
        <v>2207</v>
      </c>
      <c r="B1190" t="s">
        <v>4052</v>
      </c>
      <c r="C1190">
        <v>4886</v>
      </c>
      <c r="D1190" t="s">
        <v>4053</v>
      </c>
      <c r="E1190" t="str">
        <f t="shared" si="18"/>
        <v>P25929:4886:Neuropeptide Y receptor type 1</v>
      </c>
      <c r="G1190">
        <v>2826</v>
      </c>
      <c r="H1190" t="s">
        <v>5221</v>
      </c>
    </row>
    <row r="1191" spans="1:8" x14ac:dyDescent="0.2">
      <c r="A1191">
        <v>2208</v>
      </c>
      <c r="B1191" t="s">
        <v>4052</v>
      </c>
      <c r="C1191">
        <v>4886</v>
      </c>
      <c r="D1191" t="s">
        <v>4053</v>
      </c>
      <c r="E1191" t="str">
        <f t="shared" si="18"/>
        <v>P25929:4886:Neuropeptide Y receptor type 1</v>
      </c>
      <c r="G1191">
        <v>2827</v>
      </c>
      <c r="H1191" t="s">
        <v>5291</v>
      </c>
    </row>
    <row r="1192" spans="1:8" x14ac:dyDescent="0.2">
      <c r="A1192">
        <v>2209</v>
      </c>
      <c r="B1192" t="s">
        <v>4052</v>
      </c>
      <c r="C1192">
        <v>4886</v>
      </c>
      <c r="D1192" t="s">
        <v>4053</v>
      </c>
      <c r="E1192" t="str">
        <f t="shared" si="18"/>
        <v>P25929:4886:Neuropeptide Y receptor type 1</v>
      </c>
      <c r="G1192">
        <v>2828</v>
      </c>
      <c r="H1192" t="s">
        <v>5223</v>
      </c>
    </row>
    <row r="1193" spans="1:8" x14ac:dyDescent="0.2">
      <c r="A1193">
        <v>2210</v>
      </c>
      <c r="B1193" t="s">
        <v>3989</v>
      </c>
      <c r="C1193">
        <v>4887</v>
      </c>
      <c r="D1193" t="s">
        <v>3990</v>
      </c>
      <c r="E1193" t="str">
        <f t="shared" si="18"/>
        <v>P49146:4887:Neuropeptide Y receptor type 2</v>
      </c>
      <c r="G1193">
        <v>2829</v>
      </c>
      <c r="H1193" t="s">
        <v>5217</v>
      </c>
    </row>
    <row r="1194" spans="1:8" x14ac:dyDescent="0.2">
      <c r="A1194">
        <v>2211</v>
      </c>
      <c r="B1194" t="s">
        <v>4052</v>
      </c>
      <c r="C1194">
        <v>4886</v>
      </c>
      <c r="D1194" t="s">
        <v>4053</v>
      </c>
      <c r="E1194" t="str">
        <f t="shared" si="18"/>
        <v>P25929:4886:Neuropeptide Y receptor type 1</v>
      </c>
      <c r="G1194">
        <v>2830</v>
      </c>
      <c r="H1194" t="s">
        <v>5236</v>
      </c>
    </row>
    <row r="1195" spans="1:8" x14ac:dyDescent="0.2">
      <c r="A1195">
        <v>2211</v>
      </c>
      <c r="B1195" t="s">
        <v>3989</v>
      </c>
      <c r="C1195">
        <v>4887</v>
      </c>
      <c r="D1195" t="s">
        <v>3990</v>
      </c>
      <c r="E1195" t="str">
        <f t="shared" si="18"/>
        <v>P49146:4887:Neuropeptide Y receptor type 2</v>
      </c>
      <c r="G1195">
        <v>2832</v>
      </c>
      <c r="H1195" t="s">
        <v>5412</v>
      </c>
    </row>
    <row r="1196" spans="1:8" x14ac:dyDescent="0.2">
      <c r="A1196">
        <v>2212</v>
      </c>
      <c r="B1196" t="s">
        <v>4052</v>
      </c>
      <c r="C1196">
        <v>4886</v>
      </c>
      <c r="D1196" t="s">
        <v>4053</v>
      </c>
      <c r="E1196" t="str">
        <f t="shared" si="18"/>
        <v>P25929:4886:Neuropeptide Y receptor type 1</v>
      </c>
      <c r="G1196">
        <v>2833</v>
      </c>
      <c r="H1196" t="s">
        <v>5238</v>
      </c>
    </row>
    <row r="1197" spans="1:8" x14ac:dyDescent="0.2">
      <c r="A1197">
        <v>2212</v>
      </c>
      <c r="B1197" t="s">
        <v>3989</v>
      </c>
      <c r="C1197">
        <v>4887</v>
      </c>
      <c r="D1197" t="s">
        <v>3990</v>
      </c>
      <c r="E1197" t="str">
        <f t="shared" si="18"/>
        <v>P49146:4887:Neuropeptide Y receptor type 2</v>
      </c>
      <c r="G1197">
        <v>2835</v>
      </c>
      <c r="H1197" t="s">
        <v>5413</v>
      </c>
    </row>
    <row r="1198" spans="1:8" x14ac:dyDescent="0.2">
      <c r="A1198">
        <v>2213</v>
      </c>
      <c r="B1198" t="s">
        <v>4052</v>
      </c>
      <c r="C1198">
        <v>4886</v>
      </c>
      <c r="D1198" t="s">
        <v>4053</v>
      </c>
      <c r="E1198" t="str">
        <f t="shared" si="18"/>
        <v>P25929:4886:Neuropeptide Y receptor type 1</v>
      </c>
      <c r="G1198">
        <v>2836</v>
      </c>
      <c r="H1198" t="s">
        <v>5413</v>
      </c>
    </row>
    <row r="1199" spans="1:8" x14ac:dyDescent="0.2">
      <c r="A1199">
        <v>2214</v>
      </c>
      <c r="B1199" t="s">
        <v>4355</v>
      </c>
      <c r="C1199">
        <v>1514</v>
      </c>
      <c r="D1199" t="s">
        <v>4356</v>
      </c>
      <c r="E1199" t="str">
        <f t="shared" si="18"/>
        <v>P07711:1514:Cathepsin L1</v>
      </c>
      <c r="G1199">
        <v>2837</v>
      </c>
      <c r="H1199" t="s">
        <v>5333</v>
      </c>
    </row>
    <row r="1200" spans="1:8" x14ac:dyDescent="0.2">
      <c r="A1200">
        <v>2216</v>
      </c>
      <c r="B1200" t="s">
        <v>4457</v>
      </c>
      <c r="C1200">
        <v>5901</v>
      </c>
      <c r="D1200" t="s">
        <v>4458</v>
      </c>
      <c r="E1200" t="str">
        <f t="shared" si="18"/>
        <v>P62826:5901:GTP-binding nuclear protein Ran</v>
      </c>
      <c r="G1200">
        <v>2843</v>
      </c>
      <c r="H1200" t="s">
        <v>5305</v>
      </c>
    </row>
    <row r="1201" spans="1:8" x14ac:dyDescent="0.2">
      <c r="A1201">
        <v>2216</v>
      </c>
      <c r="B1201" t="s">
        <v>4459</v>
      </c>
      <c r="C1201">
        <v>3837</v>
      </c>
      <c r="D1201" t="s">
        <v>4460</v>
      </c>
      <c r="E1201" t="str">
        <f t="shared" si="18"/>
        <v>Q14974:3837:Importin subunit beta-1</v>
      </c>
      <c r="G1201">
        <v>2844</v>
      </c>
      <c r="H1201" t="s">
        <v>5365</v>
      </c>
    </row>
    <row r="1202" spans="1:8" x14ac:dyDescent="0.2">
      <c r="A1202">
        <v>2216</v>
      </c>
      <c r="B1202" t="s">
        <v>4461</v>
      </c>
      <c r="C1202">
        <v>1104</v>
      </c>
      <c r="D1202" t="s">
        <v>4462</v>
      </c>
      <c r="E1202" t="str">
        <f t="shared" si="18"/>
        <v>P18754:1104:Regulator of chromosome condensation</v>
      </c>
      <c r="G1202">
        <v>2845</v>
      </c>
      <c r="H1202" t="s">
        <v>5410</v>
      </c>
    </row>
    <row r="1203" spans="1:8" x14ac:dyDescent="0.2">
      <c r="A1203">
        <v>2217</v>
      </c>
      <c r="B1203" t="s">
        <v>4411</v>
      </c>
      <c r="C1203">
        <v>4170</v>
      </c>
      <c r="D1203" t="s">
        <v>4412</v>
      </c>
      <c r="E1203" t="str">
        <f t="shared" si="18"/>
        <v>Q07820:4170:Induced myeloid leukemia cell differentiation protein Mcl-1</v>
      </c>
      <c r="G1203">
        <v>434922</v>
      </c>
      <c r="H1203" t="s">
        <v>5413</v>
      </c>
    </row>
    <row r="1204" spans="1:8" x14ac:dyDescent="0.2">
      <c r="A1204">
        <v>2218</v>
      </c>
      <c r="B1204" t="s">
        <v>4425</v>
      </c>
      <c r="C1204">
        <v>598</v>
      </c>
      <c r="D1204" t="s">
        <v>4426</v>
      </c>
      <c r="E1204" t="str">
        <f t="shared" si="18"/>
        <v>Q07817:598:Bcl-2-like protein 1</v>
      </c>
      <c r="G1204">
        <v>434924</v>
      </c>
      <c r="H1204" t="s">
        <v>5316</v>
      </c>
    </row>
    <row r="1205" spans="1:8" x14ac:dyDescent="0.2">
      <c r="A1205">
        <v>2218</v>
      </c>
      <c r="B1205" t="s">
        <v>4411</v>
      </c>
      <c r="C1205">
        <v>4170</v>
      </c>
      <c r="D1205" t="s">
        <v>4412</v>
      </c>
      <c r="E1205" t="str">
        <f t="shared" si="18"/>
        <v>Q07820:4170:Induced myeloid leukemia cell differentiation protein Mcl-1</v>
      </c>
      <c r="G1205">
        <v>434925</v>
      </c>
      <c r="H1205" t="s">
        <v>5316</v>
      </c>
    </row>
    <row r="1206" spans="1:8" x14ac:dyDescent="0.2">
      <c r="A1206">
        <v>2219</v>
      </c>
      <c r="B1206" t="s">
        <v>3989</v>
      </c>
      <c r="C1206">
        <v>4887</v>
      </c>
      <c r="D1206" t="s">
        <v>3990</v>
      </c>
      <c r="E1206" t="str">
        <f t="shared" si="18"/>
        <v>P49146:4887:Neuropeptide Y receptor type 2</v>
      </c>
      <c r="G1206">
        <v>434926</v>
      </c>
      <c r="H1206" t="s">
        <v>5199</v>
      </c>
    </row>
    <row r="1207" spans="1:8" x14ac:dyDescent="0.2">
      <c r="A1207">
        <v>2219</v>
      </c>
      <c r="B1207" t="s">
        <v>4052</v>
      </c>
      <c r="C1207">
        <v>4886</v>
      </c>
      <c r="D1207" t="s">
        <v>4053</v>
      </c>
      <c r="E1207" t="str">
        <f t="shared" si="18"/>
        <v>P25929:4886:Neuropeptide Y receptor type 1</v>
      </c>
      <c r="G1207">
        <v>434927</v>
      </c>
      <c r="H1207" t="s">
        <v>5199</v>
      </c>
    </row>
    <row r="1208" spans="1:8" x14ac:dyDescent="0.2">
      <c r="A1208">
        <v>2220</v>
      </c>
      <c r="B1208" t="s">
        <v>3989</v>
      </c>
      <c r="C1208">
        <v>4887</v>
      </c>
      <c r="D1208" t="s">
        <v>3990</v>
      </c>
      <c r="E1208" t="str">
        <f t="shared" si="18"/>
        <v>P49146:4887:Neuropeptide Y receptor type 2</v>
      </c>
      <c r="G1208">
        <v>434928</v>
      </c>
      <c r="H1208" t="s">
        <v>5413</v>
      </c>
    </row>
    <row r="1209" spans="1:8" x14ac:dyDescent="0.2">
      <c r="A1209">
        <v>2222</v>
      </c>
      <c r="B1209" t="s">
        <v>4457</v>
      </c>
      <c r="C1209">
        <v>5901</v>
      </c>
      <c r="D1209" t="s">
        <v>4458</v>
      </c>
      <c r="E1209" t="str">
        <f t="shared" si="18"/>
        <v>P62826:5901:GTP-binding nuclear protein Ran</v>
      </c>
      <c r="G1209">
        <v>434929</v>
      </c>
      <c r="H1209" t="s">
        <v>5365</v>
      </c>
    </row>
    <row r="1210" spans="1:8" x14ac:dyDescent="0.2">
      <c r="A1210">
        <v>2222</v>
      </c>
      <c r="B1210" t="s">
        <v>4459</v>
      </c>
      <c r="C1210">
        <v>3837</v>
      </c>
      <c r="D1210" t="s">
        <v>4460</v>
      </c>
      <c r="E1210" t="str">
        <f t="shared" si="18"/>
        <v>Q14974:3837:Importin subunit beta-1</v>
      </c>
      <c r="G1210">
        <v>434931</v>
      </c>
      <c r="H1210" t="s">
        <v>5231</v>
      </c>
    </row>
    <row r="1211" spans="1:8" x14ac:dyDescent="0.2">
      <c r="A1211">
        <v>2222</v>
      </c>
      <c r="B1211" t="s">
        <v>4461</v>
      </c>
      <c r="C1211">
        <v>1104</v>
      </c>
      <c r="D1211" t="s">
        <v>4462</v>
      </c>
      <c r="E1211" t="str">
        <f t="shared" si="18"/>
        <v>P18754:1104:Regulator of chromosome condensation</v>
      </c>
      <c r="G1211">
        <v>434932</v>
      </c>
      <c r="H1211" t="s">
        <v>5190</v>
      </c>
    </row>
    <row r="1212" spans="1:8" x14ac:dyDescent="0.2">
      <c r="A1212">
        <v>2224</v>
      </c>
      <c r="B1212" t="s">
        <v>3989</v>
      </c>
      <c r="C1212">
        <v>4887</v>
      </c>
      <c r="D1212" t="s">
        <v>3990</v>
      </c>
      <c r="E1212" t="str">
        <f t="shared" si="18"/>
        <v>P49146:4887:Neuropeptide Y receptor type 2</v>
      </c>
      <c r="G1212">
        <v>434936</v>
      </c>
      <c r="H1212" t="s">
        <v>5231</v>
      </c>
    </row>
    <row r="1213" spans="1:8" x14ac:dyDescent="0.2">
      <c r="A1213">
        <v>2232</v>
      </c>
      <c r="B1213" t="s">
        <v>4423</v>
      </c>
      <c r="C1213">
        <v>11313</v>
      </c>
      <c r="D1213" t="s">
        <v>4424</v>
      </c>
      <c r="E1213" t="str">
        <f t="shared" si="18"/>
        <v>O95372:11313:Acyl-protein thioesterase 2</v>
      </c>
      <c r="G1213">
        <v>434939</v>
      </c>
      <c r="H1213" t="s">
        <v>5414</v>
      </c>
    </row>
    <row r="1214" spans="1:8" x14ac:dyDescent="0.2">
      <c r="A1214">
        <v>2232</v>
      </c>
      <c r="B1214" t="s">
        <v>4421</v>
      </c>
      <c r="C1214">
        <v>51400</v>
      </c>
      <c r="D1214" t="s">
        <v>4422</v>
      </c>
      <c r="E1214" t="str">
        <f t="shared" si="18"/>
        <v>Q9Y570:51400:Protein phosphatase methylesterase 1</v>
      </c>
      <c r="G1214">
        <v>434940</v>
      </c>
      <c r="H1214" t="s">
        <v>5407</v>
      </c>
    </row>
    <row r="1215" spans="1:8" x14ac:dyDescent="0.2">
      <c r="A1215">
        <v>2233</v>
      </c>
      <c r="B1215" t="s">
        <v>4427</v>
      </c>
      <c r="C1215">
        <v>10434</v>
      </c>
      <c r="D1215" t="s">
        <v>4428</v>
      </c>
      <c r="E1215" t="str">
        <f t="shared" si="18"/>
        <v>O75608:10434:Acyl-protein thioesterase 1</v>
      </c>
      <c r="G1215">
        <v>434953</v>
      </c>
      <c r="H1215" t="s">
        <v>5415</v>
      </c>
    </row>
    <row r="1216" spans="1:8" x14ac:dyDescent="0.2">
      <c r="A1216">
        <v>2233</v>
      </c>
      <c r="B1216" t="s">
        <v>4421</v>
      </c>
      <c r="C1216">
        <v>51400</v>
      </c>
      <c r="D1216" t="s">
        <v>4422</v>
      </c>
      <c r="E1216" t="str">
        <f t="shared" si="18"/>
        <v>Q9Y570:51400:Protein phosphatase methylesterase 1</v>
      </c>
      <c r="G1216">
        <v>434954</v>
      </c>
      <c r="H1216" t="s">
        <v>5323</v>
      </c>
    </row>
    <row r="1217" spans="1:8" x14ac:dyDescent="0.2">
      <c r="A1217">
        <v>2234</v>
      </c>
      <c r="B1217" t="s">
        <v>4455</v>
      </c>
      <c r="C1217">
        <v>3783744</v>
      </c>
      <c r="D1217" t="s">
        <v>4456</v>
      </c>
      <c r="E1217" t="str">
        <f t="shared" si="18"/>
        <v>P03206:3783744:Trans-activator protein BZLF1</v>
      </c>
      <c r="G1217">
        <v>434956</v>
      </c>
      <c r="H1217" t="s">
        <v>5262</v>
      </c>
    </row>
    <row r="1218" spans="1:8" x14ac:dyDescent="0.2">
      <c r="A1218">
        <v>2235</v>
      </c>
      <c r="B1218" t="s">
        <v>4450</v>
      </c>
      <c r="C1218">
        <v>5499</v>
      </c>
      <c r="D1218" t="s">
        <v>4451</v>
      </c>
      <c r="E1218" t="str">
        <f t="shared" ref="E1218:E1281" si="19">CONCATENATE(B1218,":",C1218,":",D1218)</f>
        <v>P62136:5499:Serine/threonine-protein phosphatase PP1-alpha catalytic subunit</v>
      </c>
      <c r="G1218">
        <v>434957</v>
      </c>
      <c r="H1218" t="s">
        <v>5262</v>
      </c>
    </row>
    <row r="1219" spans="1:8" x14ac:dyDescent="0.2">
      <c r="A1219">
        <v>2235</v>
      </c>
      <c r="B1219" t="s">
        <v>4389</v>
      </c>
      <c r="C1219">
        <v>5536</v>
      </c>
      <c r="D1219" t="s">
        <v>4390</v>
      </c>
      <c r="E1219" t="str">
        <f t="shared" si="19"/>
        <v>P53041:5536:Serine/threonine-protein phosphatase 5</v>
      </c>
      <c r="G1219">
        <v>434959</v>
      </c>
      <c r="H1219" t="s">
        <v>5416</v>
      </c>
    </row>
    <row r="1220" spans="1:8" x14ac:dyDescent="0.2">
      <c r="A1220">
        <v>2240</v>
      </c>
      <c r="B1220" t="s">
        <v>4452</v>
      </c>
      <c r="C1220">
        <v>4286</v>
      </c>
      <c r="D1220" t="s">
        <v>4453</v>
      </c>
      <c r="E1220" t="str">
        <f t="shared" si="19"/>
        <v>O75030:4286:Microphthalmia-associated transcription factor</v>
      </c>
      <c r="G1220">
        <v>434961</v>
      </c>
      <c r="H1220" t="s">
        <v>5350</v>
      </c>
    </row>
    <row r="1221" spans="1:8" x14ac:dyDescent="0.2">
      <c r="A1221">
        <v>2241</v>
      </c>
      <c r="B1221" t="s">
        <v>4454</v>
      </c>
      <c r="C1221">
        <v>597</v>
      </c>
      <c r="D1221" t="s">
        <v>3978</v>
      </c>
      <c r="E1221" t="str">
        <f t="shared" si="19"/>
        <v>Q16548:597:Bcl-2-related protein A1</v>
      </c>
      <c r="G1221">
        <v>434962</v>
      </c>
      <c r="H1221" t="s">
        <v>5417</v>
      </c>
    </row>
    <row r="1222" spans="1:8" x14ac:dyDescent="0.2">
      <c r="A1222">
        <v>2242</v>
      </c>
      <c r="B1222" t="s">
        <v>4108</v>
      </c>
      <c r="C1222">
        <v>2548</v>
      </c>
      <c r="D1222" t="s">
        <v>4109</v>
      </c>
      <c r="E1222" t="str">
        <f t="shared" si="19"/>
        <v>P10253:2548:Lysosomal alpha-glucosidase</v>
      </c>
      <c r="G1222">
        <v>434963</v>
      </c>
      <c r="H1222" t="s">
        <v>5376</v>
      </c>
    </row>
    <row r="1223" spans="1:8" x14ac:dyDescent="0.2">
      <c r="A1223">
        <v>2243</v>
      </c>
      <c r="B1223" t="s">
        <v>4137</v>
      </c>
      <c r="C1223">
        <v>10741</v>
      </c>
      <c r="D1223" t="s">
        <v>4138</v>
      </c>
      <c r="E1223" t="str">
        <f t="shared" si="19"/>
        <v>O75884:10741:Putative hydrolase RBBP9</v>
      </c>
      <c r="G1223">
        <v>434964</v>
      </c>
      <c r="H1223" t="s">
        <v>5411</v>
      </c>
    </row>
    <row r="1224" spans="1:8" x14ac:dyDescent="0.2">
      <c r="A1224">
        <v>2245</v>
      </c>
      <c r="B1224" t="s">
        <v>3929</v>
      </c>
      <c r="C1224">
        <v>5970</v>
      </c>
      <c r="D1224" t="s">
        <v>3930</v>
      </c>
      <c r="E1224" t="str">
        <f t="shared" si="19"/>
        <v>Q04206:5970:Transcription factor p65</v>
      </c>
      <c r="G1224">
        <v>434969</v>
      </c>
      <c r="H1224" t="s">
        <v>5418</v>
      </c>
    </row>
    <row r="1225" spans="1:8" x14ac:dyDescent="0.2">
      <c r="A1225">
        <v>2245</v>
      </c>
      <c r="B1225" t="s">
        <v>3931</v>
      </c>
      <c r="C1225">
        <v>5971</v>
      </c>
      <c r="D1225" t="s">
        <v>3932</v>
      </c>
      <c r="E1225" t="str">
        <f t="shared" si="19"/>
        <v>Q01201:5971:Transcription factor RelB</v>
      </c>
      <c r="G1225">
        <v>434972</v>
      </c>
      <c r="H1225" t="s">
        <v>5208</v>
      </c>
    </row>
    <row r="1226" spans="1:8" x14ac:dyDescent="0.2">
      <c r="A1226">
        <v>2245</v>
      </c>
      <c r="B1226" t="s">
        <v>3933</v>
      </c>
      <c r="C1226">
        <v>4790</v>
      </c>
      <c r="D1226" t="s">
        <v>3934</v>
      </c>
      <c r="E1226" t="str">
        <f t="shared" si="19"/>
        <v>P19838:4790:Nuclear factor NF-kappa-B p105 subunit</v>
      </c>
      <c r="G1226">
        <v>434973</v>
      </c>
      <c r="H1226" t="s">
        <v>5419</v>
      </c>
    </row>
    <row r="1227" spans="1:8" x14ac:dyDescent="0.2">
      <c r="A1227">
        <v>2245</v>
      </c>
      <c r="B1227" t="s">
        <v>3935</v>
      </c>
      <c r="C1227">
        <v>4791</v>
      </c>
      <c r="D1227" t="s">
        <v>3936</v>
      </c>
      <c r="E1227" t="str">
        <f t="shared" si="19"/>
        <v>Q00653:4791:Nuclear factor NF-kappa-B p100 subunit</v>
      </c>
      <c r="G1227">
        <v>434974</v>
      </c>
      <c r="H1227" t="s">
        <v>5420</v>
      </c>
    </row>
    <row r="1228" spans="1:8" x14ac:dyDescent="0.2">
      <c r="A1228">
        <v>2245</v>
      </c>
      <c r="B1228" t="s">
        <v>4419</v>
      </c>
      <c r="C1228">
        <v>3576</v>
      </c>
      <c r="D1228" t="s">
        <v>4420</v>
      </c>
      <c r="E1228" t="str">
        <f t="shared" si="19"/>
        <v>P10145:3576:Interleukin-8</v>
      </c>
      <c r="G1228">
        <v>434976</v>
      </c>
      <c r="H1228" t="s">
        <v>5421</v>
      </c>
    </row>
    <row r="1229" spans="1:8" x14ac:dyDescent="0.2">
      <c r="A1229">
        <v>2248</v>
      </c>
      <c r="B1229" t="s">
        <v>4137</v>
      </c>
      <c r="C1229">
        <v>10741</v>
      </c>
      <c r="D1229" t="s">
        <v>4138</v>
      </c>
      <c r="E1229" t="str">
        <f t="shared" si="19"/>
        <v>O75884:10741:Putative hydrolase RBBP9</v>
      </c>
      <c r="G1229">
        <v>434980</v>
      </c>
      <c r="H1229" t="s">
        <v>5319</v>
      </c>
    </row>
    <row r="1230" spans="1:8" x14ac:dyDescent="0.2">
      <c r="A1230">
        <v>2250</v>
      </c>
      <c r="B1230" t="s">
        <v>3929</v>
      </c>
      <c r="C1230">
        <v>5970</v>
      </c>
      <c r="D1230" t="s">
        <v>3930</v>
      </c>
      <c r="E1230" t="str">
        <f t="shared" si="19"/>
        <v>Q04206:5970:Transcription factor p65</v>
      </c>
      <c r="G1230">
        <v>434981</v>
      </c>
      <c r="H1230" t="s">
        <v>5276</v>
      </c>
    </row>
    <row r="1231" spans="1:8" x14ac:dyDescent="0.2">
      <c r="A1231">
        <v>2250</v>
      </c>
      <c r="B1231" t="s">
        <v>3931</v>
      </c>
      <c r="C1231">
        <v>5971</v>
      </c>
      <c r="D1231" t="s">
        <v>3932</v>
      </c>
      <c r="E1231" t="str">
        <f t="shared" si="19"/>
        <v>Q01201:5971:Transcription factor RelB</v>
      </c>
      <c r="G1231">
        <v>434982</v>
      </c>
      <c r="H1231" t="s">
        <v>5422</v>
      </c>
    </row>
    <row r="1232" spans="1:8" x14ac:dyDescent="0.2">
      <c r="A1232">
        <v>2250</v>
      </c>
      <c r="B1232" t="s">
        <v>3933</v>
      </c>
      <c r="C1232">
        <v>4790</v>
      </c>
      <c r="D1232" t="s">
        <v>3934</v>
      </c>
      <c r="E1232" t="str">
        <f t="shared" si="19"/>
        <v>P19838:4790:Nuclear factor NF-kappa-B p105 subunit</v>
      </c>
      <c r="G1232">
        <v>434983</v>
      </c>
      <c r="H1232" t="s">
        <v>5422</v>
      </c>
    </row>
    <row r="1233" spans="1:8" x14ac:dyDescent="0.2">
      <c r="A1233">
        <v>2250</v>
      </c>
      <c r="B1233" t="s">
        <v>3935</v>
      </c>
      <c r="C1233">
        <v>4791</v>
      </c>
      <c r="D1233" t="s">
        <v>3936</v>
      </c>
      <c r="E1233" t="str">
        <f t="shared" si="19"/>
        <v>Q00653:4791:Nuclear factor NF-kappa-B p100 subunit</v>
      </c>
      <c r="G1233">
        <v>434984</v>
      </c>
      <c r="H1233" t="s">
        <v>5417</v>
      </c>
    </row>
    <row r="1234" spans="1:8" x14ac:dyDescent="0.2">
      <c r="A1234">
        <v>2250</v>
      </c>
      <c r="B1234" t="s">
        <v>4419</v>
      </c>
      <c r="C1234">
        <v>3576</v>
      </c>
      <c r="D1234" t="s">
        <v>4420</v>
      </c>
      <c r="E1234" t="str">
        <f t="shared" si="19"/>
        <v>P10145:3576:Interleukin-8</v>
      </c>
      <c r="G1234">
        <v>434985</v>
      </c>
      <c r="H1234" t="s">
        <v>5376</v>
      </c>
    </row>
    <row r="1235" spans="1:8" x14ac:dyDescent="0.2">
      <c r="A1235">
        <v>2251</v>
      </c>
      <c r="B1235" t="s">
        <v>4343</v>
      </c>
      <c r="C1235">
        <v>2831</v>
      </c>
      <c r="D1235" t="s">
        <v>4344</v>
      </c>
      <c r="E1235" t="str">
        <f t="shared" si="19"/>
        <v>P48145:2831:Neuropeptides B/W receptor type 1</v>
      </c>
      <c r="G1235">
        <v>434986</v>
      </c>
      <c r="H1235" t="s">
        <v>5419</v>
      </c>
    </row>
    <row r="1236" spans="1:8" x14ac:dyDescent="0.2">
      <c r="A1236">
        <v>2254</v>
      </c>
      <c r="B1236" t="s">
        <v>4137</v>
      </c>
      <c r="C1236">
        <v>10741</v>
      </c>
      <c r="D1236" t="s">
        <v>4138</v>
      </c>
      <c r="E1236" t="str">
        <f t="shared" si="19"/>
        <v>O75884:10741:Putative hydrolase RBBP9</v>
      </c>
      <c r="G1236">
        <v>434988</v>
      </c>
      <c r="H1236" t="s">
        <v>5190</v>
      </c>
    </row>
    <row r="1237" spans="1:8" x14ac:dyDescent="0.2">
      <c r="A1237">
        <v>2254</v>
      </c>
      <c r="B1237" t="s">
        <v>4137</v>
      </c>
      <c r="C1237">
        <v>10741</v>
      </c>
      <c r="D1237" t="s">
        <v>4138</v>
      </c>
      <c r="E1237" t="str">
        <f t="shared" si="19"/>
        <v>O75884:10741:Putative hydrolase RBBP9</v>
      </c>
      <c r="G1237">
        <v>434989</v>
      </c>
      <c r="H1237" t="s">
        <v>5423</v>
      </c>
    </row>
    <row r="1238" spans="1:8" x14ac:dyDescent="0.2">
      <c r="A1238">
        <v>2255</v>
      </c>
      <c r="B1238" t="s">
        <v>4187</v>
      </c>
      <c r="C1238">
        <v>10392</v>
      </c>
      <c r="D1238" t="s">
        <v>4188</v>
      </c>
      <c r="E1238" t="str">
        <f t="shared" si="19"/>
        <v>Q9Y239:10392:Nucleotide-binding oligomerization domain-containing protein 1</v>
      </c>
      <c r="G1238">
        <v>434991</v>
      </c>
      <c r="H1238" t="s">
        <v>5411</v>
      </c>
    </row>
    <row r="1239" spans="1:8" x14ac:dyDescent="0.2">
      <c r="A1239">
        <v>2257</v>
      </c>
      <c r="B1239" t="s">
        <v>4345</v>
      </c>
      <c r="C1239">
        <v>2847</v>
      </c>
      <c r="D1239" t="s">
        <v>4346</v>
      </c>
      <c r="E1239" t="str">
        <f t="shared" si="19"/>
        <v>Q99705:2847:Melanin-concentrating hormone receptor 1</v>
      </c>
      <c r="G1239">
        <v>434992</v>
      </c>
      <c r="H1239" t="s">
        <v>5280</v>
      </c>
    </row>
    <row r="1240" spans="1:8" x14ac:dyDescent="0.2">
      <c r="A1240">
        <v>2257</v>
      </c>
      <c r="B1240" t="s">
        <v>4343</v>
      </c>
      <c r="C1240">
        <v>2831</v>
      </c>
      <c r="D1240" t="s">
        <v>4344</v>
      </c>
      <c r="E1240" t="str">
        <f t="shared" si="19"/>
        <v>P48145:2831:Neuropeptides B/W receptor type 1</v>
      </c>
      <c r="G1240">
        <v>434993</v>
      </c>
      <c r="H1240" t="s">
        <v>5280</v>
      </c>
    </row>
    <row r="1241" spans="1:8" x14ac:dyDescent="0.2">
      <c r="A1241">
        <v>2260</v>
      </c>
      <c r="B1241" t="s">
        <v>3929</v>
      </c>
      <c r="C1241">
        <v>5970</v>
      </c>
      <c r="D1241" t="s">
        <v>3930</v>
      </c>
      <c r="E1241" t="str">
        <f t="shared" si="19"/>
        <v>Q04206:5970:Transcription factor p65</v>
      </c>
      <c r="G1241">
        <v>434997</v>
      </c>
      <c r="H1241" t="s">
        <v>5280</v>
      </c>
    </row>
    <row r="1242" spans="1:8" x14ac:dyDescent="0.2">
      <c r="A1242">
        <v>2260</v>
      </c>
      <c r="B1242" t="s">
        <v>3931</v>
      </c>
      <c r="C1242">
        <v>5971</v>
      </c>
      <c r="D1242" t="s">
        <v>3932</v>
      </c>
      <c r="E1242" t="str">
        <f t="shared" si="19"/>
        <v>Q01201:5971:Transcription factor RelB</v>
      </c>
      <c r="G1242">
        <v>435002</v>
      </c>
      <c r="H1242" t="s">
        <v>5280</v>
      </c>
    </row>
    <row r="1243" spans="1:8" x14ac:dyDescent="0.2">
      <c r="A1243">
        <v>2260</v>
      </c>
      <c r="B1243" t="s">
        <v>3933</v>
      </c>
      <c r="C1243">
        <v>4790</v>
      </c>
      <c r="D1243" t="s">
        <v>3934</v>
      </c>
      <c r="E1243" t="str">
        <f t="shared" si="19"/>
        <v>P19838:4790:Nuclear factor NF-kappa-B p105 subunit</v>
      </c>
      <c r="G1243">
        <v>435004</v>
      </c>
      <c r="H1243" t="s">
        <v>5324</v>
      </c>
    </row>
    <row r="1244" spans="1:8" x14ac:dyDescent="0.2">
      <c r="A1244">
        <v>2260</v>
      </c>
      <c r="B1244" t="s">
        <v>3935</v>
      </c>
      <c r="C1244">
        <v>4791</v>
      </c>
      <c r="D1244" t="s">
        <v>3936</v>
      </c>
      <c r="E1244" t="str">
        <f t="shared" si="19"/>
        <v>Q00653:4791:Nuclear factor NF-kappa-B p100 subunit</v>
      </c>
      <c r="G1244">
        <v>435006</v>
      </c>
      <c r="H1244" t="s">
        <v>5412</v>
      </c>
    </row>
    <row r="1245" spans="1:8" x14ac:dyDescent="0.2">
      <c r="A1245">
        <v>2260</v>
      </c>
      <c r="B1245" t="s">
        <v>4189</v>
      </c>
      <c r="C1245">
        <v>64127</v>
      </c>
      <c r="D1245" t="s">
        <v>4190</v>
      </c>
      <c r="E1245" t="str">
        <f t="shared" si="19"/>
        <v>Q9HC29:64127:Nucleotide-binding oligomerization domain-containing protein 2</v>
      </c>
      <c r="G1245">
        <v>435008</v>
      </c>
      <c r="H1245" t="s">
        <v>5423</v>
      </c>
    </row>
    <row r="1246" spans="1:8" x14ac:dyDescent="0.2">
      <c r="A1246">
        <v>2260</v>
      </c>
      <c r="B1246" t="s">
        <v>4419</v>
      </c>
      <c r="C1246">
        <v>3576</v>
      </c>
      <c r="D1246" t="s">
        <v>4420</v>
      </c>
      <c r="E1246" t="str">
        <f t="shared" si="19"/>
        <v>P10145:3576:Interleukin-8</v>
      </c>
      <c r="G1246">
        <v>435009</v>
      </c>
      <c r="H1246" t="s">
        <v>5280</v>
      </c>
    </row>
    <row r="1247" spans="1:8" x14ac:dyDescent="0.2">
      <c r="A1247">
        <v>2261</v>
      </c>
      <c r="B1247" t="s">
        <v>4187</v>
      </c>
      <c r="C1247">
        <v>10392</v>
      </c>
      <c r="D1247" t="s">
        <v>4188</v>
      </c>
      <c r="E1247" t="str">
        <f t="shared" si="19"/>
        <v>Q9Y239:10392:Nucleotide-binding oligomerization domain-containing protein 1</v>
      </c>
      <c r="G1247">
        <v>435011</v>
      </c>
      <c r="H1247" t="s">
        <v>5311</v>
      </c>
    </row>
    <row r="1248" spans="1:8" x14ac:dyDescent="0.2">
      <c r="A1248">
        <v>2263</v>
      </c>
      <c r="B1248" t="s">
        <v>4078</v>
      </c>
      <c r="C1248">
        <v>5315</v>
      </c>
      <c r="D1248" t="s">
        <v>4079</v>
      </c>
      <c r="E1248" t="str">
        <f t="shared" si="19"/>
        <v>P14618:5315:Pyruvate kinase isozymes M1/M2</v>
      </c>
      <c r="G1248">
        <v>435013</v>
      </c>
      <c r="H1248" t="s">
        <v>5424</v>
      </c>
    </row>
    <row r="1249" spans="1:8" x14ac:dyDescent="0.2">
      <c r="A1249">
        <v>2264</v>
      </c>
      <c r="B1249" t="s">
        <v>4187</v>
      </c>
      <c r="C1249">
        <v>10392</v>
      </c>
      <c r="D1249" t="s">
        <v>4188</v>
      </c>
      <c r="E1249" t="str">
        <f t="shared" si="19"/>
        <v>Q9Y239:10392:Nucleotide-binding oligomerization domain-containing protein 1</v>
      </c>
      <c r="G1249">
        <v>435017</v>
      </c>
      <c r="H1249" t="s">
        <v>5302</v>
      </c>
    </row>
    <row r="1250" spans="1:8" x14ac:dyDescent="0.2">
      <c r="A1250">
        <v>2267</v>
      </c>
      <c r="B1250" t="s">
        <v>4078</v>
      </c>
      <c r="C1250">
        <v>5315</v>
      </c>
      <c r="D1250" t="s">
        <v>4079</v>
      </c>
      <c r="E1250" t="str">
        <f t="shared" si="19"/>
        <v>P14618:5315:Pyruvate kinase isozymes M1/M2</v>
      </c>
      <c r="G1250">
        <v>435018</v>
      </c>
      <c r="H1250" t="s">
        <v>5312</v>
      </c>
    </row>
    <row r="1251" spans="1:8" x14ac:dyDescent="0.2">
      <c r="A1251">
        <v>2269</v>
      </c>
      <c r="B1251" t="s">
        <v>4137</v>
      </c>
      <c r="C1251">
        <v>10741</v>
      </c>
      <c r="D1251" t="s">
        <v>4138</v>
      </c>
      <c r="E1251" t="str">
        <f t="shared" si="19"/>
        <v>O75884:10741:Putative hydrolase RBBP9</v>
      </c>
      <c r="G1251">
        <v>435021</v>
      </c>
      <c r="H1251" t="s">
        <v>5425</v>
      </c>
    </row>
    <row r="1252" spans="1:8" x14ac:dyDescent="0.2">
      <c r="A1252">
        <v>2270</v>
      </c>
      <c r="B1252" t="s">
        <v>4351</v>
      </c>
      <c r="C1252">
        <v>852379</v>
      </c>
      <c r="D1252" t="s">
        <v>4352</v>
      </c>
      <c r="E1252" t="str">
        <f t="shared" si="19"/>
        <v>P0CX82:852379:60S ribosomal protein L19-A</v>
      </c>
      <c r="G1252">
        <v>435024</v>
      </c>
      <c r="H1252" t="s">
        <v>5277</v>
      </c>
    </row>
    <row r="1253" spans="1:8" x14ac:dyDescent="0.2">
      <c r="A1253">
        <v>2271</v>
      </c>
      <c r="B1253" t="s">
        <v>4349</v>
      </c>
      <c r="C1253">
        <v>853758</v>
      </c>
      <c r="D1253" t="s">
        <v>4350</v>
      </c>
      <c r="E1253" t="str">
        <f t="shared" si="19"/>
        <v>P14904:853758:Vacuolar aminopeptidase 1</v>
      </c>
      <c r="G1253">
        <v>435026</v>
      </c>
      <c r="H1253" t="s">
        <v>5426</v>
      </c>
    </row>
    <row r="1254" spans="1:8" x14ac:dyDescent="0.2">
      <c r="A1254">
        <v>2272</v>
      </c>
      <c r="B1254" t="s">
        <v>4357</v>
      </c>
      <c r="C1254">
        <v>855580</v>
      </c>
      <c r="D1254" t="s">
        <v>4358</v>
      </c>
      <c r="E1254" t="str">
        <f t="shared" si="19"/>
        <v>P41948:855580:Ammonium transporter MEP2</v>
      </c>
      <c r="G1254">
        <v>435027</v>
      </c>
      <c r="H1254" t="s">
        <v>5277</v>
      </c>
    </row>
    <row r="1255" spans="1:8" x14ac:dyDescent="0.2">
      <c r="A1255">
        <v>2273</v>
      </c>
      <c r="B1255" t="s">
        <v>4353</v>
      </c>
      <c r="C1255">
        <v>850333</v>
      </c>
      <c r="D1255" t="s">
        <v>4354</v>
      </c>
      <c r="E1255" t="str">
        <f t="shared" si="19"/>
        <v>P25376:850333:General amino acid permease AGP1</v>
      </c>
      <c r="G1255">
        <v>435028</v>
      </c>
      <c r="H1255" t="s">
        <v>5417</v>
      </c>
    </row>
    <row r="1256" spans="1:8" x14ac:dyDescent="0.2">
      <c r="A1256">
        <v>2274</v>
      </c>
      <c r="B1256" t="s">
        <v>4347</v>
      </c>
      <c r="C1256">
        <v>850361</v>
      </c>
      <c r="D1256" t="s">
        <v>4348</v>
      </c>
      <c r="E1256" t="str">
        <f t="shared" si="19"/>
        <v>P08679:850361:Citrate synthase, peroxisomal</v>
      </c>
      <c r="G1256">
        <v>435032</v>
      </c>
      <c r="H1256" t="s">
        <v>5204</v>
      </c>
    </row>
    <row r="1257" spans="1:8" x14ac:dyDescent="0.2">
      <c r="A1257">
        <v>2276</v>
      </c>
      <c r="B1257" t="s">
        <v>4078</v>
      </c>
      <c r="C1257">
        <v>5315</v>
      </c>
      <c r="D1257" t="s">
        <v>4079</v>
      </c>
      <c r="E1257" t="str">
        <f t="shared" si="19"/>
        <v>P14618:5315:Pyruvate kinase isozymes M1/M2</v>
      </c>
      <c r="G1257">
        <v>435034</v>
      </c>
      <c r="H1257" t="s">
        <v>5151</v>
      </c>
    </row>
    <row r="1258" spans="1:8" x14ac:dyDescent="0.2">
      <c r="A1258">
        <v>2277</v>
      </c>
      <c r="B1258" t="s">
        <v>4465</v>
      </c>
      <c r="C1258">
        <v>367</v>
      </c>
      <c r="D1258" t="s">
        <v>4245</v>
      </c>
      <c r="E1258" t="str">
        <f t="shared" si="19"/>
        <v>P10275:367:Androgen receptor</v>
      </c>
      <c r="G1258">
        <v>449726</v>
      </c>
      <c r="H1258" t="s">
        <v>5277</v>
      </c>
    </row>
    <row r="1259" spans="1:8" x14ac:dyDescent="0.2">
      <c r="A1259">
        <v>2277</v>
      </c>
      <c r="B1259" t="s">
        <v>4086</v>
      </c>
      <c r="C1259">
        <v>2099</v>
      </c>
      <c r="D1259" t="s">
        <v>4087</v>
      </c>
      <c r="E1259" t="str">
        <f t="shared" si="19"/>
        <v>P03372:2099:Estrogen receptor</v>
      </c>
      <c r="G1259">
        <v>449727</v>
      </c>
      <c r="H1259" t="s">
        <v>5277</v>
      </c>
    </row>
    <row r="1260" spans="1:8" x14ac:dyDescent="0.2">
      <c r="A1260">
        <v>2277</v>
      </c>
      <c r="B1260" t="s">
        <v>4084</v>
      </c>
      <c r="C1260">
        <v>2100</v>
      </c>
      <c r="D1260" t="s">
        <v>4085</v>
      </c>
      <c r="E1260" t="str">
        <f t="shared" si="19"/>
        <v>Q92731:2100:Estrogen receptor beta</v>
      </c>
      <c r="G1260">
        <v>449730</v>
      </c>
      <c r="H1260" t="s">
        <v>5417</v>
      </c>
    </row>
    <row r="1261" spans="1:8" x14ac:dyDescent="0.2">
      <c r="A1261">
        <v>2277</v>
      </c>
      <c r="B1261" t="s">
        <v>4466</v>
      </c>
      <c r="C1261">
        <v>2101</v>
      </c>
      <c r="D1261" t="s">
        <v>4467</v>
      </c>
      <c r="E1261" t="str">
        <f t="shared" si="19"/>
        <v>P11474:2101:Steroid hormone receptor ERR1</v>
      </c>
      <c r="G1261">
        <v>449733</v>
      </c>
      <c r="H1261" t="s">
        <v>5254</v>
      </c>
    </row>
    <row r="1262" spans="1:8" x14ac:dyDescent="0.2">
      <c r="A1262">
        <v>2277</v>
      </c>
      <c r="B1262" t="s">
        <v>4468</v>
      </c>
      <c r="C1262">
        <v>2103</v>
      </c>
      <c r="D1262" t="s">
        <v>4469</v>
      </c>
      <c r="E1262" t="str">
        <f t="shared" si="19"/>
        <v>O95718:2103:Steroid hormone receptor ERR2</v>
      </c>
      <c r="G1262">
        <v>449736</v>
      </c>
      <c r="H1262" t="s">
        <v>5204</v>
      </c>
    </row>
    <row r="1263" spans="1:8" x14ac:dyDescent="0.2">
      <c r="A1263">
        <v>2277</v>
      </c>
      <c r="B1263" t="s">
        <v>4470</v>
      </c>
      <c r="C1263">
        <v>2104</v>
      </c>
      <c r="D1263" t="s">
        <v>4471</v>
      </c>
      <c r="E1263" t="str">
        <f t="shared" si="19"/>
        <v>P62508:2104:Estrogen-related receptor gamma</v>
      </c>
      <c r="G1263">
        <v>449737</v>
      </c>
      <c r="H1263" t="s">
        <v>5276</v>
      </c>
    </row>
    <row r="1264" spans="1:8" x14ac:dyDescent="0.2">
      <c r="A1264">
        <v>2277</v>
      </c>
      <c r="B1264" t="s">
        <v>4472</v>
      </c>
      <c r="C1264">
        <v>3172</v>
      </c>
      <c r="D1264" t="s">
        <v>4473</v>
      </c>
      <c r="E1264" t="str">
        <f t="shared" si="19"/>
        <v>P41235:3172:Hepatocyte nuclear factor 4-alpha</v>
      </c>
      <c r="G1264">
        <v>449739</v>
      </c>
      <c r="H1264" t="s">
        <v>5427</v>
      </c>
    </row>
    <row r="1265" spans="1:8" x14ac:dyDescent="0.2">
      <c r="A1265">
        <v>2277</v>
      </c>
      <c r="B1265" t="s">
        <v>4474</v>
      </c>
      <c r="C1265">
        <v>3174</v>
      </c>
      <c r="D1265" t="s">
        <v>4475</v>
      </c>
      <c r="E1265" t="str">
        <f t="shared" si="19"/>
        <v>Q14541:3174:Hepatocyte nuclear factor 4-gamma</v>
      </c>
      <c r="G1265">
        <v>449744</v>
      </c>
      <c r="H1265" t="s">
        <v>5311</v>
      </c>
    </row>
    <row r="1266" spans="1:8" x14ac:dyDescent="0.2">
      <c r="A1266">
        <v>2277</v>
      </c>
      <c r="B1266" t="s">
        <v>4476</v>
      </c>
      <c r="C1266">
        <v>190</v>
      </c>
      <c r="D1266" t="s">
        <v>4477</v>
      </c>
      <c r="E1266" t="str">
        <f t="shared" si="19"/>
        <v>P51843:190:Nuclear receptor subfamily 0 group B member 1</v>
      </c>
      <c r="G1266">
        <v>449745</v>
      </c>
      <c r="H1266" t="s">
        <v>5284</v>
      </c>
    </row>
    <row r="1267" spans="1:8" x14ac:dyDescent="0.2">
      <c r="A1267">
        <v>2277</v>
      </c>
      <c r="B1267" t="s">
        <v>4476</v>
      </c>
      <c r="C1267">
        <v>190</v>
      </c>
      <c r="D1267" t="s">
        <v>4477</v>
      </c>
      <c r="E1267" t="str">
        <f t="shared" si="19"/>
        <v>P51843:190:Nuclear receptor subfamily 0 group B member 1</v>
      </c>
      <c r="G1267">
        <v>449751</v>
      </c>
      <c r="H1267" t="s">
        <v>5312</v>
      </c>
    </row>
    <row r="1268" spans="1:8" x14ac:dyDescent="0.2">
      <c r="A1268">
        <v>2277</v>
      </c>
      <c r="B1268" t="s">
        <v>4478</v>
      </c>
      <c r="C1268">
        <v>8431</v>
      </c>
      <c r="D1268" t="s">
        <v>4479</v>
      </c>
      <c r="E1268" t="str">
        <f t="shared" si="19"/>
        <v>Q15466:8431:Nuclear receptor subfamily 0 group B member 2</v>
      </c>
      <c r="G1268">
        <v>449752</v>
      </c>
      <c r="H1268" t="s">
        <v>5312</v>
      </c>
    </row>
    <row r="1269" spans="1:8" x14ac:dyDescent="0.2">
      <c r="A1269">
        <v>2277</v>
      </c>
      <c r="B1269" t="s">
        <v>4480</v>
      </c>
      <c r="C1269">
        <v>9572</v>
      </c>
      <c r="D1269" t="s">
        <v>4481</v>
      </c>
      <c r="E1269" t="str">
        <f t="shared" si="19"/>
        <v>P20393:9572:Nuclear receptor subfamily 1 group D member 1</v>
      </c>
      <c r="G1269">
        <v>449754</v>
      </c>
      <c r="H1269" t="s">
        <v>5354</v>
      </c>
    </row>
    <row r="1270" spans="1:8" x14ac:dyDescent="0.2">
      <c r="A1270">
        <v>2277</v>
      </c>
      <c r="B1270" t="s">
        <v>4482</v>
      </c>
      <c r="C1270">
        <v>9975</v>
      </c>
      <c r="D1270" t="s">
        <v>4483</v>
      </c>
      <c r="E1270" t="str">
        <f t="shared" si="19"/>
        <v>Q14995:9975:Nuclear receptor subfamily 1 group D member 2</v>
      </c>
      <c r="G1270">
        <v>449755</v>
      </c>
      <c r="H1270" t="s">
        <v>5354</v>
      </c>
    </row>
    <row r="1271" spans="1:8" x14ac:dyDescent="0.2">
      <c r="A1271">
        <v>2277</v>
      </c>
      <c r="B1271" t="s">
        <v>4403</v>
      </c>
      <c r="C1271">
        <v>7376</v>
      </c>
      <c r="D1271" t="s">
        <v>4404</v>
      </c>
      <c r="E1271" t="str">
        <f t="shared" si="19"/>
        <v>P55055:7376:Oxysterols receptor LXR-beta</v>
      </c>
      <c r="G1271">
        <v>449757</v>
      </c>
      <c r="H1271" t="s">
        <v>5381</v>
      </c>
    </row>
    <row r="1272" spans="1:8" x14ac:dyDescent="0.2">
      <c r="A1272">
        <v>2277</v>
      </c>
      <c r="B1272" t="s">
        <v>4484</v>
      </c>
      <c r="C1272">
        <v>10062</v>
      </c>
      <c r="D1272" t="s">
        <v>4485</v>
      </c>
      <c r="E1272" t="str">
        <f t="shared" si="19"/>
        <v>Q13133:10062:Oxysterols receptor LXR-alpha</v>
      </c>
      <c r="G1272">
        <v>449758</v>
      </c>
      <c r="H1272" t="s">
        <v>5428</v>
      </c>
    </row>
    <row r="1273" spans="1:8" x14ac:dyDescent="0.2">
      <c r="A1273">
        <v>2277</v>
      </c>
      <c r="B1273" t="s">
        <v>4405</v>
      </c>
      <c r="C1273">
        <v>9971</v>
      </c>
      <c r="D1273" t="s">
        <v>4406</v>
      </c>
      <c r="E1273" t="str">
        <f t="shared" si="19"/>
        <v>Q96RI1:9971:Bile acid receptor</v>
      </c>
      <c r="G1273">
        <v>449759</v>
      </c>
      <c r="H1273" t="s">
        <v>5428</v>
      </c>
    </row>
    <row r="1274" spans="1:8" x14ac:dyDescent="0.2">
      <c r="A1274">
        <v>2277</v>
      </c>
      <c r="B1274" t="s">
        <v>4486</v>
      </c>
      <c r="C1274">
        <v>8856</v>
      </c>
      <c r="D1274" t="s">
        <v>4487</v>
      </c>
      <c r="E1274" t="str">
        <f t="shared" si="19"/>
        <v>O75469:8856:Nuclear receptor subfamily 1 group I member 2</v>
      </c>
      <c r="G1274">
        <v>449760</v>
      </c>
      <c r="H1274" t="s">
        <v>5190</v>
      </c>
    </row>
    <row r="1275" spans="1:8" x14ac:dyDescent="0.2">
      <c r="A1275">
        <v>2277</v>
      </c>
      <c r="B1275" t="s">
        <v>4488</v>
      </c>
      <c r="C1275">
        <v>9970</v>
      </c>
      <c r="D1275" t="s">
        <v>4489</v>
      </c>
      <c r="E1275" t="str">
        <f t="shared" si="19"/>
        <v>Q14994:9970:Nuclear receptor subfamily 1 group I member 3</v>
      </c>
      <c r="G1275">
        <v>449765</v>
      </c>
      <c r="H1275" t="s">
        <v>5267</v>
      </c>
    </row>
    <row r="1276" spans="1:8" x14ac:dyDescent="0.2">
      <c r="A1276">
        <v>2277</v>
      </c>
      <c r="B1276" t="s">
        <v>4490</v>
      </c>
      <c r="C1276">
        <v>7181</v>
      </c>
      <c r="D1276" t="s">
        <v>4491</v>
      </c>
      <c r="E1276" t="str">
        <f t="shared" si="19"/>
        <v>P13056:7181:Nuclear receptor subfamily 2 group C member 1</v>
      </c>
      <c r="G1276">
        <v>449766</v>
      </c>
      <c r="H1276" t="s">
        <v>5141</v>
      </c>
    </row>
    <row r="1277" spans="1:8" x14ac:dyDescent="0.2">
      <c r="A1277">
        <v>2277</v>
      </c>
      <c r="B1277" t="s">
        <v>4492</v>
      </c>
      <c r="C1277">
        <v>7182</v>
      </c>
      <c r="D1277" t="s">
        <v>4493</v>
      </c>
      <c r="E1277" t="str">
        <f t="shared" si="19"/>
        <v>P49116:7182:Nuclear receptor subfamily 2 group C member 2</v>
      </c>
      <c r="G1277">
        <v>449767</v>
      </c>
      <c r="H1277" t="s">
        <v>5267</v>
      </c>
    </row>
    <row r="1278" spans="1:8" x14ac:dyDescent="0.2">
      <c r="A1278">
        <v>2277</v>
      </c>
      <c r="B1278" t="s">
        <v>4494</v>
      </c>
      <c r="C1278">
        <v>7101</v>
      </c>
      <c r="D1278" t="s">
        <v>4495</v>
      </c>
      <c r="E1278" t="str">
        <f t="shared" si="19"/>
        <v>Q9Y466:7101:Nuclear receptor subfamily 2 group E member 1</v>
      </c>
      <c r="G1278">
        <v>449768</v>
      </c>
      <c r="H1278" t="s">
        <v>5429</v>
      </c>
    </row>
    <row r="1279" spans="1:8" x14ac:dyDescent="0.2">
      <c r="A1279">
        <v>2277</v>
      </c>
      <c r="B1279" t="s">
        <v>4494</v>
      </c>
      <c r="C1279">
        <v>7101</v>
      </c>
      <c r="D1279" t="s">
        <v>4495</v>
      </c>
      <c r="E1279" t="str">
        <f t="shared" si="19"/>
        <v>Q9Y466:7101:Nuclear receptor subfamily 2 group E member 1</v>
      </c>
      <c r="G1279">
        <v>449769</v>
      </c>
      <c r="H1279" t="s">
        <v>5267</v>
      </c>
    </row>
    <row r="1280" spans="1:8" x14ac:dyDescent="0.2">
      <c r="A1280">
        <v>2277</v>
      </c>
      <c r="B1280" t="s">
        <v>4496</v>
      </c>
      <c r="C1280">
        <v>10002</v>
      </c>
      <c r="D1280" t="s">
        <v>4497</v>
      </c>
      <c r="E1280" t="str">
        <f t="shared" si="19"/>
        <v>Q9Y5X4:10002:Photoreceptor-specific nuclear receptor</v>
      </c>
      <c r="G1280">
        <v>449770</v>
      </c>
      <c r="H1280" t="s">
        <v>5393</v>
      </c>
    </row>
    <row r="1281" spans="1:8" x14ac:dyDescent="0.2">
      <c r="A1281">
        <v>2277</v>
      </c>
      <c r="B1281" t="s">
        <v>4498</v>
      </c>
      <c r="C1281">
        <v>7025</v>
      </c>
      <c r="D1281" t="s">
        <v>4499</v>
      </c>
      <c r="E1281" t="str">
        <f t="shared" si="19"/>
        <v>P10589:7025:COUP transcription factor 1</v>
      </c>
      <c r="G1281">
        <v>449772</v>
      </c>
      <c r="H1281" t="s">
        <v>5308</v>
      </c>
    </row>
    <row r="1282" spans="1:8" x14ac:dyDescent="0.2">
      <c r="A1282">
        <v>2277</v>
      </c>
      <c r="B1282" t="s">
        <v>4498</v>
      </c>
      <c r="C1282">
        <v>7025</v>
      </c>
      <c r="D1282" t="s">
        <v>4499</v>
      </c>
      <c r="E1282" t="str">
        <f t="shared" ref="E1282:E1345" si="20">CONCATENATE(B1282,":",C1282,":",D1282)</f>
        <v>P10589:7025:COUP transcription factor 1</v>
      </c>
      <c r="G1282">
        <v>449773</v>
      </c>
      <c r="H1282" t="s">
        <v>5308</v>
      </c>
    </row>
    <row r="1283" spans="1:8" x14ac:dyDescent="0.2">
      <c r="A1283">
        <v>2277</v>
      </c>
      <c r="B1283" t="s">
        <v>4500</v>
      </c>
      <c r="C1283">
        <v>7026</v>
      </c>
      <c r="D1283" t="s">
        <v>4501</v>
      </c>
      <c r="E1283" t="str">
        <f t="shared" si="20"/>
        <v>P24468:7026:COUP transcription factor 2</v>
      </c>
      <c r="G1283">
        <v>463073</v>
      </c>
      <c r="H1283" t="s">
        <v>5430</v>
      </c>
    </row>
    <row r="1284" spans="1:8" x14ac:dyDescent="0.2">
      <c r="A1284">
        <v>2277</v>
      </c>
      <c r="B1284" t="s">
        <v>4500</v>
      </c>
      <c r="C1284">
        <v>7026</v>
      </c>
      <c r="D1284" t="s">
        <v>4501</v>
      </c>
      <c r="E1284" t="str">
        <f t="shared" si="20"/>
        <v>P24468:7026:COUP transcription factor 2</v>
      </c>
      <c r="G1284">
        <v>463076</v>
      </c>
      <c r="H1284" t="s">
        <v>5431</v>
      </c>
    </row>
    <row r="1285" spans="1:8" x14ac:dyDescent="0.2">
      <c r="A1285">
        <v>2277</v>
      </c>
      <c r="B1285" t="s">
        <v>4502</v>
      </c>
      <c r="C1285">
        <v>2063</v>
      </c>
      <c r="D1285" t="s">
        <v>4503</v>
      </c>
      <c r="E1285" t="str">
        <f t="shared" si="20"/>
        <v>P10588:2063:Nuclear receptor subfamily 2 group F member 6</v>
      </c>
      <c r="G1285">
        <v>463077</v>
      </c>
      <c r="H1285" t="s">
        <v>5432</v>
      </c>
    </row>
    <row r="1286" spans="1:8" x14ac:dyDescent="0.2">
      <c r="A1286">
        <v>2277</v>
      </c>
      <c r="B1286" t="s">
        <v>3965</v>
      </c>
      <c r="C1286">
        <v>2908</v>
      </c>
      <c r="D1286" t="s">
        <v>3966</v>
      </c>
      <c r="E1286" t="str">
        <f t="shared" si="20"/>
        <v>P04150:2908:Glucocorticoid receptor</v>
      </c>
      <c r="G1286">
        <v>463078</v>
      </c>
      <c r="H1286" t="s">
        <v>5142</v>
      </c>
    </row>
    <row r="1287" spans="1:8" x14ac:dyDescent="0.2">
      <c r="A1287">
        <v>2277</v>
      </c>
      <c r="B1287" t="s">
        <v>4504</v>
      </c>
      <c r="C1287">
        <v>4306</v>
      </c>
      <c r="D1287" t="s">
        <v>4505</v>
      </c>
      <c r="E1287" t="str">
        <f t="shared" si="20"/>
        <v>P08235:4306:Mineralocorticoid receptor</v>
      </c>
      <c r="G1287">
        <v>463079</v>
      </c>
      <c r="H1287" t="s">
        <v>5423</v>
      </c>
    </row>
    <row r="1288" spans="1:8" x14ac:dyDescent="0.2">
      <c r="A1288">
        <v>2277</v>
      </c>
      <c r="B1288" t="s">
        <v>4018</v>
      </c>
      <c r="C1288">
        <v>3164</v>
      </c>
      <c r="D1288" t="s">
        <v>4019</v>
      </c>
      <c r="E1288" t="str">
        <f t="shared" si="20"/>
        <v>P22736:3164:Nuclear receptor subfamily 4 group A member 1</v>
      </c>
      <c r="G1288">
        <v>463080</v>
      </c>
      <c r="H1288" t="s">
        <v>5208</v>
      </c>
    </row>
    <row r="1289" spans="1:8" x14ac:dyDescent="0.2">
      <c r="A1289">
        <v>2277</v>
      </c>
      <c r="B1289" t="s">
        <v>4018</v>
      </c>
      <c r="C1289">
        <v>3164</v>
      </c>
      <c r="D1289" t="s">
        <v>4019</v>
      </c>
      <c r="E1289" t="str">
        <f t="shared" si="20"/>
        <v>P22736:3164:Nuclear receptor subfamily 4 group A member 1</v>
      </c>
      <c r="G1289">
        <v>463081</v>
      </c>
      <c r="H1289" t="s">
        <v>5308</v>
      </c>
    </row>
    <row r="1290" spans="1:8" x14ac:dyDescent="0.2">
      <c r="A1290">
        <v>2277</v>
      </c>
      <c r="B1290" t="s">
        <v>4506</v>
      </c>
      <c r="C1290">
        <v>4929</v>
      </c>
      <c r="D1290" t="s">
        <v>4507</v>
      </c>
      <c r="E1290" t="str">
        <f t="shared" si="20"/>
        <v>P43354:4929:Nuclear receptor subfamily 4 group A member 2</v>
      </c>
      <c r="G1290">
        <v>463082</v>
      </c>
      <c r="H1290" t="s">
        <v>5433</v>
      </c>
    </row>
    <row r="1291" spans="1:8" x14ac:dyDescent="0.2">
      <c r="A1291">
        <v>2277</v>
      </c>
      <c r="B1291" t="s">
        <v>4506</v>
      </c>
      <c r="C1291">
        <v>4929</v>
      </c>
      <c r="D1291" t="s">
        <v>4507</v>
      </c>
      <c r="E1291" t="str">
        <f t="shared" si="20"/>
        <v>P43354:4929:Nuclear receptor subfamily 4 group A member 2</v>
      </c>
      <c r="G1291">
        <v>463083</v>
      </c>
      <c r="H1291" t="s">
        <v>5430</v>
      </c>
    </row>
    <row r="1292" spans="1:8" x14ac:dyDescent="0.2">
      <c r="A1292">
        <v>2277</v>
      </c>
      <c r="B1292" t="s">
        <v>4508</v>
      </c>
      <c r="C1292">
        <v>8013</v>
      </c>
      <c r="D1292" t="s">
        <v>4509</v>
      </c>
      <c r="E1292" t="str">
        <f t="shared" si="20"/>
        <v>Q92570:8013:Nuclear receptor subfamily 4 group A member 3</v>
      </c>
      <c r="G1292">
        <v>463084</v>
      </c>
      <c r="H1292" t="s">
        <v>5429</v>
      </c>
    </row>
    <row r="1293" spans="1:8" x14ac:dyDescent="0.2">
      <c r="A1293">
        <v>2277</v>
      </c>
      <c r="B1293" t="s">
        <v>3949</v>
      </c>
      <c r="C1293">
        <v>2516</v>
      </c>
      <c r="D1293" t="s">
        <v>3950</v>
      </c>
      <c r="E1293" t="str">
        <f t="shared" si="20"/>
        <v>Q13285:2516:Steroidogenic factor 1</v>
      </c>
      <c r="G1293">
        <v>463086</v>
      </c>
      <c r="H1293" t="s">
        <v>5414</v>
      </c>
    </row>
    <row r="1294" spans="1:8" x14ac:dyDescent="0.2">
      <c r="A1294">
        <v>2277</v>
      </c>
      <c r="B1294" t="s">
        <v>3949</v>
      </c>
      <c r="C1294">
        <v>2516</v>
      </c>
      <c r="D1294" t="s">
        <v>3950</v>
      </c>
      <c r="E1294" t="str">
        <f t="shared" si="20"/>
        <v>Q13285:2516:Steroidogenic factor 1</v>
      </c>
      <c r="G1294">
        <v>463087</v>
      </c>
      <c r="H1294" t="s">
        <v>5427</v>
      </c>
    </row>
    <row r="1295" spans="1:8" x14ac:dyDescent="0.2">
      <c r="A1295">
        <v>2277</v>
      </c>
      <c r="B1295" t="s">
        <v>4510</v>
      </c>
      <c r="C1295">
        <v>2494</v>
      </c>
      <c r="D1295" t="s">
        <v>4511</v>
      </c>
      <c r="E1295" t="str">
        <f t="shared" si="20"/>
        <v>O00482:2494:Nuclear receptor subfamily 5 group A member 2</v>
      </c>
      <c r="G1295">
        <v>463088</v>
      </c>
      <c r="H1295" t="s">
        <v>5410</v>
      </c>
    </row>
    <row r="1296" spans="1:8" x14ac:dyDescent="0.2">
      <c r="A1296">
        <v>2277</v>
      </c>
      <c r="B1296" t="s">
        <v>4512</v>
      </c>
      <c r="C1296">
        <v>2649</v>
      </c>
      <c r="D1296" t="s">
        <v>4513</v>
      </c>
      <c r="E1296" t="str">
        <f t="shared" si="20"/>
        <v>Q15406:2649:Nuclear receptor subfamily 6 group A member 1</v>
      </c>
      <c r="G1296">
        <v>463089</v>
      </c>
      <c r="H1296" t="s">
        <v>5246</v>
      </c>
    </row>
    <row r="1297" spans="1:8" x14ac:dyDescent="0.2">
      <c r="A1297">
        <v>2277</v>
      </c>
      <c r="B1297" t="s">
        <v>4512</v>
      </c>
      <c r="C1297">
        <v>2649</v>
      </c>
      <c r="D1297" t="s">
        <v>4513</v>
      </c>
      <c r="E1297" t="str">
        <f t="shared" si="20"/>
        <v>Q15406:2649:Nuclear receptor subfamily 6 group A member 1</v>
      </c>
      <c r="G1297">
        <v>463090</v>
      </c>
      <c r="H1297" t="s">
        <v>5329</v>
      </c>
    </row>
    <row r="1298" spans="1:8" x14ac:dyDescent="0.2">
      <c r="A1298">
        <v>2277</v>
      </c>
      <c r="B1298" t="s">
        <v>4514</v>
      </c>
      <c r="C1298">
        <v>5241</v>
      </c>
      <c r="D1298" t="s">
        <v>4515</v>
      </c>
      <c r="E1298" t="str">
        <f t="shared" si="20"/>
        <v>P06401:5241:Progesterone receptor</v>
      </c>
      <c r="G1298">
        <v>463091</v>
      </c>
      <c r="H1298" t="s">
        <v>5329</v>
      </c>
    </row>
    <row r="1299" spans="1:8" x14ac:dyDescent="0.2">
      <c r="A1299">
        <v>2277</v>
      </c>
      <c r="B1299" t="s">
        <v>4516</v>
      </c>
      <c r="C1299">
        <v>5465</v>
      </c>
      <c r="D1299" t="s">
        <v>4517</v>
      </c>
      <c r="E1299" t="str">
        <f t="shared" si="20"/>
        <v>Q07869:5465:Peroxisome proliferator-activated receptor alpha</v>
      </c>
      <c r="G1299">
        <v>463092</v>
      </c>
      <c r="H1299" t="s">
        <v>5433</v>
      </c>
    </row>
    <row r="1300" spans="1:8" x14ac:dyDescent="0.2">
      <c r="A1300">
        <v>2277</v>
      </c>
      <c r="B1300" t="s">
        <v>4518</v>
      </c>
      <c r="C1300">
        <v>5467</v>
      </c>
      <c r="D1300" t="s">
        <v>4519</v>
      </c>
      <c r="E1300" t="str">
        <f t="shared" si="20"/>
        <v>Q03181:5467:Peroxisome proliferator-activated receptor delta</v>
      </c>
      <c r="G1300">
        <v>463093</v>
      </c>
      <c r="H1300" t="s">
        <v>5308</v>
      </c>
    </row>
    <row r="1301" spans="1:8" x14ac:dyDescent="0.2">
      <c r="A1301">
        <v>2277</v>
      </c>
      <c r="B1301" t="s">
        <v>3979</v>
      </c>
      <c r="C1301">
        <v>5468</v>
      </c>
      <c r="D1301" t="s">
        <v>3980</v>
      </c>
      <c r="E1301" t="str">
        <f t="shared" si="20"/>
        <v>P37231:5468:Peroxisome proliferator-activated receptor gamma</v>
      </c>
      <c r="G1301">
        <v>463094</v>
      </c>
      <c r="H1301" t="s">
        <v>5308</v>
      </c>
    </row>
    <row r="1302" spans="1:8" x14ac:dyDescent="0.2">
      <c r="A1302">
        <v>2277</v>
      </c>
      <c r="B1302" t="s">
        <v>3979</v>
      </c>
      <c r="C1302">
        <v>5468</v>
      </c>
      <c r="D1302" t="s">
        <v>3980</v>
      </c>
      <c r="E1302" t="str">
        <f t="shared" si="20"/>
        <v>P37231:5468:Peroxisome proliferator-activated receptor gamma</v>
      </c>
      <c r="G1302">
        <v>463097</v>
      </c>
      <c r="H1302" t="s">
        <v>5434</v>
      </c>
    </row>
    <row r="1303" spans="1:8" x14ac:dyDescent="0.2">
      <c r="A1303">
        <v>2277</v>
      </c>
      <c r="B1303" t="s">
        <v>4520</v>
      </c>
      <c r="C1303">
        <v>5914</v>
      </c>
      <c r="D1303" t="s">
        <v>4521</v>
      </c>
      <c r="E1303" t="str">
        <f t="shared" si="20"/>
        <v>P10276:5914:Retinoic acid receptor alpha</v>
      </c>
      <c r="G1303">
        <v>463098</v>
      </c>
      <c r="H1303" t="s">
        <v>5308</v>
      </c>
    </row>
    <row r="1304" spans="1:8" x14ac:dyDescent="0.2">
      <c r="A1304">
        <v>2277</v>
      </c>
      <c r="B1304" t="s">
        <v>4520</v>
      </c>
      <c r="C1304">
        <v>5914</v>
      </c>
      <c r="D1304" t="s">
        <v>4521</v>
      </c>
      <c r="E1304" t="str">
        <f t="shared" si="20"/>
        <v>P10276:5914:Retinoic acid receptor alpha</v>
      </c>
      <c r="G1304">
        <v>463101</v>
      </c>
      <c r="H1304" t="s">
        <v>5308</v>
      </c>
    </row>
    <row r="1305" spans="1:8" x14ac:dyDescent="0.2">
      <c r="A1305">
        <v>2277</v>
      </c>
      <c r="B1305" t="s">
        <v>4522</v>
      </c>
      <c r="C1305">
        <v>5915</v>
      </c>
      <c r="D1305" t="s">
        <v>4523</v>
      </c>
      <c r="E1305" t="str">
        <f t="shared" si="20"/>
        <v>P10826:5915:Retinoic acid receptor beta</v>
      </c>
      <c r="G1305">
        <v>463102</v>
      </c>
      <c r="H1305" t="s">
        <v>5308</v>
      </c>
    </row>
    <row r="1306" spans="1:8" x14ac:dyDescent="0.2">
      <c r="A1306">
        <v>2277</v>
      </c>
      <c r="B1306" t="s">
        <v>4522</v>
      </c>
      <c r="C1306">
        <v>5915</v>
      </c>
      <c r="D1306" t="s">
        <v>4523</v>
      </c>
      <c r="E1306" t="str">
        <f t="shared" si="20"/>
        <v>P10826:5915:Retinoic acid receptor beta</v>
      </c>
      <c r="G1306">
        <v>463103</v>
      </c>
      <c r="H1306" t="s">
        <v>5376</v>
      </c>
    </row>
    <row r="1307" spans="1:8" x14ac:dyDescent="0.2">
      <c r="A1307">
        <v>2277</v>
      </c>
      <c r="B1307" t="s">
        <v>4524</v>
      </c>
      <c r="C1307">
        <v>5916</v>
      </c>
      <c r="D1307" t="s">
        <v>4525</v>
      </c>
      <c r="E1307" t="str">
        <f t="shared" si="20"/>
        <v>P13631:5916:Retinoic acid receptor gamma</v>
      </c>
      <c r="G1307">
        <v>463105</v>
      </c>
      <c r="H1307" t="s">
        <v>5276</v>
      </c>
    </row>
    <row r="1308" spans="1:8" x14ac:dyDescent="0.2">
      <c r="A1308">
        <v>2277</v>
      </c>
      <c r="B1308" t="s">
        <v>4524</v>
      </c>
      <c r="C1308">
        <v>5916</v>
      </c>
      <c r="D1308" t="s">
        <v>4525</v>
      </c>
      <c r="E1308" t="str">
        <f t="shared" si="20"/>
        <v>P13631:5916:Retinoic acid receptor gamma</v>
      </c>
      <c r="G1308">
        <v>463106</v>
      </c>
      <c r="H1308" t="s">
        <v>5193</v>
      </c>
    </row>
    <row r="1309" spans="1:8" x14ac:dyDescent="0.2">
      <c r="A1309">
        <v>2277</v>
      </c>
      <c r="B1309" t="s">
        <v>3945</v>
      </c>
      <c r="C1309">
        <v>6095</v>
      </c>
      <c r="D1309" t="s">
        <v>3946</v>
      </c>
      <c r="E1309" t="str">
        <f t="shared" si="20"/>
        <v>P35398:6095:Nuclear receptor ROR-alpha</v>
      </c>
      <c r="G1309">
        <v>463107</v>
      </c>
      <c r="H1309" t="s">
        <v>5243</v>
      </c>
    </row>
    <row r="1310" spans="1:8" x14ac:dyDescent="0.2">
      <c r="A1310">
        <v>2277</v>
      </c>
      <c r="B1310" t="s">
        <v>4526</v>
      </c>
      <c r="C1310">
        <v>6096</v>
      </c>
      <c r="D1310" t="s">
        <v>4527</v>
      </c>
      <c r="E1310" t="str">
        <f t="shared" si="20"/>
        <v>Q92753:6096:Nuclear receptor ROR-beta</v>
      </c>
      <c r="G1310">
        <v>463108</v>
      </c>
      <c r="H1310" t="s">
        <v>5411</v>
      </c>
    </row>
    <row r="1311" spans="1:8" x14ac:dyDescent="0.2">
      <c r="A1311">
        <v>2277</v>
      </c>
      <c r="B1311" t="s">
        <v>4401</v>
      </c>
      <c r="C1311">
        <v>6097</v>
      </c>
      <c r="D1311" t="s">
        <v>4402</v>
      </c>
      <c r="E1311" t="str">
        <f t="shared" si="20"/>
        <v>P51449:6097:Nuclear receptor ROR-gamma</v>
      </c>
      <c r="G1311">
        <v>463109</v>
      </c>
      <c r="H1311" t="s">
        <v>5386</v>
      </c>
    </row>
    <row r="1312" spans="1:8" x14ac:dyDescent="0.2">
      <c r="A1312">
        <v>2277</v>
      </c>
      <c r="B1312" t="s">
        <v>4528</v>
      </c>
      <c r="C1312">
        <v>6256</v>
      </c>
      <c r="D1312" t="s">
        <v>4529</v>
      </c>
      <c r="E1312" t="str">
        <f t="shared" si="20"/>
        <v>P19793:6256:Retinoic acid receptor RXR-alpha</v>
      </c>
      <c r="G1312">
        <v>463110</v>
      </c>
      <c r="H1312" t="s">
        <v>5308</v>
      </c>
    </row>
    <row r="1313" spans="1:8" x14ac:dyDescent="0.2">
      <c r="A1313">
        <v>2277</v>
      </c>
      <c r="B1313" t="s">
        <v>4528</v>
      </c>
      <c r="C1313">
        <v>6256</v>
      </c>
      <c r="D1313" t="s">
        <v>4529</v>
      </c>
      <c r="E1313" t="str">
        <f t="shared" si="20"/>
        <v>P19793:6256:Retinoic acid receptor RXR-alpha</v>
      </c>
      <c r="G1313">
        <v>463113</v>
      </c>
      <c r="H1313" t="s">
        <v>5434</v>
      </c>
    </row>
    <row r="1314" spans="1:8" x14ac:dyDescent="0.2">
      <c r="A1314">
        <v>2277</v>
      </c>
      <c r="B1314" t="s">
        <v>4528</v>
      </c>
      <c r="C1314">
        <v>6256</v>
      </c>
      <c r="D1314" t="s">
        <v>4529</v>
      </c>
      <c r="E1314" t="str">
        <f t="shared" si="20"/>
        <v>P19793:6256:Retinoic acid receptor RXR-alpha</v>
      </c>
      <c r="G1314">
        <v>463118</v>
      </c>
      <c r="H1314" t="s">
        <v>5435</v>
      </c>
    </row>
    <row r="1315" spans="1:8" x14ac:dyDescent="0.2">
      <c r="A1315">
        <v>2277</v>
      </c>
      <c r="B1315" t="s">
        <v>4528</v>
      </c>
      <c r="C1315">
        <v>6256</v>
      </c>
      <c r="D1315" t="s">
        <v>4529</v>
      </c>
      <c r="E1315" t="str">
        <f t="shared" si="20"/>
        <v>P19793:6256:Retinoic acid receptor RXR-alpha</v>
      </c>
      <c r="G1315">
        <v>463119</v>
      </c>
      <c r="H1315" t="s">
        <v>5243</v>
      </c>
    </row>
    <row r="1316" spans="1:8" x14ac:dyDescent="0.2">
      <c r="A1316">
        <v>2277</v>
      </c>
      <c r="B1316" t="s">
        <v>4530</v>
      </c>
      <c r="C1316">
        <v>6258</v>
      </c>
      <c r="D1316" t="s">
        <v>4531</v>
      </c>
      <c r="E1316" t="str">
        <f t="shared" si="20"/>
        <v>P48443:6258:Retinoic acid receptor RXR-gamma</v>
      </c>
      <c r="G1316">
        <v>463120</v>
      </c>
      <c r="H1316" t="s">
        <v>5199</v>
      </c>
    </row>
    <row r="1317" spans="1:8" x14ac:dyDescent="0.2">
      <c r="A1317">
        <v>2277</v>
      </c>
      <c r="B1317" t="s">
        <v>4530</v>
      </c>
      <c r="C1317">
        <v>6258</v>
      </c>
      <c r="D1317" t="s">
        <v>4531</v>
      </c>
      <c r="E1317" t="str">
        <f t="shared" si="20"/>
        <v>P48443:6258:Retinoic acid receptor RXR-gamma</v>
      </c>
      <c r="G1317">
        <v>463122</v>
      </c>
      <c r="H1317" t="s">
        <v>5436</v>
      </c>
    </row>
    <row r="1318" spans="1:8" x14ac:dyDescent="0.2">
      <c r="A1318">
        <v>2277</v>
      </c>
      <c r="B1318" t="s">
        <v>4532</v>
      </c>
      <c r="C1318">
        <v>7067</v>
      </c>
      <c r="D1318" t="s">
        <v>4316</v>
      </c>
      <c r="E1318" t="str">
        <f t="shared" si="20"/>
        <v>P10827:7067:Thyroid hormone receptor alpha</v>
      </c>
      <c r="G1318">
        <v>463123</v>
      </c>
      <c r="H1318" t="s">
        <v>5437</v>
      </c>
    </row>
    <row r="1319" spans="1:8" x14ac:dyDescent="0.2">
      <c r="A1319">
        <v>2277</v>
      </c>
      <c r="B1319" t="s">
        <v>4096</v>
      </c>
      <c r="C1319">
        <v>7068</v>
      </c>
      <c r="D1319" t="s">
        <v>4097</v>
      </c>
      <c r="E1319" t="str">
        <f t="shared" si="20"/>
        <v>P10828:7068:Thyroid hormone receptor beta</v>
      </c>
      <c r="G1319">
        <v>463124</v>
      </c>
      <c r="H1319" t="s">
        <v>5329</v>
      </c>
    </row>
    <row r="1320" spans="1:8" x14ac:dyDescent="0.2">
      <c r="A1320">
        <v>2277</v>
      </c>
      <c r="B1320" t="s">
        <v>4533</v>
      </c>
      <c r="C1320">
        <v>7421</v>
      </c>
      <c r="D1320" t="s">
        <v>4534</v>
      </c>
      <c r="E1320" t="str">
        <f t="shared" si="20"/>
        <v>P11473:7421:Vitamin D3 receptor</v>
      </c>
      <c r="G1320">
        <v>463125</v>
      </c>
      <c r="H1320" t="s">
        <v>5376</v>
      </c>
    </row>
    <row r="1321" spans="1:8" x14ac:dyDescent="0.2">
      <c r="A1321">
        <v>2277</v>
      </c>
      <c r="B1321" t="s">
        <v>4533</v>
      </c>
      <c r="C1321">
        <v>7421</v>
      </c>
      <c r="D1321" t="s">
        <v>4534</v>
      </c>
      <c r="E1321" t="str">
        <f t="shared" si="20"/>
        <v>P11473:7421:Vitamin D3 receptor</v>
      </c>
      <c r="G1321">
        <v>463127</v>
      </c>
      <c r="H1321" t="s">
        <v>5418</v>
      </c>
    </row>
    <row r="1322" spans="1:8" x14ac:dyDescent="0.2">
      <c r="A1322">
        <v>2277</v>
      </c>
      <c r="B1322" t="s">
        <v>4533</v>
      </c>
      <c r="C1322">
        <v>7421</v>
      </c>
      <c r="D1322" t="s">
        <v>4534</v>
      </c>
      <c r="E1322" t="str">
        <f t="shared" si="20"/>
        <v>P11473:7421:Vitamin D3 receptor</v>
      </c>
      <c r="G1322">
        <v>463128</v>
      </c>
      <c r="H1322" t="s">
        <v>5418</v>
      </c>
    </row>
    <row r="1323" spans="1:8" x14ac:dyDescent="0.2">
      <c r="A1323">
        <v>2277</v>
      </c>
      <c r="B1323" t="s">
        <v>4407</v>
      </c>
      <c r="C1323">
        <v>2703416</v>
      </c>
      <c r="D1323" t="s">
        <v>4408</v>
      </c>
      <c r="E1323" t="str">
        <f t="shared" si="20"/>
        <v>P06492:2703416:Tegument protein VP16</v>
      </c>
      <c r="G1323">
        <v>463129</v>
      </c>
      <c r="H1323" t="s">
        <v>5438</v>
      </c>
    </row>
    <row r="1324" spans="1:8" x14ac:dyDescent="0.2">
      <c r="A1324">
        <v>2278</v>
      </c>
      <c r="B1324" t="s">
        <v>4535</v>
      </c>
      <c r="C1324">
        <v>26565</v>
      </c>
      <c r="D1324" t="s">
        <v>4536</v>
      </c>
      <c r="E1324" t="str">
        <f t="shared" si="20"/>
        <v>Q9QXX3:26565:Group 10 secretory phospholipase A2</v>
      </c>
      <c r="G1324">
        <v>463130</v>
      </c>
      <c r="H1324" t="s">
        <v>5329</v>
      </c>
    </row>
    <row r="1325" spans="1:8" x14ac:dyDescent="0.2">
      <c r="A1325">
        <v>2280</v>
      </c>
      <c r="B1325" t="s">
        <v>4537</v>
      </c>
      <c r="C1325">
        <v>172532</v>
      </c>
      <c r="D1325" t="s">
        <v>4538</v>
      </c>
      <c r="E1325" t="str">
        <f t="shared" si="20"/>
        <v>Q17339:172532:Female germline-specific tumor suppressor gld-1</v>
      </c>
      <c r="G1325">
        <v>463131</v>
      </c>
      <c r="H1325" t="s">
        <v>5329</v>
      </c>
    </row>
    <row r="1326" spans="1:8" x14ac:dyDescent="0.2">
      <c r="A1326">
        <v>2281</v>
      </c>
      <c r="B1326" t="s">
        <v>4070</v>
      </c>
      <c r="C1326">
        <v>9099</v>
      </c>
      <c r="D1326" t="s">
        <v>4071</v>
      </c>
      <c r="E1326" t="str">
        <f t="shared" si="20"/>
        <v>O75604:9099:Ubiquitin carboxyl-terminal hydrolase 2</v>
      </c>
      <c r="G1326">
        <v>463132</v>
      </c>
      <c r="H1326" t="s">
        <v>5439</v>
      </c>
    </row>
    <row r="1327" spans="1:8" x14ac:dyDescent="0.2">
      <c r="A1327">
        <v>2284</v>
      </c>
      <c r="B1327" t="s">
        <v>4225</v>
      </c>
      <c r="C1327">
        <v>4986</v>
      </c>
      <c r="D1327" t="s">
        <v>4226</v>
      </c>
      <c r="E1327" t="str">
        <f t="shared" si="20"/>
        <v>P41145:4986:Kappa-type opioid receptor</v>
      </c>
      <c r="G1327">
        <v>463135</v>
      </c>
      <c r="H1327" t="s">
        <v>5199</v>
      </c>
    </row>
    <row r="1328" spans="1:8" x14ac:dyDescent="0.2">
      <c r="A1328">
        <v>2285</v>
      </c>
      <c r="B1328" t="s">
        <v>4225</v>
      </c>
      <c r="C1328">
        <v>4986</v>
      </c>
      <c r="D1328" t="s">
        <v>4226</v>
      </c>
      <c r="E1328" t="str">
        <f t="shared" si="20"/>
        <v>P41145:4986:Kappa-type opioid receptor</v>
      </c>
      <c r="G1328">
        <v>463141</v>
      </c>
      <c r="H1328" t="s">
        <v>5440</v>
      </c>
    </row>
    <row r="1329" spans="1:8" x14ac:dyDescent="0.2">
      <c r="A1329">
        <v>2290</v>
      </c>
      <c r="B1329" t="s">
        <v>4537</v>
      </c>
      <c r="C1329">
        <v>172532</v>
      </c>
      <c r="D1329" t="s">
        <v>4538</v>
      </c>
      <c r="E1329" t="str">
        <f t="shared" si="20"/>
        <v>Q17339:172532:Female germline-specific tumor suppressor gld-1</v>
      </c>
      <c r="G1329">
        <v>463142</v>
      </c>
      <c r="H1329" t="s">
        <v>5308</v>
      </c>
    </row>
    <row r="1330" spans="1:8" x14ac:dyDescent="0.2">
      <c r="A1330">
        <v>2291</v>
      </c>
      <c r="B1330" t="s">
        <v>4421</v>
      </c>
      <c r="C1330">
        <v>51400</v>
      </c>
      <c r="D1330" t="s">
        <v>4422</v>
      </c>
      <c r="E1330" t="str">
        <f t="shared" si="20"/>
        <v>Q9Y570:51400:Protein phosphatase methylesterase 1</v>
      </c>
      <c r="G1330">
        <v>463143</v>
      </c>
      <c r="H1330" t="s">
        <v>5441</v>
      </c>
    </row>
    <row r="1331" spans="1:8" x14ac:dyDescent="0.2">
      <c r="A1331">
        <v>2293</v>
      </c>
      <c r="B1331" t="s">
        <v>4108</v>
      </c>
      <c r="C1331">
        <v>2548</v>
      </c>
      <c r="D1331" t="s">
        <v>4109</v>
      </c>
      <c r="E1331" t="str">
        <f t="shared" si="20"/>
        <v>P10253:2548:Lysosomal alpha-glucosidase</v>
      </c>
      <c r="G1331">
        <v>463144</v>
      </c>
      <c r="H1331" t="s">
        <v>5442</v>
      </c>
    </row>
    <row r="1332" spans="1:8" x14ac:dyDescent="0.2">
      <c r="A1332">
        <v>2295</v>
      </c>
      <c r="B1332" t="s">
        <v>4133</v>
      </c>
      <c r="C1332">
        <v>5999</v>
      </c>
      <c r="D1332" t="s">
        <v>4134</v>
      </c>
      <c r="E1332" t="str">
        <f t="shared" si="20"/>
        <v>P49798:5999:Regulator of G-protein signaling 4</v>
      </c>
      <c r="G1332">
        <v>463145</v>
      </c>
      <c r="H1332" t="s">
        <v>5443</v>
      </c>
    </row>
    <row r="1333" spans="1:8" x14ac:dyDescent="0.2">
      <c r="A1333">
        <v>2296</v>
      </c>
      <c r="B1333" t="s">
        <v>4157</v>
      </c>
      <c r="C1333">
        <v>6000</v>
      </c>
      <c r="D1333" t="s">
        <v>4158</v>
      </c>
      <c r="E1333" t="str">
        <f t="shared" si="20"/>
        <v>P49802:6000:Regulator of G-protein signaling 7</v>
      </c>
      <c r="G1333">
        <v>463146</v>
      </c>
      <c r="H1333" t="s">
        <v>5329</v>
      </c>
    </row>
    <row r="1334" spans="1:8" x14ac:dyDescent="0.2">
      <c r="A1334">
        <v>2298</v>
      </c>
      <c r="B1334" t="s">
        <v>4113</v>
      </c>
      <c r="C1334">
        <v>6004</v>
      </c>
      <c r="D1334" t="s">
        <v>4114</v>
      </c>
      <c r="E1334" t="str">
        <f t="shared" si="20"/>
        <v>O15492:6004:Regulator of G-protein signaling 16</v>
      </c>
      <c r="G1334">
        <v>463147</v>
      </c>
      <c r="H1334" t="s">
        <v>5444</v>
      </c>
    </row>
    <row r="1335" spans="1:8" x14ac:dyDescent="0.2">
      <c r="A1335">
        <v>2299</v>
      </c>
      <c r="B1335" t="s">
        <v>4137</v>
      </c>
      <c r="C1335">
        <v>10741</v>
      </c>
      <c r="D1335" t="s">
        <v>4138</v>
      </c>
      <c r="E1335" t="str">
        <f t="shared" si="20"/>
        <v>O75884:10741:Putative hydrolase RBBP9</v>
      </c>
      <c r="G1335">
        <v>463148</v>
      </c>
      <c r="H1335" t="s">
        <v>5445</v>
      </c>
    </row>
    <row r="1336" spans="1:8" x14ac:dyDescent="0.2">
      <c r="A1336">
        <v>2299</v>
      </c>
      <c r="B1336" t="s">
        <v>4137</v>
      </c>
      <c r="C1336">
        <v>10741</v>
      </c>
      <c r="D1336" t="s">
        <v>4138</v>
      </c>
      <c r="E1336" t="str">
        <f t="shared" si="20"/>
        <v>O75884:10741:Putative hydrolase RBBP9</v>
      </c>
      <c r="G1336">
        <v>463149</v>
      </c>
      <c r="H1336" t="s">
        <v>5446</v>
      </c>
    </row>
    <row r="1337" spans="1:8" x14ac:dyDescent="0.2">
      <c r="A1337">
        <v>2299</v>
      </c>
      <c r="B1337" t="s">
        <v>4137</v>
      </c>
      <c r="C1337">
        <v>10741</v>
      </c>
      <c r="D1337" t="s">
        <v>4138</v>
      </c>
      <c r="E1337" t="str">
        <f t="shared" si="20"/>
        <v>O75884:10741:Putative hydrolase RBBP9</v>
      </c>
      <c r="G1337">
        <v>463150</v>
      </c>
      <c r="H1337" t="s">
        <v>5441</v>
      </c>
    </row>
    <row r="1338" spans="1:8" x14ac:dyDescent="0.2">
      <c r="A1338">
        <v>2299</v>
      </c>
      <c r="B1338" t="s">
        <v>4137</v>
      </c>
      <c r="C1338">
        <v>10741</v>
      </c>
      <c r="D1338" t="s">
        <v>4138</v>
      </c>
      <c r="E1338" t="str">
        <f t="shared" si="20"/>
        <v>O75884:10741:Putative hydrolase RBBP9</v>
      </c>
      <c r="G1338">
        <v>463151</v>
      </c>
      <c r="H1338" t="s">
        <v>5444</v>
      </c>
    </row>
    <row r="1339" spans="1:8" x14ac:dyDescent="0.2">
      <c r="A1339">
        <v>2299</v>
      </c>
      <c r="B1339" t="s">
        <v>4137</v>
      </c>
      <c r="C1339">
        <v>10741</v>
      </c>
      <c r="D1339" t="s">
        <v>4138</v>
      </c>
      <c r="E1339" t="str">
        <f t="shared" si="20"/>
        <v>O75884:10741:Putative hydrolase RBBP9</v>
      </c>
      <c r="G1339">
        <v>463152</v>
      </c>
      <c r="H1339" t="s">
        <v>5142</v>
      </c>
    </row>
    <row r="1340" spans="1:8" x14ac:dyDescent="0.2">
      <c r="A1340">
        <v>2300</v>
      </c>
      <c r="B1340" t="s">
        <v>4496</v>
      </c>
      <c r="C1340">
        <v>10002</v>
      </c>
      <c r="D1340" t="s">
        <v>4497</v>
      </c>
      <c r="E1340" t="str">
        <f t="shared" si="20"/>
        <v>Q9Y5X4:10002:Photoreceptor-specific nuclear receptor</v>
      </c>
      <c r="G1340">
        <v>463169</v>
      </c>
      <c r="H1340" t="s">
        <v>5208</v>
      </c>
    </row>
    <row r="1341" spans="1:8" x14ac:dyDescent="0.2">
      <c r="A1341">
        <v>2301</v>
      </c>
      <c r="B1341" t="s">
        <v>4042</v>
      </c>
      <c r="C1341">
        <v>83523</v>
      </c>
      <c r="D1341" t="s">
        <v>4043</v>
      </c>
      <c r="E1341" t="str">
        <f t="shared" si="20"/>
        <v>P97697:83523:Inositol monophosphatase 1</v>
      </c>
      <c r="G1341">
        <v>463170</v>
      </c>
      <c r="H1341" t="s">
        <v>5447</v>
      </c>
    </row>
    <row r="1342" spans="1:8" x14ac:dyDescent="0.2">
      <c r="A1342">
        <v>2307</v>
      </c>
      <c r="B1342" t="s">
        <v>4135</v>
      </c>
      <c r="C1342">
        <v>85397</v>
      </c>
      <c r="D1342" t="s">
        <v>4136</v>
      </c>
      <c r="E1342" t="str">
        <f t="shared" si="20"/>
        <v>P57771:85397:Regulator of G-protein signaling 8</v>
      </c>
      <c r="G1342">
        <v>463171</v>
      </c>
      <c r="H1342" t="s">
        <v>5448</v>
      </c>
    </row>
    <row r="1343" spans="1:8" x14ac:dyDescent="0.2">
      <c r="A1343">
        <v>2308</v>
      </c>
      <c r="B1343" t="s">
        <v>4042</v>
      </c>
      <c r="C1343">
        <v>83523</v>
      </c>
      <c r="D1343" t="s">
        <v>4043</v>
      </c>
      <c r="E1343" t="str">
        <f t="shared" si="20"/>
        <v>P97697:83523:Inositol monophosphatase 1</v>
      </c>
      <c r="G1343">
        <v>463172</v>
      </c>
      <c r="H1343" t="s">
        <v>5442</v>
      </c>
    </row>
    <row r="1344" spans="1:8" x14ac:dyDescent="0.2">
      <c r="A1344">
        <v>2311</v>
      </c>
      <c r="B1344" t="s">
        <v>4143</v>
      </c>
      <c r="C1344">
        <v>10287</v>
      </c>
      <c r="D1344" t="s">
        <v>4144</v>
      </c>
      <c r="E1344" t="str">
        <f t="shared" si="20"/>
        <v>P49795:10287:Regulator of G-protein signaling 19</v>
      </c>
      <c r="G1344">
        <v>463177</v>
      </c>
      <c r="H1344" t="s">
        <v>5208</v>
      </c>
    </row>
    <row r="1345" spans="1:8" x14ac:dyDescent="0.2">
      <c r="A1345">
        <v>2312</v>
      </c>
      <c r="B1345" t="s">
        <v>4046</v>
      </c>
      <c r="C1345">
        <v>247</v>
      </c>
      <c r="D1345" t="s">
        <v>4047</v>
      </c>
      <c r="E1345" t="str">
        <f t="shared" si="20"/>
        <v>O15296:247:Arachidonate 15-lipoxygenase B</v>
      </c>
      <c r="G1345">
        <v>463186</v>
      </c>
      <c r="H1345" t="s">
        <v>5449</v>
      </c>
    </row>
    <row r="1346" spans="1:8" x14ac:dyDescent="0.2">
      <c r="A1346">
        <v>2325</v>
      </c>
      <c r="B1346" t="s">
        <v>4496</v>
      </c>
      <c r="C1346">
        <v>10002</v>
      </c>
      <c r="D1346" t="s">
        <v>4497</v>
      </c>
      <c r="E1346" t="str">
        <f t="shared" ref="E1346:E1409" si="21">CONCATENATE(B1346,":",C1346,":",D1346)</f>
        <v>Q9Y5X4:10002:Photoreceptor-specific nuclear receptor</v>
      </c>
      <c r="G1346">
        <v>463190</v>
      </c>
      <c r="H1346" t="s">
        <v>5450</v>
      </c>
    </row>
    <row r="1347" spans="1:8" x14ac:dyDescent="0.2">
      <c r="A1347">
        <v>2326</v>
      </c>
      <c r="B1347" t="s">
        <v>4539</v>
      </c>
      <c r="C1347">
        <v>956533</v>
      </c>
      <c r="D1347" t="s">
        <v>4540</v>
      </c>
      <c r="E1347" t="str">
        <f t="shared" si="21"/>
        <v>P03496:956533:Non-structural protein 1</v>
      </c>
      <c r="G1347">
        <v>463192</v>
      </c>
      <c r="H1347" t="s">
        <v>5305</v>
      </c>
    </row>
    <row r="1348" spans="1:8" x14ac:dyDescent="0.2">
      <c r="A1348">
        <v>2328</v>
      </c>
      <c r="B1348" t="s">
        <v>4455</v>
      </c>
      <c r="C1348">
        <v>3783744</v>
      </c>
      <c r="D1348" t="s">
        <v>4456</v>
      </c>
      <c r="E1348" t="str">
        <f t="shared" si="21"/>
        <v>P03206:3783744:Trans-activator protein BZLF1</v>
      </c>
      <c r="G1348">
        <v>463194</v>
      </c>
      <c r="H1348" t="s">
        <v>5450</v>
      </c>
    </row>
    <row r="1349" spans="1:8" x14ac:dyDescent="0.2">
      <c r="A1349">
        <v>2330</v>
      </c>
      <c r="B1349" t="s">
        <v>4547</v>
      </c>
      <c r="C1349">
        <v>65975</v>
      </c>
      <c r="D1349" t="s">
        <v>4548</v>
      </c>
      <c r="E1349" t="str">
        <f t="shared" si="21"/>
        <v>Q9BYT3:65975:Serine/threonine-protein kinase 33</v>
      </c>
      <c r="G1349">
        <v>463195</v>
      </c>
      <c r="H1349" t="s">
        <v>5450</v>
      </c>
    </row>
    <row r="1350" spans="1:8" x14ac:dyDescent="0.2">
      <c r="A1350">
        <v>2331</v>
      </c>
      <c r="B1350" t="s">
        <v>4389</v>
      </c>
      <c r="C1350">
        <v>5536</v>
      </c>
      <c r="D1350" t="s">
        <v>4390</v>
      </c>
      <c r="E1350" t="str">
        <f t="shared" si="21"/>
        <v>P53041:5536:Serine/threonine-protein phosphatase 5</v>
      </c>
      <c r="G1350">
        <v>463196</v>
      </c>
      <c r="H1350" t="s">
        <v>5451</v>
      </c>
    </row>
    <row r="1351" spans="1:8" x14ac:dyDescent="0.2">
      <c r="A1351">
        <v>2332</v>
      </c>
      <c r="B1351" t="s">
        <v>4151</v>
      </c>
      <c r="C1351">
        <v>8698</v>
      </c>
      <c r="D1351" t="s">
        <v>4152</v>
      </c>
      <c r="E1351" t="str">
        <f t="shared" si="21"/>
        <v>O95977:8698:Sphingosine 1-phosphate receptor 4</v>
      </c>
      <c r="G1351">
        <v>463197</v>
      </c>
      <c r="H1351" t="s">
        <v>5440</v>
      </c>
    </row>
    <row r="1352" spans="1:8" x14ac:dyDescent="0.2">
      <c r="A1352">
        <v>2333</v>
      </c>
      <c r="B1352" t="s">
        <v>4187</v>
      </c>
      <c r="C1352">
        <v>10392</v>
      </c>
      <c r="D1352" t="s">
        <v>4188</v>
      </c>
      <c r="E1352" t="str">
        <f t="shared" si="21"/>
        <v>Q9Y239:10392:Nucleotide-binding oligomerization domain-containing protein 1</v>
      </c>
      <c r="G1352">
        <v>463201</v>
      </c>
      <c r="H1352" t="s">
        <v>5452</v>
      </c>
    </row>
    <row r="1353" spans="1:8" x14ac:dyDescent="0.2">
      <c r="A1353">
        <v>2334</v>
      </c>
      <c r="B1353" t="s">
        <v>4189</v>
      </c>
      <c r="C1353">
        <v>64127</v>
      </c>
      <c r="D1353" t="s">
        <v>4190</v>
      </c>
      <c r="E1353" t="str">
        <f t="shared" si="21"/>
        <v>Q9HC29:64127:Nucleotide-binding oligomerization domain-containing protein 2</v>
      </c>
      <c r="G1353">
        <v>463202</v>
      </c>
      <c r="H1353" t="s">
        <v>5452</v>
      </c>
    </row>
    <row r="1354" spans="1:8" x14ac:dyDescent="0.2">
      <c r="A1354">
        <v>2336</v>
      </c>
      <c r="B1354" t="s">
        <v>4539</v>
      </c>
      <c r="C1354">
        <v>956533</v>
      </c>
      <c r="D1354" t="s">
        <v>4540</v>
      </c>
      <c r="E1354" t="str">
        <f t="shared" si="21"/>
        <v>P03496:956533:Non-structural protein 1</v>
      </c>
      <c r="G1354">
        <v>463203</v>
      </c>
      <c r="H1354" t="s">
        <v>5396</v>
      </c>
    </row>
    <row r="1355" spans="1:8" x14ac:dyDescent="0.2">
      <c r="A1355">
        <v>2337</v>
      </c>
      <c r="B1355" t="s">
        <v>4341</v>
      </c>
      <c r="C1355">
        <v>7124</v>
      </c>
      <c r="D1355" t="s">
        <v>4342</v>
      </c>
      <c r="E1355" t="str">
        <f t="shared" si="21"/>
        <v>P01375:7124:Tumor necrosis factor</v>
      </c>
      <c r="G1355">
        <v>463210</v>
      </c>
      <c r="H1355" t="s">
        <v>5453</v>
      </c>
    </row>
    <row r="1356" spans="1:8" x14ac:dyDescent="0.2">
      <c r="A1356">
        <v>2338</v>
      </c>
      <c r="B1356" t="s">
        <v>4375</v>
      </c>
      <c r="C1356">
        <v>2859</v>
      </c>
      <c r="D1356" t="s">
        <v>4376</v>
      </c>
      <c r="E1356" t="str">
        <f t="shared" si="21"/>
        <v>Q9HC97:2859:G-protein coupled receptor 35</v>
      </c>
      <c r="G1356">
        <v>463212</v>
      </c>
      <c r="H1356" t="s">
        <v>5454</v>
      </c>
    </row>
    <row r="1357" spans="1:8" x14ac:dyDescent="0.2">
      <c r="A1357">
        <v>2339</v>
      </c>
      <c r="B1357" t="s">
        <v>4541</v>
      </c>
      <c r="C1357">
        <v>1268</v>
      </c>
      <c r="D1357" t="s">
        <v>4542</v>
      </c>
      <c r="E1357" t="str">
        <f t="shared" si="21"/>
        <v>P21554:1268:Cannabinoid receptor 1</v>
      </c>
      <c r="G1357">
        <v>463213</v>
      </c>
      <c r="H1357" t="s">
        <v>5450</v>
      </c>
    </row>
    <row r="1358" spans="1:8" x14ac:dyDescent="0.2">
      <c r="A1358">
        <v>2340</v>
      </c>
      <c r="B1358" t="s">
        <v>4375</v>
      </c>
      <c r="C1358">
        <v>2859</v>
      </c>
      <c r="D1358" t="s">
        <v>4376</v>
      </c>
      <c r="E1358" t="str">
        <f t="shared" si="21"/>
        <v>Q9HC97:2859:G-protein coupled receptor 35</v>
      </c>
      <c r="G1358">
        <v>463214</v>
      </c>
      <c r="H1358" t="s">
        <v>5455</v>
      </c>
    </row>
    <row r="1359" spans="1:8" x14ac:dyDescent="0.2">
      <c r="A1359">
        <v>2341</v>
      </c>
      <c r="B1359" t="s">
        <v>4541</v>
      </c>
      <c r="C1359">
        <v>1268</v>
      </c>
      <c r="D1359" t="s">
        <v>4542</v>
      </c>
      <c r="E1359" t="str">
        <f t="shared" si="21"/>
        <v>P21554:1268:Cannabinoid receptor 1</v>
      </c>
      <c r="G1359">
        <v>463215</v>
      </c>
      <c r="H1359" t="s">
        <v>5450</v>
      </c>
    </row>
    <row r="1360" spans="1:8" x14ac:dyDescent="0.2">
      <c r="A1360">
        <v>2343</v>
      </c>
      <c r="B1360" t="s">
        <v>4296</v>
      </c>
      <c r="C1360">
        <v>4985</v>
      </c>
      <c r="D1360" t="s">
        <v>4297</v>
      </c>
      <c r="E1360" t="str">
        <f t="shared" si="21"/>
        <v>P41143:4985:Delta-type opioid receptor</v>
      </c>
      <c r="G1360">
        <v>463216</v>
      </c>
      <c r="H1360" t="s">
        <v>5454</v>
      </c>
    </row>
    <row r="1361" spans="1:8" x14ac:dyDescent="0.2">
      <c r="A1361">
        <v>2344</v>
      </c>
      <c r="B1361" t="s">
        <v>4298</v>
      </c>
      <c r="C1361">
        <v>4988</v>
      </c>
      <c r="D1361" t="s">
        <v>4299</v>
      </c>
      <c r="E1361" t="str">
        <f t="shared" si="21"/>
        <v>P35372:4988:Mu-type opioid receptor</v>
      </c>
      <c r="G1361">
        <v>463217</v>
      </c>
      <c r="H1361" t="s">
        <v>5316</v>
      </c>
    </row>
    <row r="1362" spans="1:8" x14ac:dyDescent="0.2">
      <c r="A1362">
        <v>2346</v>
      </c>
      <c r="B1362" t="s">
        <v>4151</v>
      </c>
      <c r="C1362">
        <v>8698</v>
      </c>
      <c r="D1362" t="s">
        <v>4152</v>
      </c>
      <c r="E1362" t="str">
        <f t="shared" si="21"/>
        <v>O95977:8698:Sphingosine 1-phosphate receptor 4</v>
      </c>
      <c r="G1362">
        <v>463218</v>
      </c>
      <c r="H1362" t="s">
        <v>5454</v>
      </c>
    </row>
    <row r="1363" spans="1:8" x14ac:dyDescent="0.2">
      <c r="A1363">
        <v>2347</v>
      </c>
      <c r="B1363" t="s">
        <v>4365</v>
      </c>
      <c r="C1363">
        <v>9290</v>
      </c>
      <c r="D1363" t="s">
        <v>4366</v>
      </c>
      <c r="E1363" t="str">
        <f t="shared" si="21"/>
        <v>Q9Y2T6:9290:G-protein coupled receptor 55</v>
      </c>
      <c r="G1363">
        <v>463220</v>
      </c>
      <c r="H1363" t="s">
        <v>5417</v>
      </c>
    </row>
    <row r="1364" spans="1:8" x14ac:dyDescent="0.2">
      <c r="A1364">
        <v>2348</v>
      </c>
      <c r="B1364" t="s">
        <v>4225</v>
      </c>
      <c r="C1364">
        <v>4986</v>
      </c>
      <c r="D1364" t="s">
        <v>4226</v>
      </c>
      <c r="E1364" t="str">
        <f t="shared" si="21"/>
        <v>P41145:4986:Kappa-type opioid receptor</v>
      </c>
      <c r="G1364">
        <v>463222</v>
      </c>
      <c r="H1364" t="s">
        <v>5309</v>
      </c>
    </row>
    <row r="1365" spans="1:8" x14ac:dyDescent="0.2">
      <c r="A1365">
        <v>2349</v>
      </c>
      <c r="B1365" t="s">
        <v>3923</v>
      </c>
      <c r="C1365">
        <v>1903</v>
      </c>
      <c r="D1365" t="s">
        <v>3924</v>
      </c>
      <c r="E1365" t="str">
        <f t="shared" si="21"/>
        <v>Q99500:1903:Sphingosine 1-phosphate receptor 3</v>
      </c>
      <c r="G1365">
        <v>463223</v>
      </c>
      <c r="H1365" t="s">
        <v>5309</v>
      </c>
    </row>
    <row r="1366" spans="1:8" x14ac:dyDescent="0.2">
      <c r="A1366">
        <v>2350</v>
      </c>
      <c r="B1366" t="s">
        <v>4325</v>
      </c>
      <c r="C1366">
        <v>53637</v>
      </c>
      <c r="D1366" t="s">
        <v>4326</v>
      </c>
      <c r="E1366" t="str">
        <f t="shared" si="21"/>
        <v>Q9H228:53637:Sphingosine 1-phosphate receptor 5</v>
      </c>
      <c r="G1366">
        <v>463224</v>
      </c>
      <c r="H1366" t="s">
        <v>5309</v>
      </c>
    </row>
    <row r="1367" spans="1:8" x14ac:dyDescent="0.2">
      <c r="A1367">
        <v>2351</v>
      </c>
      <c r="B1367" t="s">
        <v>3963</v>
      </c>
      <c r="C1367">
        <v>1901</v>
      </c>
      <c r="D1367" t="s">
        <v>3964</v>
      </c>
      <c r="E1367" t="str">
        <f t="shared" si="21"/>
        <v>P21453:1901:Sphingosine 1-phosphate receptor 1</v>
      </c>
      <c r="G1367">
        <v>463225</v>
      </c>
      <c r="H1367" t="s">
        <v>5243</v>
      </c>
    </row>
    <row r="1368" spans="1:8" x14ac:dyDescent="0.2">
      <c r="A1368">
        <v>2352</v>
      </c>
      <c r="B1368" t="s">
        <v>4298</v>
      </c>
      <c r="C1368">
        <v>4988</v>
      </c>
      <c r="D1368" t="s">
        <v>4299</v>
      </c>
      <c r="E1368" t="str">
        <f t="shared" si="21"/>
        <v>P35372:4988:Mu-type opioid receptor</v>
      </c>
      <c r="G1368">
        <v>463226</v>
      </c>
      <c r="H1368" t="s">
        <v>5456</v>
      </c>
    </row>
    <row r="1369" spans="1:8" x14ac:dyDescent="0.2">
      <c r="A1369">
        <v>2353</v>
      </c>
      <c r="B1369" t="s">
        <v>4551</v>
      </c>
      <c r="C1369">
        <v>5965</v>
      </c>
      <c r="D1369" t="s">
        <v>4552</v>
      </c>
      <c r="E1369" t="str">
        <f t="shared" si="21"/>
        <v>P46063:5965:ATP-dependent DNA helicase Q1</v>
      </c>
      <c r="G1369">
        <v>463227</v>
      </c>
      <c r="H1369" t="s">
        <v>5316</v>
      </c>
    </row>
    <row r="1370" spans="1:8" x14ac:dyDescent="0.2">
      <c r="A1370">
        <v>2354</v>
      </c>
      <c r="B1370" t="s">
        <v>4005</v>
      </c>
      <c r="C1370">
        <v>9294</v>
      </c>
      <c r="D1370" t="s">
        <v>4006</v>
      </c>
      <c r="E1370" t="str">
        <f t="shared" si="21"/>
        <v>O95136:9294:Sphingosine 1-phosphate receptor 2</v>
      </c>
      <c r="G1370">
        <v>463228</v>
      </c>
      <c r="H1370" t="s">
        <v>5305</v>
      </c>
    </row>
    <row r="1371" spans="1:8" x14ac:dyDescent="0.2">
      <c r="A1371">
        <v>2355</v>
      </c>
      <c r="B1371" t="s">
        <v>4450</v>
      </c>
      <c r="C1371">
        <v>5499</v>
      </c>
      <c r="D1371" t="s">
        <v>4451</v>
      </c>
      <c r="E1371" t="str">
        <f t="shared" si="21"/>
        <v>P62136:5499:Serine/threonine-protein phosphatase PP1-alpha catalytic subunit</v>
      </c>
      <c r="G1371">
        <v>463230</v>
      </c>
      <c r="H1371" t="s">
        <v>5433</v>
      </c>
    </row>
    <row r="1372" spans="1:8" x14ac:dyDescent="0.2">
      <c r="A1372">
        <v>2355</v>
      </c>
      <c r="B1372" t="s">
        <v>4389</v>
      </c>
      <c r="C1372">
        <v>5536</v>
      </c>
      <c r="D1372" t="s">
        <v>4390</v>
      </c>
      <c r="E1372" t="str">
        <f t="shared" si="21"/>
        <v>P53041:5536:Serine/threonine-protein phosphatase 5</v>
      </c>
      <c r="G1372">
        <v>463250</v>
      </c>
      <c r="H1372" t="s">
        <v>5332</v>
      </c>
    </row>
    <row r="1373" spans="1:8" x14ac:dyDescent="0.2">
      <c r="A1373">
        <v>2356</v>
      </c>
      <c r="B1373" t="s">
        <v>4296</v>
      </c>
      <c r="C1373">
        <v>4985</v>
      </c>
      <c r="D1373" t="s">
        <v>4297</v>
      </c>
      <c r="E1373" t="str">
        <f t="shared" si="21"/>
        <v>P41143:4985:Delta-type opioid receptor</v>
      </c>
      <c r="G1373">
        <v>463251</v>
      </c>
      <c r="H1373" t="s">
        <v>5287</v>
      </c>
    </row>
    <row r="1374" spans="1:8" x14ac:dyDescent="0.2">
      <c r="A1374">
        <v>2357</v>
      </c>
      <c r="B1374" t="s">
        <v>4296</v>
      </c>
      <c r="C1374">
        <v>4985</v>
      </c>
      <c r="D1374" t="s">
        <v>4297</v>
      </c>
      <c r="E1374" t="str">
        <f t="shared" si="21"/>
        <v>P41143:4985:Delta-type opioid receptor</v>
      </c>
      <c r="G1374">
        <v>463254</v>
      </c>
      <c r="H1374" t="s">
        <v>5193</v>
      </c>
    </row>
    <row r="1375" spans="1:8" x14ac:dyDescent="0.2">
      <c r="A1375">
        <v>2358</v>
      </c>
      <c r="B1375" t="s">
        <v>4450</v>
      </c>
      <c r="C1375">
        <v>5499</v>
      </c>
      <c r="D1375" t="s">
        <v>4451</v>
      </c>
      <c r="E1375" t="str">
        <f t="shared" si="21"/>
        <v>P62136:5499:Serine/threonine-protein phosphatase PP1-alpha catalytic subunit</v>
      </c>
      <c r="G1375">
        <v>463256</v>
      </c>
      <c r="H1375" t="s">
        <v>5362</v>
      </c>
    </row>
    <row r="1376" spans="1:8" x14ac:dyDescent="0.2">
      <c r="A1376">
        <v>2358</v>
      </c>
      <c r="B1376" t="s">
        <v>4389</v>
      </c>
      <c r="C1376">
        <v>5536</v>
      </c>
      <c r="D1376" t="s">
        <v>4390</v>
      </c>
      <c r="E1376" t="str">
        <f t="shared" si="21"/>
        <v>P53041:5536:Serine/threonine-protein phosphatase 5</v>
      </c>
      <c r="G1376">
        <v>463257</v>
      </c>
      <c r="H1376" t="s">
        <v>5457</v>
      </c>
    </row>
    <row r="1377" spans="1:8" x14ac:dyDescent="0.2">
      <c r="A1377">
        <v>2359</v>
      </c>
      <c r="B1377" t="s">
        <v>4225</v>
      </c>
      <c r="C1377">
        <v>4986</v>
      </c>
      <c r="D1377" t="s">
        <v>4226</v>
      </c>
      <c r="E1377" t="str">
        <f t="shared" si="21"/>
        <v>P41145:4986:Kappa-type opioid receptor</v>
      </c>
      <c r="G1377">
        <v>485270</v>
      </c>
      <c r="H1377" t="s">
        <v>5423</v>
      </c>
    </row>
    <row r="1378" spans="1:8" x14ac:dyDescent="0.2">
      <c r="A1378">
        <v>2360</v>
      </c>
      <c r="B1378" t="s">
        <v>4389</v>
      </c>
      <c r="C1378">
        <v>5536</v>
      </c>
      <c r="D1378" t="s">
        <v>4390</v>
      </c>
      <c r="E1378" t="str">
        <f t="shared" si="21"/>
        <v>P53041:5536:Serine/threonine-protein phosphatase 5</v>
      </c>
      <c r="G1378">
        <v>485272</v>
      </c>
      <c r="H1378" t="s">
        <v>5430</v>
      </c>
    </row>
    <row r="1379" spans="1:8" x14ac:dyDescent="0.2">
      <c r="A1379">
        <v>2360</v>
      </c>
      <c r="B1379" t="s">
        <v>4450</v>
      </c>
      <c r="C1379">
        <v>5499</v>
      </c>
      <c r="D1379" t="s">
        <v>4451</v>
      </c>
      <c r="E1379" t="str">
        <f t="shared" si="21"/>
        <v>P62136:5499:Serine/threonine-protein phosphatase PP1-alpha catalytic subunit</v>
      </c>
      <c r="G1379">
        <v>485273</v>
      </c>
      <c r="H1379" t="s">
        <v>5248</v>
      </c>
    </row>
    <row r="1380" spans="1:8" x14ac:dyDescent="0.2">
      <c r="A1380">
        <v>2361</v>
      </c>
      <c r="B1380" t="s">
        <v>4455</v>
      </c>
      <c r="C1380">
        <v>3783744</v>
      </c>
      <c r="D1380" t="s">
        <v>4456</v>
      </c>
      <c r="E1380" t="str">
        <f t="shared" si="21"/>
        <v>P03206:3783744:Trans-activator protein BZLF1</v>
      </c>
      <c r="G1380">
        <v>485277</v>
      </c>
      <c r="H1380" t="s">
        <v>5413</v>
      </c>
    </row>
    <row r="1381" spans="1:8" x14ac:dyDescent="0.2">
      <c r="A1381">
        <v>2362</v>
      </c>
      <c r="B1381" t="s">
        <v>4455</v>
      </c>
      <c r="C1381">
        <v>3783744</v>
      </c>
      <c r="D1381" t="s">
        <v>4456</v>
      </c>
      <c r="E1381" t="str">
        <f t="shared" si="21"/>
        <v>P03206:3783744:Trans-activator protein BZLF1</v>
      </c>
      <c r="G1381">
        <v>485278</v>
      </c>
      <c r="H1381" t="s">
        <v>5413</v>
      </c>
    </row>
    <row r="1382" spans="1:8" x14ac:dyDescent="0.2">
      <c r="A1382">
        <v>2363</v>
      </c>
      <c r="B1382" t="s">
        <v>4421</v>
      </c>
      <c r="C1382">
        <v>51400</v>
      </c>
      <c r="D1382" t="s">
        <v>4422</v>
      </c>
      <c r="E1382" t="str">
        <f t="shared" si="21"/>
        <v>Q9Y570:51400:Protein phosphatase methylesterase 1</v>
      </c>
      <c r="G1382">
        <v>485279</v>
      </c>
      <c r="H1382" t="s">
        <v>5305</v>
      </c>
    </row>
    <row r="1383" spans="1:8" x14ac:dyDescent="0.2">
      <c r="A1383">
        <v>2364</v>
      </c>
      <c r="B1383" t="s">
        <v>4463</v>
      </c>
      <c r="C1383">
        <v>641</v>
      </c>
      <c r="D1383" t="s">
        <v>4464</v>
      </c>
      <c r="E1383" t="str">
        <f t="shared" si="21"/>
        <v>P54132:641:Bloom syndrome protein</v>
      </c>
      <c r="G1383">
        <v>485282</v>
      </c>
      <c r="H1383" t="s">
        <v>5365</v>
      </c>
    </row>
    <row r="1384" spans="1:8" x14ac:dyDescent="0.2">
      <c r="A1384">
        <v>2365</v>
      </c>
      <c r="B1384" t="s">
        <v>4421</v>
      </c>
      <c r="C1384">
        <v>51400</v>
      </c>
      <c r="D1384" t="s">
        <v>4422</v>
      </c>
      <c r="E1384" t="str">
        <f t="shared" si="21"/>
        <v>Q9Y570:51400:Protein phosphatase methylesterase 1</v>
      </c>
      <c r="G1384">
        <v>485283</v>
      </c>
      <c r="H1384" t="s">
        <v>5316</v>
      </c>
    </row>
    <row r="1385" spans="1:8" x14ac:dyDescent="0.2">
      <c r="A1385">
        <v>2366</v>
      </c>
      <c r="B1385" t="s">
        <v>4421</v>
      </c>
      <c r="C1385">
        <v>51400</v>
      </c>
      <c r="D1385" t="s">
        <v>4422</v>
      </c>
      <c r="E1385" t="str">
        <f t="shared" si="21"/>
        <v>Q9Y570:51400:Protein phosphatase methylesterase 1</v>
      </c>
      <c r="G1385">
        <v>485285</v>
      </c>
      <c r="H1385" t="s">
        <v>5365</v>
      </c>
    </row>
    <row r="1386" spans="1:8" x14ac:dyDescent="0.2">
      <c r="A1386">
        <v>2366</v>
      </c>
      <c r="B1386" t="s">
        <v>4421</v>
      </c>
      <c r="C1386">
        <v>51400</v>
      </c>
      <c r="D1386" t="s">
        <v>4422</v>
      </c>
      <c r="E1386" t="str">
        <f t="shared" si="21"/>
        <v>Q9Y570:51400:Protein phosphatase methylesterase 1</v>
      </c>
      <c r="G1386">
        <v>485286</v>
      </c>
      <c r="H1386" t="s">
        <v>5316</v>
      </c>
    </row>
    <row r="1387" spans="1:8" x14ac:dyDescent="0.2">
      <c r="A1387">
        <v>2366</v>
      </c>
      <c r="B1387" t="s">
        <v>4543</v>
      </c>
      <c r="C1387">
        <v>327</v>
      </c>
      <c r="D1387" t="s">
        <v>4544</v>
      </c>
      <c r="E1387" t="str">
        <f t="shared" si="21"/>
        <v>P13798:327:Acylamino-acid-releasing enzyme</v>
      </c>
      <c r="G1387">
        <v>485287</v>
      </c>
      <c r="H1387" t="s">
        <v>5305</v>
      </c>
    </row>
    <row r="1388" spans="1:8" x14ac:dyDescent="0.2">
      <c r="A1388">
        <v>2367</v>
      </c>
      <c r="B1388" t="s">
        <v>4551</v>
      </c>
      <c r="C1388">
        <v>5965</v>
      </c>
      <c r="D1388" t="s">
        <v>4552</v>
      </c>
      <c r="E1388" t="str">
        <f t="shared" si="21"/>
        <v>P46063:5965:ATP-dependent DNA helicase Q1</v>
      </c>
      <c r="G1388">
        <v>485290</v>
      </c>
      <c r="H1388" t="s">
        <v>5458</v>
      </c>
    </row>
    <row r="1389" spans="1:8" x14ac:dyDescent="0.2">
      <c r="A1389">
        <v>2368</v>
      </c>
      <c r="B1389" t="s">
        <v>4421</v>
      </c>
      <c r="C1389">
        <v>51400</v>
      </c>
      <c r="D1389" t="s">
        <v>4422</v>
      </c>
      <c r="E1389" t="str">
        <f t="shared" si="21"/>
        <v>Q9Y570:51400:Protein phosphatase methylesterase 1</v>
      </c>
      <c r="G1389">
        <v>485297</v>
      </c>
      <c r="H1389" t="s">
        <v>5459</v>
      </c>
    </row>
    <row r="1390" spans="1:8" x14ac:dyDescent="0.2">
      <c r="A1390">
        <v>2369</v>
      </c>
      <c r="B1390" t="s">
        <v>4421</v>
      </c>
      <c r="C1390">
        <v>51400</v>
      </c>
      <c r="D1390" t="s">
        <v>4422</v>
      </c>
      <c r="E1390" t="str">
        <f t="shared" si="21"/>
        <v>Q9Y570:51400:Protein phosphatase methylesterase 1</v>
      </c>
      <c r="G1390">
        <v>485311</v>
      </c>
      <c r="H1390" t="s">
        <v>5460</v>
      </c>
    </row>
    <row r="1391" spans="1:8" x14ac:dyDescent="0.2">
      <c r="A1391">
        <v>2370</v>
      </c>
      <c r="B1391" t="s">
        <v>4296</v>
      </c>
      <c r="C1391">
        <v>4985</v>
      </c>
      <c r="D1391" t="s">
        <v>4297</v>
      </c>
      <c r="E1391" t="str">
        <f t="shared" si="21"/>
        <v>P41143:4985:Delta-type opioid receptor</v>
      </c>
      <c r="G1391">
        <v>485312</v>
      </c>
      <c r="H1391" t="s">
        <v>5458</v>
      </c>
    </row>
    <row r="1392" spans="1:8" x14ac:dyDescent="0.2">
      <c r="A1392">
        <v>2371</v>
      </c>
      <c r="B1392" t="s">
        <v>4421</v>
      </c>
      <c r="C1392">
        <v>51400</v>
      </c>
      <c r="D1392" t="s">
        <v>4422</v>
      </c>
      <c r="E1392" t="str">
        <f t="shared" si="21"/>
        <v>Q9Y570:51400:Protein phosphatase methylesterase 1</v>
      </c>
      <c r="G1392">
        <v>485313</v>
      </c>
      <c r="H1392" t="s">
        <v>5461</v>
      </c>
    </row>
    <row r="1393" spans="1:8" x14ac:dyDescent="0.2">
      <c r="A1393">
        <v>2372</v>
      </c>
      <c r="B1393" t="s">
        <v>4094</v>
      </c>
      <c r="C1393">
        <v>998</v>
      </c>
      <c r="D1393" t="s">
        <v>4095</v>
      </c>
      <c r="E1393" t="str">
        <f t="shared" si="21"/>
        <v>P60953:998:Cell division control protein 42 homolog</v>
      </c>
      <c r="G1393">
        <v>485314</v>
      </c>
      <c r="H1393" t="s">
        <v>5460</v>
      </c>
    </row>
    <row r="1394" spans="1:8" x14ac:dyDescent="0.2">
      <c r="A1394">
        <v>2373</v>
      </c>
      <c r="B1394" t="s">
        <v>4094</v>
      </c>
      <c r="C1394">
        <v>998</v>
      </c>
      <c r="D1394" t="s">
        <v>4095</v>
      </c>
      <c r="E1394" t="str">
        <f t="shared" si="21"/>
        <v>P60953:998:Cell division control protein 42 homolog</v>
      </c>
      <c r="G1394">
        <v>485315</v>
      </c>
      <c r="H1394" t="s">
        <v>5461</v>
      </c>
    </row>
    <row r="1395" spans="1:8" x14ac:dyDescent="0.2">
      <c r="A1395">
        <v>2374</v>
      </c>
      <c r="B1395" t="s">
        <v>4094</v>
      </c>
      <c r="C1395">
        <v>998</v>
      </c>
      <c r="D1395" t="s">
        <v>4095</v>
      </c>
      <c r="E1395" t="str">
        <f t="shared" si="21"/>
        <v>P60953:998:Cell division control protein 42 homolog</v>
      </c>
      <c r="G1395">
        <v>485316</v>
      </c>
      <c r="H1395" t="s">
        <v>5459</v>
      </c>
    </row>
    <row r="1396" spans="1:8" x14ac:dyDescent="0.2">
      <c r="A1396">
        <v>2375</v>
      </c>
      <c r="B1396" t="s">
        <v>4094</v>
      </c>
      <c r="C1396">
        <v>998</v>
      </c>
      <c r="D1396" t="s">
        <v>4095</v>
      </c>
      <c r="E1396" t="str">
        <f t="shared" si="21"/>
        <v>P60953:998:Cell division control protein 42 homolog</v>
      </c>
      <c r="G1396">
        <v>485317</v>
      </c>
      <c r="H1396" t="s">
        <v>5462</v>
      </c>
    </row>
    <row r="1397" spans="1:8" x14ac:dyDescent="0.2">
      <c r="A1397">
        <v>2375</v>
      </c>
      <c r="B1397" t="s">
        <v>4001</v>
      </c>
      <c r="C1397">
        <v>5879</v>
      </c>
      <c r="D1397" t="s">
        <v>4002</v>
      </c>
      <c r="E1397" t="str">
        <f t="shared" si="21"/>
        <v>P63000:5879:Ras-related C3 botulinum toxin substrate 1</v>
      </c>
      <c r="G1397">
        <v>485318</v>
      </c>
      <c r="H1397" t="s">
        <v>5403</v>
      </c>
    </row>
    <row r="1398" spans="1:8" x14ac:dyDescent="0.2">
      <c r="A1398">
        <v>2376</v>
      </c>
      <c r="B1398" t="s">
        <v>4094</v>
      </c>
      <c r="C1398">
        <v>998</v>
      </c>
      <c r="D1398" t="s">
        <v>4095</v>
      </c>
      <c r="E1398" t="str">
        <f t="shared" si="21"/>
        <v>P60953:998:Cell division control protein 42 homolog</v>
      </c>
      <c r="G1398">
        <v>485336</v>
      </c>
      <c r="H1398" t="s">
        <v>5262</v>
      </c>
    </row>
    <row r="1399" spans="1:8" x14ac:dyDescent="0.2">
      <c r="A1399">
        <v>2377</v>
      </c>
      <c r="B1399" t="s">
        <v>4455</v>
      </c>
      <c r="C1399">
        <v>3783744</v>
      </c>
      <c r="D1399" t="s">
        <v>4456</v>
      </c>
      <c r="E1399" t="str">
        <f t="shared" si="21"/>
        <v>P03206:3783744:Trans-activator protein BZLF1</v>
      </c>
      <c r="G1399">
        <v>485337</v>
      </c>
      <c r="H1399" t="s">
        <v>5310</v>
      </c>
    </row>
    <row r="1400" spans="1:8" x14ac:dyDescent="0.2">
      <c r="A1400">
        <v>2378</v>
      </c>
      <c r="B1400" t="s">
        <v>4094</v>
      </c>
      <c r="C1400">
        <v>998</v>
      </c>
      <c r="D1400" t="s">
        <v>4095</v>
      </c>
      <c r="E1400" t="str">
        <f t="shared" si="21"/>
        <v>P60953:998:Cell division control protein 42 homolog</v>
      </c>
      <c r="G1400">
        <v>485338</v>
      </c>
      <c r="H1400" t="s">
        <v>5262</v>
      </c>
    </row>
    <row r="1401" spans="1:8" x14ac:dyDescent="0.2">
      <c r="A1401">
        <v>2379</v>
      </c>
      <c r="B1401" t="s">
        <v>4496</v>
      </c>
      <c r="C1401">
        <v>10002</v>
      </c>
      <c r="D1401" t="s">
        <v>4497</v>
      </c>
      <c r="E1401" t="str">
        <f t="shared" si="21"/>
        <v>Q9Y5X4:10002:Photoreceptor-specific nuclear receptor</v>
      </c>
      <c r="G1401">
        <v>485339</v>
      </c>
      <c r="H1401" t="s">
        <v>5287</v>
      </c>
    </row>
    <row r="1402" spans="1:8" x14ac:dyDescent="0.2">
      <c r="A1402">
        <v>2382</v>
      </c>
      <c r="B1402" t="s">
        <v>4377</v>
      </c>
      <c r="C1402">
        <v>15499</v>
      </c>
      <c r="D1402" t="s">
        <v>4378</v>
      </c>
      <c r="E1402" t="str">
        <f t="shared" si="21"/>
        <v>P38532:15499:Heat shock factor protein 1</v>
      </c>
      <c r="G1402">
        <v>485342</v>
      </c>
      <c r="H1402" t="s">
        <v>5463</v>
      </c>
    </row>
    <row r="1403" spans="1:8" x14ac:dyDescent="0.2">
      <c r="A1403">
        <v>2386</v>
      </c>
      <c r="B1403" t="s">
        <v>4463</v>
      </c>
      <c r="C1403">
        <v>641</v>
      </c>
      <c r="D1403" t="s">
        <v>4464</v>
      </c>
      <c r="E1403" t="str">
        <f t="shared" si="21"/>
        <v>P54132:641:Bloom syndrome protein</v>
      </c>
      <c r="G1403">
        <v>485343</v>
      </c>
      <c r="H1403" t="s">
        <v>5248</v>
      </c>
    </row>
    <row r="1404" spans="1:8" x14ac:dyDescent="0.2">
      <c r="A1404">
        <v>2389</v>
      </c>
      <c r="B1404" t="s">
        <v>4032</v>
      </c>
      <c r="C1404">
        <v>834</v>
      </c>
      <c r="D1404" t="s">
        <v>4033</v>
      </c>
      <c r="E1404" t="str">
        <f t="shared" si="21"/>
        <v>P29466:834:Caspase-1</v>
      </c>
      <c r="G1404">
        <v>485344</v>
      </c>
      <c r="H1404" t="s">
        <v>5464</v>
      </c>
    </row>
    <row r="1405" spans="1:8" x14ac:dyDescent="0.2">
      <c r="A1405">
        <v>2390</v>
      </c>
      <c r="B1405" t="s">
        <v>4044</v>
      </c>
      <c r="C1405">
        <v>6002</v>
      </c>
      <c r="D1405" t="s">
        <v>4045</v>
      </c>
      <c r="E1405" t="str">
        <f t="shared" si="21"/>
        <v>O14924:6002:Regulator of G-protein signaling 12</v>
      </c>
      <c r="G1405">
        <v>485346</v>
      </c>
      <c r="H1405" t="s">
        <v>5465</v>
      </c>
    </row>
    <row r="1406" spans="1:8" x14ac:dyDescent="0.2">
      <c r="A1406">
        <v>2393</v>
      </c>
      <c r="B1406" t="s">
        <v>4094</v>
      </c>
      <c r="C1406">
        <v>998</v>
      </c>
      <c r="D1406" t="s">
        <v>4095</v>
      </c>
      <c r="E1406" t="str">
        <f t="shared" si="21"/>
        <v>P60953:998:Cell division control protein 42 homolog</v>
      </c>
      <c r="G1406">
        <v>485347</v>
      </c>
      <c r="H1406" t="s">
        <v>5464</v>
      </c>
    </row>
    <row r="1407" spans="1:8" x14ac:dyDescent="0.2">
      <c r="A1407">
        <v>2393</v>
      </c>
      <c r="B1407" t="s">
        <v>4001</v>
      </c>
      <c r="C1407">
        <v>5879</v>
      </c>
      <c r="D1407" t="s">
        <v>4002</v>
      </c>
      <c r="E1407" t="str">
        <f t="shared" si="21"/>
        <v>P63000:5879:Ras-related C3 botulinum toxin substrate 1</v>
      </c>
      <c r="G1407">
        <v>485348</v>
      </c>
      <c r="H1407" t="s">
        <v>5466</v>
      </c>
    </row>
    <row r="1408" spans="1:8" x14ac:dyDescent="0.2">
      <c r="A1408">
        <v>2393</v>
      </c>
      <c r="B1408" t="s">
        <v>4549</v>
      </c>
      <c r="C1408">
        <v>392</v>
      </c>
      <c r="D1408" t="s">
        <v>4550</v>
      </c>
      <c r="E1408" t="str">
        <f t="shared" si="21"/>
        <v>Q07960:392:Rho GTPase-activating protein 1</v>
      </c>
      <c r="G1408">
        <v>485349</v>
      </c>
      <c r="H1408" t="s">
        <v>5467</v>
      </c>
    </row>
    <row r="1409" spans="1:8" x14ac:dyDescent="0.2">
      <c r="A1409">
        <v>2394</v>
      </c>
      <c r="B1409" t="s">
        <v>4450</v>
      </c>
      <c r="C1409">
        <v>5499</v>
      </c>
      <c r="D1409" t="s">
        <v>4451</v>
      </c>
      <c r="E1409" t="str">
        <f t="shared" si="21"/>
        <v>P62136:5499:Serine/threonine-protein phosphatase PP1-alpha catalytic subunit</v>
      </c>
      <c r="G1409">
        <v>485351</v>
      </c>
      <c r="H1409" t="s">
        <v>5397</v>
      </c>
    </row>
    <row r="1410" spans="1:8" x14ac:dyDescent="0.2">
      <c r="A1410">
        <v>2394</v>
      </c>
      <c r="B1410" t="s">
        <v>4389</v>
      </c>
      <c r="C1410">
        <v>5536</v>
      </c>
      <c r="D1410" t="s">
        <v>4390</v>
      </c>
      <c r="E1410" t="str">
        <f t="shared" ref="E1410:E1473" si="22">CONCATENATE(B1410,":",C1410,":",D1410)</f>
        <v>P53041:5536:Serine/threonine-protein phosphatase 5</v>
      </c>
      <c r="G1410">
        <v>485352</v>
      </c>
      <c r="H1410" t="s">
        <v>5306</v>
      </c>
    </row>
    <row r="1411" spans="1:8" x14ac:dyDescent="0.2">
      <c r="A1411">
        <v>2395</v>
      </c>
      <c r="B1411" t="s">
        <v>4389</v>
      </c>
      <c r="C1411">
        <v>5536</v>
      </c>
      <c r="D1411" t="s">
        <v>4390</v>
      </c>
      <c r="E1411" t="str">
        <f t="shared" si="22"/>
        <v>P53041:5536:Serine/threonine-protein phosphatase 5</v>
      </c>
      <c r="G1411">
        <v>485356</v>
      </c>
      <c r="H1411" t="s">
        <v>5467</v>
      </c>
    </row>
    <row r="1412" spans="1:8" x14ac:dyDescent="0.2">
      <c r="A1412">
        <v>2397</v>
      </c>
      <c r="B1412" t="s">
        <v>4365</v>
      </c>
      <c r="C1412">
        <v>9290</v>
      </c>
      <c r="D1412" t="s">
        <v>4366</v>
      </c>
      <c r="E1412" t="str">
        <f t="shared" si="22"/>
        <v>Q9Y2T6:9290:G-protein coupled receptor 55</v>
      </c>
      <c r="G1412">
        <v>485358</v>
      </c>
      <c r="H1412" t="s">
        <v>5464</v>
      </c>
    </row>
    <row r="1413" spans="1:8" x14ac:dyDescent="0.2">
      <c r="A1413">
        <v>2398</v>
      </c>
      <c r="B1413" t="s">
        <v>4165</v>
      </c>
      <c r="C1413">
        <v>2149</v>
      </c>
      <c r="D1413" t="s">
        <v>4166</v>
      </c>
      <c r="E1413" t="str">
        <f t="shared" si="22"/>
        <v>P25116:2149:Proteinase-activated receptor 1</v>
      </c>
      <c r="G1413">
        <v>485359</v>
      </c>
      <c r="H1413" t="s">
        <v>5464</v>
      </c>
    </row>
    <row r="1414" spans="1:8" x14ac:dyDescent="0.2">
      <c r="A1414">
        <v>2403</v>
      </c>
      <c r="B1414" t="s">
        <v>4450</v>
      </c>
      <c r="C1414">
        <v>5499</v>
      </c>
      <c r="D1414" t="s">
        <v>4451</v>
      </c>
      <c r="E1414" t="str">
        <f t="shared" si="22"/>
        <v>P62136:5499:Serine/threonine-protein phosphatase PP1-alpha catalytic subunit</v>
      </c>
      <c r="G1414">
        <v>485360</v>
      </c>
      <c r="H1414" t="s">
        <v>5468</v>
      </c>
    </row>
    <row r="1415" spans="1:8" x14ac:dyDescent="0.2">
      <c r="A1415">
        <v>2403</v>
      </c>
      <c r="B1415" t="s">
        <v>4389</v>
      </c>
      <c r="C1415">
        <v>5536</v>
      </c>
      <c r="D1415" t="s">
        <v>4390</v>
      </c>
      <c r="E1415" t="str">
        <f t="shared" si="22"/>
        <v>P53041:5536:Serine/threonine-protein phosphatase 5</v>
      </c>
      <c r="G1415">
        <v>485361</v>
      </c>
      <c r="H1415" t="s">
        <v>5464</v>
      </c>
    </row>
    <row r="1416" spans="1:8" x14ac:dyDescent="0.2">
      <c r="A1416">
        <v>2406</v>
      </c>
      <c r="B1416" t="s">
        <v>4044</v>
      </c>
      <c r="C1416">
        <v>6002</v>
      </c>
      <c r="D1416" t="s">
        <v>4045</v>
      </c>
      <c r="E1416" t="str">
        <f t="shared" si="22"/>
        <v>O14924:6002:Regulator of G-protein signaling 12</v>
      </c>
      <c r="G1416">
        <v>485362</v>
      </c>
      <c r="H1416" t="s">
        <v>5464</v>
      </c>
    </row>
    <row r="1417" spans="1:8" x14ac:dyDescent="0.2">
      <c r="A1417">
        <v>2407</v>
      </c>
      <c r="B1417" t="s">
        <v>4040</v>
      </c>
      <c r="C1417">
        <v>3248</v>
      </c>
      <c r="D1417" t="s">
        <v>4041</v>
      </c>
      <c r="E1417" t="str">
        <f t="shared" si="22"/>
        <v>P15428:3248:15-hydroxyprostaglandin dehydrogenase [NAD(+)]</v>
      </c>
      <c r="G1417">
        <v>485365</v>
      </c>
      <c r="H1417" t="s">
        <v>5469</v>
      </c>
    </row>
    <row r="1418" spans="1:8" x14ac:dyDescent="0.2">
      <c r="A1418">
        <v>2416</v>
      </c>
      <c r="B1418" t="s">
        <v>4153</v>
      </c>
      <c r="C1418">
        <v>1133</v>
      </c>
      <c r="D1418" t="s">
        <v>4154</v>
      </c>
      <c r="E1418" t="str">
        <f t="shared" si="22"/>
        <v>P08912:1133:Muscarinic acetylcholine receptor M5</v>
      </c>
      <c r="G1418">
        <v>485366</v>
      </c>
      <c r="H1418" t="s">
        <v>5470</v>
      </c>
    </row>
    <row r="1419" spans="1:8" x14ac:dyDescent="0.2">
      <c r="A1419">
        <v>2417</v>
      </c>
      <c r="B1419" t="s">
        <v>4545</v>
      </c>
      <c r="C1419">
        <v>5725</v>
      </c>
      <c r="D1419" t="s">
        <v>4546</v>
      </c>
      <c r="E1419" t="str">
        <f t="shared" si="22"/>
        <v>P26599:5725:Polypyrimidine tract-binding protein 1</v>
      </c>
      <c r="G1419">
        <v>485369</v>
      </c>
      <c r="H1419" t="s">
        <v>5200</v>
      </c>
    </row>
    <row r="1420" spans="1:8" x14ac:dyDescent="0.2">
      <c r="A1420">
        <v>2418</v>
      </c>
      <c r="B1420" t="s">
        <v>4094</v>
      </c>
      <c r="C1420">
        <v>998</v>
      </c>
      <c r="D1420" t="s">
        <v>4095</v>
      </c>
      <c r="E1420" t="str">
        <f t="shared" si="22"/>
        <v>P60953:998:Cell division control protein 42 homolog</v>
      </c>
      <c r="G1420">
        <v>485370</v>
      </c>
      <c r="H1420" t="s">
        <v>5200</v>
      </c>
    </row>
    <row r="1421" spans="1:8" x14ac:dyDescent="0.2">
      <c r="A1421">
        <v>2420</v>
      </c>
      <c r="B1421" t="s">
        <v>4298</v>
      </c>
      <c r="C1421">
        <v>4988</v>
      </c>
      <c r="D1421" t="s">
        <v>4299</v>
      </c>
      <c r="E1421" t="str">
        <f t="shared" si="22"/>
        <v>P35372:4988:Mu-type opioid receptor</v>
      </c>
      <c r="G1421">
        <v>485374</v>
      </c>
      <c r="H1421" t="s">
        <v>5471</v>
      </c>
    </row>
    <row r="1422" spans="1:8" x14ac:dyDescent="0.2">
      <c r="A1422">
        <v>2422</v>
      </c>
      <c r="B1422" t="s">
        <v>4389</v>
      </c>
      <c r="C1422">
        <v>5536</v>
      </c>
      <c r="D1422" t="s">
        <v>4390</v>
      </c>
      <c r="E1422" t="str">
        <f t="shared" si="22"/>
        <v>P53041:5536:Serine/threonine-protein phosphatase 5</v>
      </c>
      <c r="G1422">
        <v>485386</v>
      </c>
      <c r="H1422" t="s">
        <v>5470</v>
      </c>
    </row>
    <row r="1423" spans="1:8" x14ac:dyDescent="0.2">
      <c r="A1423">
        <v>2422</v>
      </c>
      <c r="B1423" t="s">
        <v>4450</v>
      </c>
      <c r="C1423">
        <v>5499</v>
      </c>
      <c r="D1423" t="s">
        <v>4451</v>
      </c>
      <c r="E1423" t="str">
        <f t="shared" si="22"/>
        <v>P62136:5499:Serine/threonine-protein phosphatase PP1-alpha catalytic subunit</v>
      </c>
      <c r="G1423">
        <v>485388</v>
      </c>
      <c r="H1423" t="s">
        <v>5463</v>
      </c>
    </row>
    <row r="1424" spans="1:8" x14ac:dyDescent="0.2">
      <c r="A1424">
        <v>2425</v>
      </c>
      <c r="B1424" t="s">
        <v>3943</v>
      </c>
      <c r="C1424">
        <v>25229</v>
      </c>
      <c r="D1424" t="s">
        <v>3944</v>
      </c>
      <c r="E1424" t="str">
        <f t="shared" si="22"/>
        <v>P08482:25229:Muscarinic acetylcholine receptor M1</v>
      </c>
      <c r="G1424">
        <v>485391</v>
      </c>
      <c r="H1424" t="s">
        <v>5471</v>
      </c>
    </row>
    <row r="1425" spans="1:8" x14ac:dyDescent="0.2">
      <c r="A1425">
        <v>2427</v>
      </c>
      <c r="B1425" t="s">
        <v>4040</v>
      </c>
      <c r="C1425">
        <v>3248</v>
      </c>
      <c r="D1425" t="s">
        <v>4041</v>
      </c>
      <c r="E1425" t="str">
        <f t="shared" si="22"/>
        <v>P15428:3248:15-hydroxyprostaglandin dehydrogenase [NAD(+)]</v>
      </c>
      <c r="G1425">
        <v>485393</v>
      </c>
      <c r="H1425" t="s">
        <v>5310</v>
      </c>
    </row>
    <row r="1426" spans="1:8" x14ac:dyDescent="0.2">
      <c r="A1426">
        <v>2428</v>
      </c>
      <c r="B1426" t="s">
        <v>4211</v>
      </c>
      <c r="C1426">
        <v>1131</v>
      </c>
      <c r="D1426" t="s">
        <v>4212</v>
      </c>
      <c r="E1426" t="str">
        <f t="shared" si="22"/>
        <v>P20309:1131:Muscarinic acetylcholine receptor M3</v>
      </c>
      <c r="G1426">
        <v>488748</v>
      </c>
      <c r="H1426" t="s">
        <v>5386</v>
      </c>
    </row>
    <row r="1427" spans="1:8" x14ac:dyDescent="0.2">
      <c r="A1427">
        <v>2429</v>
      </c>
      <c r="B1427" t="s">
        <v>4040</v>
      </c>
      <c r="C1427">
        <v>3248</v>
      </c>
      <c r="D1427" t="s">
        <v>4041</v>
      </c>
      <c r="E1427" t="str">
        <f t="shared" si="22"/>
        <v>P15428:3248:15-hydroxyprostaglandin dehydrogenase [NAD(+)]</v>
      </c>
      <c r="G1427">
        <v>488769</v>
      </c>
      <c r="H1427" t="s">
        <v>5472</v>
      </c>
    </row>
    <row r="1428" spans="1:8" x14ac:dyDescent="0.2">
      <c r="A1428">
        <v>2430</v>
      </c>
      <c r="B1428" t="s">
        <v>4209</v>
      </c>
      <c r="C1428">
        <v>1129</v>
      </c>
      <c r="D1428" t="s">
        <v>4210</v>
      </c>
      <c r="E1428" t="str">
        <f t="shared" si="22"/>
        <v>P08172:1129:Muscarinic acetylcholine receptor M2</v>
      </c>
      <c r="G1428">
        <v>488770</v>
      </c>
      <c r="H1428" t="s">
        <v>5473</v>
      </c>
    </row>
    <row r="1429" spans="1:8" x14ac:dyDescent="0.2">
      <c r="A1429">
        <v>2431</v>
      </c>
      <c r="B1429" t="s">
        <v>4545</v>
      </c>
      <c r="C1429">
        <v>5725</v>
      </c>
      <c r="D1429" t="s">
        <v>4546</v>
      </c>
      <c r="E1429" t="str">
        <f t="shared" si="22"/>
        <v>P26599:5725:Polypyrimidine tract-binding protein 1</v>
      </c>
      <c r="G1429">
        <v>488771</v>
      </c>
      <c r="H1429" t="s">
        <v>5474</v>
      </c>
    </row>
    <row r="1430" spans="1:8" x14ac:dyDescent="0.2">
      <c r="A1430">
        <v>2433</v>
      </c>
      <c r="B1430" t="s">
        <v>4153</v>
      </c>
      <c r="C1430">
        <v>1133</v>
      </c>
      <c r="D1430" t="s">
        <v>4154</v>
      </c>
      <c r="E1430" t="str">
        <f t="shared" si="22"/>
        <v>P08912:1133:Muscarinic acetylcholine receptor M5</v>
      </c>
      <c r="G1430">
        <v>488772</v>
      </c>
      <c r="H1430" t="s">
        <v>5474</v>
      </c>
    </row>
    <row r="1431" spans="1:8" x14ac:dyDescent="0.2">
      <c r="A1431">
        <v>2434</v>
      </c>
      <c r="B1431" t="s">
        <v>3943</v>
      </c>
      <c r="C1431">
        <v>25229</v>
      </c>
      <c r="D1431" t="s">
        <v>3944</v>
      </c>
      <c r="E1431" t="str">
        <f t="shared" si="22"/>
        <v>P08482:25229:Muscarinic acetylcholine receptor M1</v>
      </c>
      <c r="G1431">
        <v>488773</v>
      </c>
      <c r="H1431" t="s">
        <v>5474</v>
      </c>
    </row>
    <row r="1432" spans="1:8" x14ac:dyDescent="0.2">
      <c r="A1432">
        <v>2435</v>
      </c>
      <c r="B1432" t="s">
        <v>4557</v>
      </c>
      <c r="C1432">
        <v>5021</v>
      </c>
      <c r="D1432" t="s">
        <v>4558</v>
      </c>
      <c r="E1432" t="str">
        <f t="shared" si="22"/>
        <v>P30559:5021:Oxytocin receptor</v>
      </c>
      <c r="G1432">
        <v>488775</v>
      </c>
      <c r="H1432" t="s">
        <v>5475</v>
      </c>
    </row>
    <row r="1433" spans="1:8" x14ac:dyDescent="0.2">
      <c r="A1433">
        <v>2436</v>
      </c>
      <c r="B1433" t="s">
        <v>4361</v>
      </c>
      <c r="C1433">
        <v>3758</v>
      </c>
      <c r="D1433" t="s">
        <v>4362</v>
      </c>
      <c r="E1433" t="str">
        <f t="shared" si="22"/>
        <v>P48048:3758:ATP-sensitive inward rectifier potassium channel 1</v>
      </c>
      <c r="G1433">
        <v>488776</v>
      </c>
      <c r="H1433" t="s">
        <v>5465</v>
      </c>
    </row>
    <row r="1434" spans="1:8" x14ac:dyDescent="0.2">
      <c r="A1434">
        <v>2437</v>
      </c>
      <c r="B1434" t="s">
        <v>4022</v>
      </c>
      <c r="C1434">
        <v>2914</v>
      </c>
      <c r="D1434" t="s">
        <v>4023</v>
      </c>
      <c r="E1434" t="str">
        <f t="shared" si="22"/>
        <v>Q14833:2914:Metabotropic glutamate receptor 4</v>
      </c>
      <c r="G1434">
        <v>488777</v>
      </c>
      <c r="H1434" t="s">
        <v>5471</v>
      </c>
    </row>
    <row r="1435" spans="1:8" x14ac:dyDescent="0.2">
      <c r="A1435">
        <v>2438</v>
      </c>
      <c r="B1435" t="s">
        <v>4559</v>
      </c>
      <c r="C1435">
        <v>1215</v>
      </c>
      <c r="D1435" t="s">
        <v>4560</v>
      </c>
      <c r="E1435" t="str">
        <f t="shared" si="22"/>
        <v>P23946:1215:Chymase</v>
      </c>
      <c r="G1435">
        <v>488778</v>
      </c>
      <c r="H1435" t="s">
        <v>5280</v>
      </c>
    </row>
    <row r="1436" spans="1:8" x14ac:dyDescent="0.2">
      <c r="A1436">
        <v>2444</v>
      </c>
      <c r="B1436" t="s">
        <v>4096</v>
      </c>
      <c r="C1436">
        <v>7068</v>
      </c>
      <c r="D1436" t="s">
        <v>4097</v>
      </c>
      <c r="E1436" t="str">
        <f t="shared" si="22"/>
        <v>P10828:7068:Thyroid hormone receptor beta</v>
      </c>
      <c r="G1436">
        <v>488779</v>
      </c>
      <c r="H1436" t="s">
        <v>5475</v>
      </c>
    </row>
    <row r="1437" spans="1:8" x14ac:dyDescent="0.2">
      <c r="A1437">
        <v>2445</v>
      </c>
      <c r="B1437" t="s">
        <v>4557</v>
      </c>
      <c r="C1437">
        <v>5021</v>
      </c>
      <c r="D1437" t="s">
        <v>4558</v>
      </c>
      <c r="E1437" t="str">
        <f t="shared" si="22"/>
        <v>P30559:5021:Oxytocin receptor</v>
      </c>
      <c r="G1437">
        <v>488780</v>
      </c>
      <c r="H1437" t="s">
        <v>5475</v>
      </c>
    </row>
    <row r="1438" spans="1:8" x14ac:dyDescent="0.2">
      <c r="A1438">
        <v>2446</v>
      </c>
      <c r="B1438" t="s">
        <v>4074</v>
      </c>
      <c r="C1438">
        <v>6622</v>
      </c>
      <c r="D1438" t="s">
        <v>4075</v>
      </c>
      <c r="E1438" t="str">
        <f t="shared" si="22"/>
        <v>P37840:6622:Alpha-synuclein</v>
      </c>
      <c r="G1438">
        <v>488781</v>
      </c>
      <c r="H1438" t="s">
        <v>5466</v>
      </c>
    </row>
    <row r="1439" spans="1:8" x14ac:dyDescent="0.2">
      <c r="A1439">
        <v>2446</v>
      </c>
      <c r="B1439" t="s">
        <v>4327</v>
      </c>
      <c r="C1439">
        <v>48</v>
      </c>
      <c r="D1439" t="s">
        <v>4328</v>
      </c>
      <c r="E1439" t="str">
        <f t="shared" si="22"/>
        <v>P21399:48:Cytoplasmic aconitate hydratase</v>
      </c>
      <c r="G1439">
        <v>488782</v>
      </c>
      <c r="H1439" t="s">
        <v>5466</v>
      </c>
    </row>
    <row r="1440" spans="1:8" x14ac:dyDescent="0.2">
      <c r="A1440">
        <v>2448</v>
      </c>
      <c r="B1440" t="s">
        <v>4465</v>
      </c>
      <c r="C1440">
        <v>367</v>
      </c>
      <c r="D1440" t="s">
        <v>4245</v>
      </c>
      <c r="E1440" t="str">
        <f t="shared" si="22"/>
        <v>P10275:367:Androgen receptor</v>
      </c>
      <c r="G1440">
        <v>488784</v>
      </c>
      <c r="H1440" t="s">
        <v>5412</v>
      </c>
    </row>
    <row r="1441" spans="1:8" x14ac:dyDescent="0.2">
      <c r="A1441">
        <v>2449</v>
      </c>
      <c r="B1441" t="s">
        <v>3979</v>
      </c>
      <c r="C1441">
        <v>5468</v>
      </c>
      <c r="D1441" t="s">
        <v>3980</v>
      </c>
      <c r="E1441" t="str">
        <f t="shared" si="22"/>
        <v>P37231:5468:Peroxisome proliferator-activated receptor gamma</v>
      </c>
      <c r="G1441">
        <v>488786</v>
      </c>
      <c r="H1441" t="s">
        <v>5141</v>
      </c>
    </row>
    <row r="1442" spans="1:8" x14ac:dyDescent="0.2">
      <c r="A1442">
        <v>2450</v>
      </c>
      <c r="B1442" t="s">
        <v>4074</v>
      </c>
      <c r="C1442">
        <v>6622</v>
      </c>
      <c r="D1442" t="s">
        <v>4075</v>
      </c>
      <c r="E1442" t="str">
        <f t="shared" si="22"/>
        <v>P37840:6622:Alpha-synuclein</v>
      </c>
      <c r="G1442">
        <v>488787</v>
      </c>
      <c r="H1442" t="s">
        <v>5462</v>
      </c>
    </row>
    <row r="1443" spans="1:8" x14ac:dyDescent="0.2">
      <c r="A1443">
        <v>2450</v>
      </c>
      <c r="B1443" t="s">
        <v>4327</v>
      </c>
      <c r="C1443">
        <v>48</v>
      </c>
      <c r="D1443" t="s">
        <v>4328</v>
      </c>
      <c r="E1443" t="str">
        <f t="shared" si="22"/>
        <v>P21399:48:Cytoplasmic aconitate hydratase</v>
      </c>
      <c r="G1443">
        <v>488788</v>
      </c>
      <c r="H1443" t="s">
        <v>5391</v>
      </c>
    </row>
    <row r="1444" spans="1:8" x14ac:dyDescent="0.2">
      <c r="A1444">
        <v>2453</v>
      </c>
      <c r="B1444" t="s">
        <v>4074</v>
      </c>
      <c r="C1444">
        <v>6622</v>
      </c>
      <c r="D1444" t="s">
        <v>4075</v>
      </c>
      <c r="E1444" t="str">
        <f t="shared" si="22"/>
        <v>P37840:6622:Alpha-synuclein</v>
      </c>
      <c r="G1444">
        <v>488790</v>
      </c>
      <c r="H1444" t="s">
        <v>5298</v>
      </c>
    </row>
    <row r="1445" spans="1:8" x14ac:dyDescent="0.2">
      <c r="A1445">
        <v>2453</v>
      </c>
      <c r="B1445" t="s">
        <v>4327</v>
      </c>
      <c r="C1445">
        <v>48</v>
      </c>
      <c r="D1445" t="s">
        <v>4328</v>
      </c>
      <c r="E1445" t="str">
        <f t="shared" si="22"/>
        <v>P21399:48:Cytoplasmic aconitate hydratase</v>
      </c>
      <c r="G1445">
        <v>488791</v>
      </c>
      <c r="H1445" t="s">
        <v>5141</v>
      </c>
    </row>
    <row r="1446" spans="1:8" x14ac:dyDescent="0.2">
      <c r="A1446">
        <v>2455</v>
      </c>
      <c r="B1446" t="s">
        <v>4533</v>
      </c>
      <c r="C1446">
        <v>7421</v>
      </c>
      <c r="D1446" t="s">
        <v>4534</v>
      </c>
      <c r="E1446" t="str">
        <f t="shared" si="22"/>
        <v>P11473:7421:Vitamin D3 receptor</v>
      </c>
      <c r="G1446">
        <v>488792</v>
      </c>
      <c r="H1446" t="s">
        <v>5298</v>
      </c>
    </row>
    <row r="1447" spans="1:8" x14ac:dyDescent="0.2">
      <c r="A1447">
        <v>2456</v>
      </c>
      <c r="B1447" t="s">
        <v>4074</v>
      </c>
      <c r="C1447">
        <v>6622</v>
      </c>
      <c r="D1447" t="s">
        <v>4075</v>
      </c>
      <c r="E1447" t="str">
        <f t="shared" si="22"/>
        <v>P37840:6622:Alpha-synuclein</v>
      </c>
      <c r="G1447">
        <v>488793</v>
      </c>
      <c r="H1447" t="s">
        <v>5199</v>
      </c>
    </row>
    <row r="1448" spans="1:8" x14ac:dyDescent="0.2">
      <c r="A1448">
        <v>2456</v>
      </c>
      <c r="B1448" t="s">
        <v>4327</v>
      </c>
      <c r="C1448">
        <v>48</v>
      </c>
      <c r="D1448" t="s">
        <v>4328</v>
      </c>
      <c r="E1448" t="str">
        <f t="shared" si="22"/>
        <v>P21399:48:Cytoplasmic aconitate hydratase</v>
      </c>
      <c r="G1448">
        <v>488794</v>
      </c>
      <c r="H1448" t="s">
        <v>5412</v>
      </c>
    </row>
    <row r="1449" spans="1:8" x14ac:dyDescent="0.2">
      <c r="A1449">
        <v>2457</v>
      </c>
      <c r="B1449" t="s">
        <v>4074</v>
      </c>
      <c r="C1449">
        <v>6622</v>
      </c>
      <c r="D1449" t="s">
        <v>4075</v>
      </c>
      <c r="E1449" t="str">
        <f t="shared" si="22"/>
        <v>P37840:6622:Alpha-synuclein</v>
      </c>
      <c r="G1449">
        <v>488795</v>
      </c>
      <c r="H1449" t="s">
        <v>5295</v>
      </c>
    </row>
    <row r="1450" spans="1:8" x14ac:dyDescent="0.2">
      <c r="A1450">
        <v>2457</v>
      </c>
      <c r="B1450" t="s">
        <v>4327</v>
      </c>
      <c r="C1450">
        <v>48</v>
      </c>
      <c r="D1450" t="s">
        <v>4328</v>
      </c>
      <c r="E1450" t="str">
        <f t="shared" si="22"/>
        <v>P21399:48:Cytoplasmic aconitate hydratase</v>
      </c>
      <c r="G1450">
        <v>488796</v>
      </c>
      <c r="H1450" t="s">
        <v>5430</v>
      </c>
    </row>
    <row r="1451" spans="1:8" x14ac:dyDescent="0.2">
      <c r="A1451">
        <v>2459</v>
      </c>
      <c r="B1451" t="s">
        <v>4537</v>
      </c>
      <c r="C1451">
        <v>172532</v>
      </c>
      <c r="D1451" t="s">
        <v>4538</v>
      </c>
      <c r="E1451" t="str">
        <f t="shared" si="22"/>
        <v>Q17339:172532:Female germline-specific tumor suppressor gld-1</v>
      </c>
      <c r="G1451">
        <v>488797</v>
      </c>
      <c r="H1451" t="s">
        <v>5360</v>
      </c>
    </row>
    <row r="1452" spans="1:8" x14ac:dyDescent="0.2">
      <c r="A1452">
        <v>2462</v>
      </c>
      <c r="B1452" t="s">
        <v>4454</v>
      </c>
      <c r="C1452">
        <v>597</v>
      </c>
      <c r="D1452" t="s">
        <v>3978</v>
      </c>
      <c r="E1452" t="str">
        <f t="shared" si="22"/>
        <v>Q16548:597:Bcl-2-related protein A1</v>
      </c>
      <c r="G1452">
        <v>488798</v>
      </c>
      <c r="H1452" t="s">
        <v>5159</v>
      </c>
    </row>
    <row r="1453" spans="1:8" x14ac:dyDescent="0.2">
      <c r="A1453">
        <v>2462</v>
      </c>
      <c r="B1453" t="s">
        <v>4181</v>
      </c>
      <c r="C1453">
        <v>10018</v>
      </c>
      <c r="D1453" t="s">
        <v>4182</v>
      </c>
      <c r="E1453" t="str">
        <f t="shared" si="22"/>
        <v>O43521:10018:Bcl-2-like protein 11</v>
      </c>
      <c r="G1453">
        <v>488799</v>
      </c>
      <c r="H1453" t="s">
        <v>5412</v>
      </c>
    </row>
    <row r="1454" spans="1:8" x14ac:dyDescent="0.2">
      <c r="A1454">
        <v>2465</v>
      </c>
      <c r="B1454" t="s">
        <v>4454</v>
      </c>
      <c r="C1454">
        <v>597</v>
      </c>
      <c r="D1454" t="s">
        <v>3978</v>
      </c>
      <c r="E1454" t="str">
        <f t="shared" si="22"/>
        <v>Q16548:597:Bcl-2-related protein A1</v>
      </c>
      <c r="G1454">
        <v>488800</v>
      </c>
      <c r="H1454" t="s">
        <v>5412</v>
      </c>
    </row>
    <row r="1455" spans="1:8" x14ac:dyDescent="0.2">
      <c r="A1455">
        <v>2465</v>
      </c>
      <c r="B1455" t="s">
        <v>4181</v>
      </c>
      <c r="C1455">
        <v>10018</v>
      </c>
      <c r="D1455" t="s">
        <v>4182</v>
      </c>
      <c r="E1455" t="str">
        <f t="shared" si="22"/>
        <v>O43521:10018:Bcl-2-like protein 11</v>
      </c>
      <c r="G1455">
        <v>488801</v>
      </c>
      <c r="H1455" t="s">
        <v>5289</v>
      </c>
    </row>
    <row r="1456" spans="1:8" x14ac:dyDescent="0.2">
      <c r="A1456">
        <v>2466</v>
      </c>
      <c r="B1456" t="s">
        <v>4187</v>
      </c>
      <c r="C1456">
        <v>10392</v>
      </c>
      <c r="D1456" t="s">
        <v>4188</v>
      </c>
      <c r="E1456" t="str">
        <f t="shared" si="22"/>
        <v>Q9Y239:10392:Nucleotide-binding oligomerization domain-containing protein 1</v>
      </c>
      <c r="G1456">
        <v>488803</v>
      </c>
      <c r="H1456" t="s">
        <v>5386</v>
      </c>
    </row>
    <row r="1457" spans="1:8" x14ac:dyDescent="0.2">
      <c r="A1457">
        <v>2468</v>
      </c>
      <c r="B1457" t="s">
        <v>4074</v>
      </c>
      <c r="C1457">
        <v>6622</v>
      </c>
      <c r="D1457" t="s">
        <v>4075</v>
      </c>
      <c r="E1457" t="str">
        <f t="shared" si="22"/>
        <v>P37840:6622:Alpha-synuclein</v>
      </c>
      <c r="G1457">
        <v>488806</v>
      </c>
      <c r="H1457" t="s">
        <v>5476</v>
      </c>
    </row>
    <row r="1458" spans="1:8" x14ac:dyDescent="0.2">
      <c r="A1458">
        <v>2468</v>
      </c>
      <c r="B1458" t="s">
        <v>4327</v>
      </c>
      <c r="C1458">
        <v>48</v>
      </c>
      <c r="D1458" t="s">
        <v>4328</v>
      </c>
      <c r="E1458" t="str">
        <f t="shared" si="22"/>
        <v>P21399:48:Cytoplasmic aconitate hydratase</v>
      </c>
      <c r="G1458">
        <v>488808</v>
      </c>
      <c r="H1458" t="s">
        <v>5288</v>
      </c>
    </row>
    <row r="1459" spans="1:8" x14ac:dyDescent="0.2">
      <c r="A1459">
        <v>2470</v>
      </c>
      <c r="B1459" t="s">
        <v>4163</v>
      </c>
      <c r="C1459">
        <v>901648</v>
      </c>
      <c r="D1459" t="s">
        <v>4164</v>
      </c>
      <c r="E1459" t="str">
        <f t="shared" si="22"/>
        <v>P10520:901648:Streptokinase A</v>
      </c>
      <c r="G1459">
        <v>488810</v>
      </c>
      <c r="H1459" t="s">
        <v>5455</v>
      </c>
    </row>
    <row r="1460" spans="1:8" x14ac:dyDescent="0.2">
      <c r="A1460">
        <v>2472</v>
      </c>
      <c r="B1460" t="s">
        <v>4572</v>
      </c>
      <c r="C1460">
        <v>2597</v>
      </c>
      <c r="D1460" t="s">
        <v>4573</v>
      </c>
      <c r="E1460" t="str">
        <f t="shared" si="22"/>
        <v>P04406:2597:Glyceraldehyde-3-phosphate dehydrogenase</v>
      </c>
      <c r="G1460">
        <v>488811</v>
      </c>
      <c r="H1460" t="s">
        <v>5386</v>
      </c>
    </row>
    <row r="1461" spans="1:8" x14ac:dyDescent="0.2">
      <c r="A1461">
        <v>2475</v>
      </c>
      <c r="B1461" t="s">
        <v>4189</v>
      </c>
      <c r="C1461">
        <v>64127</v>
      </c>
      <c r="D1461" t="s">
        <v>4190</v>
      </c>
      <c r="E1461" t="str">
        <f t="shared" si="22"/>
        <v>Q9HC29:64127:Nucleotide-binding oligomerization domain-containing protein 2</v>
      </c>
      <c r="G1461">
        <v>488812</v>
      </c>
      <c r="H1461" t="s">
        <v>5289</v>
      </c>
    </row>
    <row r="1462" spans="1:8" x14ac:dyDescent="0.2">
      <c r="A1462">
        <v>2478</v>
      </c>
      <c r="B1462" t="s">
        <v>4298</v>
      </c>
      <c r="C1462">
        <v>4988</v>
      </c>
      <c r="D1462" t="s">
        <v>4299</v>
      </c>
      <c r="E1462" t="str">
        <f t="shared" si="22"/>
        <v>P35372:4988:Mu-type opioid receptor</v>
      </c>
      <c r="G1462">
        <v>488813</v>
      </c>
      <c r="H1462" t="s">
        <v>5477</v>
      </c>
    </row>
    <row r="1463" spans="1:8" x14ac:dyDescent="0.2">
      <c r="A1463">
        <v>2479</v>
      </c>
      <c r="B1463" t="s">
        <v>4096</v>
      </c>
      <c r="C1463">
        <v>7068</v>
      </c>
      <c r="D1463" t="s">
        <v>4097</v>
      </c>
      <c r="E1463" t="str">
        <f t="shared" si="22"/>
        <v>P10828:7068:Thyroid hormone receptor beta</v>
      </c>
      <c r="G1463">
        <v>488814</v>
      </c>
      <c r="H1463" t="s">
        <v>5288</v>
      </c>
    </row>
    <row r="1464" spans="1:8" x14ac:dyDescent="0.2">
      <c r="A1464">
        <v>2480</v>
      </c>
      <c r="B1464" t="s">
        <v>4375</v>
      </c>
      <c r="C1464">
        <v>2859</v>
      </c>
      <c r="D1464" t="s">
        <v>4376</v>
      </c>
      <c r="E1464" t="str">
        <f t="shared" si="22"/>
        <v>Q9HC97:2859:G-protein coupled receptor 35</v>
      </c>
      <c r="G1464">
        <v>488815</v>
      </c>
      <c r="H1464" t="s">
        <v>5478</v>
      </c>
    </row>
    <row r="1465" spans="1:8" x14ac:dyDescent="0.2">
      <c r="A1465">
        <v>2481</v>
      </c>
      <c r="B1465" t="s">
        <v>4557</v>
      </c>
      <c r="C1465">
        <v>5021</v>
      </c>
      <c r="D1465" t="s">
        <v>4558</v>
      </c>
      <c r="E1465" t="str">
        <f t="shared" si="22"/>
        <v>P30559:5021:Oxytocin receptor</v>
      </c>
      <c r="G1465">
        <v>488816</v>
      </c>
      <c r="H1465" t="s">
        <v>5477</v>
      </c>
    </row>
    <row r="1466" spans="1:8" x14ac:dyDescent="0.2">
      <c r="A1466">
        <v>2482</v>
      </c>
      <c r="B1466" t="s">
        <v>4557</v>
      </c>
      <c r="C1466">
        <v>5021</v>
      </c>
      <c r="D1466" t="s">
        <v>4558</v>
      </c>
      <c r="E1466" t="str">
        <f t="shared" si="22"/>
        <v>P30559:5021:Oxytocin receptor</v>
      </c>
      <c r="G1466">
        <v>488817</v>
      </c>
      <c r="H1466" t="s">
        <v>5199</v>
      </c>
    </row>
    <row r="1467" spans="1:8" x14ac:dyDescent="0.2">
      <c r="A1467">
        <v>2483</v>
      </c>
      <c r="B1467" t="s">
        <v>4341</v>
      </c>
      <c r="C1467">
        <v>7124</v>
      </c>
      <c r="D1467" t="s">
        <v>4342</v>
      </c>
      <c r="E1467" t="str">
        <f t="shared" si="22"/>
        <v>P01375:7124:Tumor necrosis factor</v>
      </c>
      <c r="G1467">
        <v>488819</v>
      </c>
      <c r="H1467" t="s">
        <v>5276</v>
      </c>
    </row>
    <row r="1468" spans="1:8" x14ac:dyDescent="0.2">
      <c r="A1468">
        <v>2485</v>
      </c>
      <c r="B1468" t="s">
        <v>4341</v>
      </c>
      <c r="C1468">
        <v>7124</v>
      </c>
      <c r="D1468" t="s">
        <v>4342</v>
      </c>
      <c r="E1468" t="str">
        <f t="shared" si="22"/>
        <v>P01375:7124:Tumor necrosis factor</v>
      </c>
      <c r="G1468">
        <v>488821</v>
      </c>
      <c r="H1468" t="s">
        <v>5229</v>
      </c>
    </row>
    <row r="1469" spans="1:8" x14ac:dyDescent="0.2">
      <c r="A1469">
        <v>2487</v>
      </c>
      <c r="B1469" t="s">
        <v>4096</v>
      </c>
      <c r="C1469">
        <v>7068</v>
      </c>
      <c r="D1469" t="s">
        <v>4097</v>
      </c>
      <c r="E1469" t="str">
        <f t="shared" si="22"/>
        <v>P10828:7068:Thyroid hormone receptor beta</v>
      </c>
      <c r="G1469">
        <v>488822</v>
      </c>
      <c r="H1469" t="s">
        <v>5367</v>
      </c>
    </row>
    <row r="1470" spans="1:8" x14ac:dyDescent="0.2">
      <c r="A1470">
        <v>2489</v>
      </c>
      <c r="B1470" t="s">
        <v>4393</v>
      </c>
      <c r="C1470">
        <v>774</v>
      </c>
      <c r="D1470" t="s">
        <v>4394</v>
      </c>
      <c r="E1470" t="str">
        <f t="shared" si="22"/>
        <v>Q00975:774:Voltage-dependent N-type calcium channel subunit alpha-1B</v>
      </c>
      <c r="G1470">
        <v>488823</v>
      </c>
      <c r="H1470" t="s">
        <v>5295</v>
      </c>
    </row>
    <row r="1471" spans="1:8" x14ac:dyDescent="0.2">
      <c r="A1471">
        <v>2490</v>
      </c>
      <c r="B1471" t="s">
        <v>4096</v>
      </c>
      <c r="C1471">
        <v>7068</v>
      </c>
      <c r="D1471" t="s">
        <v>4097</v>
      </c>
      <c r="E1471" t="str">
        <f t="shared" si="22"/>
        <v>P10828:7068:Thyroid hormone receptor beta</v>
      </c>
      <c r="G1471">
        <v>488824</v>
      </c>
      <c r="H1471" t="s">
        <v>5366</v>
      </c>
    </row>
    <row r="1472" spans="1:8" x14ac:dyDescent="0.2">
      <c r="A1472">
        <v>2491</v>
      </c>
      <c r="B1472" t="s">
        <v>4225</v>
      </c>
      <c r="C1472">
        <v>4986</v>
      </c>
      <c r="D1472" t="s">
        <v>4226</v>
      </c>
      <c r="E1472" t="str">
        <f t="shared" si="22"/>
        <v>P41145:4986:Kappa-type opioid receptor</v>
      </c>
      <c r="G1472">
        <v>488825</v>
      </c>
      <c r="H1472" t="s">
        <v>5292</v>
      </c>
    </row>
    <row r="1473" spans="1:8" x14ac:dyDescent="0.2">
      <c r="A1473">
        <v>2492</v>
      </c>
      <c r="B1473" t="s">
        <v>4298</v>
      </c>
      <c r="C1473">
        <v>4988</v>
      </c>
      <c r="D1473" t="s">
        <v>4299</v>
      </c>
      <c r="E1473" t="str">
        <f t="shared" si="22"/>
        <v>P35372:4988:Mu-type opioid receptor</v>
      </c>
      <c r="G1473">
        <v>488826</v>
      </c>
      <c r="H1473" t="s">
        <v>5276</v>
      </c>
    </row>
    <row r="1474" spans="1:8" x14ac:dyDescent="0.2">
      <c r="A1474">
        <v>2493</v>
      </c>
      <c r="B1474" t="s">
        <v>4296</v>
      </c>
      <c r="C1474">
        <v>4985</v>
      </c>
      <c r="D1474" t="s">
        <v>4297</v>
      </c>
      <c r="E1474" t="str">
        <f t="shared" ref="E1474:E1537" si="23">CONCATENATE(B1474,":",C1474,":",D1474)</f>
        <v>P41143:4985:Delta-type opioid receptor</v>
      </c>
      <c r="G1474">
        <v>488827</v>
      </c>
      <c r="H1474" t="s">
        <v>5292</v>
      </c>
    </row>
    <row r="1475" spans="1:8" x14ac:dyDescent="0.2">
      <c r="A1475">
        <v>2494</v>
      </c>
      <c r="B1475" t="s">
        <v>4032</v>
      </c>
      <c r="C1475">
        <v>834</v>
      </c>
      <c r="D1475" t="s">
        <v>4033</v>
      </c>
      <c r="E1475" t="str">
        <f t="shared" si="23"/>
        <v>P29466:834:Caspase-1</v>
      </c>
      <c r="G1475">
        <v>488831</v>
      </c>
      <c r="H1475" t="s">
        <v>5366</v>
      </c>
    </row>
    <row r="1476" spans="1:8" x14ac:dyDescent="0.2">
      <c r="A1476">
        <v>2495</v>
      </c>
      <c r="B1476" t="s">
        <v>4225</v>
      </c>
      <c r="C1476">
        <v>4986</v>
      </c>
      <c r="D1476" t="s">
        <v>4226</v>
      </c>
      <c r="E1476" t="str">
        <f t="shared" si="23"/>
        <v>P41145:4986:Kappa-type opioid receptor</v>
      </c>
      <c r="G1476">
        <v>488832</v>
      </c>
      <c r="H1476" t="s">
        <v>5229</v>
      </c>
    </row>
    <row r="1477" spans="1:8" x14ac:dyDescent="0.2">
      <c r="A1477">
        <v>2497</v>
      </c>
      <c r="B1477" t="s">
        <v>4225</v>
      </c>
      <c r="C1477">
        <v>4986</v>
      </c>
      <c r="D1477" t="s">
        <v>4226</v>
      </c>
      <c r="E1477" t="str">
        <f t="shared" si="23"/>
        <v>P41145:4986:Kappa-type opioid receptor</v>
      </c>
      <c r="G1477">
        <v>488833</v>
      </c>
      <c r="H1477" t="s">
        <v>5276</v>
      </c>
    </row>
    <row r="1478" spans="1:8" x14ac:dyDescent="0.2">
      <c r="A1478">
        <v>2498</v>
      </c>
      <c r="B1478" t="s">
        <v>4296</v>
      </c>
      <c r="C1478">
        <v>4985</v>
      </c>
      <c r="D1478" t="s">
        <v>4297</v>
      </c>
      <c r="E1478" t="str">
        <f t="shared" si="23"/>
        <v>P41143:4985:Delta-type opioid receptor</v>
      </c>
      <c r="G1478">
        <v>488834</v>
      </c>
      <c r="H1478" t="s">
        <v>5232</v>
      </c>
    </row>
    <row r="1479" spans="1:8" x14ac:dyDescent="0.2">
      <c r="A1479">
        <v>2499</v>
      </c>
      <c r="B1479" t="s">
        <v>4369</v>
      </c>
      <c r="C1479">
        <v>2584</v>
      </c>
      <c r="D1479" t="s">
        <v>4370</v>
      </c>
      <c r="E1479" t="str">
        <f t="shared" si="23"/>
        <v>P51570:2584:Galactokinase</v>
      </c>
      <c r="G1479">
        <v>488835</v>
      </c>
      <c r="H1479" t="s">
        <v>5325</v>
      </c>
    </row>
    <row r="1480" spans="1:8" x14ac:dyDescent="0.2">
      <c r="A1480">
        <v>2500</v>
      </c>
      <c r="B1480" t="s">
        <v>4225</v>
      </c>
      <c r="C1480">
        <v>4986</v>
      </c>
      <c r="D1480" t="s">
        <v>4226</v>
      </c>
      <c r="E1480" t="str">
        <f t="shared" si="23"/>
        <v>P41145:4986:Kappa-type opioid receptor</v>
      </c>
      <c r="G1480">
        <v>488837</v>
      </c>
      <c r="H1480" t="s">
        <v>5479</v>
      </c>
    </row>
    <row r="1481" spans="1:8" x14ac:dyDescent="0.2">
      <c r="A1481">
        <v>2503</v>
      </c>
      <c r="B1481" t="s">
        <v>3929</v>
      </c>
      <c r="C1481">
        <v>5970</v>
      </c>
      <c r="D1481" t="s">
        <v>3930</v>
      </c>
      <c r="E1481" t="str">
        <f t="shared" si="23"/>
        <v>Q04206:5970:Transcription factor p65</v>
      </c>
      <c r="G1481">
        <v>488838</v>
      </c>
      <c r="H1481" t="s">
        <v>5229</v>
      </c>
    </row>
    <row r="1482" spans="1:8" x14ac:dyDescent="0.2">
      <c r="A1482">
        <v>2503</v>
      </c>
      <c r="B1482" t="s">
        <v>3931</v>
      </c>
      <c r="C1482">
        <v>5971</v>
      </c>
      <c r="D1482" t="s">
        <v>3932</v>
      </c>
      <c r="E1482" t="str">
        <f t="shared" si="23"/>
        <v>Q01201:5971:Transcription factor RelB</v>
      </c>
      <c r="G1482">
        <v>488839</v>
      </c>
      <c r="H1482" t="s">
        <v>5480</v>
      </c>
    </row>
    <row r="1483" spans="1:8" x14ac:dyDescent="0.2">
      <c r="A1483">
        <v>2503</v>
      </c>
      <c r="B1483" t="s">
        <v>3933</v>
      </c>
      <c r="C1483">
        <v>4790</v>
      </c>
      <c r="D1483" t="s">
        <v>3934</v>
      </c>
      <c r="E1483" t="str">
        <f t="shared" si="23"/>
        <v>P19838:4790:Nuclear factor NF-kappa-B p105 subunit</v>
      </c>
      <c r="G1483">
        <v>488840</v>
      </c>
      <c r="H1483" t="s">
        <v>5481</v>
      </c>
    </row>
    <row r="1484" spans="1:8" x14ac:dyDescent="0.2">
      <c r="A1484">
        <v>2503</v>
      </c>
      <c r="B1484" t="s">
        <v>3935</v>
      </c>
      <c r="C1484">
        <v>4791</v>
      </c>
      <c r="D1484" t="s">
        <v>3936</v>
      </c>
      <c r="E1484" t="str">
        <f t="shared" si="23"/>
        <v>Q00653:4791:Nuclear factor NF-kappa-B p100 subunit</v>
      </c>
      <c r="G1484">
        <v>488841</v>
      </c>
      <c r="H1484" t="s">
        <v>5318</v>
      </c>
    </row>
    <row r="1485" spans="1:8" x14ac:dyDescent="0.2">
      <c r="A1485">
        <v>2503</v>
      </c>
      <c r="B1485" t="s">
        <v>4189</v>
      </c>
      <c r="C1485">
        <v>64127</v>
      </c>
      <c r="D1485" t="s">
        <v>4190</v>
      </c>
      <c r="E1485" t="str">
        <f t="shared" si="23"/>
        <v>Q9HC29:64127:Nucleotide-binding oligomerization domain-containing protein 2</v>
      </c>
      <c r="G1485">
        <v>488842</v>
      </c>
      <c r="H1485" t="s">
        <v>5367</v>
      </c>
    </row>
    <row r="1486" spans="1:8" x14ac:dyDescent="0.2">
      <c r="A1486">
        <v>2503</v>
      </c>
      <c r="B1486" t="s">
        <v>4419</v>
      </c>
      <c r="C1486">
        <v>3576</v>
      </c>
      <c r="D1486" t="s">
        <v>4420</v>
      </c>
      <c r="E1486" t="str">
        <f t="shared" si="23"/>
        <v>P10145:3576:Interleukin-8</v>
      </c>
      <c r="G1486">
        <v>488845</v>
      </c>
      <c r="H1486" t="s">
        <v>5170</v>
      </c>
    </row>
    <row r="1487" spans="1:8" x14ac:dyDescent="0.2">
      <c r="A1487">
        <v>2504</v>
      </c>
      <c r="B1487" t="s">
        <v>3929</v>
      </c>
      <c r="C1487">
        <v>5970</v>
      </c>
      <c r="D1487" t="s">
        <v>3930</v>
      </c>
      <c r="E1487" t="str">
        <f t="shared" si="23"/>
        <v>Q04206:5970:Transcription factor p65</v>
      </c>
      <c r="G1487">
        <v>488846</v>
      </c>
      <c r="H1487" t="s">
        <v>5197</v>
      </c>
    </row>
    <row r="1488" spans="1:8" x14ac:dyDescent="0.2">
      <c r="A1488">
        <v>2504</v>
      </c>
      <c r="B1488" t="s">
        <v>3931</v>
      </c>
      <c r="C1488">
        <v>5971</v>
      </c>
      <c r="D1488" t="s">
        <v>3932</v>
      </c>
      <c r="E1488" t="str">
        <f t="shared" si="23"/>
        <v>Q01201:5971:Transcription factor RelB</v>
      </c>
      <c r="G1488">
        <v>488847</v>
      </c>
      <c r="H1488" t="s">
        <v>5476</v>
      </c>
    </row>
    <row r="1489" spans="1:8" x14ac:dyDescent="0.2">
      <c r="A1489">
        <v>2504</v>
      </c>
      <c r="B1489" t="s">
        <v>3933</v>
      </c>
      <c r="C1489">
        <v>4790</v>
      </c>
      <c r="D1489" t="s">
        <v>3934</v>
      </c>
      <c r="E1489" t="str">
        <f t="shared" si="23"/>
        <v>P19838:4790:Nuclear factor NF-kappa-B p105 subunit</v>
      </c>
      <c r="G1489">
        <v>488849</v>
      </c>
      <c r="H1489" t="s">
        <v>5170</v>
      </c>
    </row>
    <row r="1490" spans="1:8" x14ac:dyDescent="0.2">
      <c r="A1490">
        <v>2504</v>
      </c>
      <c r="B1490" t="s">
        <v>3935</v>
      </c>
      <c r="C1490">
        <v>4791</v>
      </c>
      <c r="D1490" t="s">
        <v>3936</v>
      </c>
      <c r="E1490" t="str">
        <f t="shared" si="23"/>
        <v>Q00653:4791:Nuclear factor NF-kappa-B p100 subunit</v>
      </c>
      <c r="G1490">
        <v>488850</v>
      </c>
      <c r="H1490" t="s">
        <v>5170</v>
      </c>
    </row>
    <row r="1491" spans="1:8" x14ac:dyDescent="0.2">
      <c r="A1491">
        <v>2504</v>
      </c>
      <c r="B1491" t="s">
        <v>4419</v>
      </c>
      <c r="C1491">
        <v>3576</v>
      </c>
      <c r="D1491" t="s">
        <v>4420</v>
      </c>
      <c r="E1491" t="str">
        <f t="shared" si="23"/>
        <v>P10145:3576:Interleukin-8</v>
      </c>
      <c r="G1491">
        <v>488851</v>
      </c>
      <c r="H1491" t="s">
        <v>5170</v>
      </c>
    </row>
    <row r="1492" spans="1:8" x14ac:dyDescent="0.2">
      <c r="A1492">
        <v>2505</v>
      </c>
      <c r="B1492" t="s">
        <v>3929</v>
      </c>
      <c r="C1492">
        <v>5970</v>
      </c>
      <c r="D1492" t="s">
        <v>3930</v>
      </c>
      <c r="E1492" t="str">
        <f t="shared" si="23"/>
        <v>Q04206:5970:Transcription factor p65</v>
      </c>
      <c r="G1492">
        <v>488852</v>
      </c>
      <c r="H1492" t="s">
        <v>5170</v>
      </c>
    </row>
    <row r="1493" spans="1:8" x14ac:dyDescent="0.2">
      <c r="A1493">
        <v>2505</v>
      </c>
      <c r="B1493" t="s">
        <v>3931</v>
      </c>
      <c r="C1493">
        <v>5971</v>
      </c>
      <c r="D1493" t="s">
        <v>3932</v>
      </c>
      <c r="E1493" t="str">
        <f t="shared" si="23"/>
        <v>Q01201:5971:Transcription factor RelB</v>
      </c>
      <c r="G1493">
        <v>488853</v>
      </c>
      <c r="H1493" t="s">
        <v>5170</v>
      </c>
    </row>
    <row r="1494" spans="1:8" x14ac:dyDescent="0.2">
      <c r="A1494">
        <v>2505</v>
      </c>
      <c r="B1494" t="s">
        <v>3933</v>
      </c>
      <c r="C1494">
        <v>4790</v>
      </c>
      <c r="D1494" t="s">
        <v>3934</v>
      </c>
      <c r="E1494" t="str">
        <f t="shared" si="23"/>
        <v>P19838:4790:Nuclear factor NF-kappa-B p105 subunit</v>
      </c>
      <c r="G1494">
        <v>488854</v>
      </c>
      <c r="H1494" t="s">
        <v>5170</v>
      </c>
    </row>
    <row r="1495" spans="1:8" x14ac:dyDescent="0.2">
      <c r="A1495">
        <v>2505</v>
      </c>
      <c r="B1495" t="s">
        <v>3935</v>
      </c>
      <c r="C1495">
        <v>4791</v>
      </c>
      <c r="D1495" t="s">
        <v>3936</v>
      </c>
      <c r="E1495" t="str">
        <f t="shared" si="23"/>
        <v>Q00653:4791:Nuclear factor NF-kappa-B p100 subunit</v>
      </c>
      <c r="G1495">
        <v>488855</v>
      </c>
      <c r="H1495" t="s">
        <v>5476</v>
      </c>
    </row>
    <row r="1496" spans="1:8" x14ac:dyDescent="0.2">
      <c r="A1496">
        <v>2505</v>
      </c>
      <c r="B1496" t="s">
        <v>4419</v>
      </c>
      <c r="C1496">
        <v>3576</v>
      </c>
      <c r="D1496" t="s">
        <v>4420</v>
      </c>
      <c r="E1496" t="str">
        <f t="shared" si="23"/>
        <v>P10145:3576:Interleukin-8</v>
      </c>
      <c r="G1496">
        <v>488856</v>
      </c>
      <c r="H1496" t="s">
        <v>5440</v>
      </c>
    </row>
    <row r="1497" spans="1:8" x14ac:dyDescent="0.2">
      <c r="A1497">
        <v>2506</v>
      </c>
      <c r="B1497" t="s">
        <v>4413</v>
      </c>
      <c r="C1497">
        <v>817234</v>
      </c>
      <c r="D1497" t="s">
        <v>4414</v>
      </c>
      <c r="E1497" t="str">
        <f t="shared" si="23"/>
        <v>O81014:817234:4-diphosphocytidyl-2-C-methyl-D-erythritol kinase, chloroplastic</v>
      </c>
      <c r="G1497">
        <v>488857</v>
      </c>
      <c r="H1497" t="s">
        <v>5180</v>
      </c>
    </row>
    <row r="1498" spans="1:8" x14ac:dyDescent="0.2">
      <c r="A1498">
        <v>2509</v>
      </c>
      <c r="B1498" t="s">
        <v>4555</v>
      </c>
      <c r="C1498">
        <v>6403</v>
      </c>
      <c r="D1498" t="s">
        <v>4556</v>
      </c>
      <c r="E1498" t="str">
        <f t="shared" si="23"/>
        <v>P16109:6403:P-selectin</v>
      </c>
      <c r="G1498">
        <v>488858</v>
      </c>
      <c r="H1498" t="s">
        <v>5354</v>
      </c>
    </row>
    <row r="1499" spans="1:8" x14ac:dyDescent="0.2">
      <c r="A1499">
        <v>2510</v>
      </c>
      <c r="B1499" t="s">
        <v>4145</v>
      </c>
      <c r="C1499">
        <v>55283</v>
      </c>
      <c r="D1499" t="s">
        <v>4146</v>
      </c>
      <c r="E1499" t="str">
        <f t="shared" si="23"/>
        <v>Q8TDD5:55283:Mucolipin-3</v>
      </c>
      <c r="G1499">
        <v>488859</v>
      </c>
      <c r="H1499" t="s">
        <v>5248</v>
      </c>
    </row>
    <row r="1500" spans="1:8" x14ac:dyDescent="0.2">
      <c r="A1500">
        <v>2511</v>
      </c>
      <c r="B1500" t="s">
        <v>4165</v>
      </c>
      <c r="C1500">
        <v>2149</v>
      </c>
      <c r="D1500" t="s">
        <v>4166</v>
      </c>
      <c r="E1500" t="str">
        <f t="shared" si="23"/>
        <v>P25116:2149:Proteinase-activated receptor 1</v>
      </c>
      <c r="G1500">
        <v>488860</v>
      </c>
      <c r="H1500" t="s">
        <v>5318</v>
      </c>
    </row>
    <row r="1501" spans="1:8" x14ac:dyDescent="0.2">
      <c r="A1501">
        <v>2511</v>
      </c>
      <c r="B1501" t="s">
        <v>4555</v>
      </c>
      <c r="C1501">
        <v>6403</v>
      </c>
      <c r="D1501" t="s">
        <v>4556</v>
      </c>
      <c r="E1501" t="str">
        <f t="shared" si="23"/>
        <v>P16109:6403:P-selectin</v>
      </c>
      <c r="G1501">
        <v>488861</v>
      </c>
      <c r="H1501" t="s">
        <v>5254</v>
      </c>
    </row>
    <row r="1502" spans="1:8" x14ac:dyDescent="0.2">
      <c r="A1502">
        <v>2512</v>
      </c>
      <c r="B1502" t="s">
        <v>4096</v>
      </c>
      <c r="C1502">
        <v>7068</v>
      </c>
      <c r="D1502" t="s">
        <v>4097</v>
      </c>
      <c r="E1502" t="str">
        <f t="shared" si="23"/>
        <v>P10828:7068:Thyroid hormone receptor beta</v>
      </c>
      <c r="G1502">
        <v>488863</v>
      </c>
      <c r="H1502" t="s">
        <v>5180</v>
      </c>
    </row>
    <row r="1503" spans="1:8" x14ac:dyDescent="0.2">
      <c r="A1503">
        <v>2513</v>
      </c>
      <c r="B1503" t="s">
        <v>4147</v>
      </c>
      <c r="C1503">
        <v>6607</v>
      </c>
      <c r="D1503" t="s">
        <v>4148</v>
      </c>
      <c r="E1503" t="str">
        <f t="shared" si="23"/>
        <v>Q16637:6607:Survival motor neuron protein</v>
      </c>
      <c r="G1503">
        <v>488865</v>
      </c>
      <c r="H1503" t="s">
        <v>5455</v>
      </c>
    </row>
    <row r="1504" spans="1:8" x14ac:dyDescent="0.2">
      <c r="A1504">
        <v>2514</v>
      </c>
      <c r="B1504" t="s">
        <v>4147</v>
      </c>
      <c r="C1504">
        <v>6607</v>
      </c>
      <c r="D1504" t="s">
        <v>4148</v>
      </c>
      <c r="E1504" t="str">
        <f t="shared" si="23"/>
        <v>Q16637:6607:Survival motor neuron protein</v>
      </c>
      <c r="G1504">
        <v>488869</v>
      </c>
      <c r="H1504" t="s">
        <v>5277</v>
      </c>
    </row>
    <row r="1505" spans="1:8" x14ac:dyDescent="0.2">
      <c r="A1505">
        <v>2515</v>
      </c>
      <c r="B1505" t="s">
        <v>4147</v>
      </c>
      <c r="C1505">
        <v>6607</v>
      </c>
      <c r="D1505" t="s">
        <v>4148</v>
      </c>
      <c r="E1505" t="str">
        <f t="shared" si="23"/>
        <v>Q16637:6607:Survival motor neuron protein</v>
      </c>
      <c r="G1505">
        <v>488871</v>
      </c>
      <c r="H1505" t="s">
        <v>5277</v>
      </c>
    </row>
    <row r="1506" spans="1:8" x14ac:dyDescent="0.2">
      <c r="A1506">
        <v>2518</v>
      </c>
      <c r="B1506" t="s">
        <v>4555</v>
      </c>
      <c r="C1506">
        <v>6403</v>
      </c>
      <c r="D1506" t="s">
        <v>4556</v>
      </c>
      <c r="E1506" t="str">
        <f t="shared" si="23"/>
        <v>P16109:6403:P-selectin</v>
      </c>
      <c r="G1506">
        <v>488872</v>
      </c>
      <c r="H1506" t="s">
        <v>5401</v>
      </c>
    </row>
    <row r="1507" spans="1:8" x14ac:dyDescent="0.2">
      <c r="A1507">
        <v>2518</v>
      </c>
      <c r="B1507" t="s">
        <v>4165</v>
      </c>
      <c r="C1507">
        <v>2149</v>
      </c>
      <c r="D1507" t="s">
        <v>4166</v>
      </c>
      <c r="E1507" t="str">
        <f t="shared" si="23"/>
        <v>P25116:2149:Proteinase-activated receptor 1</v>
      </c>
      <c r="G1507">
        <v>488873</v>
      </c>
      <c r="H1507" t="s">
        <v>5199</v>
      </c>
    </row>
    <row r="1508" spans="1:8" x14ac:dyDescent="0.2">
      <c r="A1508">
        <v>2519</v>
      </c>
      <c r="B1508" t="s">
        <v>4165</v>
      </c>
      <c r="C1508">
        <v>2149</v>
      </c>
      <c r="D1508" t="s">
        <v>4166</v>
      </c>
      <c r="E1508" t="str">
        <f t="shared" si="23"/>
        <v>P25116:2149:Proteinase-activated receptor 1</v>
      </c>
      <c r="G1508">
        <v>488876</v>
      </c>
      <c r="H1508" t="s">
        <v>5199</v>
      </c>
    </row>
    <row r="1509" spans="1:8" x14ac:dyDescent="0.2">
      <c r="A1509">
        <v>2520</v>
      </c>
      <c r="B1509" t="s">
        <v>4563</v>
      </c>
      <c r="C1509">
        <v>187</v>
      </c>
      <c r="D1509" t="s">
        <v>4564</v>
      </c>
      <c r="E1509" t="str">
        <f t="shared" si="23"/>
        <v>P35414:187:Apelin receptor</v>
      </c>
      <c r="G1509">
        <v>488878</v>
      </c>
      <c r="H1509" t="s">
        <v>5158</v>
      </c>
    </row>
    <row r="1510" spans="1:8" x14ac:dyDescent="0.2">
      <c r="A1510">
        <v>2521</v>
      </c>
      <c r="B1510" t="s">
        <v>4563</v>
      </c>
      <c r="C1510">
        <v>187</v>
      </c>
      <c r="D1510" t="s">
        <v>4564</v>
      </c>
      <c r="E1510" t="str">
        <f t="shared" si="23"/>
        <v>P35414:187:Apelin receptor</v>
      </c>
      <c r="G1510">
        <v>488879</v>
      </c>
      <c r="H1510" t="s">
        <v>5158</v>
      </c>
    </row>
    <row r="1511" spans="1:8" x14ac:dyDescent="0.2">
      <c r="A1511">
        <v>2522</v>
      </c>
      <c r="B1511" t="s">
        <v>4555</v>
      </c>
      <c r="C1511">
        <v>6403</v>
      </c>
      <c r="D1511" t="s">
        <v>4556</v>
      </c>
      <c r="E1511" t="str">
        <f t="shared" si="23"/>
        <v>P16109:6403:P-selectin</v>
      </c>
      <c r="G1511">
        <v>488880</v>
      </c>
      <c r="H1511" t="s">
        <v>5138</v>
      </c>
    </row>
    <row r="1512" spans="1:8" x14ac:dyDescent="0.2">
      <c r="A1512">
        <v>2524</v>
      </c>
      <c r="B1512" t="s">
        <v>4062</v>
      </c>
      <c r="C1512">
        <v>248</v>
      </c>
      <c r="D1512" t="s">
        <v>4063</v>
      </c>
      <c r="E1512" t="str">
        <f t="shared" si="23"/>
        <v>P09923:248:Intestinal-type alkaline phosphatase</v>
      </c>
      <c r="G1512">
        <v>488881</v>
      </c>
      <c r="H1512" t="s">
        <v>5455</v>
      </c>
    </row>
    <row r="1513" spans="1:8" x14ac:dyDescent="0.2">
      <c r="A1513">
        <v>2526</v>
      </c>
      <c r="B1513" t="s">
        <v>4454</v>
      </c>
      <c r="C1513">
        <v>597</v>
      </c>
      <c r="D1513" t="s">
        <v>3978</v>
      </c>
      <c r="E1513" t="str">
        <f t="shared" si="23"/>
        <v>Q16548:597:Bcl-2-related protein A1</v>
      </c>
      <c r="G1513">
        <v>488882</v>
      </c>
      <c r="H1513" t="s">
        <v>5138</v>
      </c>
    </row>
    <row r="1514" spans="1:8" x14ac:dyDescent="0.2">
      <c r="A1514">
        <v>2526</v>
      </c>
      <c r="B1514" t="s">
        <v>4181</v>
      </c>
      <c r="C1514">
        <v>10018</v>
      </c>
      <c r="D1514" t="s">
        <v>4182</v>
      </c>
      <c r="E1514" t="str">
        <f t="shared" si="23"/>
        <v>O43521:10018:Bcl-2-like protein 11</v>
      </c>
      <c r="G1514">
        <v>488883</v>
      </c>
      <c r="H1514" t="s">
        <v>5482</v>
      </c>
    </row>
    <row r="1515" spans="1:8" x14ac:dyDescent="0.2">
      <c r="A1515">
        <v>2527</v>
      </c>
      <c r="B1515" t="s">
        <v>4555</v>
      </c>
      <c r="C1515">
        <v>6403</v>
      </c>
      <c r="D1515" t="s">
        <v>4556</v>
      </c>
      <c r="E1515" t="str">
        <f t="shared" si="23"/>
        <v>P16109:6403:P-selectin</v>
      </c>
      <c r="G1515">
        <v>488884</v>
      </c>
      <c r="H1515" t="s">
        <v>5483</v>
      </c>
    </row>
    <row r="1516" spans="1:8" x14ac:dyDescent="0.2">
      <c r="A1516">
        <v>2528</v>
      </c>
      <c r="B1516" t="s">
        <v>4463</v>
      </c>
      <c r="C1516">
        <v>641</v>
      </c>
      <c r="D1516" t="s">
        <v>4464</v>
      </c>
      <c r="E1516" t="str">
        <f t="shared" si="23"/>
        <v>P54132:641:Bloom syndrome protein</v>
      </c>
      <c r="G1516">
        <v>488885</v>
      </c>
      <c r="H1516" t="s">
        <v>5354</v>
      </c>
    </row>
    <row r="1517" spans="1:8" x14ac:dyDescent="0.2">
      <c r="A1517">
        <v>2529</v>
      </c>
      <c r="B1517" t="s">
        <v>4555</v>
      </c>
      <c r="C1517">
        <v>6403</v>
      </c>
      <c r="D1517" t="s">
        <v>4556</v>
      </c>
      <c r="E1517" t="str">
        <f t="shared" si="23"/>
        <v>P16109:6403:P-selectin</v>
      </c>
      <c r="G1517">
        <v>488886</v>
      </c>
      <c r="H1517" t="s">
        <v>5138</v>
      </c>
    </row>
    <row r="1518" spans="1:8" x14ac:dyDescent="0.2">
      <c r="A1518">
        <v>2532</v>
      </c>
      <c r="B1518" t="s">
        <v>4329</v>
      </c>
      <c r="C1518">
        <v>27035</v>
      </c>
      <c r="D1518" t="s">
        <v>4330</v>
      </c>
      <c r="E1518" t="str">
        <f t="shared" si="23"/>
        <v>Q9Y5S8:27035:NADPH oxidase 1</v>
      </c>
      <c r="G1518">
        <v>488887</v>
      </c>
      <c r="H1518" t="s">
        <v>5484</v>
      </c>
    </row>
    <row r="1519" spans="1:8" x14ac:dyDescent="0.2">
      <c r="A1519">
        <v>2533</v>
      </c>
      <c r="B1519" t="s">
        <v>4078</v>
      </c>
      <c r="C1519">
        <v>5315</v>
      </c>
      <c r="D1519" t="s">
        <v>4079</v>
      </c>
      <c r="E1519" t="str">
        <f t="shared" si="23"/>
        <v>P14618:5315:Pyruvate kinase isozymes M1/M2</v>
      </c>
      <c r="G1519">
        <v>488888</v>
      </c>
      <c r="H1519" t="s">
        <v>5158</v>
      </c>
    </row>
    <row r="1520" spans="1:8" x14ac:dyDescent="0.2">
      <c r="A1520">
        <v>2534</v>
      </c>
      <c r="B1520" t="s">
        <v>4185</v>
      </c>
      <c r="C1520">
        <v>5313</v>
      </c>
      <c r="D1520" t="s">
        <v>4186</v>
      </c>
      <c r="E1520" t="str">
        <f t="shared" si="23"/>
        <v>P30613:5313:Pyruvate kinase isozymes R/L</v>
      </c>
      <c r="G1520">
        <v>488889</v>
      </c>
      <c r="H1520" t="s">
        <v>5204</v>
      </c>
    </row>
    <row r="1521" spans="1:8" x14ac:dyDescent="0.2">
      <c r="A1521">
        <v>2535</v>
      </c>
      <c r="B1521" t="s">
        <v>4185</v>
      </c>
      <c r="C1521">
        <v>5313</v>
      </c>
      <c r="D1521" t="s">
        <v>4186</v>
      </c>
      <c r="E1521" t="str">
        <f t="shared" si="23"/>
        <v>P30613:5313:Pyruvate kinase isozymes R/L</v>
      </c>
      <c r="G1521">
        <v>488892</v>
      </c>
      <c r="H1521" t="s">
        <v>5158</v>
      </c>
    </row>
    <row r="1522" spans="1:8" x14ac:dyDescent="0.2">
      <c r="A1522">
        <v>2536</v>
      </c>
      <c r="B1522" t="s">
        <v>4078</v>
      </c>
      <c r="C1522">
        <v>5315</v>
      </c>
      <c r="D1522" t="s">
        <v>4079</v>
      </c>
      <c r="E1522" t="str">
        <f t="shared" si="23"/>
        <v>P14618:5315:Pyruvate kinase isozymes M1/M2</v>
      </c>
      <c r="G1522">
        <v>488895</v>
      </c>
      <c r="H1522" t="s">
        <v>5485</v>
      </c>
    </row>
    <row r="1523" spans="1:8" x14ac:dyDescent="0.2">
      <c r="A1523">
        <v>2537</v>
      </c>
      <c r="B1523" t="s">
        <v>4046</v>
      </c>
      <c r="C1523">
        <v>247</v>
      </c>
      <c r="D1523" t="s">
        <v>4047</v>
      </c>
      <c r="E1523" t="str">
        <f t="shared" si="23"/>
        <v>O15296:247:Arachidonate 15-lipoxygenase B</v>
      </c>
      <c r="G1523">
        <v>488896</v>
      </c>
      <c r="H1523" t="s">
        <v>5486</v>
      </c>
    </row>
    <row r="1524" spans="1:8" x14ac:dyDescent="0.2">
      <c r="A1524">
        <v>2538</v>
      </c>
      <c r="B1524" t="s">
        <v>4329</v>
      </c>
      <c r="C1524">
        <v>27035</v>
      </c>
      <c r="D1524" t="s">
        <v>4330</v>
      </c>
      <c r="E1524" t="str">
        <f t="shared" si="23"/>
        <v>Q9Y5S8:27035:NADPH oxidase 1</v>
      </c>
      <c r="G1524">
        <v>488898</v>
      </c>
      <c r="H1524" t="s">
        <v>5354</v>
      </c>
    </row>
    <row r="1525" spans="1:8" x14ac:dyDescent="0.2">
      <c r="A1525">
        <v>2539</v>
      </c>
      <c r="B1525" t="s">
        <v>4329</v>
      </c>
      <c r="C1525">
        <v>27035</v>
      </c>
      <c r="D1525" t="s">
        <v>4330</v>
      </c>
      <c r="E1525" t="str">
        <f t="shared" si="23"/>
        <v>Q9Y5S8:27035:NADPH oxidase 1</v>
      </c>
      <c r="G1525">
        <v>488899</v>
      </c>
      <c r="H1525" t="s">
        <v>5353</v>
      </c>
    </row>
    <row r="1526" spans="1:8" x14ac:dyDescent="0.2">
      <c r="A1526">
        <v>2539</v>
      </c>
      <c r="B1526" t="s">
        <v>4566</v>
      </c>
      <c r="C1526">
        <v>1536</v>
      </c>
      <c r="D1526" t="s">
        <v>4567</v>
      </c>
      <c r="E1526" t="str">
        <f t="shared" si="23"/>
        <v>P04839:1536:Cytochrome b-245 heavy chain</v>
      </c>
      <c r="G1526">
        <v>488901</v>
      </c>
      <c r="H1526" t="s">
        <v>5440</v>
      </c>
    </row>
    <row r="1527" spans="1:8" x14ac:dyDescent="0.2">
      <c r="A1527">
        <v>2539</v>
      </c>
      <c r="B1527" t="s">
        <v>4568</v>
      </c>
      <c r="C1527">
        <v>50508</v>
      </c>
      <c r="D1527" t="s">
        <v>4569</v>
      </c>
      <c r="E1527" t="str">
        <f t="shared" si="23"/>
        <v>Q9HBY0:50508:NADPH oxidase 3</v>
      </c>
      <c r="G1527">
        <v>488902</v>
      </c>
      <c r="H1527" t="s">
        <v>5354</v>
      </c>
    </row>
    <row r="1528" spans="1:8" x14ac:dyDescent="0.2">
      <c r="A1528">
        <v>2539</v>
      </c>
      <c r="B1528" t="s">
        <v>4570</v>
      </c>
      <c r="C1528">
        <v>50507</v>
      </c>
      <c r="D1528" t="s">
        <v>4571</v>
      </c>
      <c r="E1528" t="str">
        <f t="shared" si="23"/>
        <v>Q9NPH5:50507:NADPH oxidase 4</v>
      </c>
      <c r="G1528">
        <v>488903</v>
      </c>
      <c r="H1528" t="s">
        <v>5388</v>
      </c>
    </row>
    <row r="1529" spans="1:8" x14ac:dyDescent="0.2">
      <c r="A1529">
        <v>2539</v>
      </c>
      <c r="B1529" t="s">
        <v>4566</v>
      </c>
      <c r="C1529">
        <v>1536</v>
      </c>
      <c r="D1529" t="s">
        <v>4567</v>
      </c>
      <c r="E1529" t="str">
        <f t="shared" si="23"/>
        <v>P04839:1536:Cytochrome b-245 heavy chain</v>
      </c>
      <c r="G1529">
        <v>488904</v>
      </c>
      <c r="H1529" t="s">
        <v>5419</v>
      </c>
    </row>
    <row r="1530" spans="1:8" x14ac:dyDescent="0.2">
      <c r="A1530">
        <v>2539</v>
      </c>
      <c r="B1530" t="s">
        <v>4568</v>
      </c>
      <c r="C1530">
        <v>50508</v>
      </c>
      <c r="D1530" t="s">
        <v>4569</v>
      </c>
      <c r="E1530" t="str">
        <f t="shared" si="23"/>
        <v>Q9HBY0:50508:NADPH oxidase 3</v>
      </c>
      <c r="G1530">
        <v>488906</v>
      </c>
      <c r="H1530" t="s">
        <v>5138</v>
      </c>
    </row>
    <row r="1531" spans="1:8" x14ac:dyDescent="0.2">
      <c r="A1531">
        <v>2539</v>
      </c>
      <c r="B1531" t="s">
        <v>4570</v>
      </c>
      <c r="C1531">
        <v>50507</v>
      </c>
      <c r="D1531" t="s">
        <v>4571</v>
      </c>
      <c r="E1531" t="str">
        <f t="shared" si="23"/>
        <v>Q9NPH5:50507:NADPH oxidase 4</v>
      </c>
      <c r="G1531">
        <v>488912</v>
      </c>
      <c r="H1531" t="s">
        <v>5388</v>
      </c>
    </row>
    <row r="1532" spans="1:8" x14ac:dyDescent="0.2">
      <c r="A1532">
        <v>2540</v>
      </c>
      <c r="B1532" t="s">
        <v>4561</v>
      </c>
      <c r="C1532">
        <v>123228</v>
      </c>
      <c r="D1532" t="s">
        <v>4562</v>
      </c>
      <c r="E1532" t="str">
        <f t="shared" si="23"/>
        <v>Q96LD8:123228:Sentrin-specific protease 8</v>
      </c>
      <c r="G1532">
        <v>488914</v>
      </c>
      <c r="H1532" t="s">
        <v>5354</v>
      </c>
    </row>
    <row r="1533" spans="1:8" x14ac:dyDescent="0.2">
      <c r="A1533">
        <v>2541</v>
      </c>
      <c r="B1533" t="s">
        <v>4329</v>
      </c>
      <c r="C1533">
        <v>27035</v>
      </c>
      <c r="D1533" t="s">
        <v>4330</v>
      </c>
      <c r="E1533" t="str">
        <f t="shared" si="23"/>
        <v>Q9Y5S8:27035:NADPH oxidase 1</v>
      </c>
      <c r="G1533">
        <v>488915</v>
      </c>
      <c r="H1533" t="s">
        <v>5388</v>
      </c>
    </row>
    <row r="1534" spans="1:8" x14ac:dyDescent="0.2">
      <c r="A1534">
        <v>2542</v>
      </c>
      <c r="B1534" t="s">
        <v>4250</v>
      </c>
      <c r="C1534">
        <v>1812</v>
      </c>
      <c r="D1534" t="s">
        <v>4251</v>
      </c>
      <c r="E1534" t="str">
        <f t="shared" si="23"/>
        <v>P21728:1812:D(1A) dopamine receptor</v>
      </c>
      <c r="G1534">
        <v>488916</v>
      </c>
      <c r="H1534" t="s">
        <v>5487</v>
      </c>
    </row>
    <row r="1535" spans="1:8" x14ac:dyDescent="0.2">
      <c r="A1535">
        <v>2543</v>
      </c>
      <c r="B1535" t="s">
        <v>3943</v>
      </c>
      <c r="C1535">
        <v>25229</v>
      </c>
      <c r="D1535" t="s">
        <v>3944</v>
      </c>
      <c r="E1535" t="str">
        <f t="shared" si="23"/>
        <v>P08482:25229:Muscarinic acetylcholine receptor M1</v>
      </c>
      <c r="G1535">
        <v>488917</v>
      </c>
      <c r="H1535" t="s">
        <v>5419</v>
      </c>
    </row>
    <row r="1536" spans="1:8" x14ac:dyDescent="0.2">
      <c r="A1536">
        <v>2544</v>
      </c>
      <c r="B1536" t="s">
        <v>4062</v>
      </c>
      <c r="C1536">
        <v>248</v>
      </c>
      <c r="D1536" t="s">
        <v>4063</v>
      </c>
      <c r="E1536" t="str">
        <f t="shared" si="23"/>
        <v>P09923:248:Intestinal-type alkaline phosphatase</v>
      </c>
      <c r="G1536">
        <v>488918</v>
      </c>
      <c r="H1536" t="s">
        <v>5440</v>
      </c>
    </row>
    <row r="1537" spans="1:8" x14ac:dyDescent="0.2">
      <c r="A1537">
        <v>2545</v>
      </c>
      <c r="B1537" t="s">
        <v>4329</v>
      </c>
      <c r="C1537">
        <v>27035</v>
      </c>
      <c r="D1537" t="s">
        <v>4330</v>
      </c>
      <c r="E1537" t="str">
        <f t="shared" si="23"/>
        <v>Q9Y5S8:27035:NADPH oxidase 1</v>
      </c>
      <c r="G1537">
        <v>488919</v>
      </c>
      <c r="H1537" t="s">
        <v>5388</v>
      </c>
    </row>
    <row r="1538" spans="1:8" x14ac:dyDescent="0.2">
      <c r="A1538">
        <v>2546</v>
      </c>
      <c r="B1538" t="s">
        <v>4565</v>
      </c>
      <c r="C1538">
        <v>19885</v>
      </c>
      <c r="D1538" t="s">
        <v>4402</v>
      </c>
      <c r="E1538" t="str">
        <f t="shared" ref="E1538:E1601" si="24">CONCATENATE(B1538,":",C1538,":",D1538)</f>
        <v>P51450:19885:Nuclear receptor ROR-gamma</v>
      </c>
      <c r="G1538">
        <v>488920</v>
      </c>
      <c r="H1538" t="s">
        <v>5388</v>
      </c>
    </row>
    <row r="1539" spans="1:8" x14ac:dyDescent="0.2">
      <c r="A1539">
        <v>2549</v>
      </c>
      <c r="B1539" t="s">
        <v>4551</v>
      </c>
      <c r="C1539">
        <v>5965</v>
      </c>
      <c r="D1539" t="s">
        <v>4552</v>
      </c>
      <c r="E1539" t="str">
        <f t="shared" si="24"/>
        <v>P46063:5965:ATP-dependent DNA helicase Q1</v>
      </c>
      <c r="G1539">
        <v>488921</v>
      </c>
      <c r="H1539" t="s">
        <v>5488</v>
      </c>
    </row>
    <row r="1540" spans="1:8" x14ac:dyDescent="0.2">
      <c r="A1540">
        <v>2551</v>
      </c>
      <c r="B1540" t="s">
        <v>4565</v>
      </c>
      <c r="C1540">
        <v>19885</v>
      </c>
      <c r="D1540" t="s">
        <v>4402</v>
      </c>
      <c r="E1540" t="str">
        <f t="shared" si="24"/>
        <v>P51450:19885:Nuclear receptor ROR-gamma</v>
      </c>
      <c r="G1540">
        <v>488923</v>
      </c>
      <c r="H1540" t="s">
        <v>5204</v>
      </c>
    </row>
    <row r="1541" spans="1:8" x14ac:dyDescent="0.2">
      <c r="A1541">
        <v>2552</v>
      </c>
      <c r="B1541" t="s">
        <v>4096</v>
      </c>
      <c r="C1541">
        <v>7068</v>
      </c>
      <c r="D1541" t="s">
        <v>4097</v>
      </c>
      <c r="E1541" t="str">
        <f t="shared" si="24"/>
        <v>P10828:7068:Thyroid hormone receptor beta</v>
      </c>
      <c r="G1541">
        <v>488925</v>
      </c>
      <c r="H1541" t="s">
        <v>5276</v>
      </c>
    </row>
    <row r="1542" spans="1:8" x14ac:dyDescent="0.2">
      <c r="A1542">
        <v>2556</v>
      </c>
      <c r="B1542" t="s">
        <v>4329</v>
      </c>
      <c r="C1542">
        <v>27035</v>
      </c>
      <c r="D1542" t="s">
        <v>4330</v>
      </c>
      <c r="E1542" t="str">
        <f t="shared" si="24"/>
        <v>Q9Y5S8:27035:NADPH oxidase 1</v>
      </c>
      <c r="G1542">
        <v>488934</v>
      </c>
      <c r="H1542" t="s">
        <v>5354</v>
      </c>
    </row>
    <row r="1543" spans="1:8" x14ac:dyDescent="0.2">
      <c r="A1543">
        <v>2557</v>
      </c>
      <c r="B1543" t="s">
        <v>3955</v>
      </c>
      <c r="C1543">
        <v>3676</v>
      </c>
      <c r="D1543" t="s">
        <v>3956</v>
      </c>
      <c r="E1543" t="str">
        <f t="shared" si="24"/>
        <v>P13612:3676:Integrin alpha-4</v>
      </c>
      <c r="G1543">
        <v>488935</v>
      </c>
      <c r="H1543" t="s">
        <v>5276</v>
      </c>
    </row>
    <row r="1544" spans="1:8" x14ac:dyDescent="0.2">
      <c r="A1544">
        <v>2562</v>
      </c>
      <c r="B1544" t="s">
        <v>4185</v>
      </c>
      <c r="C1544">
        <v>5313</v>
      </c>
      <c r="D1544" t="s">
        <v>4186</v>
      </c>
      <c r="E1544" t="str">
        <f t="shared" si="24"/>
        <v>P30613:5313:Pyruvate kinase isozymes R/L</v>
      </c>
      <c r="G1544">
        <v>488936</v>
      </c>
      <c r="H1544" t="s">
        <v>5154</v>
      </c>
    </row>
    <row r="1545" spans="1:8" x14ac:dyDescent="0.2">
      <c r="A1545">
        <v>2563</v>
      </c>
      <c r="B1545" t="s">
        <v>4574</v>
      </c>
      <c r="C1545">
        <v>855317</v>
      </c>
      <c r="D1545" t="s">
        <v>4575</v>
      </c>
      <c r="E1545" t="str">
        <f t="shared" si="24"/>
        <v>Q03530:855317:CAAX prenyl protease 2</v>
      </c>
      <c r="G1545">
        <v>488938</v>
      </c>
      <c r="H1545" t="s">
        <v>5485</v>
      </c>
    </row>
    <row r="1546" spans="1:8" x14ac:dyDescent="0.2">
      <c r="A1546">
        <v>2566</v>
      </c>
      <c r="B1546" t="s">
        <v>4121</v>
      </c>
      <c r="C1546">
        <v>387129</v>
      </c>
      <c r="D1546" t="s">
        <v>4122</v>
      </c>
      <c r="E1546" t="str">
        <f t="shared" si="24"/>
        <v>Q6W5P4:387129:Neuropeptide S receptor</v>
      </c>
      <c r="G1546">
        <v>488939</v>
      </c>
      <c r="H1546" t="s">
        <v>5479</v>
      </c>
    </row>
    <row r="1547" spans="1:8" x14ac:dyDescent="0.2">
      <c r="A1547">
        <v>2567</v>
      </c>
      <c r="B1547" t="s">
        <v>4121</v>
      </c>
      <c r="C1547">
        <v>387129</v>
      </c>
      <c r="D1547" t="s">
        <v>4122</v>
      </c>
      <c r="E1547" t="str">
        <f t="shared" si="24"/>
        <v>Q6W5P4:387129:Neuropeptide S receptor</v>
      </c>
      <c r="G1547">
        <v>488941</v>
      </c>
      <c r="H1547" t="s">
        <v>5181</v>
      </c>
    </row>
    <row r="1548" spans="1:8" x14ac:dyDescent="0.2">
      <c r="A1548">
        <v>2568</v>
      </c>
      <c r="B1548" t="s">
        <v>4121</v>
      </c>
      <c r="C1548">
        <v>387129</v>
      </c>
      <c r="D1548" t="s">
        <v>4122</v>
      </c>
      <c r="E1548" t="str">
        <f t="shared" si="24"/>
        <v>Q6W5P4:387129:Neuropeptide S receptor</v>
      </c>
      <c r="G1548">
        <v>488944</v>
      </c>
      <c r="H1548" t="s">
        <v>5353</v>
      </c>
    </row>
    <row r="1549" spans="1:8" x14ac:dyDescent="0.2">
      <c r="A1549">
        <v>2569</v>
      </c>
      <c r="B1549" t="s">
        <v>4563</v>
      </c>
      <c r="C1549">
        <v>187</v>
      </c>
      <c r="D1549" t="s">
        <v>4564</v>
      </c>
      <c r="E1549" t="str">
        <f t="shared" si="24"/>
        <v>P35414:187:Apelin receptor</v>
      </c>
      <c r="G1549">
        <v>488946</v>
      </c>
      <c r="H1549" t="s">
        <v>5489</v>
      </c>
    </row>
    <row r="1550" spans="1:8" x14ac:dyDescent="0.2">
      <c r="A1550">
        <v>2570</v>
      </c>
      <c r="B1550" t="s">
        <v>4553</v>
      </c>
      <c r="C1550">
        <v>553</v>
      </c>
      <c r="D1550" t="s">
        <v>4554</v>
      </c>
      <c r="E1550" t="str">
        <f t="shared" si="24"/>
        <v>P47901:553:Vasopressin V1b receptor</v>
      </c>
      <c r="G1550">
        <v>488947</v>
      </c>
      <c r="H1550" t="s">
        <v>5305</v>
      </c>
    </row>
    <row r="1551" spans="1:8" x14ac:dyDescent="0.2">
      <c r="A1551">
        <v>2571</v>
      </c>
      <c r="B1551" t="s">
        <v>4062</v>
      </c>
      <c r="C1551">
        <v>248</v>
      </c>
      <c r="D1551" t="s">
        <v>4063</v>
      </c>
      <c r="E1551" t="str">
        <f t="shared" si="24"/>
        <v>P09923:248:Intestinal-type alkaline phosphatase</v>
      </c>
      <c r="G1551">
        <v>488949</v>
      </c>
      <c r="H1551" t="s">
        <v>5489</v>
      </c>
    </row>
    <row r="1552" spans="1:8" x14ac:dyDescent="0.2">
      <c r="A1552">
        <v>2574</v>
      </c>
      <c r="B1552" t="s">
        <v>4062</v>
      </c>
      <c r="C1552">
        <v>248</v>
      </c>
      <c r="D1552" t="s">
        <v>4063</v>
      </c>
      <c r="E1552" t="str">
        <f t="shared" si="24"/>
        <v>P09923:248:Intestinal-type alkaline phosphatase</v>
      </c>
      <c r="G1552">
        <v>488952</v>
      </c>
      <c r="H1552" t="s">
        <v>5486</v>
      </c>
    </row>
    <row r="1553" spans="1:8" x14ac:dyDescent="0.2">
      <c r="A1553">
        <v>2575</v>
      </c>
      <c r="B1553" t="s">
        <v>4561</v>
      </c>
      <c r="C1553">
        <v>123228</v>
      </c>
      <c r="D1553" t="s">
        <v>4562</v>
      </c>
      <c r="E1553" t="str">
        <f t="shared" si="24"/>
        <v>Q96LD8:123228:Sentrin-specific protease 8</v>
      </c>
      <c r="G1553">
        <v>488953</v>
      </c>
      <c r="H1553" t="s">
        <v>5490</v>
      </c>
    </row>
    <row r="1554" spans="1:8" x14ac:dyDescent="0.2">
      <c r="A1554">
        <v>2576</v>
      </c>
      <c r="B1554" t="s">
        <v>4078</v>
      </c>
      <c r="C1554">
        <v>5315</v>
      </c>
      <c r="D1554" t="s">
        <v>4079</v>
      </c>
      <c r="E1554" t="str">
        <f t="shared" si="24"/>
        <v>P14618:5315:Pyruvate kinase isozymes M1/M2</v>
      </c>
      <c r="G1554">
        <v>488954</v>
      </c>
      <c r="H1554" t="s">
        <v>5440</v>
      </c>
    </row>
    <row r="1555" spans="1:8" x14ac:dyDescent="0.2">
      <c r="A1555">
        <v>2577</v>
      </c>
      <c r="B1555" t="s">
        <v>4108</v>
      </c>
      <c r="C1555">
        <v>2548</v>
      </c>
      <c r="D1555" t="s">
        <v>4109</v>
      </c>
      <c r="E1555" t="str">
        <f t="shared" si="24"/>
        <v>P10253:2548:Lysosomal alpha-glucosidase</v>
      </c>
      <c r="G1555">
        <v>488955</v>
      </c>
      <c r="H1555" t="s">
        <v>5491</v>
      </c>
    </row>
    <row r="1556" spans="1:8" x14ac:dyDescent="0.2">
      <c r="A1556">
        <v>2578</v>
      </c>
      <c r="B1556" t="s">
        <v>4064</v>
      </c>
      <c r="C1556">
        <v>2717</v>
      </c>
      <c r="D1556" t="s">
        <v>4065</v>
      </c>
      <c r="E1556" t="str">
        <f t="shared" si="24"/>
        <v>P06280:2717:Alpha-galactosidase A</v>
      </c>
      <c r="G1556">
        <v>488957</v>
      </c>
      <c r="H1556" t="s">
        <v>5200</v>
      </c>
    </row>
    <row r="1557" spans="1:8" x14ac:dyDescent="0.2">
      <c r="A1557">
        <v>2580</v>
      </c>
      <c r="B1557" t="s">
        <v>4563</v>
      </c>
      <c r="C1557">
        <v>187</v>
      </c>
      <c r="D1557" t="s">
        <v>4564</v>
      </c>
      <c r="E1557" t="str">
        <f t="shared" si="24"/>
        <v>P35414:187:Apelin receptor</v>
      </c>
      <c r="G1557">
        <v>488962</v>
      </c>
      <c r="H1557" t="s">
        <v>5490</v>
      </c>
    </row>
    <row r="1558" spans="1:8" x14ac:dyDescent="0.2">
      <c r="A1558">
        <v>2582</v>
      </c>
      <c r="B1558" t="s">
        <v>4561</v>
      </c>
      <c r="C1558">
        <v>123228</v>
      </c>
      <c r="D1558" t="s">
        <v>4562</v>
      </c>
      <c r="E1558" t="str">
        <f t="shared" si="24"/>
        <v>Q96LD8:123228:Sentrin-specific protease 8</v>
      </c>
      <c r="G1558">
        <v>488963</v>
      </c>
      <c r="H1558" t="s">
        <v>5200</v>
      </c>
    </row>
    <row r="1559" spans="1:8" x14ac:dyDescent="0.2">
      <c r="A1559">
        <v>2583</v>
      </c>
      <c r="B1559" t="s">
        <v>4145</v>
      </c>
      <c r="C1559">
        <v>55283</v>
      </c>
      <c r="D1559" t="s">
        <v>4146</v>
      </c>
      <c r="E1559" t="str">
        <f t="shared" si="24"/>
        <v>Q8TDD5:55283:Mucolipin-3</v>
      </c>
      <c r="G1559">
        <v>488969</v>
      </c>
      <c r="H1559" t="s">
        <v>5339</v>
      </c>
    </row>
    <row r="1560" spans="1:8" x14ac:dyDescent="0.2">
      <c r="A1560">
        <v>2584</v>
      </c>
      <c r="B1560" t="s">
        <v>4139</v>
      </c>
      <c r="C1560">
        <v>239</v>
      </c>
      <c r="D1560" t="s">
        <v>4140</v>
      </c>
      <c r="E1560" t="str">
        <f t="shared" si="24"/>
        <v>P18054:239:Arachidonate 12-lipoxygenase, 12S-type</v>
      </c>
      <c r="G1560">
        <v>488971</v>
      </c>
      <c r="H1560" t="s">
        <v>5338</v>
      </c>
    </row>
    <row r="1561" spans="1:8" x14ac:dyDescent="0.2">
      <c r="A1561">
        <v>2585</v>
      </c>
      <c r="B1561" t="s">
        <v>4463</v>
      </c>
      <c r="C1561">
        <v>641</v>
      </c>
      <c r="D1561" t="s">
        <v>4464</v>
      </c>
      <c r="E1561" t="str">
        <f t="shared" si="24"/>
        <v>P54132:641:Bloom syndrome protein</v>
      </c>
      <c r="G1561">
        <v>488973</v>
      </c>
      <c r="H1561" t="s">
        <v>5238</v>
      </c>
    </row>
    <row r="1562" spans="1:8" x14ac:dyDescent="0.2">
      <c r="A1562">
        <v>2587</v>
      </c>
      <c r="B1562" t="s">
        <v>3999</v>
      </c>
      <c r="C1562">
        <v>2629</v>
      </c>
      <c r="D1562" t="s">
        <v>4000</v>
      </c>
      <c r="E1562" t="str">
        <f t="shared" si="24"/>
        <v>P04062:2629:Glucosylceramidase</v>
      </c>
      <c r="G1562">
        <v>488974</v>
      </c>
      <c r="H1562" t="s">
        <v>5236</v>
      </c>
    </row>
    <row r="1563" spans="1:8" x14ac:dyDescent="0.2">
      <c r="A1563">
        <v>2588</v>
      </c>
      <c r="B1563" t="s">
        <v>3999</v>
      </c>
      <c r="C1563">
        <v>2629</v>
      </c>
      <c r="D1563" t="s">
        <v>4000</v>
      </c>
      <c r="E1563" t="str">
        <f t="shared" si="24"/>
        <v>P04062:2629:Glucosylceramidase</v>
      </c>
      <c r="G1563">
        <v>488979</v>
      </c>
      <c r="H1563" t="s">
        <v>5492</v>
      </c>
    </row>
    <row r="1564" spans="1:8" x14ac:dyDescent="0.2">
      <c r="A1564">
        <v>2589</v>
      </c>
      <c r="B1564" t="s">
        <v>3999</v>
      </c>
      <c r="C1564">
        <v>2629</v>
      </c>
      <c r="D1564" t="s">
        <v>4000</v>
      </c>
      <c r="E1564" t="str">
        <f t="shared" si="24"/>
        <v>P04062:2629:Glucosylceramidase</v>
      </c>
      <c r="G1564">
        <v>488980</v>
      </c>
      <c r="H1564" t="s">
        <v>5192</v>
      </c>
    </row>
    <row r="1565" spans="1:8" x14ac:dyDescent="0.2">
      <c r="A1565">
        <v>2590</v>
      </c>
      <c r="B1565" t="s">
        <v>3999</v>
      </c>
      <c r="C1565">
        <v>2629</v>
      </c>
      <c r="D1565" t="s">
        <v>4000</v>
      </c>
      <c r="E1565" t="str">
        <f t="shared" si="24"/>
        <v>P04062:2629:Glucosylceramidase</v>
      </c>
      <c r="G1565">
        <v>488981</v>
      </c>
      <c r="H1565" t="s">
        <v>5389</v>
      </c>
    </row>
    <row r="1566" spans="1:8" x14ac:dyDescent="0.2">
      <c r="A1566">
        <v>2592</v>
      </c>
      <c r="B1566" t="s">
        <v>3999</v>
      </c>
      <c r="C1566">
        <v>2629</v>
      </c>
      <c r="D1566" t="s">
        <v>4000</v>
      </c>
      <c r="E1566" t="str">
        <f t="shared" si="24"/>
        <v>P04062:2629:Glucosylceramidase</v>
      </c>
      <c r="G1566">
        <v>488982</v>
      </c>
      <c r="H1566" t="s">
        <v>5389</v>
      </c>
    </row>
    <row r="1567" spans="1:8" x14ac:dyDescent="0.2">
      <c r="A1567">
        <v>2593</v>
      </c>
      <c r="B1567" t="s">
        <v>3999</v>
      </c>
      <c r="C1567">
        <v>2629</v>
      </c>
      <c r="D1567" t="s">
        <v>4000</v>
      </c>
      <c r="E1567" t="str">
        <f t="shared" si="24"/>
        <v>P04062:2629:Glucosylceramidase</v>
      </c>
      <c r="G1567">
        <v>488983</v>
      </c>
      <c r="H1567" t="s">
        <v>5389</v>
      </c>
    </row>
    <row r="1568" spans="1:8" x14ac:dyDescent="0.2">
      <c r="A1568">
        <v>2595</v>
      </c>
      <c r="B1568" t="s">
        <v>3999</v>
      </c>
      <c r="C1568">
        <v>2629</v>
      </c>
      <c r="D1568" t="s">
        <v>4000</v>
      </c>
      <c r="E1568" t="str">
        <f t="shared" si="24"/>
        <v>P04062:2629:Glucosylceramidase</v>
      </c>
      <c r="G1568">
        <v>488985</v>
      </c>
      <c r="H1568" t="s">
        <v>5386</v>
      </c>
    </row>
    <row r="1569" spans="1:8" x14ac:dyDescent="0.2">
      <c r="A1569">
        <v>2596</v>
      </c>
      <c r="B1569" t="s">
        <v>3999</v>
      </c>
      <c r="C1569">
        <v>2629</v>
      </c>
      <c r="D1569" t="s">
        <v>4000</v>
      </c>
      <c r="E1569" t="str">
        <f t="shared" si="24"/>
        <v>P04062:2629:Glucosylceramidase</v>
      </c>
      <c r="G1569">
        <v>488986</v>
      </c>
      <c r="H1569" t="s">
        <v>5455</v>
      </c>
    </row>
    <row r="1570" spans="1:8" x14ac:dyDescent="0.2">
      <c r="A1570">
        <v>2597</v>
      </c>
      <c r="B1570" t="s">
        <v>3999</v>
      </c>
      <c r="C1570">
        <v>2629</v>
      </c>
      <c r="D1570" t="s">
        <v>4000</v>
      </c>
      <c r="E1570" t="str">
        <f t="shared" si="24"/>
        <v>P04062:2629:Glucosylceramidase</v>
      </c>
      <c r="G1570">
        <v>488987</v>
      </c>
      <c r="H1570" t="s">
        <v>5316</v>
      </c>
    </row>
    <row r="1571" spans="1:8" x14ac:dyDescent="0.2">
      <c r="A1571">
        <v>2599</v>
      </c>
      <c r="B1571" t="s">
        <v>4561</v>
      </c>
      <c r="C1571">
        <v>123228</v>
      </c>
      <c r="D1571" t="s">
        <v>4562</v>
      </c>
      <c r="E1571" t="str">
        <f t="shared" si="24"/>
        <v>Q96LD8:123228:Sentrin-specific protease 8</v>
      </c>
      <c r="G1571">
        <v>488988</v>
      </c>
      <c r="H1571" t="s">
        <v>5492</v>
      </c>
    </row>
    <row r="1572" spans="1:8" x14ac:dyDescent="0.2">
      <c r="A1572">
        <v>2604</v>
      </c>
      <c r="B1572" t="s">
        <v>4565</v>
      </c>
      <c r="C1572">
        <v>19885</v>
      </c>
      <c r="D1572" t="s">
        <v>4402</v>
      </c>
      <c r="E1572" t="str">
        <f t="shared" si="24"/>
        <v>P51450:19885:Nuclear receptor ROR-gamma</v>
      </c>
      <c r="G1572">
        <v>488989</v>
      </c>
      <c r="H1572" t="s">
        <v>5389</v>
      </c>
    </row>
    <row r="1573" spans="1:8" x14ac:dyDescent="0.2">
      <c r="A1573">
        <v>2613</v>
      </c>
      <c r="B1573" t="s">
        <v>3999</v>
      </c>
      <c r="C1573">
        <v>2629</v>
      </c>
      <c r="D1573" t="s">
        <v>4000</v>
      </c>
      <c r="E1573" t="str">
        <f t="shared" si="24"/>
        <v>P04062:2629:Glucosylceramidase</v>
      </c>
      <c r="G1573">
        <v>488990</v>
      </c>
      <c r="H1573" t="s">
        <v>5192</v>
      </c>
    </row>
    <row r="1574" spans="1:8" x14ac:dyDescent="0.2">
      <c r="A1574">
        <v>2614</v>
      </c>
      <c r="B1574" t="s">
        <v>4371</v>
      </c>
      <c r="C1574">
        <v>10055</v>
      </c>
      <c r="D1574" t="s">
        <v>4372</v>
      </c>
      <c r="E1574" t="str">
        <f t="shared" si="24"/>
        <v>Q9UBE0:10055:SUMO-activating enzyme subunit 1</v>
      </c>
      <c r="G1574">
        <v>488992</v>
      </c>
      <c r="H1574" t="s">
        <v>5386</v>
      </c>
    </row>
    <row r="1575" spans="1:8" x14ac:dyDescent="0.2">
      <c r="A1575">
        <v>2614</v>
      </c>
      <c r="B1575" t="s">
        <v>4373</v>
      </c>
      <c r="C1575">
        <v>10054</v>
      </c>
      <c r="D1575" t="s">
        <v>4374</v>
      </c>
      <c r="E1575" t="str">
        <f t="shared" si="24"/>
        <v>Q9UBT2:10054:SUMO-activating enzyme subunit 2</v>
      </c>
      <c r="G1575">
        <v>488993</v>
      </c>
      <c r="H1575" t="s">
        <v>5389</v>
      </c>
    </row>
    <row r="1576" spans="1:8" x14ac:dyDescent="0.2">
      <c r="A1576">
        <v>2616</v>
      </c>
      <c r="B1576" t="s">
        <v>4604</v>
      </c>
      <c r="C1576">
        <v>1132</v>
      </c>
      <c r="D1576" t="s">
        <v>4206</v>
      </c>
      <c r="E1576" t="str">
        <f t="shared" si="24"/>
        <v>P08173:1132:Muscarinic acetylcholine receptor M4</v>
      </c>
      <c r="G1576">
        <v>488994</v>
      </c>
      <c r="H1576" t="s">
        <v>5455</v>
      </c>
    </row>
    <row r="1577" spans="1:8" x14ac:dyDescent="0.2">
      <c r="A1577">
        <v>2617</v>
      </c>
      <c r="B1577" t="s">
        <v>3955</v>
      </c>
      <c r="C1577">
        <v>3676</v>
      </c>
      <c r="D1577" t="s">
        <v>3956</v>
      </c>
      <c r="E1577" t="str">
        <f t="shared" si="24"/>
        <v>P13612:3676:Integrin alpha-4</v>
      </c>
      <c r="G1577">
        <v>488995</v>
      </c>
      <c r="H1577" t="s">
        <v>5389</v>
      </c>
    </row>
    <row r="1578" spans="1:8" x14ac:dyDescent="0.2">
      <c r="A1578">
        <v>2618</v>
      </c>
      <c r="B1578" t="s">
        <v>4574</v>
      </c>
      <c r="C1578">
        <v>855317</v>
      </c>
      <c r="D1578" t="s">
        <v>4575</v>
      </c>
      <c r="E1578" t="str">
        <f t="shared" si="24"/>
        <v>Q03530:855317:CAAX prenyl protease 2</v>
      </c>
      <c r="G1578">
        <v>488998</v>
      </c>
      <c r="H1578" t="s">
        <v>5351</v>
      </c>
    </row>
    <row r="1579" spans="1:8" x14ac:dyDescent="0.2">
      <c r="A1579">
        <v>2619</v>
      </c>
      <c r="B1579" t="s">
        <v>4159</v>
      </c>
      <c r="C1579">
        <v>8743</v>
      </c>
      <c r="D1579" t="s">
        <v>4160</v>
      </c>
      <c r="E1579" t="str">
        <f t="shared" si="24"/>
        <v>P50591:8743:Tumor necrosis factor ligand superfamily member 10</v>
      </c>
      <c r="G1579">
        <v>489000</v>
      </c>
      <c r="H1579" t="s">
        <v>5493</v>
      </c>
    </row>
    <row r="1580" spans="1:8" x14ac:dyDescent="0.2">
      <c r="A1580">
        <v>2620</v>
      </c>
      <c r="B1580" t="s">
        <v>4078</v>
      </c>
      <c r="C1580">
        <v>5315</v>
      </c>
      <c r="D1580" t="s">
        <v>4079</v>
      </c>
      <c r="E1580" t="str">
        <f t="shared" si="24"/>
        <v>P14618:5315:Pyruvate kinase isozymes M1/M2</v>
      </c>
      <c r="G1580">
        <v>489001</v>
      </c>
      <c r="H1580" t="s">
        <v>5440</v>
      </c>
    </row>
    <row r="1581" spans="1:8" x14ac:dyDescent="0.2">
      <c r="A1581">
        <v>2621</v>
      </c>
      <c r="B1581" t="s">
        <v>4349</v>
      </c>
      <c r="C1581">
        <v>853758</v>
      </c>
      <c r="D1581" t="s">
        <v>4350</v>
      </c>
      <c r="E1581" t="str">
        <f t="shared" si="24"/>
        <v>P14904:853758:Vacuolar aminopeptidase 1</v>
      </c>
      <c r="G1581">
        <v>489002</v>
      </c>
      <c r="H1581" t="s">
        <v>5260</v>
      </c>
    </row>
    <row r="1582" spans="1:8" x14ac:dyDescent="0.2">
      <c r="A1582">
        <v>2622</v>
      </c>
      <c r="B1582" t="s">
        <v>4357</v>
      </c>
      <c r="C1582">
        <v>855580</v>
      </c>
      <c r="D1582" t="s">
        <v>4358</v>
      </c>
      <c r="E1582" t="str">
        <f t="shared" si="24"/>
        <v>P41948:855580:Ammonium transporter MEP2</v>
      </c>
      <c r="G1582">
        <v>489003</v>
      </c>
      <c r="H1582" t="s">
        <v>5209</v>
      </c>
    </row>
    <row r="1583" spans="1:8" x14ac:dyDescent="0.2">
      <c r="A1583">
        <v>2623</v>
      </c>
      <c r="B1583" t="s">
        <v>4351</v>
      </c>
      <c r="C1583">
        <v>852379</v>
      </c>
      <c r="D1583" t="s">
        <v>4352</v>
      </c>
      <c r="E1583" t="str">
        <f t="shared" si="24"/>
        <v>P0CX82:852379:60S ribosomal protein L19-A</v>
      </c>
      <c r="G1583">
        <v>489005</v>
      </c>
      <c r="H1583" t="s">
        <v>5427</v>
      </c>
    </row>
    <row r="1584" spans="1:8" x14ac:dyDescent="0.2">
      <c r="A1584">
        <v>2624</v>
      </c>
      <c r="B1584" t="s">
        <v>4347</v>
      </c>
      <c r="C1584">
        <v>850361</v>
      </c>
      <c r="D1584" t="s">
        <v>4348</v>
      </c>
      <c r="E1584" t="str">
        <f t="shared" si="24"/>
        <v>P08679:850361:Citrate synthase, peroxisomal</v>
      </c>
      <c r="G1584">
        <v>489007</v>
      </c>
      <c r="H1584" t="s">
        <v>5458</v>
      </c>
    </row>
    <row r="1585" spans="1:8" x14ac:dyDescent="0.2">
      <c r="A1585">
        <v>2625</v>
      </c>
      <c r="B1585" t="s">
        <v>4185</v>
      </c>
      <c r="C1585">
        <v>5313</v>
      </c>
      <c r="D1585" t="s">
        <v>4186</v>
      </c>
      <c r="E1585" t="str">
        <f t="shared" si="24"/>
        <v>P30613:5313:Pyruvate kinase isozymes R/L</v>
      </c>
      <c r="G1585">
        <v>489009</v>
      </c>
      <c r="H1585" t="s">
        <v>5243</v>
      </c>
    </row>
    <row r="1586" spans="1:8" x14ac:dyDescent="0.2">
      <c r="A1586">
        <v>2626</v>
      </c>
      <c r="B1586" t="s">
        <v>3943</v>
      </c>
      <c r="C1586">
        <v>25229</v>
      </c>
      <c r="D1586" t="s">
        <v>3944</v>
      </c>
      <c r="E1586" t="str">
        <f t="shared" si="24"/>
        <v>P08482:25229:Muscarinic acetylcholine receptor M1</v>
      </c>
      <c r="G1586">
        <v>489012</v>
      </c>
      <c r="H1586" t="s">
        <v>5399</v>
      </c>
    </row>
    <row r="1587" spans="1:8" x14ac:dyDescent="0.2">
      <c r="A1587">
        <v>2628</v>
      </c>
      <c r="B1587" t="s">
        <v>4602</v>
      </c>
      <c r="C1587">
        <v>3678</v>
      </c>
      <c r="D1587" t="s">
        <v>4603</v>
      </c>
      <c r="E1587" t="str">
        <f t="shared" si="24"/>
        <v>P08648:3678:Integrin alpha-5</v>
      </c>
      <c r="G1587">
        <v>489013</v>
      </c>
      <c r="H1587" t="s">
        <v>5153</v>
      </c>
    </row>
    <row r="1588" spans="1:8" x14ac:dyDescent="0.2">
      <c r="A1588">
        <v>2634</v>
      </c>
      <c r="B1588" t="s">
        <v>4578</v>
      </c>
      <c r="C1588">
        <v>3674</v>
      </c>
      <c r="D1588" t="s">
        <v>4579</v>
      </c>
      <c r="E1588" t="str">
        <f t="shared" si="24"/>
        <v>P08514:3674:Integrin alpha-IIb</v>
      </c>
      <c r="G1588">
        <v>489014</v>
      </c>
      <c r="H1588" t="s">
        <v>5440</v>
      </c>
    </row>
    <row r="1589" spans="1:8" x14ac:dyDescent="0.2">
      <c r="A1589">
        <v>2639</v>
      </c>
      <c r="B1589" t="s">
        <v>4578</v>
      </c>
      <c r="C1589">
        <v>3674</v>
      </c>
      <c r="D1589" t="s">
        <v>4579</v>
      </c>
      <c r="E1589" t="str">
        <f t="shared" si="24"/>
        <v>P08514:3674:Integrin alpha-IIb</v>
      </c>
      <c r="G1589">
        <v>489017</v>
      </c>
      <c r="H1589" t="s">
        <v>5494</v>
      </c>
    </row>
    <row r="1590" spans="1:8" x14ac:dyDescent="0.2">
      <c r="A1590">
        <v>2641</v>
      </c>
      <c r="B1590" t="s">
        <v>4108</v>
      </c>
      <c r="C1590">
        <v>2548</v>
      </c>
      <c r="D1590" t="s">
        <v>4109</v>
      </c>
      <c r="E1590" t="str">
        <f t="shared" si="24"/>
        <v>P10253:2548:Lysosomal alpha-glucosidase</v>
      </c>
      <c r="G1590">
        <v>489028</v>
      </c>
      <c r="H1590" t="s">
        <v>5465</v>
      </c>
    </row>
    <row r="1591" spans="1:8" x14ac:dyDescent="0.2">
      <c r="A1591">
        <v>2643</v>
      </c>
      <c r="B1591" t="s">
        <v>4353</v>
      </c>
      <c r="C1591">
        <v>850333</v>
      </c>
      <c r="D1591" t="s">
        <v>4354</v>
      </c>
      <c r="E1591" t="str">
        <f t="shared" si="24"/>
        <v>P25376:850333:General amino acid permease AGP1</v>
      </c>
      <c r="G1591">
        <v>489030</v>
      </c>
      <c r="H1591" t="s">
        <v>5495</v>
      </c>
    </row>
    <row r="1592" spans="1:8" x14ac:dyDescent="0.2">
      <c r="A1592">
        <v>2647</v>
      </c>
      <c r="B1592" t="s">
        <v>4159</v>
      </c>
      <c r="C1592">
        <v>8743</v>
      </c>
      <c r="D1592" t="s">
        <v>4160</v>
      </c>
      <c r="E1592" t="str">
        <f t="shared" si="24"/>
        <v>P50591:8743:Tumor necrosis factor ligand superfamily member 10</v>
      </c>
      <c r="G1592">
        <v>489031</v>
      </c>
      <c r="H1592" t="s">
        <v>5495</v>
      </c>
    </row>
    <row r="1593" spans="1:8" x14ac:dyDescent="0.2">
      <c r="A1593">
        <v>2650</v>
      </c>
      <c r="B1593" t="s">
        <v>4584</v>
      </c>
      <c r="C1593">
        <v>2931</v>
      </c>
      <c r="D1593" t="s">
        <v>4585</v>
      </c>
      <c r="E1593" t="str">
        <f t="shared" si="24"/>
        <v>P49840:2931:Glycogen synthase kinase-3 alpha</v>
      </c>
      <c r="G1593">
        <v>489036</v>
      </c>
      <c r="H1593" t="s">
        <v>5390</v>
      </c>
    </row>
    <row r="1594" spans="1:8" x14ac:dyDescent="0.2">
      <c r="A1594">
        <v>2651</v>
      </c>
      <c r="B1594" t="s">
        <v>3943</v>
      </c>
      <c r="C1594">
        <v>25229</v>
      </c>
      <c r="D1594" t="s">
        <v>3944</v>
      </c>
      <c r="E1594" t="str">
        <f t="shared" si="24"/>
        <v>P08482:25229:Muscarinic acetylcholine receptor M1</v>
      </c>
      <c r="G1594">
        <v>489037</v>
      </c>
      <c r="H1594" t="s">
        <v>5390</v>
      </c>
    </row>
    <row r="1595" spans="1:8" x14ac:dyDescent="0.2">
      <c r="A1595">
        <v>2655</v>
      </c>
      <c r="B1595" t="s">
        <v>4165</v>
      </c>
      <c r="C1595">
        <v>2149</v>
      </c>
      <c r="D1595" t="s">
        <v>4166</v>
      </c>
      <c r="E1595" t="str">
        <f t="shared" si="24"/>
        <v>P25116:2149:Proteinase-activated receptor 1</v>
      </c>
      <c r="G1595">
        <v>489038</v>
      </c>
      <c r="H1595" t="s">
        <v>5496</v>
      </c>
    </row>
    <row r="1596" spans="1:8" x14ac:dyDescent="0.2">
      <c r="A1596">
        <v>2656</v>
      </c>
      <c r="B1596" t="s">
        <v>4165</v>
      </c>
      <c r="C1596">
        <v>2149</v>
      </c>
      <c r="D1596" t="s">
        <v>4166</v>
      </c>
      <c r="E1596" t="str">
        <f t="shared" si="24"/>
        <v>P25116:2149:Proteinase-activated receptor 1</v>
      </c>
      <c r="G1596">
        <v>489039</v>
      </c>
      <c r="H1596" t="s">
        <v>5497</v>
      </c>
    </row>
    <row r="1597" spans="1:8" x14ac:dyDescent="0.2">
      <c r="A1597">
        <v>2657</v>
      </c>
      <c r="B1597" t="s">
        <v>4165</v>
      </c>
      <c r="C1597">
        <v>2149</v>
      </c>
      <c r="D1597" t="s">
        <v>4166</v>
      </c>
      <c r="E1597" t="str">
        <f t="shared" si="24"/>
        <v>P25116:2149:Proteinase-activated receptor 1</v>
      </c>
      <c r="G1597">
        <v>489043</v>
      </c>
      <c r="H1597" t="s">
        <v>5498</v>
      </c>
    </row>
    <row r="1598" spans="1:8" x14ac:dyDescent="0.2">
      <c r="A1598">
        <v>2658</v>
      </c>
      <c r="B1598" t="s">
        <v>4580</v>
      </c>
      <c r="C1598">
        <v>7317</v>
      </c>
      <c r="D1598" t="s">
        <v>4581</v>
      </c>
      <c r="E1598" t="str">
        <f t="shared" si="24"/>
        <v>P22314:7317:Ubiquitin-like modifier-activating enzyme 1</v>
      </c>
      <c r="G1598">
        <v>492945</v>
      </c>
      <c r="H1598" t="s">
        <v>5495</v>
      </c>
    </row>
    <row r="1599" spans="1:8" x14ac:dyDescent="0.2">
      <c r="A1599">
        <v>2658</v>
      </c>
      <c r="B1599" t="s">
        <v>4582</v>
      </c>
      <c r="C1599">
        <v>7335</v>
      </c>
      <c r="D1599" t="s">
        <v>4583</v>
      </c>
      <c r="E1599" t="str">
        <f t="shared" si="24"/>
        <v>Q13404:7335:Ubiquitin-conjugating enzyme E2 variant 1</v>
      </c>
      <c r="G1599">
        <v>492946</v>
      </c>
      <c r="H1599" t="s">
        <v>5495</v>
      </c>
    </row>
    <row r="1600" spans="1:8" x14ac:dyDescent="0.2">
      <c r="A1600">
        <v>2658</v>
      </c>
      <c r="B1600" t="s">
        <v>4183</v>
      </c>
      <c r="C1600">
        <v>7334</v>
      </c>
      <c r="D1600" t="s">
        <v>4184</v>
      </c>
      <c r="E1600" t="str">
        <f t="shared" si="24"/>
        <v>P61088:7334:Ubiquitin-conjugating enzyme E2 N</v>
      </c>
      <c r="G1600">
        <v>492947</v>
      </c>
      <c r="H1600" t="s">
        <v>5470</v>
      </c>
    </row>
    <row r="1601" spans="1:8" x14ac:dyDescent="0.2">
      <c r="A1601">
        <v>2660</v>
      </c>
      <c r="B1601" t="s">
        <v>4191</v>
      </c>
      <c r="C1601">
        <v>2475</v>
      </c>
      <c r="D1601" t="s">
        <v>4192</v>
      </c>
      <c r="E1601" t="str">
        <f t="shared" si="24"/>
        <v>P42345:2475:Serine/threonine-protein kinase mTOR</v>
      </c>
      <c r="G1601">
        <v>492948</v>
      </c>
      <c r="H1601" t="s">
        <v>5499</v>
      </c>
    </row>
    <row r="1602" spans="1:8" x14ac:dyDescent="0.2">
      <c r="A1602">
        <v>2661</v>
      </c>
      <c r="B1602" t="s">
        <v>4547</v>
      </c>
      <c r="C1602">
        <v>65975</v>
      </c>
      <c r="D1602" t="s">
        <v>4548</v>
      </c>
      <c r="E1602" t="str">
        <f t="shared" ref="E1602:E1665" si="25">CONCATENATE(B1602,":",C1602,":",D1602)</f>
        <v>Q9BYT3:65975:Serine/threonine-protein kinase 33</v>
      </c>
      <c r="G1602">
        <v>492949</v>
      </c>
      <c r="H1602" t="s">
        <v>5399</v>
      </c>
    </row>
    <row r="1603" spans="1:8" x14ac:dyDescent="0.2">
      <c r="A1603">
        <v>2662</v>
      </c>
      <c r="B1603" t="s">
        <v>4221</v>
      </c>
      <c r="C1603">
        <v>4297</v>
      </c>
      <c r="D1603" t="s">
        <v>4222</v>
      </c>
      <c r="E1603" t="str">
        <f t="shared" si="25"/>
        <v>Q03164:4297:Histone-lysine N-methyltransferase MLL</v>
      </c>
      <c r="G1603">
        <v>492953</v>
      </c>
      <c r="H1603" t="s">
        <v>5500</v>
      </c>
    </row>
    <row r="1604" spans="1:8" x14ac:dyDescent="0.2">
      <c r="A1604">
        <v>2663</v>
      </c>
      <c r="B1604" t="s">
        <v>4578</v>
      </c>
      <c r="C1604">
        <v>3674</v>
      </c>
      <c r="D1604" t="s">
        <v>4579</v>
      </c>
      <c r="E1604" t="str">
        <f t="shared" si="25"/>
        <v>P08514:3674:Integrin alpha-IIb</v>
      </c>
      <c r="G1604">
        <v>492954</v>
      </c>
      <c r="H1604" t="s">
        <v>5390</v>
      </c>
    </row>
    <row r="1605" spans="1:8" x14ac:dyDescent="0.2">
      <c r="A1605">
        <v>2664</v>
      </c>
      <c r="B1605" t="s">
        <v>4329</v>
      </c>
      <c r="C1605">
        <v>27035</v>
      </c>
      <c r="D1605" t="s">
        <v>4330</v>
      </c>
      <c r="E1605" t="str">
        <f t="shared" si="25"/>
        <v>Q9Y5S8:27035:NADPH oxidase 1</v>
      </c>
      <c r="G1605">
        <v>492956</v>
      </c>
      <c r="H1605" t="s">
        <v>5501</v>
      </c>
    </row>
    <row r="1606" spans="1:8" x14ac:dyDescent="0.2">
      <c r="A1606">
        <v>2665</v>
      </c>
      <c r="B1606" t="s">
        <v>4153</v>
      </c>
      <c r="C1606">
        <v>1133</v>
      </c>
      <c r="D1606" t="s">
        <v>4154</v>
      </c>
      <c r="E1606" t="str">
        <f t="shared" si="25"/>
        <v>P08912:1133:Muscarinic acetylcholine receptor M5</v>
      </c>
      <c r="G1606">
        <v>492957</v>
      </c>
      <c r="H1606" t="s">
        <v>5491</v>
      </c>
    </row>
    <row r="1607" spans="1:8" x14ac:dyDescent="0.2">
      <c r="A1607">
        <v>2666</v>
      </c>
      <c r="B1607" t="s">
        <v>4191</v>
      </c>
      <c r="C1607">
        <v>2475</v>
      </c>
      <c r="D1607" t="s">
        <v>4192</v>
      </c>
      <c r="E1607" t="str">
        <f t="shared" si="25"/>
        <v>P42345:2475:Serine/threonine-protein kinase mTOR</v>
      </c>
      <c r="G1607">
        <v>492962</v>
      </c>
      <c r="H1607" t="s">
        <v>5390</v>
      </c>
    </row>
    <row r="1608" spans="1:8" x14ac:dyDescent="0.2">
      <c r="A1608">
        <v>2667</v>
      </c>
      <c r="B1608" t="s">
        <v>4191</v>
      </c>
      <c r="C1608">
        <v>2475</v>
      </c>
      <c r="D1608" t="s">
        <v>4192</v>
      </c>
      <c r="E1608" t="str">
        <f t="shared" si="25"/>
        <v>P42345:2475:Serine/threonine-protein kinase mTOR</v>
      </c>
      <c r="G1608">
        <v>492963</v>
      </c>
      <c r="H1608" t="s">
        <v>5423</v>
      </c>
    </row>
    <row r="1609" spans="1:8" x14ac:dyDescent="0.2">
      <c r="A1609">
        <v>2668</v>
      </c>
      <c r="B1609" t="s">
        <v>4191</v>
      </c>
      <c r="C1609">
        <v>2475</v>
      </c>
      <c r="D1609" t="s">
        <v>4192</v>
      </c>
      <c r="E1609" t="str">
        <f t="shared" si="25"/>
        <v>P42345:2475:Serine/threonine-protein kinase mTOR</v>
      </c>
      <c r="G1609">
        <v>492964</v>
      </c>
      <c r="H1609" t="s">
        <v>5423</v>
      </c>
    </row>
    <row r="1610" spans="1:8" x14ac:dyDescent="0.2">
      <c r="A1610">
        <v>2669</v>
      </c>
      <c r="B1610" t="s">
        <v>4149</v>
      </c>
      <c r="C1610">
        <v>3064</v>
      </c>
      <c r="D1610" t="s">
        <v>4150</v>
      </c>
      <c r="E1610" t="str">
        <f t="shared" si="25"/>
        <v>P42858:3064:Huntingtin</v>
      </c>
      <c r="G1610">
        <v>492965</v>
      </c>
      <c r="H1610" t="s">
        <v>5423</v>
      </c>
    </row>
    <row r="1611" spans="1:8" x14ac:dyDescent="0.2">
      <c r="A1611">
        <v>2671</v>
      </c>
      <c r="B1611" t="s">
        <v>3999</v>
      </c>
      <c r="C1611">
        <v>2629</v>
      </c>
      <c r="D1611" t="s">
        <v>4000</v>
      </c>
      <c r="E1611" t="str">
        <f t="shared" si="25"/>
        <v>P04062:2629:Glucosylceramidase</v>
      </c>
      <c r="G1611">
        <v>492969</v>
      </c>
      <c r="H1611" t="s">
        <v>5502</v>
      </c>
    </row>
    <row r="1612" spans="1:8" x14ac:dyDescent="0.2">
      <c r="A1612">
        <v>2672</v>
      </c>
      <c r="B1612" t="s">
        <v>4149</v>
      </c>
      <c r="C1612">
        <v>3064</v>
      </c>
      <c r="D1612" t="s">
        <v>4150</v>
      </c>
      <c r="E1612" t="str">
        <f t="shared" si="25"/>
        <v>P42858:3064:Huntingtin</v>
      </c>
      <c r="G1612">
        <v>492970</v>
      </c>
      <c r="H1612" t="s">
        <v>5430</v>
      </c>
    </row>
    <row r="1613" spans="1:8" x14ac:dyDescent="0.2">
      <c r="A1613">
        <v>2673</v>
      </c>
      <c r="B1613" t="s">
        <v>4149</v>
      </c>
      <c r="C1613">
        <v>3064</v>
      </c>
      <c r="D1613" t="s">
        <v>4150</v>
      </c>
      <c r="E1613" t="str">
        <f t="shared" si="25"/>
        <v>P42858:3064:Huntingtin</v>
      </c>
      <c r="G1613">
        <v>492971</v>
      </c>
      <c r="H1613" t="s">
        <v>5500</v>
      </c>
    </row>
    <row r="1614" spans="1:8" x14ac:dyDescent="0.2">
      <c r="A1614">
        <v>2674</v>
      </c>
      <c r="B1614" t="s">
        <v>3955</v>
      </c>
      <c r="C1614">
        <v>3676</v>
      </c>
      <c r="D1614" t="s">
        <v>3956</v>
      </c>
      <c r="E1614" t="str">
        <f t="shared" si="25"/>
        <v>P13612:3676:Integrin alpha-4</v>
      </c>
      <c r="G1614">
        <v>492972</v>
      </c>
      <c r="H1614" t="s">
        <v>5503</v>
      </c>
    </row>
    <row r="1615" spans="1:8" x14ac:dyDescent="0.2">
      <c r="A1615">
        <v>2675</v>
      </c>
      <c r="B1615" t="s">
        <v>4576</v>
      </c>
      <c r="C1615">
        <v>4154</v>
      </c>
      <c r="D1615" t="s">
        <v>4577</v>
      </c>
      <c r="E1615" t="str">
        <f t="shared" si="25"/>
        <v>Q9NR56:4154:Muscleblind-like protein 1</v>
      </c>
      <c r="G1615">
        <v>492979</v>
      </c>
      <c r="H1615" t="s">
        <v>5503</v>
      </c>
    </row>
    <row r="1616" spans="1:8" x14ac:dyDescent="0.2">
      <c r="A1616">
        <v>2676</v>
      </c>
      <c r="B1616" t="s">
        <v>4590</v>
      </c>
      <c r="C1616">
        <v>59350</v>
      </c>
      <c r="D1616" t="s">
        <v>4591</v>
      </c>
      <c r="E1616" t="str">
        <f t="shared" si="25"/>
        <v>Q9HBX9:59350:Relaxin receptor 1</v>
      </c>
      <c r="G1616">
        <v>492980</v>
      </c>
      <c r="H1616" t="s">
        <v>5363</v>
      </c>
    </row>
    <row r="1617" spans="1:8" x14ac:dyDescent="0.2">
      <c r="A1617">
        <v>2678</v>
      </c>
      <c r="B1617" t="s">
        <v>4060</v>
      </c>
      <c r="C1617">
        <v>5778</v>
      </c>
      <c r="D1617" t="s">
        <v>4061</v>
      </c>
      <c r="E1617" t="str">
        <f t="shared" si="25"/>
        <v>P35236:5778:Tyrosine-protein phosphatase non-receptor type 7</v>
      </c>
      <c r="G1617">
        <v>492982</v>
      </c>
      <c r="H1617" t="s">
        <v>5455</v>
      </c>
    </row>
    <row r="1618" spans="1:8" x14ac:dyDescent="0.2">
      <c r="A1618">
        <v>2679</v>
      </c>
      <c r="B1618" t="s">
        <v>3975</v>
      </c>
      <c r="C1618">
        <v>116663</v>
      </c>
      <c r="D1618" t="s">
        <v>3976</v>
      </c>
      <c r="E1618" t="str">
        <f t="shared" si="25"/>
        <v>Q64346:116663:Dual specificity protein phosphatase 6</v>
      </c>
      <c r="G1618">
        <v>492984</v>
      </c>
      <c r="H1618" t="s">
        <v>5455</v>
      </c>
    </row>
    <row r="1619" spans="1:8" x14ac:dyDescent="0.2">
      <c r="A1619">
        <v>2681</v>
      </c>
      <c r="B1619" t="s">
        <v>4191</v>
      </c>
      <c r="C1619">
        <v>2475</v>
      </c>
      <c r="D1619" t="s">
        <v>4192</v>
      </c>
      <c r="E1619" t="str">
        <f t="shared" si="25"/>
        <v>P42345:2475:Serine/threonine-protein kinase mTOR</v>
      </c>
      <c r="G1619">
        <v>492985</v>
      </c>
      <c r="H1619" t="s">
        <v>5386</v>
      </c>
    </row>
    <row r="1620" spans="1:8" x14ac:dyDescent="0.2">
      <c r="A1620">
        <v>2682</v>
      </c>
      <c r="B1620" t="s">
        <v>4213</v>
      </c>
      <c r="C1620">
        <v>26191</v>
      </c>
      <c r="D1620" t="s">
        <v>4214</v>
      </c>
      <c r="E1620" t="str">
        <f t="shared" si="25"/>
        <v>Q9Y2R2:26191:Tyrosine-protein phosphatase non-receptor type 22</v>
      </c>
      <c r="G1620">
        <v>492986</v>
      </c>
      <c r="H1620" t="s">
        <v>5386</v>
      </c>
    </row>
    <row r="1621" spans="1:8" x14ac:dyDescent="0.2">
      <c r="A1621">
        <v>2684</v>
      </c>
      <c r="B1621" t="s">
        <v>4167</v>
      </c>
      <c r="C1621">
        <v>1845</v>
      </c>
      <c r="D1621" t="s">
        <v>4168</v>
      </c>
      <c r="E1621" t="str">
        <f t="shared" si="25"/>
        <v>P51452:1845:Dual specificity protein phosphatase 3</v>
      </c>
      <c r="G1621">
        <v>492989</v>
      </c>
      <c r="H1621" t="s">
        <v>5458</v>
      </c>
    </row>
    <row r="1622" spans="1:8" x14ac:dyDescent="0.2">
      <c r="A1622">
        <v>2686</v>
      </c>
      <c r="B1622" t="s">
        <v>4213</v>
      </c>
      <c r="C1622">
        <v>26191</v>
      </c>
      <c r="D1622" t="s">
        <v>4214</v>
      </c>
      <c r="E1622" t="str">
        <f t="shared" si="25"/>
        <v>Q9Y2R2:26191:Tyrosine-protein phosphatase non-receptor type 22</v>
      </c>
      <c r="G1622">
        <v>493002</v>
      </c>
      <c r="H1622" t="s">
        <v>5454</v>
      </c>
    </row>
    <row r="1623" spans="1:8" x14ac:dyDescent="0.2">
      <c r="A1623">
        <v>2689</v>
      </c>
      <c r="B1623" t="s">
        <v>4547</v>
      </c>
      <c r="C1623">
        <v>65975</v>
      </c>
      <c r="D1623" t="s">
        <v>4548</v>
      </c>
      <c r="E1623" t="str">
        <f t="shared" si="25"/>
        <v>Q9BYT3:65975:Serine/threonine-protein kinase 33</v>
      </c>
      <c r="G1623">
        <v>493003</v>
      </c>
      <c r="H1623" t="s">
        <v>5450</v>
      </c>
    </row>
    <row r="1624" spans="1:8" x14ac:dyDescent="0.2">
      <c r="A1624">
        <v>2692</v>
      </c>
      <c r="B1624" t="s">
        <v>4145</v>
      </c>
      <c r="C1624">
        <v>55283</v>
      </c>
      <c r="D1624" t="s">
        <v>4146</v>
      </c>
      <c r="E1624" t="str">
        <f t="shared" si="25"/>
        <v>Q8TDD5:55283:Mucolipin-3</v>
      </c>
      <c r="G1624">
        <v>493005</v>
      </c>
      <c r="H1624" t="s">
        <v>5463</v>
      </c>
    </row>
    <row r="1625" spans="1:8" x14ac:dyDescent="0.2">
      <c r="A1625">
        <v>2694</v>
      </c>
      <c r="B1625" t="s">
        <v>4145</v>
      </c>
      <c r="C1625">
        <v>55283</v>
      </c>
      <c r="D1625" t="s">
        <v>4146</v>
      </c>
      <c r="E1625" t="str">
        <f t="shared" si="25"/>
        <v>Q8TDD5:55283:Mucolipin-3</v>
      </c>
      <c r="G1625">
        <v>493008</v>
      </c>
      <c r="H1625" t="s">
        <v>5504</v>
      </c>
    </row>
    <row r="1626" spans="1:8" x14ac:dyDescent="0.2">
      <c r="A1626">
        <v>2698</v>
      </c>
      <c r="B1626" t="s">
        <v>4221</v>
      </c>
      <c r="C1626">
        <v>4297</v>
      </c>
      <c r="D1626" t="s">
        <v>4222</v>
      </c>
      <c r="E1626" t="str">
        <f t="shared" si="25"/>
        <v>Q03164:4297:Histone-lysine N-methyltransferase MLL</v>
      </c>
      <c r="G1626">
        <v>493011</v>
      </c>
      <c r="H1626" t="s">
        <v>5505</v>
      </c>
    </row>
    <row r="1627" spans="1:8" x14ac:dyDescent="0.2">
      <c r="A1627">
        <v>2700</v>
      </c>
      <c r="B1627" t="s">
        <v>4576</v>
      </c>
      <c r="C1627">
        <v>4154</v>
      </c>
      <c r="D1627" t="s">
        <v>4577</v>
      </c>
      <c r="E1627" t="str">
        <f t="shared" si="25"/>
        <v>Q9NR56:4154:Muscleblind-like protein 1</v>
      </c>
      <c r="G1627">
        <v>493012</v>
      </c>
      <c r="H1627" t="s">
        <v>5506</v>
      </c>
    </row>
    <row r="1628" spans="1:8" x14ac:dyDescent="0.2">
      <c r="A1628">
        <v>2702</v>
      </c>
      <c r="B1628" t="s">
        <v>4046</v>
      </c>
      <c r="C1628">
        <v>247</v>
      </c>
      <c r="D1628" t="s">
        <v>4047</v>
      </c>
      <c r="E1628" t="str">
        <f t="shared" si="25"/>
        <v>O15296:247:Arachidonate 15-lipoxygenase B</v>
      </c>
      <c r="G1628">
        <v>493018</v>
      </c>
      <c r="H1628" t="s">
        <v>5504</v>
      </c>
    </row>
    <row r="1629" spans="1:8" x14ac:dyDescent="0.2">
      <c r="A1629">
        <v>2703</v>
      </c>
      <c r="B1629" t="s">
        <v>4590</v>
      </c>
      <c r="C1629">
        <v>59350</v>
      </c>
      <c r="D1629" t="s">
        <v>4591</v>
      </c>
      <c r="E1629" t="str">
        <f t="shared" si="25"/>
        <v>Q9HBX9:59350:Relaxin receptor 1</v>
      </c>
      <c r="G1629">
        <v>493021</v>
      </c>
      <c r="H1629" t="s">
        <v>5427</v>
      </c>
    </row>
    <row r="1630" spans="1:8" x14ac:dyDescent="0.2">
      <c r="A1630">
        <v>2704</v>
      </c>
      <c r="B1630" t="s">
        <v>4586</v>
      </c>
      <c r="C1630">
        <v>852306</v>
      </c>
      <c r="D1630" t="s">
        <v>4587</v>
      </c>
      <c r="E1630" t="str">
        <f t="shared" si="25"/>
        <v>P08431:852306:Galactose-1-phosphate uridylyltransferase</v>
      </c>
      <c r="G1630">
        <v>493022</v>
      </c>
      <c r="H1630" t="s">
        <v>5427</v>
      </c>
    </row>
    <row r="1631" spans="1:8" x14ac:dyDescent="0.2">
      <c r="A1631">
        <v>2705</v>
      </c>
      <c r="B1631" t="s">
        <v>4598</v>
      </c>
      <c r="C1631">
        <v>1859</v>
      </c>
      <c r="D1631" t="s">
        <v>4599</v>
      </c>
      <c r="E1631" t="str">
        <f t="shared" si="25"/>
        <v>Q13627:1859:Dual specificity tyrosine-phosphorylation-regulated kinase 1A</v>
      </c>
      <c r="G1631">
        <v>493023</v>
      </c>
      <c r="H1631" t="s">
        <v>5427</v>
      </c>
    </row>
    <row r="1632" spans="1:8" x14ac:dyDescent="0.2">
      <c r="A1632">
        <v>2708</v>
      </c>
      <c r="B1632" t="s">
        <v>4551</v>
      </c>
      <c r="C1632">
        <v>5965</v>
      </c>
      <c r="D1632" t="s">
        <v>4552</v>
      </c>
      <c r="E1632" t="str">
        <f t="shared" si="25"/>
        <v>P46063:5965:ATP-dependent DNA helicase Q1</v>
      </c>
      <c r="G1632">
        <v>493024</v>
      </c>
      <c r="H1632" t="s">
        <v>5505</v>
      </c>
    </row>
    <row r="1633" spans="1:8" x14ac:dyDescent="0.2">
      <c r="A1633">
        <v>2709</v>
      </c>
      <c r="B1633" t="s">
        <v>4584</v>
      </c>
      <c r="C1633">
        <v>2931</v>
      </c>
      <c r="D1633" t="s">
        <v>4585</v>
      </c>
      <c r="E1633" t="str">
        <f t="shared" si="25"/>
        <v>P49840:2931:Glycogen synthase kinase-3 alpha</v>
      </c>
      <c r="G1633">
        <v>493027</v>
      </c>
      <c r="H1633" t="s">
        <v>5507</v>
      </c>
    </row>
    <row r="1634" spans="1:8" x14ac:dyDescent="0.2">
      <c r="A1634">
        <v>2710</v>
      </c>
      <c r="B1634" t="s">
        <v>4207</v>
      </c>
      <c r="C1634">
        <v>57396</v>
      </c>
      <c r="D1634" t="s">
        <v>4208</v>
      </c>
      <c r="E1634" t="str">
        <f t="shared" si="25"/>
        <v>Q9HAZ1:57396:Dual specificity protein kinase CLK4</v>
      </c>
      <c r="G1634">
        <v>493028</v>
      </c>
      <c r="H1634" t="s">
        <v>5506</v>
      </c>
    </row>
    <row r="1635" spans="1:8" x14ac:dyDescent="0.2">
      <c r="A1635">
        <v>2710</v>
      </c>
      <c r="B1635" t="s">
        <v>4592</v>
      </c>
      <c r="C1635">
        <v>1195</v>
      </c>
      <c r="D1635" t="s">
        <v>4593</v>
      </c>
      <c r="E1635" t="str">
        <f t="shared" si="25"/>
        <v>P49759:1195:Dual specificity protein kinase CLK1</v>
      </c>
      <c r="G1635">
        <v>493030</v>
      </c>
      <c r="H1635" t="s">
        <v>5501</v>
      </c>
    </row>
    <row r="1636" spans="1:8" x14ac:dyDescent="0.2">
      <c r="A1636">
        <v>2710</v>
      </c>
      <c r="B1636" t="s">
        <v>4594</v>
      </c>
      <c r="C1636">
        <v>1196</v>
      </c>
      <c r="D1636" t="s">
        <v>4595</v>
      </c>
      <c r="E1636" t="str">
        <f t="shared" si="25"/>
        <v>P49760:1196:Dual specificity protein kinase CLK2</v>
      </c>
      <c r="G1636">
        <v>493031</v>
      </c>
      <c r="H1636" t="s">
        <v>5384</v>
      </c>
    </row>
    <row r="1637" spans="1:8" x14ac:dyDescent="0.2">
      <c r="A1637">
        <v>2710</v>
      </c>
      <c r="B1637" t="s">
        <v>4596</v>
      </c>
      <c r="C1637">
        <v>1198</v>
      </c>
      <c r="D1637" t="s">
        <v>4597</v>
      </c>
      <c r="E1637" t="str">
        <f t="shared" si="25"/>
        <v>P49761:1198:Dual specificity protein kinase CLK3</v>
      </c>
      <c r="G1637">
        <v>493032</v>
      </c>
      <c r="H1637" t="s">
        <v>5503</v>
      </c>
    </row>
    <row r="1638" spans="1:8" x14ac:dyDescent="0.2">
      <c r="A1638">
        <v>2710</v>
      </c>
      <c r="B1638" t="s">
        <v>4598</v>
      </c>
      <c r="C1638">
        <v>1859</v>
      </c>
      <c r="D1638" t="s">
        <v>4599</v>
      </c>
      <c r="E1638" t="str">
        <f t="shared" si="25"/>
        <v>Q13627:1859:Dual specificity tyrosine-phosphorylation-regulated kinase 1A</v>
      </c>
      <c r="G1638">
        <v>493034</v>
      </c>
      <c r="H1638" t="s">
        <v>5500</v>
      </c>
    </row>
    <row r="1639" spans="1:8" x14ac:dyDescent="0.2">
      <c r="A1639">
        <v>2710</v>
      </c>
      <c r="B1639" t="s">
        <v>4600</v>
      </c>
      <c r="C1639">
        <v>9149</v>
      </c>
      <c r="D1639" t="s">
        <v>4601</v>
      </c>
      <c r="E1639" t="str">
        <f t="shared" si="25"/>
        <v>Q9Y463:9149:Dual specificity tyrosine-phosphorylation-regulated kinase 1B</v>
      </c>
      <c r="G1639">
        <v>493035</v>
      </c>
      <c r="H1639" t="s">
        <v>5508</v>
      </c>
    </row>
    <row r="1640" spans="1:8" x14ac:dyDescent="0.2">
      <c r="A1640">
        <v>2711</v>
      </c>
      <c r="B1640" t="s">
        <v>4551</v>
      </c>
      <c r="C1640">
        <v>5965</v>
      </c>
      <c r="D1640" t="s">
        <v>4552</v>
      </c>
      <c r="E1640" t="str">
        <f t="shared" si="25"/>
        <v>P46063:5965:ATP-dependent DNA helicase Q1</v>
      </c>
      <c r="G1640">
        <v>493036</v>
      </c>
      <c r="H1640" t="s">
        <v>5509</v>
      </c>
    </row>
    <row r="1641" spans="1:8" x14ac:dyDescent="0.2">
      <c r="A1641">
        <v>2712</v>
      </c>
      <c r="B1641" t="s">
        <v>4463</v>
      </c>
      <c r="C1641">
        <v>641</v>
      </c>
      <c r="D1641" t="s">
        <v>4464</v>
      </c>
      <c r="E1641" t="str">
        <f t="shared" si="25"/>
        <v>P54132:641:Bloom syndrome protein</v>
      </c>
      <c r="G1641">
        <v>493041</v>
      </c>
      <c r="H1641" t="s">
        <v>5427</v>
      </c>
    </row>
    <row r="1642" spans="1:8" x14ac:dyDescent="0.2">
      <c r="A1642">
        <v>2713</v>
      </c>
      <c r="B1642" t="s">
        <v>4149</v>
      </c>
      <c r="C1642">
        <v>3064</v>
      </c>
      <c r="D1642" t="s">
        <v>4150</v>
      </c>
      <c r="E1642" t="str">
        <f t="shared" si="25"/>
        <v>P42858:3064:Huntingtin</v>
      </c>
      <c r="G1642">
        <v>493045</v>
      </c>
      <c r="H1642" t="s">
        <v>5167</v>
      </c>
    </row>
    <row r="1643" spans="1:8" x14ac:dyDescent="0.2">
      <c r="A1643">
        <v>2718</v>
      </c>
      <c r="B1643" t="s">
        <v>4588</v>
      </c>
      <c r="C1643">
        <v>8841</v>
      </c>
      <c r="D1643" t="s">
        <v>4589</v>
      </c>
      <c r="E1643" t="str">
        <f t="shared" si="25"/>
        <v>O15379:8841:Histone deacetylase 3</v>
      </c>
      <c r="G1643">
        <v>493048</v>
      </c>
      <c r="H1643" t="s">
        <v>5350</v>
      </c>
    </row>
    <row r="1644" spans="1:8" x14ac:dyDescent="0.2">
      <c r="A1644">
        <v>2719</v>
      </c>
      <c r="B1644" t="s">
        <v>4145</v>
      </c>
      <c r="C1644">
        <v>55283</v>
      </c>
      <c r="D1644" t="s">
        <v>4146</v>
      </c>
      <c r="E1644" t="str">
        <f t="shared" si="25"/>
        <v>Q8TDD5:55283:Mucolipin-3</v>
      </c>
      <c r="G1644">
        <v>493049</v>
      </c>
      <c r="H1644" t="s">
        <v>5167</v>
      </c>
    </row>
    <row r="1645" spans="1:8" x14ac:dyDescent="0.2">
      <c r="A1645">
        <v>2722</v>
      </c>
      <c r="B1645" t="s">
        <v>4588</v>
      </c>
      <c r="C1645">
        <v>8841</v>
      </c>
      <c r="D1645" t="s">
        <v>4589</v>
      </c>
      <c r="E1645" t="str">
        <f t="shared" si="25"/>
        <v>O15379:8841:Histone deacetylase 3</v>
      </c>
      <c r="G1645">
        <v>493050</v>
      </c>
      <c r="H1645" t="s">
        <v>5167</v>
      </c>
    </row>
    <row r="1646" spans="1:8" x14ac:dyDescent="0.2">
      <c r="A1646">
        <v>2730</v>
      </c>
      <c r="B1646" t="s">
        <v>4545</v>
      </c>
      <c r="C1646">
        <v>5725</v>
      </c>
      <c r="D1646" t="s">
        <v>4546</v>
      </c>
      <c r="E1646" t="str">
        <f t="shared" si="25"/>
        <v>P26599:5725:Polypyrimidine tract-binding protein 1</v>
      </c>
      <c r="G1646">
        <v>493051</v>
      </c>
      <c r="H1646" t="s">
        <v>5167</v>
      </c>
    </row>
    <row r="1647" spans="1:8" x14ac:dyDescent="0.2">
      <c r="A1647">
        <v>2731</v>
      </c>
      <c r="B1647" t="s">
        <v>4545</v>
      </c>
      <c r="C1647">
        <v>5725</v>
      </c>
      <c r="D1647" t="s">
        <v>4546</v>
      </c>
      <c r="E1647" t="str">
        <f t="shared" si="25"/>
        <v>P26599:5725:Polypyrimidine tract-binding protein 1</v>
      </c>
      <c r="G1647">
        <v>493052</v>
      </c>
      <c r="H1647" t="s">
        <v>5167</v>
      </c>
    </row>
    <row r="1648" spans="1:8" x14ac:dyDescent="0.2">
      <c r="A1648">
        <v>2733</v>
      </c>
      <c r="B1648" t="s">
        <v>4545</v>
      </c>
      <c r="C1648">
        <v>5725</v>
      </c>
      <c r="D1648" t="s">
        <v>4546</v>
      </c>
      <c r="E1648" t="str">
        <f t="shared" si="25"/>
        <v>P26599:5725:Polypyrimidine tract-binding protein 1</v>
      </c>
      <c r="G1648">
        <v>493053</v>
      </c>
      <c r="H1648" t="s">
        <v>5167</v>
      </c>
    </row>
    <row r="1649" spans="1:8" x14ac:dyDescent="0.2">
      <c r="A1649">
        <v>2734</v>
      </c>
      <c r="B1649" t="s">
        <v>4545</v>
      </c>
      <c r="C1649">
        <v>5725</v>
      </c>
      <c r="D1649" t="s">
        <v>4546</v>
      </c>
      <c r="E1649" t="str">
        <f t="shared" si="25"/>
        <v>P26599:5725:Polypyrimidine tract-binding protein 1</v>
      </c>
      <c r="G1649">
        <v>493054</v>
      </c>
      <c r="H1649" t="s">
        <v>5167</v>
      </c>
    </row>
    <row r="1650" spans="1:8" x14ac:dyDescent="0.2">
      <c r="A1650">
        <v>2738</v>
      </c>
      <c r="B1650" t="s">
        <v>4337</v>
      </c>
      <c r="C1650">
        <v>178296</v>
      </c>
      <c r="D1650" t="s">
        <v>4338</v>
      </c>
      <c r="E1650" t="str">
        <f t="shared" si="25"/>
        <v>Q9XUB2:178296:Zinc finger protein mex-5</v>
      </c>
      <c r="G1650">
        <v>493055</v>
      </c>
      <c r="H1650" t="s">
        <v>5509</v>
      </c>
    </row>
    <row r="1651" spans="1:8" x14ac:dyDescent="0.2">
      <c r="A1651">
        <v>2739</v>
      </c>
      <c r="B1651" t="s">
        <v>4337</v>
      </c>
      <c r="C1651">
        <v>178296</v>
      </c>
      <c r="D1651" t="s">
        <v>4338</v>
      </c>
      <c r="E1651" t="str">
        <f t="shared" si="25"/>
        <v>Q9XUB2:178296:Zinc finger protein mex-5</v>
      </c>
      <c r="G1651">
        <v>493056</v>
      </c>
      <c r="H1651" t="s">
        <v>5469</v>
      </c>
    </row>
    <row r="1652" spans="1:8" x14ac:dyDescent="0.2">
      <c r="A1652">
        <v>2740</v>
      </c>
      <c r="B1652" t="s">
        <v>4351</v>
      </c>
      <c r="C1652">
        <v>852379</v>
      </c>
      <c r="D1652" t="s">
        <v>4352</v>
      </c>
      <c r="E1652" t="str">
        <f t="shared" si="25"/>
        <v>P0CX82:852379:60S ribosomal protein L19-A</v>
      </c>
      <c r="G1652">
        <v>493057</v>
      </c>
      <c r="H1652" t="s">
        <v>5507</v>
      </c>
    </row>
    <row r="1653" spans="1:8" x14ac:dyDescent="0.2">
      <c r="A1653">
        <v>2742</v>
      </c>
      <c r="B1653" t="s">
        <v>4357</v>
      </c>
      <c r="C1653">
        <v>855580</v>
      </c>
      <c r="D1653" t="s">
        <v>4358</v>
      </c>
      <c r="E1653" t="str">
        <f t="shared" si="25"/>
        <v>P41948:855580:Ammonium transporter MEP2</v>
      </c>
      <c r="G1653">
        <v>493058</v>
      </c>
      <c r="H1653" t="s">
        <v>5315</v>
      </c>
    </row>
    <row r="1654" spans="1:8" x14ac:dyDescent="0.2">
      <c r="A1654">
        <v>2743</v>
      </c>
      <c r="B1654" t="s">
        <v>4353</v>
      </c>
      <c r="C1654">
        <v>850333</v>
      </c>
      <c r="D1654" t="s">
        <v>4354</v>
      </c>
      <c r="E1654" t="str">
        <f t="shared" si="25"/>
        <v>P25376:850333:General amino acid permease AGP1</v>
      </c>
      <c r="G1654">
        <v>493059</v>
      </c>
      <c r="H1654" t="s">
        <v>5315</v>
      </c>
    </row>
    <row r="1655" spans="1:8" x14ac:dyDescent="0.2">
      <c r="A1655">
        <v>2744</v>
      </c>
      <c r="B1655" t="s">
        <v>4347</v>
      </c>
      <c r="C1655">
        <v>850361</v>
      </c>
      <c r="D1655" t="s">
        <v>4348</v>
      </c>
      <c r="E1655" t="str">
        <f t="shared" si="25"/>
        <v>P08679:850361:Citrate synthase, peroxisomal</v>
      </c>
      <c r="G1655">
        <v>493060</v>
      </c>
      <c r="H1655" t="s">
        <v>5410</v>
      </c>
    </row>
    <row r="1656" spans="1:8" x14ac:dyDescent="0.2">
      <c r="A1656">
        <v>2745</v>
      </c>
      <c r="B1656" t="s">
        <v>4349</v>
      </c>
      <c r="C1656">
        <v>853758</v>
      </c>
      <c r="D1656" t="s">
        <v>4350</v>
      </c>
      <c r="E1656" t="str">
        <f t="shared" si="25"/>
        <v>P14904:853758:Vacuolar aminopeptidase 1</v>
      </c>
      <c r="G1656">
        <v>493061</v>
      </c>
      <c r="H1656" t="s">
        <v>5510</v>
      </c>
    </row>
    <row r="1657" spans="1:8" x14ac:dyDescent="0.2">
      <c r="A1657">
        <v>2747</v>
      </c>
      <c r="B1657" t="s">
        <v>4223</v>
      </c>
      <c r="C1657">
        <v>3320</v>
      </c>
      <c r="D1657" t="s">
        <v>4224</v>
      </c>
      <c r="E1657" t="str">
        <f t="shared" si="25"/>
        <v>P07900:3320:Heat shock protein HSP 90-alpha</v>
      </c>
      <c r="G1657">
        <v>493062</v>
      </c>
      <c r="H1657" t="s">
        <v>5315</v>
      </c>
    </row>
    <row r="1658" spans="1:8" x14ac:dyDescent="0.2">
      <c r="A1658">
        <v>2748</v>
      </c>
      <c r="B1658" t="s">
        <v>4223</v>
      </c>
      <c r="C1658">
        <v>3320</v>
      </c>
      <c r="D1658" t="s">
        <v>4224</v>
      </c>
      <c r="E1658" t="str">
        <f t="shared" si="25"/>
        <v>P07900:3320:Heat shock protein HSP 90-alpha</v>
      </c>
      <c r="G1658">
        <v>493068</v>
      </c>
      <c r="H1658" t="s">
        <v>5384</v>
      </c>
    </row>
    <row r="1659" spans="1:8" x14ac:dyDescent="0.2">
      <c r="A1659">
        <v>2749</v>
      </c>
      <c r="B1659" t="s">
        <v>4175</v>
      </c>
      <c r="C1659">
        <v>688</v>
      </c>
      <c r="D1659" t="s">
        <v>4176</v>
      </c>
      <c r="E1659" t="str">
        <f t="shared" si="25"/>
        <v>Q13887:688:Krueppel-like factor 5</v>
      </c>
      <c r="G1659">
        <v>493073</v>
      </c>
      <c r="H1659" t="s">
        <v>5353</v>
      </c>
    </row>
    <row r="1660" spans="1:8" x14ac:dyDescent="0.2">
      <c r="A1660">
        <v>2750</v>
      </c>
      <c r="B1660" t="s">
        <v>4175</v>
      </c>
      <c r="C1660">
        <v>688</v>
      </c>
      <c r="D1660" t="s">
        <v>4176</v>
      </c>
      <c r="E1660" t="str">
        <f t="shared" si="25"/>
        <v>Q13887:688:Krueppel-like factor 5</v>
      </c>
      <c r="G1660">
        <v>493076</v>
      </c>
      <c r="H1660" t="s">
        <v>5469</v>
      </c>
    </row>
    <row r="1661" spans="1:8" x14ac:dyDescent="0.2">
      <c r="A1661">
        <v>2751</v>
      </c>
      <c r="B1661" t="s">
        <v>4623</v>
      </c>
      <c r="C1661">
        <v>9581</v>
      </c>
      <c r="D1661" t="s">
        <v>4624</v>
      </c>
      <c r="E1661" t="str">
        <f t="shared" si="25"/>
        <v>Q4J6C6:9581:Prolyl endopeptidase-like</v>
      </c>
      <c r="G1661">
        <v>493077</v>
      </c>
      <c r="H1661" t="s">
        <v>5351</v>
      </c>
    </row>
    <row r="1662" spans="1:8" x14ac:dyDescent="0.2">
      <c r="A1662">
        <v>2752</v>
      </c>
      <c r="B1662" t="s">
        <v>4329</v>
      </c>
      <c r="C1662">
        <v>27035</v>
      </c>
      <c r="D1662" t="s">
        <v>4330</v>
      </c>
      <c r="E1662" t="str">
        <f t="shared" si="25"/>
        <v>Q9Y5S8:27035:NADPH oxidase 1</v>
      </c>
      <c r="G1662">
        <v>493078</v>
      </c>
      <c r="H1662" t="s">
        <v>5469</v>
      </c>
    </row>
    <row r="1663" spans="1:8" x14ac:dyDescent="0.2">
      <c r="A1663">
        <v>2753</v>
      </c>
      <c r="B1663" t="s">
        <v>4361</v>
      </c>
      <c r="C1663">
        <v>3758</v>
      </c>
      <c r="D1663" t="s">
        <v>4362</v>
      </c>
      <c r="E1663" t="str">
        <f t="shared" si="25"/>
        <v>P48048:3758:ATP-sensitive inward rectifier potassium channel 1</v>
      </c>
      <c r="G1663">
        <v>493084</v>
      </c>
      <c r="H1663" t="s">
        <v>5469</v>
      </c>
    </row>
    <row r="1664" spans="1:8" x14ac:dyDescent="0.2">
      <c r="A1664">
        <v>2758</v>
      </c>
      <c r="B1664" t="s">
        <v>4496</v>
      </c>
      <c r="C1664">
        <v>10002</v>
      </c>
      <c r="D1664" t="s">
        <v>4497</v>
      </c>
      <c r="E1664" t="str">
        <f t="shared" si="25"/>
        <v>Q9Y5X4:10002:Photoreceptor-specific nuclear receptor</v>
      </c>
      <c r="G1664">
        <v>493085</v>
      </c>
      <c r="H1664" t="s">
        <v>5324</v>
      </c>
    </row>
    <row r="1665" spans="1:8" x14ac:dyDescent="0.2">
      <c r="A1665">
        <v>2759</v>
      </c>
      <c r="B1665" t="s">
        <v>3979</v>
      </c>
      <c r="C1665">
        <v>5468</v>
      </c>
      <c r="D1665" t="s">
        <v>3980</v>
      </c>
      <c r="E1665" t="str">
        <f t="shared" si="25"/>
        <v>P37231:5468:Peroxisome proliferator-activated receptor gamma</v>
      </c>
      <c r="G1665">
        <v>493086</v>
      </c>
      <c r="H1665" t="s">
        <v>5315</v>
      </c>
    </row>
    <row r="1666" spans="1:8" x14ac:dyDescent="0.2">
      <c r="A1666">
        <v>2759</v>
      </c>
      <c r="B1666" t="s">
        <v>4629</v>
      </c>
      <c r="C1666">
        <v>9612</v>
      </c>
      <c r="D1666" t="s">
        <v>4630</v>
      </c>
      <c r="E1666" t="str">
        <f t="shared" ref="E1666:E1729" si="26">CONCATENATE(B1666,":",C1666,":",D1666)</f>
        <v>Q9Y618:9612:Nuclear receptor corepressor 2</v>
      </c>
      <c r="G1666">
        <v>493087</v>
      </c>
      <c r="H1666" t="s">
        <v>5417</v>
      </c>
    </row>
    <row r="1667" spans="1:8" x14ac:dyDescent="0.2">
      <c r="A1667">
        <v>2759</v>
      </c>
      <c r="B1667" t="s">
        <v>4496</v>
      </c>
      <c r="C1667">
        <v>10002</v>
      </c>
      <c r="D1667" t="s">
        <v>4497</v>
      </c>
      <c r="E1667" t="str">
        <f t="shared" si="26"/>
        <v>Q9Y5X4:10002:Photoreceptor-specific nuclear receptor</v>
      </c>
      <c r="G1667">
        <v>493091</v>
      </c>
      <c r="H1667" t="s">
        <v>5511</v>
      </c>
    </row>
    <row r="1668" spans="1:8" x14ac:dyDescent="0.2">
      <c r="A1668">
        <v>2760</v>
      </c>
      <c r="B1668" t="s">
        <v>4623</v>
      </c>
      <c r="C1668">
        <v>9581</v>
      </c>
      <c r="D1668" t="s">
        <v>4624</v>
      </c>
      <c r="E1668" t="str">
        <f t="shared" si="26"/>
        <v>Q4J6C6:9581:Prolyl endopeptidase-like</v>
      </c>
      <c r="G1668">
        <v>493093</v>
      </c>
      <c r="H1668" t="s">
        <v>5167</v>
      </c>
    </row>
    <row r="1669" spans="1:8" x14ac:dyDescent="0.2">
      <c r="A1669">
        <v>2762</v>
      </c>
      <c r="B1669" t="s">
        <v>4565</v>
      </c>
      <c r="C1669">
        <v>19885</v>
      </c>
      <c r="D1669" t="s">
        <v>4402</v>
      </c>
      <c r="E1669" t="str">
        <f t="shared" si="26"/>
        <v>P51450:19885:Nuclear receptor ROR-gamma</v>
      </c>
      <c r="G1669">
        <v>493094</v>
      </c>
      <c r="H1669" t="s">
        <v>5512</v>
      </c>
    </row>
    <row r="1670" spans="1:8" x14ac:dyDescent="0.2">
      <c r="A1670">
        <v>2763</v>
      </c>
      <c r="B1670" t="s">
        <v>4565</v>
      </c>
      <c r="C1670">
        <v>19885</v>
      </c>
      <c r="D1670" t="s">
        <v>4402</v>
      </c>
      <c r="E1670" t="str">
        <f t="shared" si="26"/>
        <v>P51450:19885:Nuclear receptor ROR-gamma</v>
      </c>
      <c r="G1670">
        <v>493098</v>
      </c>
      <c r="H1670" t="s">
        <v>5513</v>
      </c>
    </row>
    <row r="1671" spans="1:8" x14ac:dyDescent="0.2">
      <c r="A1671">
        <v>2764</v>
      </c>
      <c r="B1671" t="s">
        <v>4563</v>
      </c>
      <c r="C1671">
        <v>187</v>
      </c>
      <c r="D1671" t="s">
        <v>4564</v>
      </c>
      <c r="E1671" t="str">
        <f t="shared" si="26"/>
        <v>P35414:187:Apelin receptor</v>
      </c>
      <c r="G1671">
        <v>493100</v>
      </c>
      <c r="H1671" t="s">
        <v>5257</v>
      </c>
    </row>
    <row r="1672" spans="1:8" x14ac:dyDescent="0.2">
      <c r="A1672">
        <v>2765</v>
      </c>
      <c r="B1672" t="s">
        <v>4454</v>
      </c>
      <c r="C1672">
        <v>597</v>
      </c>
      <c r="D1672" t="s">
        <v>3978</v>
      </c>
      <c r="E1672" t="str">
        <f t="shared" si="26"/>
        <v>Q16548:597:Bcl-2-related protein A1</v>
      </c>
      <c r="G1672">
        <v>493102</v>
      </c>
      <c r="H1672" t="s">
        <v>5353</v>
      </c>
    </row>
    <row r="1673" spans="1:8" x14ac:dyDescent="0.2">
      <c r="A1673">
        <v>2765</v>
      </c>
      <c r="B1673" t="s">
        <v>4181</v>
      </c>
      <c r="C1673">
        <v>10018</v>
      </c>
      <c r="D1673" t="s">
        <v>4182</v>
      </c>
      <c r="E1673" t="str">
        <f t="shared" si="26"/>
        <v>O43521:10018:Bcl-2-like protein 11</v>
      </c>
      <c r="G1673">
        <v>493105</v>
      </c>
      <c r="H1673" t="s">
        <v>5514</v>
      </c>
    </row>
    <row r="1674" spans="1:8" x14ac:dyDescent="0.2">
      <c r="A1674">
        <v>2766</v>
      </c>
      <c r="B1674" t="s">
        <v>4563</v>
      </c>
      <c r="C1674">
        <v>187</v>
      </c>
      <c r="D1674" t="s">
        <v>4564</v>
      </c>
      <c r="E1674" t="str">
        <f t="shared" si="26"/>
        <v>P35414:187:Apelin receptor</v>
      </c>
      <c r="G1674">
        <v>493106</v>
      </c>
      <c r="H1674" t="s">
        <v>5515</v>
      </c>
    </row>
    <row r="1675" spans="1:8" x14ac:dyDescent="0.2">
      <c r="A1675">
        <v>2770</v>
      </c>
      <c r="B1675" t="s">
        <v>4633</v>
      </c>
      <c r="C1675">
        <v>68279</v>
      </c>
      <c r="D1675" t="s">
        <v>4400</v>
      </c>
      <c r="E1675" t="str">
        <f t="shared" si="26"/>
        <v>Q8K595:68279:Mucolipin-2</v>
      </c>
      <c r="G1675">
        <v>493107</v>
      </c>
      <c r="H1675" t="s">
        <v>5515</v>
      </c>
    </row>
    <row r="1676" spans="1:8" x14ac:dyDescent="0.2">
      <c r="A1676">
        <v>2770</v>
      </c>
      <c r="B1676" t="s">
        <v>4634</v>
      </c>
      <c r="C1676">
        <v>57192</v>
      </c>
      <c r="D1676" t="s">
        <v>4635</v>
      </c>
      <c r="E1676" t="str">
        <f t="shared" si="26"/>
        <v>Q9GZU1:57192:Mucolipin-1</v>
      </c>
      <c r="G1676">
        <v>493108</v>
      </c>
      <c r="H1676" t="s">
        <v>5516</v>
      </c>
    </row>
    <row r="1677" spans="1:8" x14ac:dyDescent="0.2">
      <c r="A1677">
        <v>2770</v>
      </c>
      <c r="B1677" t="s">
        <v>4636</v>
      </c>
      <c r="C1677">
        <v>7226</v>
      </c>
      <c r="D1677" t="s">
        <v>4637</v>
      </c>
      <c r="E1677" t="str">
        <f t="shared" si="26"/>
        <v>O94759:7226:Transient receptor potential cation channel subfamily M member 2</v>
      </c>
      <c r="G1677">
        <v>493109</v>
      </c>
      <c r="H1677" t="s">
        <v>5517</v>
      </c>
    </row>
    <row r="1678" spans="1:8" x14ac:dyDescent="0.2">
      <c r="A1678">
        <v>2770</v>
      </c>
      <c r="B1678" t="s">
        <v>4638</v>
      </c>
      <c r="C1678">
        <v>22368</v>
      </c>
      <c r="D1678" t="s">
        <v>4639</v>
      </c>
      <c r="E1678" t="str">
        <f t="shared" si="26"/>
        <v>Q9WTR1:22368:Transient receptor potential cation channel subfamily V member 2</v>
      </c>
      <c r="G1678">
        <v>493110</v>
      </c>
      <c r="H1678" t="s">
        <v>5518</v>
      </c>
    </row>
    <row r="1679" spans="1:8" x14ac:dyDescent="0.2">
      <c r="A1679">
        <v>2770</v>
      </c>
      <c r="B1679" t="s">
        <v>4640</v>
      </c>
      <c r="C1679">
        <v>7222</v>
      </c>
      <c r="D1679" t="s">
        <v>4641</v>
      </c>
      <c r="E1679" t="str">
        <f t="shared" si="26"/>
        <v>Q13507:7222:Short transient receptor potential channel 3</v>
      </c>
      <c r="G1679">
        <v>493111</v>
      </c>
      <c r="H1679" t="s">
        <v>5519</v>
      </c>
    </row>
    <row r="1680" spans="1:8" x14ac:dyDescent="0.2">
      <c r="A1680">
        <v>2770</v>
      </c>
      <c r="B1680" t="s">
        <v>4642</v>
      </c>
      <c r="C1680">
        <v>8989</v>
      </c>
      <c r="D1680" t="s">
        <v>4643</v>
      </c>
      <c r="E1680" t="str">
        <f t="shared" si="26"/>
        <v>O75762:8989:Transient receptor potential cation channel subfamily A member 1</v>
      </c>
      <c r="G1680">
        <v>493112</v>
      </c>
      <c r="H1680" t="s">
        <v>5138</v>
      </c>
    </row>
    <row r="1681" spans="1:8" x14ac:dyDescent="0.2">
      <c r="A1681">
        <v>2770</v>
      </c>
      <c r="B1681" t="s">
        <v>4145</v>
      </c>
      <c r="C1681">
        <v>55283</v>
      </c>
      <c r="D1681" t="s">
        <v>4146</v>
      </c>
      <c r="E1681" t="str">
        <f t="shared" si="26"/>
        <v>Q8TDD5:55283:Mucolipin-3</v>
      </c>
      <c r="G1681">
        <v>493114</v>
      </c>
      <c r="H1681" t="s">
        <v>5440</v>
      </c>
    </row>
    <row r="1682" spans="1:8" x14ac:dyDescent="0.2">
      <c r="A1682">
        <v>2770</v>
      </c>
      <c r="B1682" t="s">
        <v>4633</v>
      </c>
      <c r="C1682">
        <v>68279</v>
      </c>
      <c r="D1682" t="s">
        <v>4400</v>
      </c>
      <c r="E1682" t="str">
        <f t="shared" si="26"/>
        <v>Q8K595:68279:Mucolipin-2</v>
      </c>
      <c r="G1682">
        <v>493115</v>
      </c>
      <c r="H1682" t="s">
        <v>5181</v>
      </c>
    </row>
    <row r="1683" spans="1:8" x14ac:dyDescent="0.2">
      <c r="A1683">
        <v>2770</v>
      </c>
      <c r="B1683" t="s">
        <v>4634</v>
      </c>
      <c r="C1683">
        <v>57192</v>
      </c>
      <c r="D1683" t="s">
        <v>4635</v>
      </c>
      <c r="E1683" t="str">
        <f t="shared" si="26"/>
        <v>Q9GZU1:57192:Mucolipin-1</v>
      </c>
      <c r="G1683">
        <v>493120</v>
      </c>
      <c r="H1683" t="s">
        <v>5511</v>
      </c>
    </row>
    <row r="1684" spans="1:8" x14ac:dyDescent="0.2">
      <c r="A1684">
        <v>2770</v>
      </c>
      <c r="B1684" t="s">
        <v>4634</v>
      </c>
      <c r="C1684">
        <v>57192</v>
      </c>
      <c r="D1684" t="s">
        <v>4635</v>
      </c>
      <c r="E1684" t="str">
        <f t="shared" si="26"/>
        <v>Q9GZU1:57192:Mucolipin-1</v>
      </c>
      <c r="G1684">
        <v>493121</v>
      </c>
      <c r="H1684" t="s">
        <v>5513</v>
      </c>
    </row>
    <row r="1685" spans="1:8" x14ac:dyDescent="0.2">
      <c r="A1685">
        <v>2770</v>
      </c>
      <c r="B1685" t="s">
        <v>4636</v>
      </c>
      <c r="C1685">
        <v>7226</v>
      </c>
      <c r="D1685" t="s">
        <v>4637</v>
      </c>
      <c r="E1685" t="str">
        <f t="shared" si="26"/>
        <v>O94759:7226:Transient receptor potential cation channel subfamily M member 2</v>
      </c>
      <c r="G1685">
        <v>493124</v>
      </c>
      <c r="H1685" t="s">
        <v>5417</v>
      </c>
    </row>
    <row r="1686" spans="1:8" x14ac:dyDescent="0.2">
      <c r="A1686">
        <v>2770</v>
      </c>
      <c r="B1686" t="s">
        <v>4638</v>
      </c>
      <c r="C1686">
        <v>22368</v>
      </c>
      <c r="D1686" t="s">
        <v>4639</v>
      </c>
      <c r="E1686" t="str">
        <f t="shared" si="26"/>
        <v>Q9WTR1:22368:Transient receptor potential cation channel subfamily V member 2</v>
      </c>
      <c r="G1686">
        <v>493125</v>
      </c>
      <c r="H1686" t="s">
        <v>5515</v>
      </c>
    </row>
    <row r="1687" spans="1:8" x14ac:dyDescent="0.2">
      <c r="A1687">
        <v>2770</v>
      </c>
      <c r="B1687" t="s">
        <v>4640</v>
      </c>
      <c r="C1687">
        <v>7222</v>
      </c>
      <c r="D1687" t="s">
        <v>4641</v>
      </c>
      <c r="E1687" t="str">
        <f t="shared" si="26"/>
        <v>Q13507:7222:Short transient receptor potential channel 3</v>
      </c>
      <c r="G1687">
        <v>493126</v>
      </c>
      <c r="H1687" t="s">
        <v>5158</v>
      </c>
    </row>
    <row r="1688" spans="1:8" x14ac:dyDescent="0.2">
      <c r="A1688">
        <v>2770</v>
      </c>
      <c r="B1688" t="s">
        <v>4642</v>
      </c>
      <c r="C1688">
        <v>8989</v>
      </c>
      <c r="D1688" t="s">
        <v>4643</v>
      </c>
      <c r="E1688" t="str">
        <f t="shared" si="26"/>
        <v>O75762:8989:Transient receptor potential cation channel subfamily A member 1</v>
      </c>
      <c r="G1688">
        <v>493127</v>
      </c>
      <c r="H1688" t="s">
        <v>5469</v>
      </c>
    </row>
    <row r="1689" spans="1:8" x14ac:dyDescent="0.2">
      <c r="A1689">
        <v>2771</v>
      </c>
      <c r="B1689" t="s">
        <v>4009</v>
      </c>
      <c r="C1689">
        <v>6774</v>
      </c>
      <c r="D1689" t="s">
        <v>4010</v>
      </c>
      <c r="E1689" t="str">
        <f t="shared" si="26"/>
        <v>P40763:6774:Signal transducer and activator of transcription 3</v>
      </c>
      <c r="G1689">
        <v>493131</v>
      </c>
      <c r="H1689" t="s">
        <v>5520</v>
      </c>
    </row>
    <row r="1690" spans="1:8" x14ac:dyDescent="0.2">
      <c r="A1690">
        <v>2771</v>
      </c>
      <c r="B1690" t="s">
        <v>4072</v>
      </c>
      <c r="C1690">
        <v>6772</v>
      </c>
      <c r="D1690" t="s">
        <v>4073</v>
      </c>
      <c r="E1690" t="str">
        <f t="shared" si="26"/>
        <v>P42224:6772:Signal transducer and activator of transcription 1-alpha/beta</v>
      </c>
      <c r="G1690">
        <v>493132</v>
      </c>
      <c r="H1690" t="s">
        <v>5199</v>
      </c>
    </row>
    <row r="1691" spans="1:8" x14ac:dyDescent="0.2">
      <c r="A1691">
        <v>2772</v>
      </c>
      <c r="B1691" t="s">
        <v>4072</v>
      </c>
      <c r="C1691">
        <v>6772</v>
      </c>
      <c r="D1691" t="s">
        <v>4073</v>
      </c>
      <c r="E1691" t="str">
        <f t="shared" si="26"/>
        <v>P42224:6772:Signal transducer and activator of transcription 1-alpha/beta</v>
      </c>
      <c r="G1691">
        <v>493133</v>
      </c>
      <c r="H1691" t="s">
        <v>5138</v>
      </c>
    </row>
    <row r="1692" spans="1:8" x14ac:dyDescent="0.2">
      <c r="A1692">
        <v>2773</v>
      </c>
      <c r="B1692" t="s">
        <v>4329</v>
      </c>
      <c r="C1692">
        <v>27035</v>
      </c>
      <c r="D1692" t="s">
        <v>4330</v>
      </c>
      <c r="E1692" t="str">
        <f t="shared" si="26"/>
        <v>Q9Y5S8:27035:NADPH oxidase 1</v>
      </c>
      <c r="G1692">
        <v>493136</v>
      </c>
      <c r="H1692" t="s">
        <v>5158</v>
      </c>
    </row>
    <row r="1693" spans="1:8" x14ac:dyDescent="0.2">
      <c r="A1693">
        <v>2778</v>
      </c>
      <c r="B1693" t="s">
        <v>4221</v>
      </c>
      <c r="C1693">
        <v>4297</v>
      </c>
      <c r="D1693" t="s">
        <v>4222</v>
      </c>
      <c r="E1693" t="str">
        <f t="shared" si="26"/>
        <v>Q03164:4297:Histone-lysine N-methyltransferase MLL</v>
      </c>
      <c r="G1693">
        <v>493137</v>
      </c>
      <c r="H1693" t="s">
        <v>5199</v>
      </c>
    </row>
    <row r="1694" spans="1:8" x14ac:dyDescent="0.2">
      <c r="A1694">
        <v>2778</v>
      </c>
      <c r="B1694" t="s">
        <v>4219</v>
      </c>
      <c r="C1694">
        <v>4221</v>
      </c>
      <c r="D1694" t="s">
        <v>4220</v>
      </c>
      <c r="E1694" t="str">
        <f t="shared" si="26"/>
        <v>O00255:4221:Menin</v>
      </c>
      <c r="G1694">
        <v>493138</v>
      </c>
      <c r="H1694" t="s">
        <v>5158</v>
      </c>
    </row>
    <row r="1695" spans="1:8" x14ac:dyDescent="0.2">
      <c r="A1695">
        <v>2781</v>
      </c>
      <c r="B1695" t="s">
        <v>4221</v>
      </c>
      <c r="C1695">
        <v>4297</v>
      </c>
      <c r="D1695" t="s">
        <v>4222</v>
      </c>
      <c r="E1695" t="str">
        <f t="shared" si="26"/>
        <v>Q03164:4297:Histone-lysine N-methyltransferase MLL</v>
      </c>
      <c r="G1695">
        <v>493139</v>
      </c>
      <c r="H1695" t="s">
        <v>5158</v>
      </c>
    </row>
    <row r="1696" spans="1:8" x14ac:dyDescent="0.2">
      <c r="A1696">
        <v>2782</v>
      </c>
      <c r="B1696" t="s">
        <v>4221</v>
      </c>
      <c r="C1696">
        <v>4297</v>
      </c>
      <c r="D1696" t="s">
        <v>4222</v>
      </c>
      <c r="E1696" t="str">
        <f t="shared" si="26"/>
        <v>Q03164:4297:Histone-lysine N-methyltransferase MLL</v>
      </c>
      <c r="G1696">
        <v>493141</v>
      </c>
      <c r="H1696" t="s">
        <v>5138</v>
      </c>
    </row>
    <row r="1697" spans="1:8" x14ac:dyDescent="0.2">
      <c r="A1697">
        <v>2782</v>
      </c>
      <c r="B1697" t="s">
        <v>4219</v>
      </c>
      <c r="C1697">
        <v>4221</v>
      </c>
      <c r="D1697" t="s">
        <v>4220</v>
      </c>
      <c r="E1697" t="str">
        <f t="shared" si="26"/>
        <v>O00255:4221:Menin</v>
      </c>
      <c r="G1697">
        <v>493143</v>
      </c>
      <c r="H1697" t="s">
        <v>5515</v>
      </c>
    </row>
    <row r="1698" spans="1:8" x14ac:dyDescent="0.2">
      <c r="A1698">
        <v>2783</v>
      </c>
      <c r="B1698" t="s">
        <v>4221</v>
      </c>
      <c r="C1698">
        <v>4297</v>
      </c>
      <c r="D1698" t="s">
        <v>4222</v>
      </c>
      <c r="E1698" t="str">
        <f t="shared" si="26"/>
        <v>Q03164:4297:Histone-lysine N-methyltransferase MLL</v>
      </c>
      <c r="G1698">
        <v>493144</v>
      </c>
      <c r="H1698" t="s">
        <v>5199</v>
      </c>
    </row>
    <row r="1699" spans="1:8" x14ac:dyDescent="0.2">
      <c r="A1699">
        <v>2783</v>
      </c>
      <c r="B1699" t="s">
        <v>4219</v>
      </c>
      <c r="C1699">
        <v>4221</v>
      </c>
      <c r="D1699" t="s">
        <v>4220</v>
      </c>
      <c r="E1699" t="str">
        <f t="shared" si="26"/>
        <v>O00255:4221:Menin</v>
      </c>
      <c r="G1699">
        <v>493145</v>
      </c>
      <c r="H1699" t="s">
        <v>5199</v>
      </c>
    </row>
    <row r="1700" spans="1:8" x14ac:dyDescent="0.2">
      <c r="A1700">
        <v>2784</v>
      </c>
      <c r="B1700" t="s">
        <v>4563</v>
      </c>
      <c r="C1700">
        <v>187</v>
      </c>
      <c r="D1700" t="s">
        <v>4564</v>
      </c>
      <c r="E1700" t="str">
        <f t="shared" si="26"/>
        <v>P35414:187:Apelin receptor</v>
      </c>
      <c r="G1700">
        <v>493148</v>
      </c>
      <c r="H1700" t="s">
        <v>5138</v>
      </c>
    </row>
    <row r="1701" spans="1:8" x14ac:dyDescent="0.2">
      <c r="A1701">
        <v>2789</v>
      </c>
      <c r="B1701" t="s">
        <v>4187</v>
      </c>
      <c r="C1701">
        <v>10392</v>
      </c>
      <c r="D1701" t="s">
        <v>4188</v>
      </c>
      <c r="E1701" t="str">
        <f t="shared" si="26"/>
        <v>Q9Y239:10392:Nucleotide-binding oligomerization domain-containing protein 1</v>
      </c>
      <c r="G1701">
        <v>493151</v>
      </c>
      <c r="H1701" t="s">
        <v>5505</v>
      </c>
    </row>
    <row r="1702" spans="1:8" x14ac:dyDescent="0.2">
      <c r="A1702">
        <v>2790</v>
      </c>
      <c r="B1702" t="s">
        <v>4425</v>
      </c>
      <c r="C1702">
        <v>598</v>
      </c>
      <c r="D1702" t="s">
        <v>4426</v>
      </c>
      <c r="E1702" t="str">
        <f t="shared" si="26"/>
        <v>Q07817:598:Bcl-2-like protein 1</v>
      </c>
      <c r="G1702">
        <v>493152</v>
      </c>
      <c r="H1702" t="s">
        <v>5506</v>
      </c>
    </row>
    <row r="1703" spans="1:8" x14ac:dyDescent="0.2">
      <c r="A1703">
        <v>2790</v>
      </c>
      <c r="B1703" t="s">
        <v>4411</v>
      </c>
      <c r="C1703">
        <v>4170</v>
      </c>
      <c r="D1703" t="s">
        <v>4412</v>
      </c>
      <c r="E1703" t="str">
        <f t="shared" si="26"/>
        <v>Q07820:4170:Induced myeloid leukemia cell differentiation protein Mcl-1</v>
      </c>
      <c r="G1703">
        <v>493154</v>
      </c>
      <c r="H1703" t="s">
        <v>5521</v>
      </c>
    </row>
    <row r="1704" spans="1:8" x14ac:dyDescent="0.2">
      <c r="A1704">
        <v>2791</v>
      </c>
      <c r="B1704" t="s">
        <v>4411</v>
      </c>
      <c r="C1704">
        <v>4170</v>
      </c>
      <c r="D1704" t="s">
        <v>4412</v>
      </c>
      <c r="E1704" t="str">
        <f t="shared" si="26"/>
        <v>Q07820:4170:Induced myeloid leukemia cell differentiation protein Mcl-1</v>
      </c>
      <c r="G1704">
        <v>493155</v>
      </c>
      <c r="H1704" t="s">
        <v>5248</v>
      </c>
    </row>
    <row r="1705" spans="1:8" x14ac:dyDescent="0.2">
      <c r="A1705">
        <v>2792</v>
      </c>
      <c r="B1705" t="s">
        <v>4187</v>
      </c>
      <c r="C1705">
        <v>10392</v>
      </c>
      <c r="D1705" t="s">
        <v>4188</v>
      </c>
      <c r="E1705" t="str">
        <f t="shared" si="26"/>
        <v>Q9Y239:10392:Nucleotide-binding oligomerization domain-containing protein 1</v>
      </c>
      <c r="G1705">
        <v>493158</v>
      </c>
      <c r="H1705" t="s">
        <v>5520</v>
      </c>
    </row>
    <row r="1706" spans="1:8" x14ac:dyDescent="0.2">
      <c r="A1706">
        <v>2793</v>
      </c>
      <c r="B1706" t="s">
        <v>4187</v>
      </c>
      <c r="C1706">
        <v>10392</v>
      </c>
      <c r="D1706" t="s">
        <v>4188</v>
      </c>
      <c r="E1706" t="str">
        <f t="shared" si="26"/>
        <v>Q9Y239:10392:Nucleotide-binding oligomerization domain-containing protein 1</v>
      </c>
      <c r="G1706">
        <v>493159</v>
      </c>
      <c r="H1706" t="s">
        <v>5513</v>
      </c>
    </row>
    <row r="1707" spans="1:8" x14ac:dyDescent="0.2">
      <c r="A1707">
        <v>2794</v>
      </c>
      <c r="B1707" t="s">
        <v>4631</v>
      </c>
      <c r="C1707">
        <v>100009055</v>
      </c>
      <c r="D1707" t="s">
        <v>4632</v>
      </c>
      <c r="E1707" t="str">
        <f t="shared" si="26"/>
        <v>P00883:100009055:Fructose-bisphosphate aldolase A</v>
      </c>
      <c r="G1707">
        <v>493160</v>
      </c>
      <c r="H1707" t="s">
        <v>5522</v>
      </c>
    </row>
    <row r="1708" spans="1:8" x14ac:dyDescent="0.2">
      <c r="A1708">
        <v>2796</v>
      </c>
      <c r="B1708" t="s">
        <v>4607</v>
      </c>
      <c r="C1708">
        <v>196</v>
      </c>
      <c r="D1708" t="s">
        <v>4608</v>
      </c>
      <c r="E1708" t="str">
        <f t="shared" si="26"/>
        <v>P35869:196:Aryl hydrocarbon receptor</v>
      </c>
      <c r="G1708">
        <v>493163</v>
      </c>
      <c r="H1708" t="s">
        <v>5523</v>
      </c>
    </row>
    <row r="1709" spans="1:8" x14ac:dyDescent="0.2">
      <c r="A1709">
        <v>2797</v>
      </c>
      <c r="B1709" t="s">
        <v>4627</v>
      </c>
      <c r="C1709">
        <v>552</v>
      </c>
      <c r="D1709" t="s">
        <v>4628</v>
      </c>
      <c r="E1709" t="str">
        <f t="shared" si="26"/>
        <v>P37288:552:Vasopressin V1a receptor</v>
      </c>
      <c r="G1709">
        <v>493164</v>
      </c>
      <c r="H1709" t="s">
        <v>5524</v>
      </c>
    </row>
    <row r="1710" spans="1:8" x14ac:dyDescent="0.2">
      <c r="A1710">
        <v>2797</v>
      </c>
      <c r="B1710" t="s">
        <v>4557</v>
      </c>
      <c r="C1710">
        <v>5021</v>
      </c>
      <c r="D1710" t="s">
        <v>4558</v>
      </c>
      <c r="E1710" t="str">
        <f t="shared" si="26"/>
        <v>P30559:5021:Oxytocin receptor</v>
      </c>
      <c r="G1710">
        <v>493168</v>
      </c>
      <c r="H1710" t="s">
        <v>5193</v>
      </c>
    </row>
    <row r="1711" spans="1:8" x14ac:dyDescent="0.2">
      <c r="A1711">
        <v>2798</v>
      </c>
      <c r="B1711" t="s">
        <v>4187</v>
      </c>
      <c r="C1711">
        <v>10392</v>
      </c>
      <c r="D1711" t="s">
        <v>4188</v>
      </c>
      <c r="E1711" t="str">
        <f t="shared" si="26"/>
        <v>Q9Y239:10392:Nucleotide-binding oligomerization domain-containing protein 1</v>
      </c>
      <c r="G1711">
        <v>493169</v>
      </c>
      <c r="H1711" t="s">
        <v>5525</v>
      </c>
    </row>
    <row r="1712" spans="1:8" x14ac:dyDescent="0.2">
      <c r="A1712">
        <v>2799</v>
      </c>
      <c r="B1712" t="s">
        <v>4189</v>
      </c>
      <c r="C1712">
        <v>64127</v>
      </c>
      <c r="D1712" t="s">
        <v>4190</v>
      </c>
      <c r="E1712" t="str">
        <f t="shared" si="26"/>
        <v>Q9HC29:64127:Nucleotide-binding oligomerization domain-containing protein 2</v>
      </c>
      <c r="G1712">
        <v>493170</v>
      </c>
      <c r="H1712" t="s">
        <v>5193</v>
      </c>
    </row>
    <row r="1713" spans="1:8" x14ac:dyDescent="0.2">
      <c r="A1713">
        <v>2801</v>
      </c>
      <c r="B1713" t="s">
        <v>4341</v>
      </c>
      <c r="C1713">
        <v>7124</v>
      </c>
      <c r="D1713" t="s">
        <v>4342</v>
      </c>
      <c r="E1713" t="str">
        <f t="shared" si="26"/>
        <v>P01375:7124:Tumor necrosis factor</v>
      </c>
      <c r="G1713">
        <v>493171</v>
      </c>
      <c r="H1713" t="s">
        <v>5187</v>
      </c>
    </row>
    <row r="1714" spans="1:8" x14ac:dyDescent="0.2">
      <c r="A1714">
        <v>2802</v>
      </c>
      <c r="B1714" t="s">
        <v>4537</v>
      </c>
      <c r="C1714">
        <v>172532</v>
      </c>
      <c r="D1714" t="s">
        <v>4538</v>
      </c>
      <c r="E1714" t="str">
        <f t="shared" si="26"/>
        <v>Q17339:172532:Female germline-specific tumor suppressor gld-1</v>
      </c>
      <c r="G1714">
        <v>493173</v>
      </c>
      <c r="H1714" t="s">
        <v>5230</v>
      </c>
    </row>
    <row r="1715" spans="1:8" x14ac:dyDescent="0.2">
      <c r="A1715">
        <v>2803</v>
      </c>
      <c r="B1715" t="s">
        <v>4623</v>
      </c>
      <c r="C1715">
        <v>9581</v>
      </c>
      <c r="D1715" t="s">
        <v>4624</v>
      </c>
      <c r="E1715" t="str">
        <f t="shared" si="26"/>
        <v>Q4J6C6:9581:Prolyl endopeptidase-like</v>
      </c>
      <c r="G1715">
        <v>493177</v>
      </c>
      <c r="H1715" t="s">
        <v>5353</v>
      </c>
    </row>
    <row r="1716" spans="1:8" x14ac:dyDescent="0.2">
      <c r="A1716">
        <v>2804</v>
      </c>
      <c r="B1716" t="s">
        <v>4607</v>
      </c>
      <c r="C1716">
        <v>196</v>
      </c>
      <c r="D1716" t="s">
        <v>4608</v>
      </c>
      <c r="E1716" t="str">
        <f t="shared" si="26"/>
        <v>P35869:196:Aryl hydrocarbon receptor</v>
      </c>
      <c r="G1716">
        <v>493178</v>
      </c>
      <c r="H1716" t="s">
        <v>5524</v>
      </c>
    </row>
    <row r="1717" spans="1:8" x14ac:dyDescent="0.2">
      <c r="A1717">
        <v>2807</v>
      </c>
      <c r="B1717" t="s">
        <v>4022</v>
      </c>
      <c r="C1717">
        <v>2914</v>
      </c>
      <c r="D1717" t="s">
        <v>4023</v>
      </c>
      <c r="E1717" t="str">
        <f t="shared" si="26"/>
        <v>Q14833:2914:Metabotropic glutamate receptor 4</v>
      </c>
      <c r="G1717">
        <v>493182</v>
      </c>
      <c r="H1717" t="s">
        <v>5248</v>
      </c>
    </row>
    <row r="1718" spans="1:8" x14ac:dyDescent="0.2">
      <c r="A1718">
        <v>2808</v>
      </c>
      <c r="B1718" t="s">
        <v>4329</v>
      </c>
      <c r="C1718">
        <v>27035</v>
      </c>
      <c r="D1718" t="s">
        <v>4330</v>
      </c>
      <c r="E1718" t="str">
        <f t="shared" si="26"/>
        <v>Q9Y5S8:27035:NADPH oxidase 1</v>
      </c>
      <c r="G1718">
        <v>493183</v>
      </c>
      <c r="H1718" t="s">
        <v>5386</v>
      </c>
    </row>
    <row r="1719" spans="1:8" x14ac:dyDescent="0.2">
      <c r="A1719">
        <v>2809</v>
      </c>
      <c r="B1719" t="s">
        <v>4375</v>
      </c>
      <c r="C1719">
        <v>2859</v>
      </c>
      <c r="D1719" t="s">
        <v>4376</v>
      </c>
      <c r="E1719" t="str">
        <f t="shared" si="26"/>
        <v>Q9HC97:2859:G-protein coupled receptor 35</v>
      </c>
      <c r="G1719">
        <v>493185</v>
      </c>
      <c r="H1719" t="s">
        <v>5467</v>
      </c>
    </row>
    <row r="1720" spans="1:8" x14ac:dyDescent="0.2">
      <c r="A1720">
        <v>2813</v>
      </c>
      <c r="B1720" t="s">
        <v>3955</v>
      </c>
      <c r="C1720">
        <v>3676</v>
      </c>
      <c r="D1720" t="s">
        <v>3956</v>
      </c>
      <c r="E1720" t="str">
        <f t="shared" si="26"/>
        <v>P13612:3676:Integrin alpha-4</v>
      </c>
      <c r="G1720">
        <v>493187</v>
      </c>
      <c r="H1720" t="s">
        <v>5522</v>
      </c>
    </row>
    <row r="1721" spans="1:8" x14ac:dyDescent="0.2">
      <c r="A1721">
        <v>2814</v>
      </c>
      <c r="B1721" t="s">
        <v>4541</v>
      </c>
      <c r="C1721">
        <v>1268</v>
      </c>
      <c r="D1721" t="s">
        <v>4542</v>
      </c>
      <c r="E1721" t="str">
        <f t="shared" si="26"/>
        <v>P21554:1268:Cannabinoid receptor 1</v>
      </c>
      <c r="G1721">
        <v>493188</v>
      </c>
      <c r="H1721" t="s">
        <v>5290</v>
      </c>
    </row>
    <row r="1722" spans="1:8" x14ac:dyDescent="0.2">
      <c r="A1722">
        <v>2815</v>
      </c>
      <c r="B1722" t="s">
        <v>4375</v>
      </c>
      <c r="C1722">
        <v>2859</v>
      </c>
      <c r="D1722" t="s">
        <v>4376</v>
      </c>
      <c r="E1722" t="str">
        <f t="shared" si="26"/>
        <v>Q9HC97:2859:G-protein coupled receptor 35</v>
      </c>
      <c r="G1722">
        <v>493189</v>
      </c>
      <c r="H1722" t="s">
        <v>5290</v>
      </c>
    </row>
    <row r="1723" spans="1:8" x14ac:dyDescent="0.2">
      <c r="A1723">
        <v>2819</v>
      </c>
      <c r="B1723" t="s">
        <v>4329</v>
      </c>
      <c r="C1723">
        <v>27035</v>
      </c>
      <c r="D1723" t="s">
        <v>4330</v>
      </c>
      <c r="E1723" t="str">
        <f t="shared" si="26"/>
        <v>Q9Y5S8:27035:NADPH oxidase 1</v>
      </c>
      <c r="G1723">
        <v>493190</v>
      </c>
      <c r="H1723" t="s">
        <v>5522</v>
      </c>
    </row>
    <row r="1724" spans="1:8" x14ac:dyDescent="0.2">
      <c r="A1724">
        <v>2820</v>
      </c>
      <c r="B1724" t="s">
        <v>4365</v>
      </c>
      <c r="C1724">
        <v>9290</v>
      </c>
      <c r="D1724" t="s">
        <v>4366</v>
      </c>
      <c r="E1724" t="str">
        <f t="shared" si="26"/>
        <v>Q9Y2T6:9290:G-protein coupled receptor 55</v>
      </c>
      <c r="G1724">
        <v>493191</v>
      </c>
      <c r="H1724" t="s">
        <v>5353</v>
      </c>
    </row>
    <row r="1725" spans="1:8" x14ac:dyDescent="0.2">
      <c r="A1725">
        <v>2821</v>
      </c>
      <c r="B1725" t="s">
        <v>4547</v>
      </c>
      <c r="C1725">
        <v>65975</v>
      </c>
      <c r="D1725" t="s">
        <v>4548</v>
      </c>
      <c r="E1725" t="str">
        <f t="shared" si="26"/>
        <v>Q9BYT3:65975:Serine/threonine-protein kinase 33</v>
      </c>
      <c r="G1725">
        <v>493192</v>
      </c>
      <c r="H1725" t="s">
        <v>5467</v>
      </c>
    </row>
    <row r="1726" spans="1:8" x14ac:dyDescent="0.2">
      <c r="A1726">
        <v>2822</v>
      </c>
      <c r="B1726" t="s">
        <v>4541</v>
      </c>
      <c r="C1726">
        <v>1268</v>
      </c>
      <c r="D1726" t="s">
        <v>4542</v>
      </c>
      <c r="E1726" t="str">
        <f t="shared" si="26"/>
        <v>P21554:1268:Cannabinoid receptor 1</v>
      </c>
      <c r="G1726">
        <v>493194</v>
      </c>
      <c r="H1726" t="s">
        <v>5486</v>
      </c>
    </row>
    <row r="1727" spans="1:8" x14ac:dyDescent="0.2">
      <c r="A1727">
        <v>2823</v>
      </c>
      <c r="B1727" t="s">
        <v>4457</v>
      </c>
      <c r="C1727">
        <v>5901</v>
      </c>
      <c r="D1727" t="s">
        <v>4458</v>
      </c>
      <c r="E1727" t="str">
        <f t="shared" si="26"/>
        <v>P62826:5901:GTP-binding nuclear protein Ran</v>
      </c>
      <c r="G1727">
        <v>493199</v>
      </c>
      <c r="H1727" t="s">
        <v>5398</v>
      </c>
    </row>
    <row r="1728" spans="1:8" x14ac:dyDescent="0.2">
      <c r="A1728">
        <v>2823</v>
      </c>
      <c r="B1728" t="s">
        <v>4459</v>
      </c>
      <c r="C1728">
        <v>3837</v>
      </c>
      <c r="D1728" t="s">
        <v>4460</v>
      </c>
      <c r="E1728" t="str">
        <f t="shared" si="26"/>
        <v>Q14974:3837:Importin subunit beta-1</v>
      </c>
      <c r="G1728">
        <v>493200</v>
      </c>
      <c r="H1728" t="s">
        <v>5459</v>
      </c>
    </row>
    <row r="1729" spans="1:8" x14ac:dyDescent="0.2">
      <c r="A1729">
        <v>2823</v>
      </c>
      <c r="B1729" t="s">
        <v>4461</v>
      </c>
      <c r="C1729">
        <v>1104</v>
      </c>
      <c r="D1729" t="s">
        <v>4462</v>
      </c>
      <c r="E1729" t="str">
        <f t="shared" si="26"/>
        <v>P18754:1104:Regulator of chromosome condensation</v>
      </c>
      <c r="G1729">
        <v>493201</v>
      </c>
      <c r="H1729" t="s">
        <v>5467</v>
      </c>
    </row>
    <row r="1730" spans="1:8" x14ac:dyDescent="0.2">
      <c r="A1730">
        <v>2825</v>
      </c>
      <c r="B1730" t="s">
        <v>4625</v>
      </c>
      <c r="C1730">
        <v>114548</v>
      </c>
      <c r="D1730" t="s">
        <v>4626</v>
      </c>
      <c r="E1730" t="str">
        <f t="shared" ref="E1730:E1793" si="27">CONCATENATE(B1730,":",C1730,":",D1730)</f>
        <v>Q96P20:114548:NACHT, LRR and PYD domains-containing protein 3</v>
      </c>
      <c r="G1730">
        <v>493202</v>
      </c>
      <c r="H1730" t="s">
        <v>5455</v>
      </c>
    </row>
    <row r="1731" spans="1:8" x14ac:dyDescent="0.2">
      <c r="A1731">
        <v>2826</v>
      </c>
      <c r="B1731" t="s">
        <v>4157</v>
      </c>
      <c r="C1731">
        <v>6000</v>
      </c>
      <c r="D1731" t="s">
        <v>4158</v>
      </c>
      <c r="E1731" t="str">
        <f t="shared" si="27"/>
        <v>P49802:6000:Regulator of G-protein signaling 7</v>
      </c>
      <c r="G1731">
        <v>493203</v>
      </c>
      <c r="H1731" t="s">
        <v>5461</v>
      </c>
    </row>
    <row r="1732" spans="1:8" x14ac:dyDescent="0.2">
      <c r="A1732">
        <v>2826</v>
      </c>
      <c r="B1732" t="s">
        <v>4115</v>
      </c>
      <c r="C1732">
        <v>2775</v>
      </c>
      <c r="D1732" t="s">
        <v>4116</v>
      </c>
      <c r="E1732" t="str">
        <f t="shared" si="27"/>
        <v>P09471:2775:Guanine nucleotide-binding protein G(o) subunit alpha</v>
      </c>
      <c r="G1732">
        <v>493204</v>
      </c>
      <c r="H1732" t="s">
        <v>5275</v>
      </c>
    </row>
    <row r="1733" spans="1:8" x14ac:dyDescent="0.2">
      <c r="A1733">
        <v>2827</v>
      </c>
      <c r="B1733" t="s">
        <v>4135</v>
      </c>
      <c r="C1733">
        <v>85397</v>
      </c>
      <c r="D1733" t="s">
        <v>4136</v>
      </c>
      <c r="E1733" t="str">
        <f t="shared" si="27"/>
        <v>P57771:85397:Regulator of G-protein signaling 8</v>
      </c>
      <c r="G1733">
        <v>493205</v>
      </c>
      <c r="H1733" t="s">
        <v>5398</v>
      </c>
    </row>
    <row r="1734" spans="1:8" x14ac:dyDescent="0.2">
      <c r="A1734">
        <v>2828</v>
      </c>
      <c r="B1734" t="s">
        <v>4113</v>
      </c>
      <c r="C1734">
        <v>6004</v>
      </c>
      <c r="D1734" t="s">
        <v>4114</v>
      </c>
      <c r="E1734" t="str">
        <f t="shared" si="27"/>
        <v>O15492:6004:Regulator of G-protein signaling 16</v>
      </c>
      <c r="G1734">
        <v>493206</v>
      </c>
      <c r="H1734" t="s">
        <v>5401</v>
      </c>
    </row>
    <row r="1735" spans="1:8" x14ac:dyDescent="0.2">
      <c r="A1735">
        <v>2828</v>
      </c>
      <c r="B1735" t="s">
        <v>4115</v>
      </c>
      <c r="C1735">
        <v>2775</v>
      </c>
      <c r="D1735" t="s">
        <v>4116</v>
      </c>
      <c r="E1735" t="str">
        <f t="shared" si="27"/>
        <v>P09471:2775:Guanine nucleotide-binding protein G(o) subunit alpha</v>
      </c>
      <c r="G1735">
        <v>493207</v>
      </c>
      <c r="H1735" t="s">
        <v>5522</v>
      </c>
    </row>
    <row r="1736" spans="1:8" x14ac:dyDescent="0.2">
      <c r="A1736">
        <v>2829</v>
      </c>
      <c r="B1736" t="s">
        <v>4133</v>
      </c>
      <c r="C1736">
        <v>5999</v>
      </c>
      <c r="D1736" t="s">
        <v>4134</v>
      </c>
      <c r="E1736" t="str">
        <f t="shared" si="27"/>
        <v>P49798:5999:Regulator of G-protein signaling 4</v>
      </c>
      <c r="G1736">
        <v>493208</v>
      </c>
      <c r="H1736" t="s">
        <v>5253</v>
      </c>
    </row>
    <row r="1737" spans="1:8" x14ac:dyDescent="0.2">
      <c r="A1737">
        <v>2829</v>
      </c>
      <c r="B1737" t="s">
        <v>4115</v>
      </c>
      <c r="C1737">
        <v>2775</v>
      </c>
      <c r="D1737" t="s">
        <v>4116</v>
      </c>
      <c r="E1737" t="str">
        <f t="shared" si="27"/>
        <v>P09471:2775:Guanine nucleotide-binding protein G(o) subunit alpha</v>
      </c>
      <c r="G1737">
        <v>493209</v>
      </c>
      <c r="H1737" t="s">
        <v>5227</v>
      </c>
    </row>
    <row r="1738" spans="1:8" x14ac:dyDescent="0.2">
      <c r="A1738">
        <v>2830</v>
      </c>
      <c r="B1738" t="s">
        <v>4090</v>
      </c>
      <c r="C1738">
        <v>9429</v>
      </c>
      <c r="D1738" t="s">
        <v>4091</v>
      </c>
      <c r="E1738" t="str">
        <f t="shared" si="27"/>
        <v>Q9UNQ0:9429:ATP-binding cassette sub-family G member 2</v>
      </c>
      <c r="G1738">
        <v>493210</v>
      </c>
      <c r="H1738" t="s">
        <v>5201</v>
      </c>
    </row>
    <row r="1739" spans="1:8" x14ac:dyDescent="0.2">
      <c r="A1739">
        <v>2832</v>
      </c>
      <c r="B1739" t="s">
        <v>4625</v>
      </c>
      <c r="C1739">
        <v>114548</v>
      </c>
      <c r="D1739" t="s">
        <v>4626</v>
      </c>
      <c r="E1739" t="str">
        <f t="shared" si="27"/>
        <v>Q96P20:114548:NACHT, LRR and PYD domains-containing protein 3</v>
      </c>
      <c r="G1739">
        <v>493216</v>
      </c>
      <c r="H1739" t="s">
        <v>5227</v>
      </c>
    </row>
    <row r="1740" spans="1:8" x14ac:dyDescent="0.2">
      <c r="A1740">
        <v>2833</v>
      </c>
      <c r="B1740" t="s">
        <v>4088</v>
      </c>
      <c r="C1740">
        <v>5243</v>
      </c>
      <c r="D1740" t="s">
        <v>4089</v>
      </c>
      <c r="E1740" t="str">
        <f t="shared" si="27"/>
        <v>P08183:5243:Multidrug resistance protein 1</v>
      </c>
      <c r="G1740">
        <v>493218</v>
      </c>
      <c r="H1740" t="s">
        <v>5526</v>
      </c>
    </row>
    <row r="1741" spans="1:8" x14ac:dyDescent="0.2">
      <c r="A1741">
        <v>2835</v>
      </c>
      <c r="B1741" t="s">
        <v>4605</v>
      </c>
      <c r="C1741">
        <v>1269</v>
      </c>
      <c r="D1741" t="s">
        <v>4606</v>
      </c>
      <c r="E1741" t="str">
        <f t="shared" si="27"/>
        <v>P34972:1269:Cannabinoid receptor 2</v>
      </c>
      <c r="G1741">
        <v>493219</v>
      </c>
      <c r="H1741" t="s">
        <v>5179</v>
      </c>
    </row>
    <row r="1742" spans="1:8" x14ac:dyDescent="0.2">
      <c r="A1742">
        <v>2836</v>
      </c>
      <c r="B1742" t="s">
        <v>4605</v>
      </c>
      <c r="C1742">
        <v>1269</v>
      </c>
      <c r="D1742" t="s">
        <v>4606</v>
      </c>
      <c r="E1742" t="str">
        <f t="shared" si="27"/>
        <v>P34972:1269:Cannabinoid receptor 2</v>
      </c>
      <c r="G1742">
        <v>493220</v>
      </c>
      <c r="H1742" t="s">
        <v>5179</v>
      </c>
    </row>
    <row r="1743" spans="1:8" x14ac:dyDescent="0.2">
      <c r="A1743">
        <v>2837</v>
      </c>
      <c r="B1743" t="s">
        <v>4436</v>
      </c>
      <c r="C1743">
        <v>5997907</v>
      </c>
      <c r="D1743" t="s">
        <v>4437</v>
      </c>
      <c r="E1743" t="str">
        <f t="shared" si="27"/>
        <v>P00651:5997907:Guanyl-specific ribonuclease T1</v>
      </c>
      <c r="G1743">
        <v>493224</v>
      </c>
      <c r="H1743" t="s">
        <v>5324</v>
      </c>
    </row>
    <row r="1744" spans="1:8" x14ac:dyDescent="0.2">
      <c r="A1744">
        <v>2843</v>
      </c>
      <c r="B1744" t="s">
        <v>4365</v>
      </c>
      <c r="C1744">
        <v>9290</v>
      </c>
      <c r="D1744" t="s">
        <v>4366</v>
      </c>
      <c r="E1744" t="str">
        <f t="shared" si="27"/>
        <v>Q9Y2T6:9290:G-protein coupled receptor 55</v>
      </c>
      <c r="G1744">
        <v>493240</v>
      </c>
      <c r="H1744" t="s">
        <v>5353</v>
      </c>
    </row>
    <row r="1745" spans="1:8" x14ac:dyDescent="0.2">
      <c r="A1745">
        <v>2844</v>
      </c>
      <c r="B1745" t="s">
        <v>4541</v>
      </c>
      <c r="C1745">
        <v>1268</v>
      </c>
      <c r="D1745" t="s">
        <v>4542</v>
      </c>
      <c r="E1745" t="str">
        <f t="shared" si="27"/>
        <v>P21554:1268:Cannabinoid receptor 1</v>
      </c>
      <c r="G1745">
        <v>493241</v>
      </c>
      <c r="H1745" t="s">
        <v>5508</v>
      </c>
    </row>
    <row r="1746" spans="1:8" x14ac:dyDescent="0.2">
      <c r="A1746">
        <v>2845</v>
      </c>
      <c r="B1746" t="s">
        <v>4607</v>
      </c>
      <c r="C1746">
        <v>196</v>
      </c>
      <c r="D1746" t="s">
        <v>4608</v>
      </c>
      <c r="E1746" t="str">
        <f t="shared" si="27"/>
        <v>P35869:196:Aryl hydrocarbon receptor</v>
      </c>
      <c r="G1746">
        <v>493244</v>
      </c>
      <c r="H1746" t="s">
        <v>5504</v>
      </c>
    </row>
    <row r="1747" spans="1:8" x14ac:dyDescent="0.2">
      <c r="A1747">
        <v>434922</v>
      </c>
      <c r="B1747" t="s">
        <v>4605</v>
      </c>
      <c r="C1747">
        <v>1269</v>
      </c>
      <c r="D1747" t="s">
        <v>4606</v>
      </c>
      <c r="E1747" t="str">
        <f t="shared" si="27"/>
        <v>P34972:1269:Cannabinoid receptor 2</v>
      </c>
      <c r="G1747">
        <v>493248</v>
      </c>
      <c r="H1747" t="s">
        <v>5462</v>
      </c>
    </row>
    <row r="1748" spans="1:8" x14ac:dyDescent="0.2">
      <c r="A1748">
        <v>434924</v>
      </c>
      <c r="B1748" t="s">
        <v>4375</v>
      </c>
      <c r="C1748">
        <v>2859</v>
      </c>
      <c r="D1748" t="s">
        <v>4376</v>
      </c>
      <c r="E1748" t="str">
        <f t="shared" si="27"/>
        <v>Q9HC97:2859:G-protein coupled receptor 35</v>
      </c>
      <c r="G1748">
        <v>493250</v>
      </c>
      <c r="H1748" t="s">
        <v>5285</v>
      </c>
    </row>
    <row r="1749" spans="1:8" x14ac:dyDescent="0.2">
      <c r="A1749">
        <v>434925</v>
      </c>
      <c r="B1749" t="s">
        <v>4375</v>
      </c>
      <c r="C1749">
        <v>2859</v>
      </c>
      <c r="D1749" t="s">
        <v>4376</v>
      </c>
      <c r="E1749" t="str">
        <f t="shared" si="27"/>
        <v>Q9HC97:2859:G-protein coupled receptor 35</v>
      </c>
      <c r="G1749">
        <v>504317</v>
      </c>
      <c r="H1749" t="s">
        <v>5507</v>
      </c>
    </row>
    <row r="1750" spans="1:8" x14ac:dyDescent="0.2">
      <c r="A1750">
        <v>434926</v>
      </c>
      <c r="B1750" t="s">
        <v>4062</v>
      </c>
      <c r="C1750">
        <v>248</v>
      </c>
      <c r="D1750" t="s">
        <v>4063</v>
      </c>
      <c r="E1750" t="str">
        <f t="shared" si="27"/>
        <v>P09923:248:Intestinal-type alkaline phosphatase</v>
      </c>
      <c r="G1750">
        <v>504319</v>
      </c>
      <c r="H1750" t="s">
        <v>5508</v>
      </c>
    </row>
    <row r="1751" spans="1:8" x14ac:dyDescent="0.2">
      <c r="A1751">
        <v>434927</v>
      </c>
      <c r="B1751" t="s">
        <v>4062</v>
      </c>
      <c r="C1751">
        <v>248</v>
      </c>
      <c r="D1751" t="s">
        <v>4063</v>
      </c>
      <c r="E1751" t="str">
        <f t="shared" si="27"/>
        <v>P09923:248:Intestinal-type alkaline phosphatase</v>
      </c>
      <c r="G1751">
        <v>504321</v>
      </c>
      <c r="H1751" t="s">
        <v>5289</v>
      </c>
    </row>
    <row r="1752" spans="1:8" x14ac:dyDescent="0.2">
      <c r="A1752">
        <v>434928</v>
      </c>
      <c r="B1752" t="s">
        <v>4605</v>
      </c>
      <c r="C1752">
        <v>1269</v>
      </c>
      <c r="D1752" t="s">
        <v>4606</v>
      </c>
      <c r="E1752" t="str">
        <f t="shared" si="27"/>
        <v>P34972:1269:Cannabinoid receptor 2</v>
      </c>
      <c r="G1752">
        <v>504326</v>
      </c>
      <c r="H1752" t="s">
        <v>5527</v>
      </c>
    </row>
    <row r="1753" spans="1:8" x14ac:dyDescent="0.2">
      <c r="A1753">
        <v>434929</v>
      </c>
      <c r="B1753" t="s">
        <v>4541</v>
      </c>
      <c r="C1753">
        <v>1268</v>
      </c>
      <c r="D1753" t="s">
        <v>4542</v>
      </c>
      <c r="E1753" t="str">
        <f t="shared" si="27"/>
        <v>P21554:1268:Cannabinoid receptor 1</v>
      </c>
      <c r="G1753">
        <v>504327</v>
      </c>
      <c r="H1753" t="s">
        <v>5528</v>
      </c>
    </row>
    <row r="1754" spans="1:8" x14ac:dyDescent="0.2">
      <c r="A1754">
        <v>434931</v>
      </c>
      <c r="B1754" t="s">
        <v>4121</v>
      </c>
      <c r="C1754">
        <v>387129</v>
      </c>
      <c r="D1754" t="s">
        <v>4122</v>
      </c>
      <c r="E1754" t="str">
        <f t="shared" si="27"/>
        <v>Q6W5P4:387129:Neuropeptide S receptor</v>
      </c>
      <c r="G1754">
        <v>504328</v>
      </c>
      <c r="H1754" t="s">
        <v>5440</v>
      </c>
    </row>
    <row r="1755" spans="1:8" x14ac:dyDescent="0.2">
      <c r="A1755">
        <v>434932</v>
      </c>
      <c r="B1755" t="s">
        <v>4072</v>
      </c>
      <c r="C1755">
        <v>6772</v>
      </c>
      <c r="D1755" t="s">
        <v>4073</v>
      </c>
      <c r="E1755" t="str">
        <f t="shared" si="27"/>
        <v>P42224:6772:Signal transducer and activator of transcription 1-alpha/beta</v>
      </c>
      <c r="G1755">
        <v>504330</v>
      </c>
      <c r="H1755" t="s">
        <v>5181</v>
      </c>
    </row>
    <row r="1756" spans="1:8" x14ac:dyDescent="0.2">
      <c r="A1756">
        <v>434936</v>
      </c>
      <c r="B1756" t="s">
        <v>4121</v>
      </c>
      <c r="C1756">
        <v>387129</v>
      </c>
      <c r="D1756" t="s">
        <v>4122</v>
      </c>
      <c r="E1756" t="str">
        <f t="shared" si="27"/>
        <v>Q6W5P4:387129:Neuropeptide S receptor</v>
      </c>
      <c r="G1756">
        <v>504332</v>
      </c>
      <c r="H1756" t="s">
        <v>5529</v>
      </c>
    </row>
    <row r="1757" spans="1:8" x14ac:dyDescent="0.2">
      <c r="A1757">
        <v>434939</v>
      </c>
      <c r="B1757" t="s">
        <v>4486</v>
      </c>
      <c r="C1757">
        <v>8856</v>
      </c>
      <c r="D1757" t="s">
        <v>4487</v>
      </c>
      <c r="E1757" t="str">
        <f t="shared" si="27"/>
        <v>O75469:8856:Nuclear receptor subfamily 1 group I member 2</v>
      </c>
      <c r="G1757">
        <v>504333</v>
      </c>
      <c r="H1757" t="s">
        <v>5530</v>
      </c>
    </row>
    <row r="1758" spans="1:8" x14ac:dyDescent="0.2">
      <c r="A1758">
        <v>434939</v>
      </c>
      <c r="B1758" t="s">
        <v>4607</v>
      </c>
      <c r="C1758">
        <v>196</v>
      </c>
      <c r="D1758" t="s">
        <v>4608</v>
      </c>
      <c r="E1758" t="str">
        <f t="shared" si="27"/>
        <v>P35869:196:Aryl hydrocarbon receptor</v>
      </c>
      <c r="G1758">
        <v>504334</v>
      </c>
      <c r="H1758" t="s">
        <v>5298</v>
      </c>
    </row>
    <row r="1759" spans="1:8" x14ac:dyDescent="0.2">
      <c r="A1759">
        <v>434940</v>
      </c>
      <c r="B1759" t="s">
        <v>4009</v>
      </c>
      <c r="C1759">
        <v>6774</v>
      </c>
      <c r="D1759" t="s">
        <v>4010</v>
      </c>
      <c r="E1759" t="str">
        <f t="shared" si="27"/>
        <v>P40763:6774:Signal transducer and activator of transcription 3</v>
      </c>
      <c r="G1759">
        <v>504336</v>
      </c>
      <c r="H1759" t="s">
        <v>5288</v>
      </c>
    </row>
    <row r="1760" spans="1:8" x14ac:dyDescent="0.2">
      <c r="A1760">
        <v>434940</v>
      </c>
      <c r="B1760" t="s">
        <v>4072</v>
      </c>
      <c r="C1760">
        <v>6772</v>
      </c>
      <c r="D1760" t="s">
        <v>4073</v>
      </c>
      <c r="E1760" t="str">
        <f t="shared" si="27"/>
        <v>P42224:6772:Signal transducer and activator of transcription 1-alpha/beta</v>
      </c>
      <c r="G1760">
        <v>504337</v>
      </c>
      <c r="H1760" t="s">
        <v>5504</v>
      </c>
    </row>
    <row r="1761" spans="1:8" x14ac:dyDescent="0.2">
      <c r="A1761">
        <v>434953</v>
      </c>
      <c r="B1761" t="s">
        <v>4329</v>
      </c>
      <c r="C1761">
        <v>27035</v>
      </c>
      <c r="D1761" t="s">
        <v>4330</v>
      </c>
      <c r="E1761" t="str">
        <f t="shared" si="27"/>
        <v>Q9Y5S8:27035:NADPH oxidase 1</v>
      </c>
      <c r="G1761">
        <v>504338</v>
      </c>
      <c r="H1761" t="s">
        <v>5295</v>
      </c>
    </row>
    <row r="1762" spans="1:8" x14ac:dyDescent="0.2">
      <c r="A1762">
        <v>434953</v>
      </c>
      <c r="B1762" t="s">
        <v>4609</v>
      </c>
      <c r="C1762">
        <v>3357</v>
      </c>
      <c r="D1762" t="s">
        <v>4610</v>
      </c>
      <c r="E1762" t="str">
        <f t="shared" si="27"/>
        <v>P41595:3357:5-hydroxytryptamine receptor 2B</v>
      </c>
      <c r="G1762">
        <v>504339</v>
      </c>
      <c r="H1762" t="s">
        <v>5481</v>
      </c>
    </row>
    <row r="1763" spans="1:8" x14ac:dyDescent="0.2">
      <c r="A1763">
        <v>434953</v>
      </c>
      <c r="B1763" t="s">
        <v>4611</v>
      </c>
      <c r="C1763">
        <v>3358</v>
      </c>
      <c r="D1763" t="s">
        <v>4612</v>
      </c>
      <c r="E1763" t="str">
        <f t="shared" si="27"/>
        <v>P28335:3358:5-hydroxytryptamine receptor 2C</v>
      </c>
      <c r="G1763">
        <v>504340</v>
      </c>
      <c r="H1763" t="s">
        <v>5292</v>
      </c>
    </row>
    <row r="1764" spans="1:8" x14ac:dyDescent="0.2">
      <c r="A1764">
        <v>434953</v>
      </c>
      <c r="B1764" t="s">
        <v>4613</v>
      </c>
      <c r="C1764">
        <v>3360</v>
      </c>
      <c r="D1764" t="s">
        <v>4614</v>
      </c>
      <c r="E1764" t="str">
        <f t="shared" si="27"/>
        <v>Q13639:3360:5-hydroxytryptamine receptor 4</v>
      </c>
      <c r="G1764">
        <v>504342</v>
      </c>
      <c r="H1764" t="s">
        <v>5354</v>
      </c>
    </row>
    <row r="1765" spans="1:8" x14ac:dyDescent="0.2">
      <c r="A1765">
        <v>434953</v>
      </c>
      <c r="B1765" t="s">
        <v>4238</v>
      </c>
      <c r="C1765">
        <v>150</v>
      </c>
      <c r="D1765" t="s">
        <v>4239</v>
      </c>
      <c r="E1765" t="str">
        <f t="shared" si="27"/>
        <v>P08913:150:Alpha-2A adrenergic receptor</v>
      </c>
      <c r="G1765">
        <v>504343</v>
      </c>
      <c r="H1765" t="s">
        <v>5354</v>
      </c>
    </row>
    <row r="1766" spans="1:8" x14ac:dyDescent="0.2">
      <c r="A1766">
        <v>434953</v>
      </c>
      <c r="B1766" t="s">
        <v>4615</v>
      </c>
      <c r="C1766">
        <v>151</v>
      </c>
      <c r="D1766" t="s">
        <v>4616</v>
      </c>
      <c r="E1766" t="str">
        <f t="shared" si="27"/>
        <v>P18089:151:Alpha-2B adrenergic receptor</v>
      </c>
      <c r="G1766">
        <v>504344</v>
      </c>
      <c r="H1766" t="s">
        <v>5354</v>
      </c>
    </row>
    <row r="1767" spans="1:8" x14ac:dyDescent="0.2">
      <c r="A1767">
        <v>434953</v>
      </c>
      <c r="B1767" t="s">
        <v>4617</v>
      </c>
      <c r="C1767">
        <v>152</v>
      </c>
      <c r="D1767" t="s">
        <v>4618</v>
      </c>
      <c r="E1767" t="str">
        <f t="shared" si="27"/>
        <v>P18825:152:Alpha-2C adrenergic receptor</v>
      </c>
      <c r="G1767">
        <v>504345</v>
      </c>
      <c r="H1767" t="s">
        <v>5354</v>
      </c>
    </row>
    <row r="1768" spans="1:8" x14ac:dyDescent="0.2">
      <c r="A1768">
        <v>434953</v>
      </c>
      <c r="B1768" t="s">
        <v>4256</v>
      </c>
      <c r="C1768">
        <v>1814</v>
      </c>
      <c r="D1768" t="s">
        <v>4257</v>
      </c>
      <c r="E1768" t="str">
        <f t="shared" si="27"/>
        <v>P35462:1814:D(3) dopamine receptor</v>
      </c>
      <c r="G1768">
        <v>504346</v>
      </c>
      <c r="H1768" t="s">
        <v>5354</v>
      </c>
    </row>
    <row r="1769" spans="1:8" x14ac:dyDescent="0.2">
      <c r="A1769">
        <v>434953</v>
      </c>
      <c r="B1769" t="s">
        <v>4211</v>
      </c>
      <c r="C1769">
        <v>1131</v>
      </c>
      <c r="D1769" t="s">
        <v>4212</v>
      </c>
      <c r="E1769" t="str">
        <f t="shared" si="27"/>
        <v>P20309:1131:Muscarinic acetylcholine receptor M3</v>
      </c>
      <c r="G1769">
        <v>504347</v>
      </c>
      <c r="H1769" t="s">
        <v>5354</v>
      </c>
    </row>
    <row r="1770" spans="1:8" x14ac:dyDescent="0.2">
      <c r="A1770">
        <v>434953</v>
      </c>
      <c r="B1770" t="s">
        <v>4604</v>
      </c>
      <c r="C1770">
        <v>1132</v>
      </c>
      <c r="D1770" t="s">
        <v>4206</v>
      </c>
      <c r="E1770" t="str">
        <f t="shared" si="27"/>
        <v>P08173:1132:Muscarinic acetylcholine receptor M4</v>
      </c>
      <c r="G1770">
        <v>504348</v>
      </c>
      <c r="H1770" t="s">
        <v>5354</v>
      </c>
    </row>
    <row r="1771" spans="1:8" x14ac:dyDescent="0.2">
      <c r="A1771">
        <v>434953</v>
      </c>
      <c r="B1771" t="s">
        <v>4153</v>
      </c>
      <c r="C1771">
        <v>1133</v>
      </c>
      <c r="D1771" t="s">
        <v>4154</v>
      </c>
      <c r="E1771" t="str">
        <f t="shared" si="27"/>
        <v>P08912:1133:Muscarinic acetylcholine receptor M5</v>
      </c>
      <c r="G1771">
        <v>504351</v>
      </c>
      <c r="H1771" t="s">
        <v>5256</v>
      </c>
    </row>
    <row r="1772" spans="1:8" x14ac:dyDescent="0.2">
      <c r="A1772">
        <v>434953</v>
      </c>
      <c r="B1772" t="s">
        <v>4619</v>
      </c>
      <c r="C1772">
        <v>24407</v>
      </c>
      <c r="D1772" t="s">
        <v>4620</v>
      </c>
      <c r="E1772" t="str">
        <f t="shared" si="27"/>
        <v>Q63273:24407:Glutamate receptor, ionotropic kainate 5</v>
      </c>
      <c r="G1772">
        <v>504355</v>
      </c>
      <c r="H1772" t="s">
        <v>5527</v>
      </c>
    </row>
    <row r="1773" spans="1:8" x14ac:dyDescent="0.2">
      <c r="A1773">
        <v>434953</v>
      </c>
      <c r="B1773" t="s">
        <v>4621</v>
      </c>
      <c r="C1773">
        <v>2004</v>
      </c>
      <c r="D1773" t="s">
        <v>4622</v>
      </c>
      <c r="E1773" t="str">
        <f t="shared" si="27"/>
        <v>P41970:2004:ETS domain-containing protein Elk-3</v>
      </c>
      <c r="G1773">
        <v>504357</v>
      </c>
      <c r="H1773" t="s">
        <v>5527</v>
      </c>
    </row>
    <row r="1774" spans="1:8" x14ac:dyDescent="0.2">
      <c r="A1774">
        <v>434953</v>
      </c>
      <c r="B1774" t="s">
        <v>4557</v>
      </c>
      <c r="C1774">
        <v>5021</v>
      </c>
      <c r="D1774" t="s">
        <v>4558</v>
      </c>
      <c r="E1774" t="str">
        <f t="shared" si="27"/>
        <v>P30559:5021:Oxytocin receptor</v>
      </c>
      <c r="G1774">
        <v>504361</v>
      </c>
      <c r="H1774" t="s">
        <v>5467</v>
      </c>
    </row>
    <row r="1775" spans="1:8" x14ac:dyDescent="0.2">
      <c r="A1775">
        <v>434953</v>
      </c>
      <c r="B1775" t="s">
        <v>4323</v>
      </c>
      <c r="C1775">
        <v>6532</v>
      </c>
      <c r="D1775" t="s">
        <v>4324</v>
      </c>
      <c r="E1775" t="str">
        <f t="shared" si="27"/>
        <v>P31645:6532:Sodium-dependent serotonin transporter</v>
      </c>
      <c r="G1775">
        <v>504362</v>
      </c>
      <c r="H1775" t="s">
        <v>5467</v>
      </c>
    </row>
    <row r="1776" spans="1:8" x14ac:dyDescent="0.2">
      <c r="A1776">
        <v>434953</v>
      </c>
      <c r="B1776" t="s">
        <v>4308</v>
      </c>
      <c r="C1776">
        <v>10280</v>
      </c>
      <c r="D1776" t="s">
        <v>4309</v>
      </c>
      <c r="E1776" t="str">
        <f t="shared" si="27"/>
        <v>Q99720:10280:Sigma non-opioid intracellular receptor 1</v>
      </c>
      <c r="G1776">
        <v>504364</v>
      </c>
      <c r="H1776" t="s">
        <v>5434</v>
      </c>
    </row>
    <row r="1777" spans="1:8" x14ac:dyDescent="0.2">
      <c r="A1777">
        <v>434954</v>
      </c>
      <c r="B1777" t="s">
        <v>4395</v>
      </c>
      <c r="C1777">
        <v>2932</v>
      </c>
      <c r="D1777" t="s">
        <v>4396</v>
      </c>
      <c r="E1777" t="str">
        <f t="shared" si="27"/>
        <v>P49841:2932:Glycogen synthase kinase-3 beta</v>
      </c>
      <c r="G1777">
        <v>504366</v>
      </c>
      <c r="H1777" t="s">
        <v>5526</v>
      </c>
    </row>
    <row r="1778" spans="1:8" x14ac:dyDescent="0.2">
      <c r="A1778">
        <v>434956</v>
      </c>
      <c r="B1778" t="s">
        <v>4175</v>
      </c>
      <c r="C1778">
        <v>688</v>
      </c>
      <c r="D1778" t="s">
        <v>4176</v>
      </c>
      <c r="E1778" t="str">
        <f t="shared" si="27"/>
        <v>Q13887:688:Krueppel-like factor 5</v>
      </c>
      <c r="G1778">
        <v>504368</v>
      </c>
      <c r="H1778" t="s">
        <v>5527</v>
      </c>
    </row>
    <row r="1779" spans="1:8" x14ac:dyDescent="0.2">
      <c r="A1779">
        <v>434957</v>
      </c>
      <c r="B1779" t="s">
        <v>4175</v>
      </c>
      <c r="C1779">
        <v>688</v>
      </c>
      <c r="D1779" t="s">
        <v>4176</v>
      </c>
      <c r="E1779" t="str">
        <f t="shared" si="27"/>
        <v>Q13887:688:Krueppel-like factor 5</v>
      </c>
      <c r="G1779">
        <v>504369</v>
      </c>
      <c r="H1779" t="s">
        <v>5467</v>
      </c>
    </row>
    <row r="1780" spans="1:8" x14ac:dyDescent="0.2">
      <c r="A1780">
        <v>434959</v>
      </c>
      <c r="B1780" t="s">
        <v>4664</v>
      </c>
      <c r="C1780">
        <v>29965</v>
      </c>
      <c r="D1780" t="s">
        <v>4665</v>
      </c>
      <c r="E1780" t="str">
        <f t="shared" si="27"/>
        <v>Q9H305:29965:LITAF-like protein</v>
      </c>
      <c r="G1780">
        <v>504370</v>
      </c>
      <c r="H1780" t="s">
        <v>5220</v>
      </c>
    </row>
    <row r="1781" spans="1:8" x14ac:dyDescent="0.2">
      <c r="A1781">
        <v>434959</v>
      </c>
      <c r="B1781" t="s">
        <v>4666</v>
      </c>
      <c r="C1781">
        <v>4904</v>
      </c>
      <c r="D1781" t="s">
        <v>4667</v>
      </c>
      <c r="E1781" t="str">
        <f t="shared" si="27"/>
        <v>P67809:4904:Nuclease-sensitive element-binding protein 1</v>
      </c>
      <c r="G1781">
        <v>504371</v>
      </c>
      <c r="H1781" t="s">
        <v>5220</v>
      </c>
    </row>
    <row r="1782" spans="1:8" x14ac:dyDescent="0.2">
      <c r="A1782">
        <v>434961</v>
      </c>
      <c r="B1782" t="s">
        <v>4457</v>
      </c>
      <c r="C1782">
        <v>5901</v>
      </c>
      <c r="D1782" t="s">
        <v>4458</v>
      </c>
      <c r="E1782" t="str">
        <f t="shared" si="27"/>
        <v>P62826:5901:GTP-binding nuclear protein Ran</v>
      </c>
      <c r="G1782">
        <v>504372</v>
      </c>
      <c r="H1782" t="s">
        <v>5467</v>
      </c>
    </row>
    <row r="1783" spans="1:8" x14ac:dyDescent="0.2">
      <c r="A1783">
        <v>434961</v>
      </c>
      <c r="B1783" t="s">
        <v>4459</v>
      </c>
      <c r="C1783">
        <v>3837</v>
      </c>
      <c r="D1783" t="s">
        <v>4460</v>
      </c>
      <c r="E1783" t="str">
        <f t="shared" si="27"/>
        <v>Q14974:3837:Importin subunit beta-1</v>
      </c>
      <c r="G1783">
        <v>504373</v>
      </c>
      <c r="H1783" t="s">
        <v>5235</v>
      </c>
    </row>
    <row r="1784" spans="1:8" x14ac:dyDescent="0.2">
      <c r="A1784">
        <v>434961</v>
      </c>
      <c r="B1784" t="s">
        <v>4461</v>
      </c>
      <c r="C1784">
        <v>1104</v>
      </c>
      <c r="D1784" t="s">
        <v>4462</v>
      </c>
      <c r="E1784" t="str">
        <f t="shared" si="27"/>
        <v>P18754:1104:Regulator of chromosome condensation</v>
      </c>
      <c r="G1784">
        <v>504374</v>
      </c>
      <c r="H1784" t="s">
        <v>5235</v>
      </c>
    </row>
    <row r="1785" spans="1:8" x14ac:dyDescent="0.2">
      <c r="A1785">
        <v>434962</v>
      </c>
      <c r="B1785" t="s">
        <v>4660</v>
      </c>
      <c r="C1785">
        <v>3416</v>
      </c>
      <c r="D1785" t="s">
        <v>4661</v>
      </c>
      <c r="E1785" t="str">
        <f t="shared" si="27"/>
        <v>P14735:3416:Insulin-degrading enzyme</v>
      </c>
      <c r="G1785">
        <v>504375</v>
      </c>
      <c r="H1785" t="s">
        <v>5235</v>
      </c>
    </row>
    <row r="1786" spans="1:8" x14ac:dyDescent="0.2">
      <c r="A1786">
        <v>434963</v>
      </c>
      <c r="B1786" t="s">
        <v>4557</v>
      </c>
      <c r="C1786">
        <v>5021</v>
      </c>
      <c r="D1786" t="s">
        <v>4558</v>
      </c>
      <c r="E1786" t="str">
        <f t="shared" si="27"/>
        <v>P30559:5021:Oxytocin receptor</v>
      </c>
      <c r="G1786">
        <v>504376</v>
      </c>
      <c r="H1786" t="s">
        <v>5467</v>
      </c>
    </row>
    <row r="1787" spans="1:8" x14ac:dyDescent="0.2">
      <c r="A1787">
        <v>434964</v>
      </c>
      <c r="B1787" t="s">
        <v>4627</v>
      </c>
      <c r="C1787">
        <v>552</v>
      </c>
      <c r="D1787" t="s">
        <v>4628</v>
      </c>
      <c r="E1787" t="str">
        <f t="shared" si="27"/>
        <v>P37288:552:Vasopressin V1a receptor</v>
      </c>
      <c r="G1787">
        <v>504377</v>
      </c>
      <c r="H1787" t="s">
        <v>5467</v>
      </c>
    </row>
    <row r="1788" spans="1:8" x14ac:dyDescent="0.2">
      <c r="A1788">
        <v>434964</v>
      </c>
      <c r="B1788" t="s">
        <v>4557</v>
      </c>
      <c r="C1788">
        <v>5021</v>
      </c>
      <c r="D1788" t="s">
        <v>4558</v>
      </c>
      <c r="E1788" t="str">
        <f t="shared" si="27"/>
        <v>P30559:5021:Oxytocin receptor</v>
      </c>
      <c r="G1788">
        <v>504378</v>
      </c>
      <c r="H1788" t="s">
        <v>5235</v>
      </c>
    </row>
    <row r="1789" spans="1:8" x14ac:dyDescent="0.2">
      <c r="A1789">
        <v>434969</v>
      </c>
      <c r="B1789" t="s">
        <v>4557</v>
      </c>
      <c r="C1789">
        <v>5021</v>
      </c>
      <c r="D1789" t="s">
        <v>4558</v>
      </c>
      <c r="E1789" t="str">
        <f t="shared" si="27"/>
        <v>P30559:5021:Oxytocin receptor</v>
      </c>
      <c r="G1789">
        <v>504379</v>
      </c>
      <c r="H1789" t="s">
        <v>5192</v>
      </c>
    </row>
    <row r="1790" spans="1:8" x14ac:dyDescent="0.2">
      <c r="A1790">
        <v>434969</v>
      </c>
      <c r="B1790" t="s">
        <v>4627</v>
      </c>
      <c r="C1790">
        <v>552</v>
      </c>
      <c r="D1790" t="s">
        <v>4628</v>
      </c>
      <c r="E1790" t="str">
        <f t="shared" si="27"/>
        <v>P37288:552:Vasopressin V1a receptor</v>
      </c>
      <c r="G1790">
        <v>504380</v>
      </c>
      <c r="H1790" t="s">
        <v>5531</v>
      </c>
    </row>
    <row r="1791" spans="1:8" x14ac:dyDescent="0.2">
      <c r="A1791">
        <v>434972</v>
      </c>
      <c r="B1791" t="s">
        <v>4092</v>
      </c>
      <c r="C1791">
        <v>7465</v>
      </c>
      <c r="D1791" t="s">
        <v>4093</v>
      </c>
      <c r="E1791" t="str">
        <f t="shared" si="27"/>
        <v>P30291:7465:Wee1-like protein kinase</v>
      </c>
      <c r="G1791">
        <v>504381</v>
      </c>
      <c r="H1791" t="s">
        <v>5532</v>
      </c>
    </row>
    <row r="1792" spans="1:8" x14ac:dyDescent="0.2">
      <c r="A1792">
        <v>434973</v>
      </c>
      <c r="B1792" t="s">
        <v>4662</v>
      </c>
      <c r="C1792">
        <v>57337</v>
      </c>
      <c r="D1792" t="s">
        <v>4663</v>
      </c>
      <c r="E1792" t="str">
        <f t="shared" si="27"/>
        <v>Q9BQF6:57337:Sentrin-specific protease 7</v>
      </c>
      <c r="G1792">
        <v>504383</v>
      </c>
      <c r="H1792" t="s">
        <v>5504</v>
      </c>
    </row>
    <row r="1793" spans="1:8" x14ac:dyDescent="0.2">
      <c r="A1793">
        <v>434974</v>
      </c>
      <c r="B1793" t="s">
        <v>4329</v>
      </c>
      <c r="C1793">
        <v>27035</v>
      </c>
      <c r="D1793" t="s">
        <v>4330</v>
      </c>
      <c r="E1793" t="str">
        <f t="shared" si="27"/>
        <v>Q9Y5S8:27035:NADPH oxidase 1</v>
      </c>
      <c r="G1793">
        <v>504384</v>
      </c>
      <c r="H1793" t="s">
        <v>5533</v>
      </c>
    </row>
    <row r="1794" spans="1:8" x14ac:dyDescent="0.2">
      <c r="A1794">
        <v>434974</v>
      </c>
      <c r="B1794" t="s">
        <v>3967</v>
      </c>
      <c r="C1794">
        <v>3350</v>
      </c>
      <c r="D1794" t="s">
        <v>3968</v>
      </c>
      <c r="E1794" t="str">
        <f t="shared" ref="E1794:E1857" si="28">CONCATENATE(B1794,":",C1794,":",D1794)</f>
        <v>P08908:3350:5-hydroxytryptamine receptor 1A</v>
      </c>
      <c r="G1794">
        <v>504385</v>
      </c>
      <c r="H1794" t="s">
        <v>5534</v>
      </c>
    </row>
    <row r="1795" spans="1:8" x14ac:dyDescent="0.2">
      <c r="A1795">
        <v>434974</v>
      </c>
      <c r="B1795" t="s">
        <v>4670</v>
      </c>
      <c r="C1795">
        <v>3351</v>
      </c>
      <c r="D1795" t="s">
        <v>4671</v>
      </c>
      <c r="E1795" t="str">
        <f t="shared" si="28"/>
        <v>P28222:3351:5-hydroxytryptamine receptor 1B</v>
      </c>
      <c r="G1795">
        <v>504386</v>
      </c>
      <c r="H1795" t="s">
        <v>5235</v>
      </c>
    </row>
    <row r="1796" spans="1:8" x14ac:dyDescent="0.2">
      <c r="A1796">
        <v>434974</v>
      </c>
      <c r="B1796" t="s">
        <v>4672</v>
      </c>
      <c r="C1796">
        <v>3352</v>
      </c>
      <c r="D1796" t="s">
        <v>4673</v>
      </c>
      <c r="E1796" t="str">
        <f t="shared" si="28"/>
        <v>P28221:3352:5-hydroxytryptamine receptor 1D</v>
      </c>
      <c r="G1796">
        <v>504387</v>
      </c>
      <c r="H1796" t="s">
        <v>5192</v>
      </c>
    </row>
    <row r="1797" spans="1:8" x14ac:dyDescent="0.2">
      <c r="A1797">
        <v>434974</v>
      </c>
      <c r="B1797" t="s">
        <v>3927</v>
      </c>
      <c r="C1797">
        <v>3354</v>
      </c>
      <c r="D1797" t="s">
        <v>3928</v>
      </c>
      <c r="E1797" t="str">
        <f t="shared" si="28"/>
        <v>P28566:3354:5-hydroxytryptamine receptor 1E</v>
      </c>
      <c r="G1797">
        <v>504389</v>
      </c>
      <c r="H1797" t="s">
        <v>5192</v>
      </c>
    </row>
    <row r="1798" spans="1:8" x14ac:dyDescent="0.2">
      <c r="A1798">
        <v>434974</v>
      </c>
      <c r="B1798" t="s">
        <v>4674</v>
      </c>
      <c r="C1798">
        <v>3356</v>
      </c>
      <c r="D1798" t="s">
        <v>4675</v>
      </c>
      <c r="E1798" t="str">
        <f t="shared" si="28"/>
        <v>P28223:3356:5-hydroxytryptamine receptor 2A</v>
      </c>
      <c r="G1798">
        <v>504391</v>
      </c>
      <c r="H1798" t="s">
        <v>5530</v>
      </c>
    </row>
    <row r="1799" spans="1:8" x14ac:dyDescent="0.2">
      <c r="A1799">
        <v>434974</v>
      </c>
      <c r="B1799" t="s">
        <v>4609</v>
      </c>
      <c r="C1799">
        <v>3357</v>
      </c>
      <c r="D1799" t="s">
        <v>4610</v>
      </c>
      <c r="E1799" t="str">
        <f t="shared" si="28"/>
        <v>P41595:3357:5-hydroxytryptamine receptor 2B</v>
      </c>
      <c r="G1799">
        <v>504392</v>
      </c>
      <c r="H1799" t="s">
        <v>5354</v>
      </c>
    </row>
    <row r="1800" spans="1:8" x14ac:dyDescent="0.2">
      <c r="A1800">
        <v>434974</v>
      </c>
      <c r="B1800" t="s">
        <v>4611</v>
      </c>
      <c r="C1800">
        <v>3358</v>
      </c>
      <c r="D1800" t="s">
        <v>4612</v>
      </c>
      <c r="E1800" t="str">
        <f t="shared" si="28"/>
        <v>P28335:3358:5-hydroxytryptamine receptor 2C</v>
      </c>
      <c r="G1800">
        <v>504396</v>
      </c>
      <c r="H1800" t="s">
        <v>5256</v>
      </c>
    </row>
    <row r="1801" spans="1:8" x14ac:dyDescent="0.2">
      <c r="A1801">
        <v>434974</v>
      </c>
      <c r="B1801" t="s">
        <v>4306</v>
      </c>
      <c r="C1801">
        <v>3359</v>
      </c>
      <c r="D1801" t="s">
        <v>4307</v>
      </c>
      <c r="E1801" t="str">
        <f t="shared" si="28"/>
        <v>P46098:3359:5-hydroxytryptamine receptor 3A</v>
      </c>
      <c r="G1801">
        <v>504398</v>
      </c>
      <c r="H1801" t="s">
        <v>5528</v>
      </c>
    </row>
    <row r="1802" spans="1:8" x14ac:dyDescent="0.2">
      <c r="A1802">
        <v>434974</v>
      </c>
      <c r="B1802" t="s">
        <v>4676</v>
      </c>
      <c r="C1802">
        <v>3361</v>
      </c>
      <c r="D1802" t="s">
        <v>4677</v>
      </c>
      <c r="E1802" t="str">
        <f t="shared" si="28"/>
        <v>P47898:3361:5-hydroxytryptamine receptor 5A</v>
      </c>
      <c r="G1802">
        <v>504400</v>
      </c>
      <c r="H1802" t="s">
        <v>5535</v>
      </c>
    </row>
    <row r="1803" spans="1:8" x14ac:dyDescent="0.2">
      <c r="A1803">
        <v>434974</v>
      </c>
      <c r="B1803" t="s">
        <v>4678</v>
      </c>
      <c r="C1803">
        <v>3362</v>
      </c>
      <c r="D1803" t="s">
        <v>4679</v>
      </c>
      <c r="E1803" t="str">
        <f t="shared" si="28"/>
        <v>P50406:3362:5-hydroxytryptamine receptor 6</v>
      </c>
      <c r="G1803">
        <v>504401</v>
      </c>
      <c r="H1803" t="s">
        <v>5535</v>
      </c>
    </row>
    <row r="1804" spans="1:8" x14ac:dyDescent="0.2">
      <c r="A1804">
        <v>434974</v>
      </c>
      <c r="B1804" t="s">
        <v>4680</v>
      </c>
      <c r="C1804">
        <v>3363</v>
      </c>
      <c r="D1804" t="s">
        <v>4681</v>
      </c>
      <c r="E1804" t="str">
        <f t="shared" si="28"/>
        <v>P34969:3363:5-hydroxytryptamine receptor 7</v>
      </c>
      <c r="G1804">
        <v>504402</v>
      </c>
      <c r="H1804" t="s">
        <v>5481</v>
      </c>
    </row>
    <row r="1805" spans="1:8" x14ac:dyDescent="0.2">
      <c r="A1805">
        <v>434974</v>
      </c>
      <c r="B1805" t="s">
        <v>4682</v>
      </c>
      <c r="C1805">
        <v>1135</v>
      </c>
      <c r="D1805" t="s">
        <v>4683</v>
      </c>
      <c r="E1805" t="str">
        <f t="shared" si="28"/>
        <v>Q15822:1135:Neuronal acetylcholine receptor subunit alpha-2</v>
      </c>
      <c r="G1805">
        <v>504403</v>
      </c>
      <c r="H1805" t="s">
        <v>5354</v>
      </c>
    </row>
    <row r="1806" spans="1:8" x14ac:dyDescent="0.2">
      <c r="A1806">
        <v>434974</v>
      </c>
      <c r="B1806" t="s">
        <v>4684</v>
      </c>
      <c r="C1806">
        <v>1141</v>
      </c>
      <c r="D1806" t="s">
        <v>4685</v>
      </c>
      <c r="E1806" t="str">
        <f t="shared" si="28"/>
        <v>P17787:1141:Neuronal acetylcholine receptor subunit beta-2</v>
      </c>
      <c r="G1806">
        <v>504404</v>
      </c>
      <c r="H1806" t="s">
        <v>5529</v>
      </c>
    </row>
    <row r="1807" spans="1:8" x14ac:dyDescent="0.2">
      <c r="A1807">
        <v>434974</v>
      </c>
      <c r="B1807" t="s">
        <v>4682</v>
      </c>
      <c r="C1807">
        <v>1135</v>
      </c>
      <c r="D1807" t="s">
        <v>4683</v>
      </c>
      <c r="E1807" t="str">
        <f t="shared" si="28"/>
        <v>Q15822:1135:Neuronal acetylcholine receptor subunit alpha-2</v>
      </c>
      <c r="G1807">
        <v>504405</v>
      </c>
      <c r="H1807" t="s">
        <v>5354</v>
      </c>
    </row>
    <row r="1808" spans="1:8" x14ac:dyDescent="0.2">
      <c r="A1808">
        <v>434974</v>
      </c>
      <c r="B1808" t="s">
        <v>4686</v>
      </c>
      <c r="C1808">
        <v>1143</v>
      </c>
      <c r="D1808" t="s">
        <v>4687</v>
      </c>
      <c r="E1808" t="str">
        <f t="shared" si="28"/>
        <v>P30926:1143:Neuronal acetylcholine receptor subunit beta-4</v>
      </c>
      <c r="G1808">
        <v>504407</v>
      </c>
      <c r="H1808" t="s">
        <v>5354</v>
      </c>
    </row>
    <row r="1809" spans="1:8" x14ac:dyDescent="0.2">
      <c r="A1809">
        <v>434974</v>
      </c>
      <c r="B1809" t="s">
        <v>4292</v>
      </c>
      <c r="C1809">
        <v>1136</v>
      </c>
      <c r="D1809" t="s">
        <v>4293</v>
      </c>
      <c r="E1809" t="str">
        <f t="shared" si="28"/>
        <v>P32297:1136:Neuronal acetylcholine receptor subunit alpha-3</v>
      </c>
      <c r="G1809">
        <v>504410</v>
      </c>
      <c r="H1809" t="s">
        <v>5536</v>
      </c>
    </row>
    <row r="1810" spans="1:8" x14ac:dyDescent="0.2">
      <c r="A1810">
        <v>434974</v>
      </c>
      <c r="B1810" t="s">
        <v>4684</v>
      </c>
      <c r="C1810">
        <v>1141</v>
      </c>
      <c r="D1810" t="s">
        <v>4685</v>
      </c>
      <c r="E1810" t="str">
        <f t="shared" si="28"/>
        <v>P17787:1141:Neuronal acetylcholine receptor subunit beta-2</v>
      </c>
      <c r="G1810">
        <v>504411</v>
      </c>
      <c r="H1810" t="s">
        <v>5537</v>
      </c>
    </row>
    <row r="1811" spans="1:8" x14ac:dyDescent="0.2">
      <c r="A1811">
        <v>434974</v>
      </c>
      <c r="B1811" t="s">
        <v>4292</v>
      </c>
      <c r="C1811">
        <v>1136</v>
      </c>
      <c r="D1811" t="s">
        <v>4293</v>
      </c>
      <c r="E1811" t="str">
        <f t="shared" si="28"/>
        <v>P32297:1136:Neuronal acetylcholine receptor subunit alpha-3</v>
      </c>
      <c r="G1811">
        <v>504412</v>
      </c>
      <c r="H1811" t="s">
        <v>5354</v>
      </c>
    </row>
    <row r="1812" spans="1:8" x14ac:dyDescent="0.2">
      <c r="A1812">
        <v>434974</v>
      </c>
      <c r="B1812" t="s">
        <v>4686</v>
      </c>
      <c r="C1812">
        <v>1143</v>
      </c>
      <c r="D1812" t="s">
        <v>4687</v>
      </c>
      <c r="E1812" t="str">
        <f t="shared" si="28"/>
        <v>P30926:1143:Neuronal acetylcholine receptor subunit beta-4</v>
      </c>
      <c r="G1812">
        <v>504414</v>
      </c>
      <c r="H1812" t="s">
        <v>5538</v>
      </c>
    </row>
    <row r="1813" spans="1:8" x14ac:dyDescent="0.2">
      <c r="A1813">
        <v>434974</v>
      </c>
      <c r="B1813" t="s">
        <v>4688</v>
      </c>
      <c r="C1813">
        <v>1137</v>
      </c>
      <c r="D1813" t="s">
        <v>4689</v>
      </c>
      <c r="E1813" t="str">
        <f t="shared" si="28"/>
        <v>P43681:1137:Neuronal acetylcholine receptor subunit alpha-4</v>
      </c>
      <c r="G1813">
        <v>504420</v>
      </c>
      <c r="H1813" t="s">
        <v>5537</v>
      </c>
    </row>
    <row r="1814" spans="1:8" x14ac:dyDescent="0.2">
      <c r="A1814">
        <v>434974</v>
      </c>
      <c r="B1814" t="s">
        <v>4684</v>
      </c>
      <c r="C1814">
        <v>1141</v>
      </c>
      <c r="D1814" t="s">
        <v>4685</v>
      </c>
      <c r="E1814" t="str">
        <f t="shared" si="28"/>
        <v>P17787:1141:Neuronal acetylcholine receptor subunit beta-2</v>
      </c>
      <c r="G1814">
        <v>504421</v>
      </c>
      <c r="H1814" t="s">
        <v>5275</v>
      </c>
    </row>
    <row r="1815" spans="1:8" x14ac:dyDescent="0.2">
      <c r="A1815">
        <v>434974</v>
      </c>
      <c r="B1815" t="s">
        <v>4688</v>
      </c>
      <c r="C1815">
        <v>1137</v>
      </c>
      <c r="D1815" t="s">
        <v>4689</v>
      </c>
      <c r="E1815" t="str">
        <f t="shared" si="28"/>
        <v>P43681:1137:Neuronal acetylcholine receptor subunit alpha-4</v>
      </c>
      <c r="G1815">
        <v>504424</v>
      </c>
      <c r="H1815" t="s">
        <v>5401</v>
      </c>
    </row>
    <row r="1816" spans="1:8" x14ac:dyDescent="0.2">
      <c r="A1816">
        <v>434974</v>
      </c>
      <c r="B1816" t="s">
        <v>4686</v>
      </c>
      <c r="C1816">
        <v>1143</v>
      </c>
      <c r="D1816" t="s">
        <v>4687</v>
      </c>
      <c r="E1816" t="str">
        <f t="shared" si="28"/>
        <v>P30926:1143:Neuronal acetylcholine receptor subunit beta-4</v>
      </c>
      <c r="G1816">
        <v>504427</v>
      </c>
      <c r="H1816" t="s">
        <v>5539</v>
      </c>
    </row>
    <row r="1817" spans="1:8" x14ac:dyDescent="0.2">
      <c r="A1817">
        <v>434974</v>
      </c>
      <c r="B1817" t="s">
        <v>4690</v>
      </c>
      <c r="C1817">
        <v>148</v>
      </c>
      <c r="D1817" t="s">
        <v>4235</v>
      </c>
      <c r="E1817" t="str">
        <f t="shared" si="28"/>
        <v>P35348:148:Alpha-1A adrenergic receptor</v>
      </c>
      <c r="G1817">
        <v>504428</v>
      </c>
      <c r="H1817" t="s">
        <v>5540</v>
      </c>
    </row>
    <row r="1818" spans="1:8" x14ac:dyDescent="0.2">
      <c r="A1818">
        <v>434974</v>
      </c>
      <c r="B1818" t="s">
        <v>4691</v>
      </c>
      <c r="C1818">
        <v>147</v>
      </c>
      <c r="D1818" t="s">
        <v>4692</v>
      </c>
      <c r="E1818" t="str">
        <f t="shared" si="28"/>
        <v>P35368:147:Alpha-1B adrenergic receptor</v>
      </c>
      <c r="G1818">
        <v>504429</v>
      </c>
      <c r="H1818" t="s">
        <v>5482</v>
      </c>
    </row>
    <row r="1819" spans="1:8" x14ac:dyDescent="0.2">
      <c r="A1819">
        <v>434974</v>
      </c>
      <c r="B1819" t="s">
        <v>4236</v>
      </c>
      <c r="C1819">
        <v>146</v>
      </c>
      <c r="D1819" t="s">
        <v>4237</v>
      </c>
      <c r="E1819" t="str">
        <f t="shared" si="28"/>
        <v>P25100:146:Alpha-1D adrenergic receptor</v>
      </c>
      <c r="G1819">
        <v>504430</v>
      </c>
      <c r="H1819" t="s">
        <v>5541</v>
      </c>
    </row>
    <row r="1820" spans="1:8" x14ac:dyDescent="0.2">
      <c r="A1820">
        <v>434974</v>
      </c>
      <c r="B1820" t="s">
        <v>4238</v>
      </c>
      <c r="C1820">
        <v>150</v>
      </c>
      <c r="D1820" t="s">
        <v>4239</v>
      </c>
      <c r="E1820" t="str">
        <f t="shared" si="28"/>
        <v>P08913:150:Alpha-2A adrenergic receptor</v>
      </c>
      <c r="G1820">
        <v>504435</v>
      </c>
      <c r="H1820" t="s">
        <v>5542</v>
      </c>
    </row>
    <row r="1821" spans="1:8" x14ac:dyDescent="0.2">
      <c r="A1821">
        <v>434974</v>
      </c>
      <c r="B1821" t="s">
        <v>4615</v>
      </c>
      <c r="C1821">
        <v>151</v>
      </c>
      <c r="D1821" t="s">
        <v>4616</v>
      </c>
      <c r="E1821" t="str">
        <f t="shared" si="28"/>
        <v>P18089:151:Alpha-2B adrenergic receptor</v>
      </c>
      <c r="G1821">
        <v>504436</v>
      </c>
      <c r="H1821" t="s">
        <v>5386</v>
      </c>
    </row>
    <row r="1822" spans="1:8" x14ac:dyDescent="0.2">
      <c r="A1822">
        <v>434974</v>
      </c>
      <c r="B1822" t="s">
        <v>4617</v>
      </c>
      <c r="C1822">
        <v>152</v>
      </c>
      <c r="D1822" t="s">
        <v>4618</v>
      </c>
      <c r="E1822" t="str">
        <f t="shared" si="28"/>
        <v>P18825:152:Alpha-2C adrenergic receptor</v>
      </c>
      <c r="G1822">
        <v>504438</v>
      </c>
      <c r="H1822" t="s">
        <v>5455</v>
      </c>
    </row>
    <row r="1823" spans="1:8" x14ac:dyDescent="0.2">
      <c r="A1823">
        <v>434974</v>
      </c>
      <c r="B1823" t="s">
        <v>4240</v>
      </c>
      <c r="C1823">
        <v>153</v>
      </c>
      <c r="D1823" t="s">
        <v>4241</v>
      </c>
      <c r="E1823" t="str">
        <f t="shared" si="28"/>
        <v>P08588:153:Beta-1 adrenergic receptor</v>
      </c>
      <c r="G1823">
        <v>504441</v>
      </c>
      <c r="H1823" t="s">
        <v>5543</v>
      </c>
    </row>
    <row r="1824" spans="1:8" x14ac:dyDescent="0.2">
      <c r="A1824">
        <v>434974</v>
      </c>
      <c r="B1824" t="s">
        <v>4242</v>
      </c>
      <c r="C1824">
        <v>154</v>
      </c>
      <c r="D1824" t="s">
        <v>4243</v>
      </c>
      <c r="E1824" t="str">
        <f t="shared" si="28"/>
        <v>P07550:154:Beta-2 adrenergic receptor</v>
      </c>
      <c r="G1824">
        <v>504442</v>
      </c>
      <c r="H1824" t="s">
        <v>5543</v>
      </c>
    </row>
    <row r="1825" spans="1:8" x14ac:dyDescent="0.2">
      <c r="A1825">
        <v>434974</v>
      </c>
      <c r="B1825" t="s">
        <v>4693</v>
      </c>
      <c r="C1825">
        <v>155</v>
      </c>
      <c r="D1825" t="s">
        <v>4694</v>
      </c>
      <c r="E1825" t="str">
        <f t="shared" si="28"/>
        <v>P13945:155:Beta-3 adrenergic receptor</v>
      </c>
      <c r="G1825">
        <v>504444</v>
      </c>
      <c r="H1825" t="s">
        <v>5523</v>
      </c>
    </row>
    <row r="1826" spans="1:8" x14ac:dyDescent="0.2">
      <c r="A1826">
        <v>434974</v>
      </c>
      <c r="B1826" t="s">
        <v>4695</v>
      </c>
      <c r="C1826">
        <v>782</v>
      </c>
      <c r="D1826" t="s">
        <v>4696</v>
      </c>
      <c r="E1826" t="str">
        <f t="shared" si="28"/>
        <v>Q02641:782:Voltage-dependent L-type calcium channel subunit beta-1</v>
      </c>
      <c r="G1826">
        <v>504445</v>
      </c>
      <c r="H1826" t="s">
        <v>5537</v>
      </c>
    </row>
    <row r="1827" spans="1:8" x14ac:dyDescent="0.2">
      <c r="A1827">
        <v>434974</v>
      </c>
      <c r="B1827" t="s">
        <v>4541</v>
      </c>
      <c r="C1827">
        <v>1268</v>
      </c>
      <c r="D1827" t="s">
        <v>4542</v>
      </c>
      <c r="E1827" t="str">
        <f t="shared" si="28"/>
        <v>P21554:1268:Cannabinoid receptor 1</v>
      </c>
      <c r="G1827">
        <v>504446</v>
      </c>
      <c r="H1827" t="s">
        <v>5379</v>
      </c>
    </row>
    <row r="1828" spans="1:8" x14ac:dyDescent="0.2">
      <c r="A1828">
        <v>434974</v>
      </c>
      <c r="B1828" t="s">
        <v>4605</v>
      </c>
      <c r="C1828">
        <v>1269</v>
      </c>
      <c r="D1828" t="s">
        <v>4606</v>
      </c>
      <c r="E1828" t="str">
        <f t="shared" si="28"/>
        <v>P34972:1269:Cannabinoid receptor 2</v>
      </c>
      <c r="G1828">
        <v>504447</v>
      </c>
      <c r="H1828" t="s">
        <v>5379</v>
      </c>
    </row>
    <row r="1829" spans="1:8" x14ac:dyDescent="0.2">
      <c r="A1829">
        <v>434974</v>
      </c>
      <c r="B1829" t="s">
        <v>4250</v>
      </c>
      <c r="C1829">
        <v>1812</v>
      </c>
      <c r="D1829" t="s">
        <v>4251</v>
      </c>
      <c r="E1829" t="str">
        <f t="shared" si="28"/>
        <v>P21728:1812:D(1A) dopamine receptor</v>
      </c>
      <c r="G1829">
        <v>504448</v>
      </c>
      <c r="H1829" t="s">
        <v>5470</v>
      </c>
    </row>
    <row r="1830" spans="1:8" x14ac:dyDescent="0.2">
      <c r="A1830">
        <v>434974</v>
      </c>
      <c r="B1830" t="s">
        <v>4252</v>
      </c>
      <c r="C1830">
        <v>1813</v>
      </c>
      <c r="D1830" t="s">
        <v>4253</v>
      </c>
      <c r="E1830" t="str">
        <f t="shared" si="28"/>
        <v>P14416:1813:D(2) dopamine receptor</v>
      </c>
      <c r="G1830">
        <v>504451</v>
      </c>
      <c r="H1830" t="s">
        <v>5476</v>
      </c>
    </row>
    <row r="1831" spans="1:8" x14ac:dyDescent="0.2">
      <c r="A1831">
        <v>434974</v>
      </c>
      <c r="B1831" t="s">
        <v>4256</v>
      </c>
      <c r="C1831">
        <v>1814</v>
      </c>
      <c r="D1831" t="s">
        <v>4257</v>
      </c>
      <c r="E1831" t="str">
        <f t="shared" si="28"/>
        <v>P35462:1814:D(3) dopamine receptor</v>
      </c>
      <c r="G1831">
        <v>504452</v>
      </c>
      <c r="H1831" t="s">
        <v>5379</v>
      </c>
    </row>
    <row r="1832" spans="1:8" x14ac:dyDescent="0.2">
      <c r="A1832">
        <v>434974</v>
      </c>
      <c r="B1832" t="s">
        <v>4254</v>
      </c>
      <c r="C1832">
        <v>1815</v>
      </c>
      <c r="D1832" t="s">
        <v>4255</v>
      </c>
      <c r="E1832" t="str">
        <f t="shared" si="28"/>
        <v>P21917:1815:D(4) dopamine receptor</v>
      </c>
      <c r="G1832">
        <v>504453</v>
      </c>
      <c r="H1832" t="s">
        <v>5379</v>
      </c>
    </row>
    <row r="1833" spans="1:8" x14ac:dyDescent="0.2">
      <c r="A1833">
        <v>434974</v>
      </c>
      <c r="B1833" t="s">
        <v>4697</v>
      </c>
      <c r="C1833">
        <v>1816</v>
      </c>
      <c r="D1833" t="s">
        <v>4698</v>
      </c>
      <c r="E1833" t="str">
        <f t="shared" si="28"/>
        <v>P21918:1816:D(1B) dopamine receptor</v>
      </c>
      <c r="G1833">
        <v>504454</v>
      </c>
      <c r="H1833" t="s">
        <v>5470</v>
      </c>
    </row>
    <row r="1834" spans="1:8" x14ac:dyDescent="0.2">
      <c r="A1834">
        <v>434974</v>
      </c>
      <c r="B1834" t="s">
        <v>4317</v>
      </c>
      <c r="C1834">
        <v>6531</v>
      </c>
      <c r="D1834" t="s">
        <v>4318</v>
      </c>
      <c r="E1834" t="str">
        <f t="shared" si="28"/>
        <v>Q01959:6531:Sodium-dependent dopamine transporter</v>
      </c>
      <c r="G1834">
        <v>504455</v>
      </c>
      <c r="H1834" t="s">
        <v>5386</v>
      </c>
    </row>
    <row r="1835" spans="1:8" x14ac:dyDescent="0.2">
      <c r="A1835">
        <v>434974</v>
      </c>
      <c r="B1835" t="s">
        <v>4296</v>
      </c>
      <c r="C1835">
        <v>4985</v>
      </c>
      <c r="D1835" t="s">
        <v>4297</v>
      </c>
      <c r="E1835" t="str">
        <f t="shared" si="28"/>
        <v>P41143:4985:Delta-type opioid receptor</v>
      </c>
      <c r="G1835">
        <v>504457</v>
      </c>
      <c r="H1835" t="s">
        <v>5455</v>
      </c>
    </row>
    <row r="1836" spans="1:8" x14ac:dyDescent="0.2">
      <c r="A1836">
        <v>434974</v>
      </c>
      <c r="B1836" t="s">
        <v>4699</v>
      </c>
      <c r="C1836">
        <v>5733</v>
      </c>
      <c r="D1836" t="s">
        <v>4700</v>
      </c>
      <c r="E1836" t="str">
        <f t="shared" si="28"/>
        <v>P43115:5733:Prostaglandin E2 receptor EP3 subtype</v>
      </c>
      <c r="G1836">
        <v>504458</v>
      </c>
      <c r="H1836" t="s">
        <v>5298</v>
      </c>
    </row>
    <row r="1837" spans="1:8" x14ac:dyDescent="0.2">
      <c r="A1837">
        <v>434974</v>
      </c>
      <c r="B1837" t="s">
        <v>4302</v>
      </c>
      <c r="C1837">
        <v>5734</v>
      </c>
      <c r="D1837" t="s">
        <v>4303</v>
      </c>
      <c r="E1837" t="str">
        <f t="shared" si="28"/>
        <v>P35408:5734:Prostaglandin E2 receptor EP4 subtype</v>
      </c>
      <c r="G1837">
        <v>504459</v>
      </c>
      <c r="H1837" t="s">
        <v>5470</v>
      </c>
    </row>
    <row r="1838" spans="1:8" x14ac:dyDescent="0.2">
      <c r="A1838">
        <v>434974</v>
      </c>
      <c r="B1838" t="s">
        <v>4701</v>
      </c>
      <c r="C1838">
        <v>2569</v>
      </c>
      <c r="D1838" t="s">
        <v>4702</v>
      </c>
      <c r="E1838" t="str">
        <f t="shared" si="28"/>
        <v>P24046:2569:Gamma-aminobutyric acid receptor subunit rho-1</v>
      </c>
      <c r="G1838">
        <v>504460</v>
      </c>
      <c r="H1838" t="s">
        <v>5243</v>
      </c>
    </row>
    <row r="1839" spans="1:8" x14ac:dyDescent="0.2">
      <c r="A1839">
        <v>434974</v>
      </c>
      <c r="B1839" t="s">
        <v>4703</v>
      </c>
      <c r="C1839">
        <v>2554</v>
      </c>
      <c r="D1839" t="s">
        <v>4704</v>
      </c>
      <c r="E1839" t="str">
        <f t="shared" si="28"/>
        <v>P14867:2554:Gamma-aminobutyric acid receptor subunit alpha-1</v>
      </c>
      <c r="G1839">
        <v>504461</v>
      </c>
      <c r="H1839" t="s">
        <v>5292</v>
      </c>
    </row>
    <row r="1840" spans="1:8" x14ac:dyDescent="0.2">
      <c r="A1840">
        <v>434974</v>
      </c>
      <c r="B1840" t="s">
        <v>4278</v>
      </c>
      <c r="C1840">
        <v>3269</v>
      </c>
      <c r="D1840" t="s">
        <v>4279</v>
      </c>
      <c r="E1840" t="str">
        <f t="shared" si="28"/>
        <v>P35367:3269:Histamine H1 receptor</v>
      </c>
      <c r="G1840">
        <v>504462</v>
      </c>
      <c r="H1840" t="s">
        <v>5544</v>
      </c>
    </row>
    <row r="1841" spans="1:8" x14ac:dyDescent="0.2">
      <c r="A1841">
        <v>434974</v>
      </c>
      <c r="B1841" t="s">
        <v>4280</v>
      </c>
      <c r="C1841">
        <v>3274</v>
      </c>
      <c r="D1841" t="s">
        <v>4281</v>
      </c>
      <c r="E1841" t="str">
        <f t="shared" si="28"/>
        <v>P25021:3274:Histamine H2 receptor</v>
      </c>
      <c r="G1841">
        <v>504465</v>
      </c>
      <c r="H1841" t="s">
        <v>5253</v>
      </c>
    </row>
    <row r="1842" spans="1:8" x14ac:dyDescent="0.2">
      <c r="A1842">
        <v>434974</v>
      </c>
      <c r="B1842" t="s">
        <v>4282</v>
      </c>
      <c r="C1842">
        <v>11255</v>
      </c>
      <c r="D1842" t="s">
        <v>4283</v>
      </c>
      <c r="E1842" t="str">
        <f t="shared" si="28"/>
        <v>Q9Y5N1:11255:Histamine H3 receptor</v>
      </c>
      <c r="G1842">
        <v>504466</v>
      </c>
      <c r="H1842" t="s">
        <v>5515</v>
      </c>
    </row>
    <row r="1843" spans="1:8" x14ac:dyDescent="0.2">
      <c r="A1843">
        <v>434974</v>
      </c>
      <c r="B1843" t="s">
        <v>4705</v>
      </c>
      <c r="C1843">
        <v>59340</v>
      </c>
      <c r="D1843" t="s">
        <v>4706</v>
      </c>
      <c r="E1843" t="str">
        <f t="shared" si="28"/>
        <v>Q9H3N8:59340:Histamine H4 receptor</v>
      </c>
      <c r="G1843">
        <v>504467</v>
      </c>
      <c r="H1843" t="s">
        <v>5515</v>
      </c>
    </row>
    <row r="1844" spans="1:8" x14ac:dyDescent="0.2">
      <c r="A1844">
        <v>434974</v>
      </c>
      <c r="B1844" t="s">
        <v>4225</v>
      </c>
      <c r="C1844">
        <v>4986</v>
      </c>
      <c r="D1844" t="s">
        <v>4226</v>
      </c>
      <c r="E1844" t="str">
        <f t="shared" si="28"/>
        <v>P41145:4986:Kappa-type opioid receptor</v>
      </c>
      <c r="G1844">
        <v>504468</v>
      </c>
      <c r="H1844" t="s">
        <v>5289</v>
      </c>
    </row>
    <row r="1845" spans="1:8" x14ac:dyDescent="0.2">
      <c r="A1845">
        <v>434974</v>
      </c>
      <c r="B1845" t="s">
        <v>4227</v>
      </c>
      <c r="C1845">
        <v>1128</v>
      </c>
      <c r="D1845" t="s">
        <v>3944</v>
      </c>
      <c r="E1845" t="str">
        <f t="shared" si="28"/>
        <v>P11229:1128:Muscarinic acetylcholine receptor M1</v>
      </c>
      <c r="G1845">
        <v>504469</v>
      </c>
      <c r="H1845" t="s">
        <v>5295</v>
      </c>
    </row>
    <row r="1846" spans="1:8" x14ac:dyDescent="0.2">
      <c r="A1846">
        <v>434974</v>
      </c>
      <c r="B1846" t="s">
        <v>4209</v>
      </c>
      <c r="C1846">
        <v>1129</v>
      </c>
      <c r="D1846" t="s">
        <v>4210</v>
      </c>
      <c r="E1846" t="str">
        <f t="shared" si="28"/>
        <v>P08172:1129:Muscarinic acetylcholine receptor M2</v>
      </c>
      <c r="G1846">
        <v>504470</v>
      </c>
      <c r="H1846" t="s">
        <v>5288</v>
      </c>
    </row>
    <row r="1847" spans="1:8" x14ac:dyDescent="0.2">
      <c r="A1847">
        <v>434974</v>
      </c>
      <c r="B1847" t="s">
        <v>4211</v>
      </c>
      <c r="C1847">
        <v>1131</v>
      </c>
      <c r="D1847" t="s">
        <v>4212</v>
      </c>
      <c r="E1847" t="str">
        <f t="shared" si="28"/>
        <v>P20309:1131:Muscarinic acetylcholine receptor M3</v>
      </c>
      <c r="G1847">
        <v>504471</v>
      </c>
      <c r="H1847" t="s">
        <v>5545</v>
      </c>
    </row>
    <row r="1848" spans="1:8" x14ac:dyDescent="0.2">
      <c r="A1848">
        <v>434974</v>
      </c>
      <c r="B1848" t="s">
        <v>4604</v>
      </c>
      <c r="C1848">
        <v>1132</v>
      </c>
      <c r="D1848" t="s">
        <v>4206</v>
      </c>
      <c r="E1848" t="str">
        <f t="shared" si="28"/>
        <v>P08173:1132:Muscarinic acetylcholine receptor M4</v>
      </c>
      <c r="G1848">
        <v>504472</v>
      </c>
      <c r="H1848" t="s">
        <v>5546</v>
      </c>
    </row>
    <row r="1849" spans="1:8" x14ac:dyDescent="0.2">
      <c r="A1849">
        <v>434974</v>
      </c>
      <c r="B1849" t="s">
        <v>4153</v>
      </c>
      <c r="C1849">
        <v>1133</v>
      </c>
      <c r="D1849" t="s">
        <v>4154</v>
      </c>
      <c r="E1849" t="str">
        <f t="shared" si="28"/>
        <v>P08912:1133:Muscarinic acetylcholine receptor M5</v>
      </c>
      <c r="G1849">
        <v>504474</v>
      </c>
      <c r="H1849" t="s">
        <v>5458</v>
      </c>
    </row>
    <row r="1850" spans="1:8" x14ac:dyDescent="0.2">
      <c r="A1850">
        <v>434974</v>
      </c>
      <c r="B1850" t="s">
        <v>4298</v>
      </c>
      <c r="C1850">
        <v>4988</v>
      </c>
      <c r="D1850" t="s">
        <v>4299</v>
      </c>
      <c r="E1850" t="str">
        <f t="shared" si="28"/>
        <v>P35372:4988:Mu-type opioid receptor</v>
      </c>
      <c r="G1850">
        <v>504475</v>
      </c>
      <c r="H1850" t="s">
        <v>5544</v>
      </c>
    </row>
    <row r="1851" spans="1:8" x14ac:dyDescent="0.2">
      <c r="A1851">
        <v>434974</v>
      </c>
      <c r="B1851" t="s">
        <v>4621</v>
      </c>
      <c r="C1851">
        <v>2004</v>
      </c>
      <c r="D1851" t="s">
        <v>4622</v>
      </c>
      <c r="E1851" t="str">
        <f t="shared" si="28"/>
        <v>P41970:2004:ETS domain-containing protein Elk-3</v>
      </c>
      <c r="G1851">
        <v>504476</v>
      </c>
      <c r="H1851" t="s">
        <v>5238</v>
      </c>
    </row>
    <row r="1852" spans="1:8" x14ac:dyDescent="0.2">
      <c r="A1852">
        <v>434974</v>
      </c>
      <c r="B1852" t="s">
        <v>4707</v>
      </c>
      <c r="C1852">
        <v>2902</v>
      </c>
      <c r="D1852" t="s">
        <v>4273</v>
      </c>
      <c r="E1852" t="str">
        <f t="shared" si="28"/>
        <v>Q05586:2902:Glutamate [NMDA] receptor subunit zeta-1</v>
      </c>
      <c r="G1852">
        <v>504477</v>
      </c>
      <c r="H1852" t="s">
        <v>5236</v>
      </c>
    </row>
    <row r="1853" spans="1:8" x14ac:dyDescent="0.2">
      <c r="A1853">
        <v>434974</v>
      </c>
      <c r="B1853" t="s">
        <v>4557</v>
      </c>
      <c r="C1853">
        <v>5021</v>
      </c>
      <c r="D1853" t="s">
        <v>4558</v>
      </c>
      <c r="E1853" t="str">
        <f t="shared" si="28"/>
        <v>P30559:5021:Oxytocin receptor</v>
      </c>
      <c r="G1853">
        <v>504480</v>
      </c>
      <c r="H1853" t="s">
        <v>5339</v>
      </c>
    </row>
    <row r="1854" spans="1:8" x14ac:dyDescent="0.2">
      <c r="A1854">
        <v>434974</v>
      </c>
      <c r="B1854" t="s">
        <v>4708</v>
      </c>
      <c r="C1854">
        <v>24230</v>
      </c>
      <c r="D1854" t="s">
        <v>4709</v>
      </c>
      <c r="E1854" t="str">
        <f t="shared" si="28"/>
        <v>P16257:24230:Translocator protein</v>
      </c>
      <c r="G1854">
        <v>504482</v>
      </c>
      <c r="H1854" t="s">
        <v>5521</v>
      </c>
    </row>
    <row r="1855" spans="1:8" x14ac:dyDescent="0.2">
      <c r="A1855">
        <v>434974</v>
      </c>
      <c r="B1855" t="s">
        <v>4323</v>
      </c>
      <c r="C1855">
        <v>6532</v>
      </c>
      <c r="D1855" t="s">
        <v>4324</v>
      </c>
      <c r="E1855" t="str">
        <f t="shared" si="28"/>
        <v>P31645:6532:Sodium-dependent serotonin transporter</v>
      </c>
      <c r="G1855">
        <v>504483</v>
      </c>
      <c r="H1855" t="s">
        <v>5547</v>
      </c>
    </row>
    <row r="1856" spans="1:8" x14ac:dyDescent="0.2">
      <c r="A1856">
        <v>434974</v>
      </c>
      <c r="B1856" t="s">
        <v>4308</v>
      </c>
      <c r="C1856">
        <v>10280</v>
      </c>
      <c r="D1856" t="s">
        <v>4309</v>
      </c>
      <c r="E1856" t="str">
        <f t="shared" si="28"/>
        <v>Q99720:10280:Sigma non-opioid intracellular receptor 1</v>
      </c>
      <c r="G1856">
        <v>504486</v>
      </c>
      <c r="H1856" t="s">
        <v>5501</v>
      </c>
    </row>
    <row r="1857" spans="1:8" x14ac:dyDescent="0.2">
      <c r="A1857">
        <v>434974</v>
      </c>
      <c r="B1857" t="s">
        <v>4627</v>
      </c>
      <c r="C1857">
        <v>552</v>
      </c>
      <c r="D1857" t="s">
        <v>4628</v>
      </c>
      <c r="E1857" t="str">
        <f t="shared" si="28"/>
        <v>P37288:552:Vasopressin V1a receptor</v>
      </c>
      <c r="G1857">
        <v>504488</v>
      </c>
      <c r="H1857" t="s">
        <v>5440</v>
      </c>
    </row>
    <row r="1858" spans="1:8" x14ac:dyDescent="0.2">
      <c r="A1858">
        <v>434974</v>
      </c>
      <c r="B1858" t="s">
        <v>4553</v>
      </c>
      <c r="C1858">
        <v>553</v>
      </c>
      <c r="D1858" t="s">
        <v>4554</v>
      </c>
      <c r="E1858" t="str">
        <f t="shared" ref="E1858:E1921" si="29">CONCATENATE(B1858,":",C1858,":",D1858)</f>
        <v>P47901:553:Vasopressin V1b receptor</v>
      </c>
      <c r="G1858">
        <v>504490</v>
      </c>
      <c r="H1858" t="s">
        <v>5548</v>
      </c>
    </row>
    <row r="1859" spans="1:8" x14ac:dyDescent="0.2">
      <c r="A1859">
        <v>434974</v>
      </c>
      <c r="B1859" t="s">
        <v>4710</v>
      </c>
      <c r="C1859">
        <v>554</v>
      </c>
      <c r="D1859" t="s">
        <v>4711</v>
      </c>
      <c r="E1859" t="str">
        <f t="shared" si="29"/>
        <v>P30518:554:Vasopressin V2 receptor</v>
      </c>
      <c r="G1859">
        <v>504491</v>
      </c>
      <c r="H1859" t="s">
        <v>5549</v>
      </c>
    </row>
    <row r="1860" spans="1:8" x14ac:dyDescent="0.2">
      <c r="A1860">
        <v>434976</v>
      </c>
      <c r="B1860" t="s">
        <v>4011</v>
      </c>
      <c r="C1860">
        <v>155908</v>
      </c>
      <c r="D1860" t="s">
        <v>4012</v>
      </c>
      <c r="E1860" t="str">
        <f t="shared" si="29"/>
        <v>P04618:155908:Protein Rev</v>
      </c>
      <c r="G1860">
        <v>504492</v>
      </c>
      <c r="H1860" t="s">
        <v>5488</v>
      </c>
    </row>
    <row r="1861" spans="1:8" x14ac:dyDescent="0.2">
      <c r="A1861">
        <v>434976</v>
      </c>
      <c r="B1861" t="s">
        <v>4537</v>
      </c>
      <c r="C1861">
        <v>172532</v>
      </c>
      <c r="D1861" t="s">
        <v>4538</v>
      </c>
      <c r="E1861" t="str">
        <f t="shared" si="29"/>
        <v>Q17339:172532:Female germline-specific tumor suppressor gld-1</v>
      </c>
      <c r="G1861">
        <v>504493</v>
      </c>
      <c r="H1861" t="s">
        <v>5548</v>
      </c>
    </row>
    <row r="1862" spans="1:8" x14ac:dyDescent="0.2">
      <c r="A1862">
        <v>434980</v>
      </c>
      <c r="B1862" t="s">
        <v>4393</v>
      </c>
      <c r="C1862">
        <v>774</v>
      </c>
      <c r="D1862" t="s">
        <v>4394</v>
      </c>
      <c r="E1862" t="str">
        <f t="shared" si="29"/>
        <v>Q00975:774:Voltage-dependent N-type calcium channel subunit alpha-1B</v>
      </c>
      <c r="G1862">
        <v>504494</v>
      </c>
      <c r="H1862" t="s">
        <v>5550</v>
      </c>
    </row>
    <row r="1863" spans="1:8" x14ac:dyDescent="0.2">
      <c r="A1863">
        <v>434981</v>
      </c>
      <c r="B1863" t="s">
        <v>4225</v>
      </c>
      <c r="C1863">
        <v>4986</v>
      </c>
      <c r="D1863" t="s">
        <v>4226</v>
      </c>
      <c r="E1863" t="str">
        <f t="shared" si="29"/>
        <v>P41145:4986:Kappa-type opioid receptor</v>
      </c>
      <c r="G1863">
        <v>504495</v>
      </c>
      <c r="H1863" t="s">
        <v>5550</v>
      </c>
    </row>
    <row r="1864" spans="1:8" x14ac:dyDescent="0.2">
      <c r="A1864">
        <v>434982</v>
      </c>
      <c r="B1864" t="s">
        <v>4668</v>
      </c>
      <c r="C1864">
        <v>4851</v>
      </c>
      <c r="D1864" t="s">
        <v>4669</v>
      </c>
      <c r="E1864" t="str">
        <f t="shared" si="29"/>
        <v>P46531:4851:Neurogenic locus notch homolog protein 1</v>
      </c>
      <c r="G1864">
        <v>504496</v>
      </c>
      <c r="H1864" t="s">
        <v>5550</v>
      </c>
    </row>
    <row r="1865" spans="1:8" x14ac:dyDescent="0.2">
      <c r="A1865">
        <v>434983</v>
      </c>
      <c r="B1865" t="s">
        <v>4668</v>
      </c>
      <c r="C1865">
        <v>4851</v>
      </c>
      <c r="D1865" t="s">
        <v>4669</v>
      </c>
      <c r="E1865" t="str">
        <f t="shared" si="29"/>
        <v>P46531:4851:Neurogenic locus notch homolog protein 1</v>
      </c>
      <c r="G1865">
        <v>504497</v>
      </c>
      <c r="H1865" t="s">
        <v>5419</v>
      </c>
    </row>
    <row r="1866" spans="1:8" x14ac:dyDescent="0.2">
      <c r="A1866">
        <v>434984</v>
      </c>
      <c r="B1866" t="s">
        <v>4660</v>
      </c>
      <c r="C1866">
        <v>3416</v>
      </c>
      <c r="D1866" t="s">
        <v>4661</v>
      </c>
      <c r="E1866" t="str">
        <f t="shared" si="29"/>
        <v>P14735:3416:Insulin-degrading enzyme</v>
      </c>
      <c r="G1866">
        <v>504498</v>
      </c>
      <c r="H1866" t="s">
        <v>5551</v>
      </c>
    </row>
    <row r="1867" spans="1:8" x14ac:dyDescent="0.2">
      <c r="A1867">
        <v>434985</v>
      </c>
      <c r="B1867" t="s">
        <v>4557</v>
      </c>
      <c r="C1867">
        <v>5021</v>
      </c>
      <c r="D1867" t="s">
        <v>4558</v>
      </c>
      <c r="E1867" t="str">
        <f t="shared" si="29"/>
        <v>P30559:5021:Oxytocin receptor</v>
      </c>
      <c r="G1867">
        <v>504500</v>
      </c>
      <c r="H1867" t="s">
        <v>5476</v>
      </c>
    </row>
    <row r="1868" spans="1:8" x14ac:dyDescent="0.2">
      <c r="A1868">
        <v>434986</v>
      </c>
      <c r="B1868" t="s">
        <v>4662</v>
      </c>
      <c r="C1868">
        <v>57337</v>
      </c>
      <c r="D1868" t="s">
        <v>4663</v>
      </c>
      <c r="E1868" t="str">
        <f t="shared" si="29"/>
        <v>Q9BQF6:57337:Sentrin-specific protease 7</v>
      </c>
      <c r="G1868">
        <v>504501</v>
      </c>
      <c r="H1868" t="s">
        <v>5388</v>
      </c>
    </row>
    <row r="1869" spans="1:8" x14ac:dyDescent="0.2">
      <c r="A1869">
        <v>434988</v>
      </c>
      <c r="B1869" t="s">
        <v>4072</v>
      </c>
      <c r="C1869">
        <v>6772</v>
      </c>
      <c r="D1869" t="s">
        <v>4073</v>
      </c>
      <c r="E1869" t="str">
        <f t="shared" si="29"/>
        <v>P42224:6772:Signal transducer and activator of transcription 1-alpha/beta</v>
      </c>
      <c r="G1869">
        <v>504505</v>
      </c>
      <c r="H1869" t="s">
        <v>5521</v>
      </c>
    </row>
    <row r="1870" spans="1:8" x14ac:dyDescent="0.2">
      <c r="A1870">
        <v>434989</v>
      </c>
      <c r="B1870" t="s">
        <v>4656</v>
      </c>
      <c r="C1870">
        <v>3061</v>
      </c>
      <c r="D1870" t="s">
        <v>4657</v>
      </c>
      <c r="E1870" t="str">
        <f t="shared" si="29"/>
        <v>O43613:3061:Orexin receptor type 1</v>
      </c>
      <c r="G1870">
        <v>504507</v>
      </c>
      <c r="H1870" t="s">
        <v>5521</v>
      </c>
    </row>
    <row r="1871" spans="1:8" x14ac:dyDescent="0.2">
      <c r="A1871">
        <v>434991</v>
      </c>
      <c r="B1871" t="s">
        <v>4627</v>
      </c>
      <c r="C1871">
        <v>552</v>
      </c>
      <c r="D1871" t="s">
        <v>4628</v>
      </c>
      <c r="E1871" t="str">
        <f t="shared" si="29"/>
        <v>P37288:552:Vasopressin V1a receptor</v>
      </c>
      <c r="G1871">
        <v>504513</v>
      </c>
      <c r="H1871" t="s">
        <v>5552</v>
      </c>
    </row>
    <row r="1872" spans="1:8" x14ac:dyDescent="0.2">
      <c r="A1872">
        <v>434991</v>
      </c>
      <c r="B1872" t="s">
        <v>4557</v>
      </c>
      <c r="C1872">
        <v>5021</v>
      </c>
      <c r="D1872" t="s">
        <v>4558</v>
      </c>
      <c r="E1872" t="str">
        <f t="shared" si="29"/>
        <v>P30559:5021:Oxytocin receptor</v>
      </c>
      <c r="G1872">
        <v>504519</v>
      </c>
      <c r="H1872" t="s">
        <v>5553</v>
      </c>
    </row>
    <row r="1873" spans="1:8" x14ac:dyDescent="0.2">
      <c r="A1873">
        <v>434992</v>
      </c>
      <c r="B1873" t="s">
        <v>4329</v>
      </c>
      <c r="C1873">
        <v>27035</v>
      </c>
      <c r="D1873" t="s">
        <v>4330</v>
      </c>
      <c r="E1873" t="str">
        <f t="shared" si="29"/>
        <v>Q9Y5S8:27035:NADPH oxidase 1</v>
      </c>
      <c r="G1873">
        <v>504520</v>
      </c>
      <c r="H1873" t="s">
        <v>5554</v>
      </c>
    </row>
    <row r="1874" spans="1:8" x14ac:dyDescent="0.2">
      <c r="A1874">
        <v>434993</v>
      </c>
      <c r="B1874" t="s">
        <v>4329</v>
      </c>
      <c r="C1874">
        <v>27035</v>
      </c>
      <c r="D1874" t="s">
        <v>4330</v>
      </c>
      <c r="E1874" t="str">
        <f t="shared" si="29"/>
        <v>Q9Y5S8:27035:NADPH oxidase 1</v>
      </c>
      <c r="G1874">
        <v>504521</v>
      </c>
      <c r="H1874" t="s">
        <v>5476</v>
      </c>
    </row>
    <row r="1875" spans="1:8" x14ac:dyDescent="0.2">
      <c r="A1875">
        <v>434997</v>
      </c>
      <c r="B1875" t="s">
        <v>4329</v>
      </c>
      <c r="C1875">
        <v>27035</v>
      </c>
      <c r="D1875" t="s">
        <v>4330</v>
      </c>
      <c r="E1875" t="str">
        <f t="shared" si="29"/>
        <v>Q9Y5S8:27035:NADPH oxidase 1</v>
      </c>
      <c r="G1875">
        <v>504522</v>
      </c>
      <c r="H1875" t="s">
        <v>5555</v>
      </c>
    </row>
    <row r="1876" spans="1:8" x14ac:dyDescent="0.2">
      <c r="A1876">
        <v>435002</v>
      </c>
      <c r="B1876" t="s">
        <v>4329</v>
      </c>
      <c r="C1876">
        <v>27035</v>
      </c>
      <c r="D1876" t="s">
        <v>4330</v>
      </c>
      <c r="E1876" t="str">
        <f t="shared" si="29"/>
        <v>Q9Y5S8:27035:NADPH oxidase 1</v>
      </c>
      <c r="G1876">
        <v>504523</v>
      </c>
      <c r="H1876" t="s">
        <v>5556</v>
      </c>
    </row>
    <row r="1877" spans="1:8" x14ac:dyDescent="0.2">
      <c r="A1877">
        <v>435004</v>
      </c>
      <c r="B1877" t="s">
        <v>4377</v>
      </c>
      <c r="C1877">
        <v>15499</v>
      </c>
      <c r="D1877" t="s">
        <v>4378</v>
      </c>
      <c r="E1877" t="str">
        <f t="shared" si="29"/>
        <v>P38532:15499:Heat shock factor protein 1</v>
      </c>
      <c r="G1877">
        <v>504524</v>
      </c>
      <c r="H1877" t="s">
        <v>5386</v>
      </c>
    </row>
    <row r="1878" spans="1:8" x14ac:dyDescent="0.2">
      <c r="A1878">
        <v>435006</v>
      </c>
      <c r="B1878" t="s">
        <v>4625</v>
      </c>
      <c r="C1878">
        <v>114548</v>
      </c>
      <c r="D1878" t="s">
        <v>4626</v>
      </c>
      <c r="E1878" t="str">
        <f t="shared" si="29"/>
        <v>Q96P20:114548:NACHT, LRR and PYD domains-containing protein 3</v>
      </c>
      <c r="G1878">
        <v>504531</v>
      </c>
      <c r="H1878" t="s">
        <v>5557</v>
      </c>
    </row>
    <row r="1879" spans="1:8" x14ac:dyDescent="0.2">
      <c r="A1879">
        <v>435008</v>
      </c>
      <c r="B1879" t="s">
        <v>4656</v>
      </c>
      <c r="C1879">
        <v>3061</v>
      </c>
      <c r="D1879" t="s">
        <v>4657</v>
      </c>
      <c r="E1879" t="str">
        <f t="shared" si="29"/>
        <v>O43613:3061:Orexin receptor type 1</v>
      </c>
      <c r="G1879">
        <v>504532</v>
      </c>
      <c r="H1879" t="s">
        <v>5455</v>
      </c>
    </row>
    <row r="1880" spans="1:8" x14ac:dyDescent="0.2">
      <c r="A1880">
        <v>435009</v>
      </c>
      <c r="B1880" t="s">
        <v>4329</v>
      </c>
      <c r="C1880">
        <v>27035</v>
      </c>
      <c r="D1880" t="s">
        <v>4330</v>
      </c>
      <c r="E1880" t="str">
        <f t="shared" si="29"/>
        <v>Q9Y5S8:27035:NADPH oxidase 1</v>
      </c>
      <c r="G1880">
        <v>504536</v>
      </c>
      <c r="H1880" t="s">
        <v>5558</v>
      </c>
    </row>
    <row r="1881" spans="1:8" x14ac:dyDescent="0.2">
      <c r="A1881">
        <v>435011</v>
      </c>
      <c r="B1881" t="s">
        <v>4379</v>
      </c>
      <c r="C1881">
        <v>7458</v>
      </c>
      <c r="D1881" t="s">
        <v>4380</v>
      </c>
      <c r="E1881" t="str">
        <f t="shared" si="29"/>
        <v>Q15056:7458:Eukaryotic translation initiation factor 4H</v>
      </c>
      <c r="G1881">
        <v>504537</v>
      </c>
      <c r="H1881" t="s">
        <v>5408</v>
      </c>
    </row>
    <row r="1882" spans="1:8" x14ac:dyDescent="0.2">
      <c r="A1882">
        <v>435013</v>
      </c>
      <c r="B1882" t="s">
        <v>4566</v>
      </c>
      <c r="C1882">
        <v>1536</v>
      </c>
      <c r="D1882" t="s">
        <v>4567</v>
      </c>
      <c r="E1882" t="str">
        <f t="shared" si="29"/>
        <v>P04839:1536:Cytochrome b-245 heavy chain</v>
      </c>
      <c r="G1882">
        <v>504540</v>
      </c>
      <c r="H1882" t="s">
        <v>5559</v>
      </c>
    </row>
    <row r="1883" spans="1:8" x14ac:dyDescent="0.2">
      <c r="A1883">
        <v>435013</v>
      </c>
      <c r="B1883" t="s">
        <v>4568</v>
      </c>
      <c r="C1883">
        <v>50508</v>
      </c>
      <c r="D1883" t="s">
        <v>4569</v>
      </c>
      <c r="E1883" t="str">
        <f t="shared" si="29"/>
        <v>Q9HBY0:50508:NADPH oxidase 3</v>
      </c>
      <c r="G1883">
        <v>504541</v>
      </c>
      <c r="H1883" t="s">
        <v>5548</v>
      </c>
    </row>
    <row r="1884" spans="1:8" x14ac:dyDescent="0.2">
      <c r="A1884">
        <v>435013</v>
      </c>
      <c r="B1884" t="s">
        <v>4570</v>
      </c>
      <c r="C1884">
        <v>50507</v>
      </c>
      <c r="D1884" t="s">
        <v>4571</v>
      </c>
      <c r="E1884" t="str">
        <f t="shared" si="29"/>
        <v>Q9NPH5:50507:NADPH oxidase 4</v>
      </c>
      <c r="G1884">
        <v>504542</v>
      </c>
      <c r="H1884" t="s">
        <v>5450</v>
      </c>
    </row>
    <row r="1885" spans="1:8" x14ac:dyDescent="0.2">
      <c r="A1885">
        <v>435013</v>
      </c>
      <c r="B1885" t="s">
        <v>4566</v>
      </c>
      <c r="C1885">
        <v>1536</v>
      </c>
      <c r="D1885" t="s">
        <v>4567</v>
      </c>
      <c r="E1885" t="str">
        <f t="shared" si="29"/>
        <v>P04839:1536:Cytochrome b-245 heavy chain</v>
      </c>
      <c r="G1885">
        <v>504544</v>
      </c>
      <c r="H1885" t="s">
        <v>5454</v>
      </c>
    </row>
    <row r="1886" spans="1:8" x14ac:dyDescent="0.2">
      <c r="A1886">
        <v>435013</v>
      </c>
      <c r="B1886" t="s">
        <v>4568</v>
      </c>
      <c r="C1886">
        <v>50508</v>
      </c>
      <c r="D1886" t="s">
        <v>4569</v>
      </c>
      <c r="E1886" t="str">
        <f t="shared" si="29"/>
        <v>Q9HBY0:50508:NADPH oxidase 3</v>
      </c>
      <c r="G1886">
        <v>504545</v>
      </c>
      <c r="H1886" t="s">
        <v>5560</v>
      </c>
    </row>
    <row r="1887" spans="1:8" x14ac:dyDescent="0.2">
      <c r="A1887">
        <v>435013</v>
      </c>
      <c r="B1887" t="s">
        <v>4570</v>
      </c>
      <c r="C1887">
        <v>50507</v>
      </c>
      <c r="D1887" t="s">
        <v>4571</v>
      </c>
      <c r="E1887" t="str">
        <f t="shared" si="29"/>
        <v>Q9NPH5:50507:NADPH oxidase 4</v>
      </c>
      <c r="G1887">
        <v>504549</v>
      </c>
      <c r="H1887" t="s">
        <v>5509</v>
      </c>
    </row>
    <row r="1888" spans="1:8" x14ac:dyDescent="0.2">
      <c r="A1888">
        <v>435017</v>
      </c>
      <c r="B1888" t="s">
        <v>4361</v>
      </c>
      <c r="C1888">
        <v>3758</v>
      </c>
      <c r="D1888" t="s">
        <v>4362</v>
      </c>
      <c r="E1888" t="str">
        <f t="shared" si="29"/>
        <v>P48048:3758:ATP-sensitive inward rectifier potassium channel 1</v>
      </c>
      <c r="G1888">
        <v>504550</v>
      </c>
      <c r="H1888" t="s">
        <v>5509</v>
      </c>
    </row>
    <row r="1889" spans="1:8" x14ac:dyDescent="0.2">
      <c r="A1889">
        <v>435018</v>
      </c>
      <c r="B1889" t="s">
        <v>4381</v>
      </c>
      <c r="C1889">
        <v>26986</v>
      </c>
      <c r="D1889" t="s">
        <v>4382</v>
      </c>
      <c r="E1889" t="str">
        <f t="shared" si="29"/>
        <v>P11940:26986:Polyadenylate-binding protein 1</v>
      </c>
      <c r="G1889">
        <v>504558</v>
      </c>
      <c r="H1889" t="s">
        <v>5561</v>
      </c>
    </row>
    <row r="1890" spans="1:8" x14ac:dyDescent="0.2">
      <c r="A1890">
        <v>435021</v>
      </c>
      <c r="B1890" t="s">
        <v>4227</v>
      </c>
      <c r="C1890">
        <v>1128</v>
      </c>
      <c r="D1890" t="s">
        <v>3944</v>
      </c>
      <c r="E1890" t="str">
        <f t="shared" si="29"/>
        <v>P11229:1128:Muscarinic acetylcholine receptor M1</v>
      </c>
      <c r="G1890">
        <v>504566</v>
      </c>
      <c r="H1890" t="s">
        <v>5260</v>
      </c>
    </row>
    <row r="1891" spans="1:8" x14ac:dyDescent="0.2">
      <c r="A1891">
        <v>435024</v>
      </c>
      <c r="B1891" t="s">
        <v>4213</v>
      </c>
      <c r="C1891">
        <v>26191</v>
      </c>
      <c r="D1891" t="s">
        <v>4214</v>
      </c>
      <c r="E1891" t="str">
        <f t="shared" si="29"/>
        <v>Q9Y2R2:26191:Tyrosine-protein phosphatase non-receptor type 22</v>
      </c>
      <c r="G1891">
        <v>504569</v>
      </c>
      <c r="H1891" t="s">
        <v>5260</v>
      </c>
    </row>
    <row r="1892" spans="1:8" x14ac:dyDescent="0.2">
      <c r="A1892">
        <v>435026</v>
      </c>
      <c r="B1892" t="s">
        <v>4712</v>
      </c>
      <c r="C1892">
        <v>3838</v>
      </c>
      <c r="D1892" t="s">
        <v>4713</v>
      </c>
      <c r="E1892" t="str">
        <f t="shared" si="29"/>
        <v>P52292:3838:Importin subunit alpha-2</v>
      </c>
      <c r="G1892">
        <v>504577</v>
      </c>
      <c r="H1892" t="s">
        <v>5562</v>
      </c>
    </row>
    <row r="1893" spans="1:8" x14ac:dyDescent="0.2">
      <c r="A1893">
        <v>435027</v>
      </c>
      <c r="B1893" t="s">
        <v>4213</v>
      </c>
      <c r="C1893">
        <v>26191</v>
      </c>
      <c r="D1893" t="s">
        <v>4214</v>
      </c>
      <c r="E1893" t="str">
        <f t="shared" si="29"/>
        <v>Q9Y2R2:26191:Tyrosine-protein phosphatase non-receptor type 22</v>
      </c>
      <c r="G1893">
        <v>504578</v>
      </c>
      <c r="H1893" t="s">
        <v>5141</v>
      </c>
    </row>
    <row r="1894" spans="1:8" x14ac:dyDescent="0.2">
      <c r="A1894">
        <v>435028</v>
      </c>
      <c r="B1894" t="s">
        <v>4660</v>
      </c>
      <c r="C1894">
        <v>3416</v>
      </c>
      <c r="D1894" t="s">
        <v>4661</v>
      </c>
      <c r="E1894" t="str">
        <f t="shared" si="29"/>
        <v>P14735:3416:Insulin-degrading enzyme</v>
      </c>
      <c r="G1894">
        <v>504580</v>
      </c>
      <c r="H1894" t="s">
        <v>5476</v>
      </c>
    </row>
    <row r="1895" spans="1:8" x14ac:dyDescent="0.2">
      <c r="A1895">
        <v>435032</v>
      </c>
      <c r="B1895" t="s">
        <v>4060</v>
      </c>
      <c r="C1895">
        <v>5778</v>
      </c>
      <c r="D1895" t="s">
        <v>4061</v>
      </c>
      <c r="E1895" t="str">
        <f t="shared" si="29"/>
        <v>P35236:5778:Tyrosine-protein phosphatase non-receptor type 7</v>
      </c>
      <c r="G1895">
        <v>504581</v>
      </c>
      <c r="H1895" t="s">
        <v>5227</v>
      </c>
    </row>
    <row r="1896" spans="1:8" x14ac:dyDescent="0.2">
      <c r="A1896">
        <v>435034</v>
      </c>
      <c r="B1896" t="s">
        <v>3943</v>
      </c>
      <c r="C1896">
        <v>25229</v>
      </c>
      <c r="D1896" t="s">
        <v>3944</v>
      </c>
      <c r="E1896" t="str">
        <f t="shared" si="29"/>
        <v>P08482:25229:Muscarinic acetylcholine receptor M1</v>
      </c>
      <c r="G1896">
        <v>504583</v>
      </c>
      <c r="H1896" t="s">
        <v>5563</v>
      </c>
    </row>
    <row r="1897" spans="1:8" x14ac:dyDescent="0.2">
      <c r="A1897">
        <v>449726</v>
      </c>
      <c r="B1897" t="s">
        <v>4213</v>
      </c>
      <c r="C1897">
        <v>26191</v>
      </c>
      <c r="D1897" t="s">
        <v>4214</v>
      </c>
      <c r="E1897" t="str">
        <f t="shared" si="29"/>
        <v>Q9Y2R2:26191:Tyrosine-protein phosphatase non-receptor type 22</v>
      </c>
      <c r="G1897">
        <v>504585</v>
      </c>
      <c r="H1897" t="s">
        <v>5320</v>
      </c>
    </row>
    <row r="1898" spans="1:8" x14ac:dyDescent="0.2">
      <c r="A1898">
        <v>449727</v>
      </c>
      <c r="B1898" t="s">
        <v>4213</v>
      </c>
      <c r="C1898">
        <v>26191</v>
      </c>
      <c r="D1898" t="s">
        <v>4214</v>
      </c>
      <c r="E1898" t="str">
        <f t="shared" si="29"/>
        <v>Q9Y2R2:26191:Tyrosine-protein phosphatase non-receptor type 22</v>
      </c>
      <c r="G1898">
        <v>504586</v>
      </c>
      <c r="H1898" t="s">
        <v>5561</v>
      </c>
    </row>
    <row r="1899" spans="1:8" x14ac:dyDescent="0.2">
      <c r="A1899">
        <v>449730</v>
      </c>
      <c r="B1899" t="s">
        <v>4660</v>
      </c>
      <c r="C1899">
        <v>3416</v>
      </c>
      <c r="D1899" t="s">
        <v>4661</v>
      </c>
      <c r="E1899" t="str">
        <f t="shared" si="29"/>
        <v>P14735:3416:Insulin-degrading enzyme</v>
      </c>
      <c r="G1899">
        <v>504587</v>
      </c>
      <c r="H1899" t="s">
        <v>5182</v>
      </c>
    </row>
    <row r="1900" spans="1:8" x14ac:dyDescent="0.2">
      <c r="A1900">
        <v>449733</v>
      </c>
      <c r="B1900" t="s">
        <v>4167</v>
      </c>
      <c r="C1900">
        <v>1845</v>
      </c>
      <c r="D1900" t="s">
        <v>4168</v>
      </c>
      <c r="E1900" t="str">
        <f t="shared" si="29"/>
        <v>P51452:1845:Dual specificity protein phosphatase 3</v>
      </c>
      <c r="G1900">
        <v>504590</v>
      </c>
      <c r="H1900" t="s">
        <v>5227</v>
      </c>
    </row>
    <row r="1901" spans="1:8" x14ac:dyDescent="0.2">
      <c r="A1901">
        <v>449736</v>
      </c>
      <c r="B1901" t="s">
        <v>4060</v>
      </c>
      <c r="C1901">
        <v>5778</v>
      </c>
      <c r="D1901" t="s">
        <v>4061</v>
      </c>
      <c r="E1901" t="str">
        <f t="shared" si="29"/>
        <v>P35236:5778:Tyrosine-protein phosphatase non-receptor type 7</v>
      </c>
      <c r="G1901">
        <v>504591</v>
      </c>
      <c r="H1901" t="s">
        <v>5558</v>
      </c>
    </row>
    <row r="1902" spans="1:8" x14ac:dyDescent="0.2">
      <c r="A1902">
        <v>449737</v>
      </c>
      <c r="B1902" t="s">
        <v>4225</v>
      </c>
      <c r="C1902">
        <v>4986</v>
      </c>
      <c r="D1902" t="s">
        <v>4226</v>
      </c>
      <c r="E1902" t="str">
        <f t="shared" si="29"/>
        <v>P41145:4986:Kappa-type opioid receptor</v>
      </c>
      <c r="G1902">
        <v>504593</v>
      </c>
      <c r="H1902" t="s">
        <v>5465</v>
      </c>
    </row>
    <row r="1903" spans="1:8" x14ac:dyDescent="0.2">
      <c r="A1903">
        <v>449739</v>
      </c>
      <c r="B1903" t="s">
        <v>4644</v>
      </c>
      <c r="C1903">
        <v>8912</v>
      </c>
      <c r="D1903" t="s">
        <v>4645</v>
      </c>
      <c r="E1903" t="str">
        <f t="shared" si="29"/>
        <v>O95180:8912:Voltage-dependent T-type calcium channel subunit alpha-1H</v>
      </c>
      <c r="G1903">
        <v>504600</v>
      </c>
      <c r="H1903" t="s">
        <v>5562</v>
      </c>
    </row>
    <row r="1904" spans="1:8" x14ac:dyDescent="0.2">
      <c r="A1904">
        <v>449744</v>
      </c>
      <c r="B1904" t="s">
        <v>4379</v>
      </c>
      <c r="C1904">
        <v>7458</v>
      </c>
      <c r="D1904" t="s">
        <v>4380</v>
      </c>
      <c r="E1904" t="str">
        <f t="shared" si="29"/>
        <v>Q15056:7458:Eukaryotic translation initiation factor 4H</v>
      </c>
      <c r="G1904">
        <v>504601</v>
      </c>
      <c r="H1904" t="s">
        <v>5465</v>
      </c>
    </row>
    <row r="1905" spans="1:8" x14ac:dyDescent="0.2">
      <c r="A1905">
        <v>449745</v>
      </c>
      <c r="B1905" t="s">
        <v>4337</v>
      </c>
      <c r="C1905">
        <v>178296</v>
      </c>
      <c r="D1905" t="s">
        <v>4338</v>
      </c>
      <c r="E1905" t="str">
        <f t="shared" si="29"/>
        <v>Q9XUB2:178296:Zinc finger protein mex-5</v>
      </c>
      <c r="G1905">
        <v>504605</v>
      </c>
      <c r="H1905" t="s">
        <v>5227</v>
      </c>
    </row>
    <row r="1906" spans="1:8" x14ac:dyDescent="0.2">
      <c r="A1906">
        <v>449751</v>
      </c>
      <c r="B1906" t="s">
        <v>4381</v>
      </c>
      <c r="C1906">
        <v>26986</v>
      </c>
      <c r="D1906" t="s">
        <v>4382</v>
      </c>
      <c r="E1906" t="str">
        <f t="shared" si="29"/>
        <v>P11940:26986:Polyadenylate-binding protein 1</v>
      </c>
      <c r="G1906">
        <v>504606</v>
      </c>
      <c r="H1906" t="s">
        <v>5182</v>
      </c>
    </row>
    <row r="1907" spans="1:8" x14ac:dyDescent="0.2">
      <c r="A1907">
        <v>449752</v>
      </c>
      <c r="B1907" t="s">
        <v>4381</v>
      </c>
      <c r="C1907">
        <v>26986</v>
      </c>
      <c r="D1907" t="s">
        <v>4382</v>
      </c>
      <c r="E1907" t="str">
        <f t="shared" si="29"/>
        <v>P11940:26986:Polyadenylate-binding protein 1</v>
      </c>
      <c r="G1907">
        <v>504607</v>
      </c>
      <c r="H1907" t="s">
        <v>5465</v>
      </c>
    </row>
    <row r="1908" spans="1:8" x14ac:dyDescent="0.2">
      <c r="A1908">
        <v>449754</v>
      </c>
      <c r="B1908" t="s">
        <v>4454</v>
      </c>
      <c r="C1908">
        <v>597</v>
      </c>
      <c r="D1908" t="s">
        <v>3978</v>
      </c>
      <c r="E1908" t="str">
        <f t="shared" si="29"/>
        <v>Q16548:597:Bcl-2-related protein A1</v>
      </c>
      <c r="G1908">
        <v>504609</v>
      </c>
      <c r="H1908" t="s">
        <v>5465</v>
      </c>
    </row>
    <row r="1909" spans="1:8" x14ac:dyDescent="0.2">
      <c r="A1909">
        <v>449755</v>
      </c>
      <c r="B1909" t="s">
        <v>4454</v>
      </c>
      <c r="C1909">
        <v>597</v>
      </c>
      <c r="D1909" t="s">
        <v>3978</v>
      </c>
      <c r="E1909" t="str">
        <f t="shared" si="29"/>
        <v>Q16548:597:Bcl-2-related protein A1</v>
      </c>
      <c r="G1909">
        <v>504610</v>
      </c>
      <c r="H1909" t="s">
        <v>5227</v>
      </c>
    </row>
    <row r="1910" spans="1:8" x14ac:dyDescent="0.2">
      <c r="A1910">
        <v>449757</v>
      </c>
      <c r="B1910" t="s">
        <v>4454</v>
      </c>
      <c r="C1910">
        <v>597</v>
      </c>
      <c r="D1910" t="s">
        <v>3978</v>
      </c>
      <c r="E1910" t="str">
        <f t="shared" si="29"/>
        <v>Q16548:597:Bcl-2-related protein A1</v>
      </c>
      <c r="G1910">
        <v>504611</v>
      </c>
      <c r="H1910" t="s">
        <v>5227</v>
      </c>
    </row>
    <row r="1911" spans="1:8" x14ac:dyDescent="0.2">
      <c r="A1911">
        <v>449757</v>
      </c>
      <c r="B1911" t="s">
        <v>4181</v>
      </c>
      <c r="C1911">
        <v>10018</v>
      </c>
      <c r="D1911" t="s">
        <v>4182</v>
      </c>
      <c r="E1911" t="str">
        <f t="shared" si="29"/>
        <v>O43521:10018:Bcl-2-like protein 11</v>
      </c>
      <c r="G1911">
        <v>504612</v>
      </c>
      <c r="H1911" t="s">
        <v>5227</v>
      </c>
    </row>
    <row r="1912" spans="1:8" x14ac:dyDescent="0.2">
      <c r="A1912">
        <v>449758</v>
      </c>
      <c r="B1912" t="s">
        <v>4658</v>
      </c>
      <c r="C1912">
        <v>3659</v>
      </c>
      <c r="D1912" t="s">
        <v>4659</v>
      </c>
      <c r="E1912" t="str">
        <f t="shared" si="29"/>
        <v>P10914:3659:Interferon regulatory factor 1</v>
      </c>
      <c r="G1912">
        <v>504613</v>
      </c>
      <c r="H1912" t="s">
        <v>5408</v>
      </c>
    </row>
    <row r="1913" spans="1:8" x14ac:dyDescent="0.2">
      <c r="A1913">
        <v>449758</v>
      </c>
      <c r="B1913" t="s">
        <v>4072</v>
      </c>
      <c r="C1913">
        <v>6772</v>
      </c>
      <c r="D1913" t="s">
        <v>4073</v>
      </c>
      <c r="E1913" t="str">
        <f t="shared" si="29"/>
        <v>P42224:6772:Signal transducer and activator of transcription 1-alpha/beta</v>
      </c>
      <c r="G1913">
        <v>504614</v>
      </c>
      <c r="H1913" t="s">
        <v>5495</v>
      </c>
    </row>
    <row r="1914" spans="1:8" x14ac:dyDescent="0.2">
      <c r="A1914">
        <v>449759</v>
      </c>
      <c r="B1914" t="s">
        <v>4658</v>
      </c>
      <c r="C1914">
        <v>3659</v>
      </c>
      <c r="D1914" t="s">
        <v>4659</v>
      </c>
      <c r="E1914" t="str">
        <f t="shared" si="29"/>
        <v>P10914:3659:Interferon regulatory factor 1</v>
      </c>
      <c r="G1914">
        <v>504615</v>
      </c>
      <c r="H1914" t="s">
        <v>5495</v>
      </c>
    </row>
    <row r="1915" spans="1:8" x14ac:dyDescent="0.2">
      <c r="A1915">
        <v>449759</v>
      </c>
      <c r="B1915" t="s">
        <v>4072</v>
      </c>
      <c r="C1915">
        <v>6772</v>
      </c>
      <c r="D1915" t="s">
        <v>4073</v>
      </c>
      <c r="E1915" t="str">
        <f t="shared" si="29"/>
        <v>P42224:6772:Signal transducer and activator of transcription 1-alpha/beta</v>
      </c>
      <c r="G1915">
        <v>504616</v>
      </c>
      <c r="H1915" t="s">
        <v>5495</v>
      </c>
    </row>
    <row r="1916" spans="1:8" x14ac:dyDescent="0.2">
      <c r="A1916">
        <v>449760</v>
      </c>
      <c r="B1916" t="s">
        <v>4072</v>
      </c>
      <c r="C1916">
        <v>6772</v>
      </c>
      <c r="D1916" t="s">
        <v>4073</v>
      </c>
      <c r="E1916" t="str">
        <f t="shared" si="29"/>
        <v>P42224:6772:Signal transducer and activator of transcription 1-alpha/beta</v>
      </c>
      <c r="G1916">
        <v>504617</v>
      </c>
      <c r="H1916" t="s">
        <v>5495</v>
      </c>
    </row>
    <row r="1917" spans="1:8" x14ac:dyDescent="0.2">
      <c r="A1917">
        <v>449765</v>
      </c>
      <c r="B1917" t="s">
        <v>4205</v>
      </c>
      <c r="C1917">
        <v>25111</v>
      </c>
      <c r="D1917" t="s">
        <v>4206</v>
      </c>
      <c r="E1917" t="str">
        <f t="shared" si="29"/>
        <v>P08485:25111:Muscarinic acetylcholine receptor M4</v>
      </c>
      <c r="G1917">
        <v>504619</v>
      </c>
      <c r="H1917" t="s">
        <v>5427</v>
      </c>
    </row>
    <row r="1918" spans="1:8" x14ac:dyDescent="0.2">
      <c r="A1918">
        <v>449766</v>
      </c>
      <c r="B1918" t="s">
        <v>3955</v>
      </c>
      <c r="C1918">
        <v>3676</v>
      </c>
      <c r="D1918" t="s">
        <v>3956</v>
      </c>
      <c r="E1918" t="str">
        <f t="shared" si="29"/>
        <v>P13612:3676:Integrin alpha-4</v>
      </c>
      <c r="G1918">
        <v>504622</v>
      </c>
      <c r="H1918" t="s">
        <v>5562</v>
      </c>
    </row>
    <row r="1919" spans="1:8" x14ac:dyDescent="0.2">
      <c r="A1919">
        <v>449767</v>
      </c>
      <c r="B1919" t="s">
        <v>4205</v>
      </c>
      <c r="C1919">
        <v>25111</v>
      </c>
      <c r="D1919" t="s">
        <v>4206</v>
      </c>
      <c r="E1919" t="str">
        <f t="shared" si="29"/>
        <v>P08485:25111:Muscarinic acetylcholine receptor M4</v>
      </c>
      <c r="G1919">
        <v>504628</v>
      </c>
      <c r="H1919" t="s">
        <v>5427</v>
      </c>
    </row>
    <row r="1920" spans="1:8" x14ac:dyDescent="0.2">
      <c r="A1920">
        <v>449768</v>
      </c>
      <c r="B1920" t="s">
        <v>4317</v>
      </c>
      <c r="C1920">
        <v>6531</v>
      </c>
      <c r="D1920" t="s">
        <v>4318</v>
      </c>
      <c r="E1920" t="str">
        <f t="shared" si="29"/>
        <v>Q01959:6531:Sodium-dependent dopamine transporter</v>
      </c>
      <c r="G1920">
        <v>504629</v>
      </c>
      <c r="H1920" t="s">
        <v>5182</v>
      </c>
    </row>
    <row r="1921" spans="1:8" x14ac:dyDescent="0.2">
      <c r="A1921">
        <v>449769</v>
      </c>
      <c r="B1921" t="s">
        <v>4205</v>
      </c>
      <c r="C1921">
        <v>25111</v>
      </c>
      <c r="D1921" t="s">
        <v>4206</v>
      </c>
      <c r="E1921" t="str">
        <f t="shared" si="29"/>
        <v>P08485:25111:Muscarinic acetylcholine receptor M4</v>
      </c>
      <c r="G1921">
        <v>504634</v>
      </c>
      <c r="H1921" t="s">
        <v>5564</v>
      </c>
    </row>
    <row r="1922" spans="1:8" x14ac:dyDescent="0.2">
      <c r="A1922">
        <v>449770</v>
      </c>
      <c r="B1922" t="s">
        <v>4604</v>
      </c>
      <c r="C1922">
        <v>1132</v>
      </c>
      <c r="D1922" t="s">
        <v>4206</v>
      </c>
      <c r="E1922" t="str">
        <f t="shared" ref="E1922:E1985" si="30">CONCATENATE(B1922,":",C1922,":",D1922)</f>
        <v>P08173:1132:Muscarinic acetylcholine receptor M4</v>
      </c>
      <c r="G1922">
        <v>504635</v>
      </c>
      <c r="H1922" t="s">
        <v>5504</v>
      </c>
    </row>
    <row r="1923" spans="1:8" x14ac:dyDescent="0.2">
      <c r="A1923">
        <v>449772</v>
      </c>
      <c r="B1923" t="s">
        <v>4417</v>
      </c>
      <c r="C1923">
        <v>9446</v>
      </c>
      <c r="D1923" t="s">
        <v>4418</v>
      </c>
      <c r="E1923" t="str">
        <f t="shared" si="30"/>
        <v>P78417:9446:Glutathione S-transferase omega-1</v>
      </c>
      <c r="G1923">
        <v>504638</v>
      </c>
      <c r="H1923" t="s">
        <v>5182</v>
      </c>
    </row>
    <row r="1924" spans="1:8" x14ac:dyDescent="0.2">
      <c r="A1924">
        <v>449773</v>
      </c>
      <c r="B1924" t="s">
        <v>4417</v>
      </c>
      <c r="C1924">
        <v>9446</v>
      </c>
      <c r="D1924" t="s">
        <v>4418</v>
      </c>
      <c r="E1924" t="str">
        <f t="shared" si="30"/>
        <v>P78417:9446:Glutathione S-transferase omega-1</v>
      </c>
      <c r="G1924">
        <v>504644</v>
      </c>
      <c r="H1924" t="s">
        <v>5565</v>
      </c>
    </row>
    <row r="1925" spans="1:8" x14ac:dyDescent="0.2">
      <c r="A1925">
        <v>463073</v>
      </c>
      <c r="B1925" t="s">
        <v>4650</v>
      </c>
      <c r="C1925">
        <v>23569</v>
      </c>
      <c r="D1925" t="s">
        <v>4651</v>
      </c>
      <c r="E1925" t="str">
        <f t="shared" si="30"/>
        <v>Q9UM07:23569:Protein-arginine deiminase type-4</v>
      </c>
      <c r="G1925">
        <v>504647</v>
      </c>
      <c r="H1925" t="s">
        <v>5363</v>
      </c>
    </row>
    <row r="1926" spans="1:8" x14ac:dyDescent="0.2">
      <c r="A1926">
        <v>463076</v>
      </c>
      <c r="B1926" t="s">
        <v>4648</v>
      </c>
      <c r="C1926">
        <v>2322</v>
      </c>
      <c r="D1926" t="s">
        <v>4649</v>
      </c>
      <c r="E1926" t="str">
        <f t="shared" si="30"/>
        <v>P36888:2322:Receptor-type tyrosine-protein kinase FLT3</v>
      </c>
      <c r="G1926">
        <v>504648</v>
      </c>
      <c r="H1926" t="s">
        <v>5523</v>
      </c>
    </row>
    <row r="1927" spans="1:8" x14ac:dyDescent="0.2">
      <c r="A1927">
        <v>463077</v>
      </c>
      <c r="B1927" t="s">
        <v>4654</v>
      </c>
      <c r="C1927">
        <v>1453</v>
      </c>
      <c r="D1927" t="s">
        <v>4655</v>
      </c>
      <c r="E1927" t="str">
        <f t="shared" si="30"/>
        <v>P48730:1453:Casein kinase I isoform delta</v>
      </c>
      <c r="G1927">
        <v>504651</v>
      </c>
      <c r="H1927" t="s">
        <v>5389</v>
      </c>
    </row>
    <row r="1928" spans="1:8" x14ac:dyDescent="0.2">
      <c r="A1928">
        <v>463078</v>
      </c>
      <c r="B1928" t="s">
        <v>3945</v>
      </c>
      <c r="C1928">
        <v>6095</v>
      </c>
      <c r="D1928" t="s">
        <v>3946</v>
      </c>
      <c r="E1928" t="str">
        <f t="shared" si="30"/>
        <v>P35398:6095:Nuclear receptor ROR-alpha</v>
      </c>
      <c r="G1928">
        <v>504652</v>
      </c>
      <c r="H1928" t="s">
        <v>5389</v>
      </c>
    </row>
    <row r="1929" spans="1:8" x14ac:dyDescent="0.2">
      <c r="A1929">
        <v>463079</v>
      </c>
      <c r="B1929" t="s">
        <v>4656</v>
      </c>
      <c r="C1929">
        <v>3061</v>
      </c>
      <c r="D1929" t="s">
        <v>4657</v>
      </c>
      <c r="E1929" t="str">
        <f t="shared" si="30"/>
        <v>O43613:3061:Orexin receptor type 1</v>
      </c>
      <c r="G1929">
        <v>504657</v>
      </c>
      <c r="H1929" t="s">
        <v>5450</v>
      </c>
    </row>
    <row r="1930" spans="1:8" x14ac:dyDescent="0.2">
      <c r="A1930">
        <v>463080</v>
      </c>
      <c r="B1930" t="s">
        <v>4092</v>
      </c>
      <c r="C1930">
        <v>7465</v>
      </c>
      <c r="D1930" t="s">
        <v>4093</v>
      </c>
      <c r="E1930" t="str">
        <f t="shared" si="30"/>
        <v>P30291:7465:Wee1-like protein kinase</v>
      </c>
      <c r="G1930">
        <v>504660</v>
      </c>
      <c r="H1930" t="s">
        <v>5389</v>
      </c>
    </row>
    <row r="1931" spans="1:8" x14ac:dyDescent="0.2">
      <c r="A1931">
        <v>463081</v>
      </c>
      <c r="B1931" t="s">
        <v>4417</v>
      </c>
      <c r="C1931">
        <v>9446</v>
      </c>
      <c r="D1931" t="s">
        <v>4418</v>
      </c>
      <c r="E1931" t="str">
        <f t="shared" si="30"/>
        <v>P78417:9446:Glutathione S-transferase omega-1</v>
      </c>
      <c r="G1931">
        <v>504662</v>
      </c>
      <c r="H1931" t="s">
        <v>5371</v>
      </c>
    </row>
    <row r="1932" spans="1:8" x14ac:dyDescent="0.2">
      <c r="A1932">
        <v>463082</v>
      </c>
      <c r="B1932" t="s">
        <v>4652</v>
      </c>
      <c r="C1932">
        <v>7941</v>
      </c>
      <c r="D1932" t="s">
        <v>4653</v>
      </c>
      <c r="E1932" t="str">
        <f t="shared" si="30"/>
        <v>Q13093:7941:Platelet-activating factor acetylhydrolase</v>
      </c>
      <c r="G1932">
        <v>504663</v>
      </c>
      <c r="H1932" t="s">
        <v>5371</v>
      </c>
    </row>
    <row r="1933" spans="1:8" x14ac:dyDescent="0.2">
      <c r="A1933">
        <v>463083</v>
      </c>
      <c r="B1933" t="s">
        <v>4650</v>
      </c>
      <c r="C1933">
        <v>23569</v>
      </c>
      <c r="D1933" t="s">
        <v>4651</v>
      </c>
      <c r="E1933" t="str">
        <f t="shared" si="30"/>
        <v>Q9UM07:23569:Protein-arginine deiminase type-4</v>
      </c>
      <c r="G1933">
        <v>504668</v>
      </c>
      <c r="H1933" t="s">
        <v>5566</v>
      </c>
    </row>
    <row r="1934" spans="1:8" x14ac:dyDescent="0.2">
      <c r="A1934">
        <v>463084</v>
      </c>
      <c r="B1934" t="s">
        <v>4317</v>
      </c>
      <c r="C1934">
        <v>6531</v>
      </c>
      <c r="D1934" t="s">
        <v>4318</v>
      </c>
      <c r="E1934" t="str">
        <f t="shared" si="30"/>
        <v>Q01959:6531:Sodium-dependent dopamine transporter</v>
      </c>
      <c r="G1934">
        <v>504669</v>
      </c>
      <c r="H1934" t="s">
        <v>5566</v>
      </c>
    </row>
    <row r="1935" spans="1:8" x14ac:dyDescent="0.2">
      <c r="A1935">
        <v>463086</v>
      </c>
      <c r="B1935" t="s">
        <v>4486</v>
      </c>
      <c r="C1935">
        <v>8856</v>
      </c>
      <c r="D1935" t="s">
        <v>4487</v>
      </c>
      <c r="E1935" t="str">
        <f t="shared" si="30"/>
        <v>O75469:8856:Nuclear receptor subfamily 1 group I member 2</v>
      </c>
      <c r="G1935">
        <v>504672</v>
      </c>
      <c r="H1935" t="s">
        <v>5450</v>
      </c>
    </row>
    <row r="1936" spans="1:8" x14ac:dyDescent="0.2">
      <c r="A1936">
        <v>463086</v>
      </c>
      <c r="B1936" t="s">
        <v>4607</v>
      </c>
      <c r="C1936">
        <v>196</v>
      </c>
      <c r="D1936" t="s">
        <v>4608</v>
      </c>
      <c r="E1936" t="str">
        <f t="shared" si="30"/>
        <v>P35869:196:Aryl hydrocarbon receptor</v>
      </c>
      <c r="G1936">
        <v>504679</v>
      </c>
      <c r="H1936" t="s">
        <v>5491</v>
      </c>
    </row>
    <row r="1937" spans="1:8" x14ac:dyDescent="0.2">
      <c r="A1937">
        <v>463087</v>
      </c>
      <c r="B1937" t="s">
        <v>4644</v>
      </c>
      <c r="C1937">
        <v>8912</v>
      </c>
      <c r="D1937" t="s">
        <v>4645</v>
      </c>
      <c r="E1937" t="str">
        <f t="shared" si="30"/>
        <v>O95180:8912:Voltage-dependent T-type calcium channel subunit alpha-1H</v>
      </c>
      <c r="G1937">
        <v>504680</v>
      </c>
      <c r="H1937" t="s">
        <v>5440</v>
      </c>
    </row>
    <row r="1938" spans="1:8" x14ac:dyDescent="0.2">
      <c r="A1938">
        <v>463088</v>
      </c>
      <c r="B1938" t="s">
        <v>4607</v>
      </c>
      <c r="C1938">
        <v>196</v>
      </c>
      <c r="D1938" t="s">
        <v>4608</v>
      </c>
      <c r="E1938" t="str">
        <f t="shared" si="30"/>
        <v>P35869:196:Aryl hydrocarbon receptor</v>
      </c>
      <c r="G1938">
        <v>504681</v>
      </c>
      <c r="H1938" t="s">
        <v>5232</v>
      </c>
    </row>
    <row r="1939" spans="1:8" x14ac:dyDescent="0.2">
      <c r="A1939">
        <v>463089</v>
      </c>
      <c r="B1939" t="s">
        <v>4171</v>
      </c>
      <c r="C1939">
        <v>5871</v>
      </c>
      <c r="D1939" t="s">
        <v>4172</v>
      </c>
      <c r="E1939" t="str">
        <f t="shared" si="30"/>
        <v>Q12851:5871:Mitogen-activated protein kinase kinase kinase kinase 2</v>
      </c>
      <c r="G1939">
        <v>504685</v>
      </c>
      <c r="H1939" t="s">
        <v>5132</v>
      </c>
    </row>
    <row r="1940" spans="1:8" x14ac:dyDescent="0.2">
      <c r="A1940">
        <v>463090</v>
      </c>
      <c r="B1940" t="s">
        <v>4421</v>
      </c>
      <c r="C1940">
        <v>51400</v>
      </c>
      <c r="D1940" t="s">
        <v>4422</v>
      </c>
      <c r="E1940" t="str">
        <f t="shared" si="30"/>
        <v>Q9Y570:51400:Protein phosphatase methylesterase 1</v>
      </c>
      <c r="G1940">
        <v>504686</v>
      </c>
      <c r="H1940" t="s">
        <v>5232</v>
      </c>
    </row>
    <row r="1941" spans="1:8" x14ac:dyDescent="0.2">
      <c r="A1941">
        <v>463091</v>
      </c>
      <c r="B1941" t="s">
        <v>4421</v>
      </c>
      <c r="C1941">
        <v>51400</v>
      </c>
      <c r="D1941" t="s">
        <v>4422</v>
      </c>
      <c r="E1941" t="str">
        <f t="shared" si="30"/>
        <v>Q9Y570:51400:Protein phosphatase methylesterase 1</v>
      </c>
      <c r="G1941">
        <v>504687</v>
      </c>
      <c r="H1941" t="s">
        <v>5248</v>
      </c>
    </row>
    <row r="1942" spans="1:8" x14ac:dyDescent="0.2">
      <c r="A1942">
        <v>463092</v>
      </c>
      <c r="B1942" t="s">
        <v>4652</v>
      </c>
      <c r="C1942">
        <v>7941</v>
      </c>
      <c r="D1942" t="s">
        <v>4653</v>
      </c>
      <c r="E1942" t="str">
        <f t="shared" si="30"/>
        <v>Q13093:7941:Platelet-activating factor acetylhydrolase</v>
      </c>
      <c r="G1942">
        <v>504688</v>
      </c>
      <c r="H1942" t="s">
        <v>5232</v>
      </c>
    </row>
    <row r="1943" spans="1:8" x14ac:dyDescent="0.2">
      <c r="A1943">
        <v>463093</v>
      </c>
      <c r="B1943" t="s">
        <v>4417</v>
      </c>
      <c r="C1943">
        <v>9446</v>
      </c>
      <c r="D1943" t="s">
        <v>4418</v>
      </c>
      <c r="E1943" t="str">
        <f t="shared" si="30"/>
        <v>P78417:9446:Glutathione S-transferase omega-1</v>
      </c>
      <c r="G1943">
        <v>504689</v>
      </c>
      <c r="H1943" t="s">
        <v>5132</v>
      </c>
    </row>
    <row r="1944" spans="1:8" x14ac:dyDescent="0.2">
      <c r="A1944">
        <v>463094</v>
      </c>
      <c r="B1944" t="s">
        <v>4417</v>
      </c>
      <c r="C1944">
        <v>9446</v>
      </c>
      <c r="D1944" t="s">
        <v>4418</v>
      </c>
      <c r="E1944" t="str">
        <f t="shared" si="30"/>
        <v>P78417:9446:Glutathione S-transferase omega-1</v>
      </c>
      <c r="G1944">
        <v>504692</v>
      </c>
      <c r="H1944" t="s">
        <v>5564</v>
      </c>
    </row>
    <row r="1945" spans="1:8" x14ac:dyDescent="0.2">
      <c r="A1945">
        <v>463097</v>
      </c>
      <c r="B1945" t="s">
        <v>4646</v>
      </c>
      <c r="C1945">
        <v>51053</v>
      </c>
      <c r="D1945" t="s">
        <v>4647</v>
      </c>
      <c r="E1945" t="str">
        <f t="shared" si="30"/>
        <v>O75496:51053:Geminin</v>
      </c>
      <c r="G1945">
        <v>504698</v>
      </c>
      <c r="H1945" t="s">
        <v>5504</v>
      </c>
    </row>
    <row r="1946" spans="1:8" x14ac:dyDescent="0.2">
      <c r="A1946">
        <v>463098</v>
      </c>
      <c r="B1946" t="s">
        <v>4417</v>
      </c>
      <c r="C1946">
        <v>9446</v>
      </c>
      <c r="D1946" t="s">
        <v>4418</v>
      </c>
      <c r="E1946" t="str">
        <f t="shared" si="30"/>
        <v>P78417:9446:Glutathione S-transferase omega-1</v>
      </c>
      <c r="G1946">
        <v>504699</v>
      </c>
      <c r="H1946" t="s">
        <v>5423</v>
      </c>
    </row>
    <row r="1947" spans="1:8" x14ac:dyDescent="0.2">
      <c r="A1947">
        <v>463101</v>
      </c>
      <c r="B1947" t="s">
        <v>4417</v>
      </c>
      <c r="C1947">
        <v>9446</v>
      </c>
      <c r="D1947" t="s">
        <v>4418</v>
      </c>
      <c r="E1947" t="str">
        <f t="shared" si="30"/>
        <v>P78417:9446:Glutathione S-transferase omega-1</v>
      </c>
      <c r="G1947">
        <v>504700</v>
      </c>
      <c r="H1947" t="s">
        <v>5567</v>
      </c>
    </row>
    <row r="1948" spans="1:8" x14ac:dyDescent="0.2">
      <c r="A1948">
        <v>463102</v>
      </c>
      <c r="B1948" t="s">
        <v>4417</v>
      </c>
      <c r="C1948">
        <v>9446</v>
      </c>
      <c r="D1948" t="s">
        <v>4418</v>
      </c>
      <c r="E1948" t="str">
        <f t="shared" si="30"/>
        <v>P78417:9446:Glutathione S-transferase omega-1</v>
      </c>
      <c r="G1948">
        <v>504701</v>
      </c>
      <c r="H1948" t="s">
        <v>5423</v>
      </c>
    </row>
    <row r="1949" spans="1:8" x14ac:dyDescent="0.2">
      <c r="A1949">
        <v>463103</v>
      </c>
      <c r="B1949" t="s">
        <v>4557</v>
      </c>
      <c r="C1949">
        <v>5021</v>
      </c>
      <c r="D1949" t="s">
        <v>4558</v>
      </c>
      <c r="E1949" t="str">
        <f t="shared" si="30"/>
        <v>P30559:5021:Oxytocin receptor</v>
      </c>
      <c r="G1949">
        <v>504704</v>
      </c>
      <c r="H1949" t="s">
        <v>5568</v>
      </c>
    </row>
    <row r="1950" spans="1:8" x14ac:dyDescent="0.2">
      <c r="A1950">
        <v>463105</v>
      </c>
      <c r="B1950" t="s">
        <v>4225</v>
      </c>
      <c r="C1950">
        <v>4986</v>
      </c>
      <c r="D1950" t="s">
        <v>4226</v>
      </c>
      <c r="E1950" t="str">
        <f t="shared" si="30"/>
        <v>P41145:4986:Kappa-type opioid receptor</v>
      </c>
      <c r="G1950">
        <v>504706</v>
      </c>
      <c r="H1950" t="s">
        <v>5185</v>
      </c>
    </row>
    <row r="1951" spans="1:8" x14ac:dyDescent="0.2">
      <c r="A1951">
        <v>463106</v>
      </c>
      <c r="B1951" t="s">
        <v>4070</v>
      </c>
      <c r="C1951">
        <v>9099</v>
      </c>
      <c r="D1951" t="s">
        <v>4071</v>
      </c>
      <c r="E1951" t="str">
        <f t="shared" si="30"/>
        <v>O75604:9099:Ubiquitin carboxyl-terminal hydrolase 2</v>
      </c>
      <c r="G1951">
        <v>504707</v>
      </c>
      <c r="H1951" t="s">
        <v>5569</v>
      </c>
    </row>
    <row r="1952" spans="1:8" x14ac:dyDescent="0.2">
      <c r="A1952">
        <v>463107</v>
      </c>
      <c r="B1952" t="s">
        <v>4151</v>
      </c>
      <c r="C1952">
        <v>8698</v>
      </c>
      <c r="D1952" t="s">
        <v>4152</v>
      </c>
      <c r="E1952" t="str">
        <f t="shared" si="30"/>
        <v>O95977:8698:Sphingosine 1-phosphate receptor 4</v>
      </c>
      <c r="G1952">
        <v>504708</v>
      </c>
      <c r="H1952" t="s">
        <v>5522</v>
      </c>
    </row>
    <row r="1953" spans="1:8" x14ac:dyDescent="0.2">
      <c r="A1953">
        <v>463108</v>
      </c>
      <c r="B1953" t="s">
        <v>4627</v>
      </c>
      <c r="C1953">
        <v>552</v>
      </c>
      <c r="D1953" t="s">
        <v>4628</v>
      </c>
      <c r="E1953" t="str">
        <f t="shared" si="30"/>
        <v>P37288:552:Vasopressin V1a receptor</v>
      </c>
      <c r="G1953">
        <v>504709</v>
      </c>
      <c r="H1953" t="s">
        <v>5185</v>
      </c>
    </row>
    <row r="1954" spans="1:8" x14ac:dyDescent="0.2">
      <c r="A1954">
        <v>463108</v>
      </c>
      <c r="B1954" t="s">
        <v>4557</v>
      </c>
      <c r="C1954">
        <v>5021</v>
      </c>
      <c r="D1954" t="s">
        <v>4558</v>
      </c>
      <c r="E1954" t="str">
        <f t="shared" si="30"/>
        <v>P30559:5021:Oxytocin receptor</v>
      </c>
      <c r="G1954">
        <v>504710</v>
      </c>
      <c r="H1954" t="s">
        <v>5522</v>
      </c>
    </row>
    <row r="1955" spans="1:8" x14ac:dyDescent="0.2">
      <c r="A1955">
        <v>463109</v>
      </c>
      <c r="B1955" t="s">
        <v>4563</v>
      </c>
      <c r="C1955">
        <v>187</v>
      </c>
      <c r="D1955" t="s">
        <v>4564</v>
      </c>
      <c r="E1955" t="str">
        <f t="shared" si="30"/>
        <v>P35414:187:Apelin receptor</v>
      </c>
      <c r="G1955">
        <v>504712</v>
      </c>
      <c r="H1955" t="s">
        <v>5306</v>
      </c>
    </row>
    <row r="1956" spans="1:8" x14ac:dyDescent="0.2">
      <c r="A1956">
        <v>463110</v>
      </c>
      <c r="B1956" t="s">
        <v>4417</v>
      </c>
      <c r="C1956">
        <v>9446</v>
      </c>
      <c r="D1956" t="s">
        <v>4418</v>
      </c>
      <c r="E1956" t="str">
        <f t="shared" si="30"/>
        <v>P78417:9446:Glutathione S-transferase omega-1</v>
      </c>
      <c r="G1956">
        <v>504714</v>
      </c>
      <c r="H1956" t="s">
        <v>5505</v>
      </c>
    </row>
    <row r="1957" spans="1:8" x14ac:dyDescent="0.2">
      <c r="A1957">
        <v>463113</v>
      </c>
      <c r="B1957" t="s">
        <v>4646</v>
      </c>
      <c r="C1957">
        <v>51053</v>
      </c>
      <c r="D1957" t="s">
        <v>4647</v>
      </c>
      <c r="E1957" t="str">
        <f t="shared" si="30"/>
        <v>O75496:51053:Geminin</v>
      </c>
      <c r="G1957">
        <v>504715</v>
      </c>
      <c r="H1957" t="s">
        <v>5506</v>
      </c>
    </row>
    <row r="1958" spans="1:8" x14ac:dyDescent="0.2">
      <c r="A1958">
        <v>463118</v>
      </c>
      <c r="B1958" t="s">
        <v>3963</v>
      </c>
      <c r="C1958">
        <v>1901</v>
      </c>
      <c r="D1958" t="s">
        <v>3964</v>
      </c>
      <c r="E1958" t="str">
        <f t="shared" si="30"/>
        <v>P21453:1901:Sphingosine 1-phosphate receptor 1</v>
      </c>
      <c r="G1958">
        <v>504719</v>
      </c>
      <c r="H1958" t="s">
        <v>5506</v>
      </c>
    </row>
    <row r="1959" spans="1:8" x14ac:dyDescent="0.2">
      <c r="A1959">
        <v>463118</v>
      </c>
      <c r="B1959" t="s">
        <v>4151</v>
      </c>
      <c r="C1959">
        <v>8698</v>
      </c>
      <c r="D1959" t="s">
        <v>4152</v>
      </c>
      <c r="E1959" t="str">
        <f t="shared" si="30"/>
        <v>O95977:8698:Sphingosine 1-phosphate receptor 4</v>
      </c>
      <c r="G1959">
        <v>504720</v>
      </c>
      <c r="H1959" t="s">
        <v>5570</v>
      </c>
    </row>
    <row r="1960" spans="1:8" x14ac:dyDescent="0.2">
      <c r="A1960">
        <v>463119</v>
      </c>
      <c r="B1960" t="s">
        <v>4151</v>
      </c>
      <c r="C1960">
        <v>8698</v>
      </c>
      <c r="D1960" t="s">
        <v>4152</v>
      </c>
      <c r="E1960" t="str">
        <f t="shared" si="30"/>
        <v>O95977:8698:Sphingosine 1-phosphate receptor 4</v>
      </c>
      <c r="G1960">
        <v>504722</v>
      </c>
      <c r="H1960" t="s">
        <v>5505</v>
      </c>
    </row>
    <row r="1961" spans="1:8" x14ac:dyDescent="0.2">
      <c r="A1961">
        <v>463120</v>
      </c>
      <c r="B1961" t="s">
        <v>4062</v>
      </c>
      <c r="C1961">
        <v>248</v>
      </c>
      <c r="D1961" t="s">
        <v>4063</v>
      </c>
      <c r="E1961" t="str">
        <f t="shared" si="30"/>
        <v>P09923:248:Intestinal-type alkaline phosphatase</v>
      </c>
      <c r="G1961">
        <v>504723</v>
      </c>
      <c r="H1961" t="s">
        <v>5506</v>
      </c>
    </row>
    <row r="1962" spans="1:8" x14ac:dyDescent="0.2">
      <c r="A1962">
        <v>463122</v>
      </c>
      <c r="B1962" t="s">
        <v>4005</v>
      </c>
      <c r="C1962">
        <v>9294</v>
      </c>
      <c r="D1962" t="s">
        <v>4006</v>
      </c>
      <c r="E1962" t="str">
        <f t="shared" si="30"/>
        <v>O95136:9294:Sphingosine 1-phosphate receptor 2</v>
      </c>
      <c r="G1962">
        <v>504724</v>
      </c>
      <c r="H1962" t="s">
        <v>5505</v>
      </c>
    </row>
    <row r="1963" spans="1:8" x14ac:dyDescent="0.2">
      <c r="A1963">
        <v>463122</v>
      </c>
      <c r="B1963" t="s">
        <v>4151</v>
      </c>
      <c r="C1963">
        <v>8698</v>
      </c>
      <c r="D1963" t="s">
        <v>4152</v>
      </c>
      <c r="E1963" t="str">
        <f t="shared" si="30"/>
        <v>O95977:8698:Sphingosine 1-phosphate receptor 4</v>
      </c>
      <c r="G1963">
        <v>504728</v>
      </c>
      <c r="H1963" t="s">
        <v>5513</v>
      </c>
    </row>
    <row r="1964" spans="1:8" x14ac:dyDescent="0.2">
      <c r="A1964">
        <v>463123</v>
      </c>
      <c r="B1964" t="s">
        <v>3923</v>
      </c>
      <c r="C1964">
        <v>1903</v>
      </c>
      <c r="D1964" t="s">
        <v>3924</v>
      </c>
      <c r="E1964" t="str">
        <f t="shared" si="30"/>
        <v>Q99500:1903:Sphingosine 1-phosphate receptor 3</v>
      </c>
      <c r="G1964">
        <v>504729</v>
      </c>
      <c r="H1964" t="s">
        <v>5522</v>
      </c>
    </row>
    <row r="1965" spans="1:8" x14ac:dyDescent="0.2">
      <c r="A1965">
        <v>463123</v>
      </c>
      <c r="B1965" t="s">
        <v>4151</v>
      </c>
      <c r="C1965">
        <v>8698</v>
      </c>
      <c r="D1965" t="s">
        <v>4152</v>
      </c>
      <c r="E1965" t="str">
        <f t="shared" si="30"/>
        <v>O95977:8698:Sphingosine 1-phosphate receptor 4</v>
      </c>
      <c r="G1965">
        <v>504730</v>
      </c>
      <c r="H1965" t="s">
        <v>5522</v>
      </c>
    </row>
    <row r="1966" spans="1:8" x14ac:dyDescent="0.2">
      <c r="A1966">
        <v>463124</v>
      </c>
      <c r="B1966" t="s">
        <v>4421</v>
      </c>
      <c r="C1966">
        <v>51400</v>
      </c>
      <c r="D1966" t="s">
        <v>4422</v>
      </c>
      <c r="E1966" t="str">
        <f t="shared" si="30"/>
        <v>Q9Y570:51400:Protein phosphatase methylesterase 1</v>
      </c>
      <c r="G1966">
        <v>504731</v>
      </c>
      <c r="H1966" t="s">
        <v>5180</v>
      </c>
    </row>
    <row r="1967" spans="1:8" x14ac:dyDescent="0.2">
      <c r="A1967">
        <v>463125</v>
      </c>
      <c r="B1967" t="s">
        <v>4557</v>
      </c>
      <c r="C1967">
        <v>5021</v>
      </c>
      <c r="D1967" t="s">
        <v>4558</v>
      </c>
      <c r="E1967" t="str">
        <f t="shared" si="30"/>
        <v>P30559:5021:Oxytocin receptor</v>
      </c>
      <c r="G1967">
        <v>504732</v>
      </c>
      <c r="H1967" t="s">
        <v>5180</v>
      </c>
    </row>
    <row r="1968" spans="1:8" x14ac:dyDescent="0.2">
      <c r="A1968">
        <v>463127</v>
      </c>
      <c r="B1968" t="s">
        <v>4557</v>
      </c>
      <c r="C1968">
        <v>5021</v>
      </c>
      <c r="D1968" t="s">
        <v>4558</v>
      </c>
      <c r="E1968" t="str">
        <f t="shared" si="30"/>
        <v>P30559:5021:Oxytocin receptor</v>
      </c>
      <c r="G1968">
        <v>504734</v>
      </c>
      <c r="H1968" t="s">
        <v>5571</v>
      </c>
    </row>
    <row r="1969" spans="1:8" x14ac:dyDescent="0.2">
      <c r="A1969">
        <v>463127</v>
      </c>
      <c r="B1969" t="s">
        <v>4627</v>
      </c>
      <c r="C1969">
        <v>552</v>
      </c>
      <c r="D1969" t="s">
        <v>4628</v>
      </c>
      <c r="E1969" t="str">
        <f t="shared" si="30"/>
        <v>P37288:552:Vasopressin V1a receptor</v>
      </c>
      <c r="G1969">
        <v>504735</v>
      </c>
      <c r="H1969" t="s">
        <v>5572</v>
      </c>
    </row>
    <row r="1970" spans="1:8" x14ac:dyDescent="0.2">
      <c r="A1970">
        <v>463128</v>
      </c>
      <c r="B1970" t="s">
        <v>4557</v>
      </c>
      <c r="C1970">
        <v>5021</v>
      </c>
      <c r="D1970" t="s">
        <v>4558</v>
      </c>
      <c r="E1970" t="str">
        <f t="shared" si="30"/>
        <v>P30559:5021:Oxytocin receptor</v>
      </c>
      <c r="G1970">
        <v>504736</v>
      </c>
      <c r="H1970" t="s">
        <v>5371</v>
      </c>
    </row>
    <row r="1971" spans="1:8" x14ac:dyDescent="0.2">
      <c r="A1971">
        <v>463128</v>
      </c>
      <c r="B1971" t="s">
        <v>4627</v>
      </c>
      <c r="C1971">
        <v>552</v>
      </c>
      <c r="D1971" t="s">
        <v>4628</v>
      </c>
      <c r="E1971" t="str">
        <f t="shared" si="30"/>
        <v>P37288:552:Vasopressin V1a receptor</v>
      </c>
      <c r="G1971">
        <v>504737</v>
      </c>
      <c r="H1971" t="s">
        <v>5371</v>
      </c>
    </row>
    <row r="1972" spans="1:8" x14ac:dyDescent="0.2">
      <c r="A1972">
        <v>463129</v>
      </c>
      <c r="B1972" t="s">
        <v>4325</v>
      </c>
      <c r="C1972">
        <v>53637</v>
      </c>
      <c r="D1972" t="s">
        <v>4326</v>
      </c>
      <c r="E1972" t="str">
        <f t="shared" si="30"/>
        <v>Q9H228:53637:Sphingosine 1-phosphate receptor 5</v>
      </c>
      <c r="G1972">
        <v>504738</v>
      </c>
      <c r="H1972" t="s">
        <v>5371</v>
      </c>
    </row>
    <row r="1973" spans="1:8" x14ac:dyDescent="0.2">
      <c r="A1973">
        <v>463129</v>
      </c>
      <c r="B1973" t="s">
        <v>4151</v>
      </c>
      <c r="C1973">
        <v>8698</v>
      </c>
      <c r="D1973" t="s">
        <v>4152</v>
      </c>
      <c r="E1973" t="str">
        <f t="shared" si="30"/>
        <v>O95977:8698:Sphingosine 1-phosphate receptor 4</v>
      </c>
      <c r="G1973">
        <v>504739</v>
      </c>
      <c r="H1973" t="s">
        <v>5371</v>
      </c>
    </row>
    <row r="1974" spans="1:8" x14ac:dyDescent="0.2">
      <c r="A1974">
        <v>463130</v>
      </c>
      <c r="B1974" t="s">
        <v>4421</v>
      </c>
      <c r="C1974">
        <v>51400</v>
      </c>
      <c r="D1974" t="s">
        <v>4422</v>
      </c>
      <c r="E1974" t="str">
        <f t="shared" si="30"/>
        <v>Q9Y570:51400:Protein phosphatase methylesterase 1</v>
      </c>
      <c r="G1974">
        <v>504740</v>
      </c>
      <c r="H1974" t="s">
        <v>5371</v>
      </c>
    </row>
    <row r="1975" spans="1:8" x14ac:dyDescent="0.2">
      <c r="A1975">
        <v>463131</v>
      </c>
      <c r="B1975" t="s">
        <v>4421</v>
      </c>
      <c r="C1975">
        <v>51400</v>
      </c>
      <c r="D1975" t="s">
        <v>4422</v>
      </c>
      <c r="E1975" t="str">
        <f t="shared" si="30"/>
        <v>Q9Y570:51400:Protein phosphatase methylesterase 1</v>
      </c>
      <c r="G1975">
        <v>504741</v>
      </c>
      <c r="H1975" t="s">
        <v>5371</v>
      </c>
    </row>
    <row r="1976" spans="1:8" x14ac:dyDescent="0.2">
      <c r="A1976">
        <v>463132</v>
      </c>
      <c r="B1976" t="s">
        <v>4734</v>
      </c>
      <c r="C1976">
        <v>5515</v>
      </c>
      <c r="D1976" t="s">
        <v>4735</v>
      </c>
      <c r="E1976" t="str">
        <f t="shared" si="30"/>
        <v>P67775:5515:Serine/threonine-protein phosphatase 2A catalytic subunit alpha isoform</v>
      </c>
      <c r="G1976">
        <v>504742</v>
      </c>
      <c r="H1976" t="s">
        <v>5504</v>
      </c>
    </row>
    <row r="1977" spans="1:8" x14ac:dyDescent="0.2">
      <c r="A1977">
        <v>463132</v>
      </c>
      <c r="B1977" t="s">
        <v>4421</v>
      </c>
      <c r="C1977">
        <v>51400</v>
      </c>
      <c r="D1977" t="s">
        <v>4422</v>
      </c>
      <c r="E1977" t="str">
        <f t="shared" si="30"/>
        <v>Q9Y570:51400:Protein phosphatase methylesterase 1</v>
      </c>
      <c r="G1977">
        <v>504743</v>
      </c>
      <c r="H1977" t="s">
        <v>5570</v>
      </c>
    </row>
    <row r="1978" spans="1:8" x14ac:dyDescent="0.2">
      <c r="A1978">
        <v>463135</v>
      </c>
      <c r="B1978" t="s">
        <v>4062</v>
      </c>
      <c r="C1978">
        <v>248</v>
      </c>
      <c r="D1978" t="s">
        <v>4063</v>
      </c>
      <c r="E1978" t="str">
        <f t="shared" si="30"/>
        <v>P09923:248:Intestinal-type alkaline phosphatase</v>
      </c>
      <c r="G1978">
        <v>504745</v>
      </c>
      <c r="H1978" t="s">
        <v>5170</v>
      </c>
    </row>
    <row r="1979" spans="1:8" x14ac:dyDescent="0.2">
      <c r="A1979">
        <v>463141</v>
      </c>
      <c r="B1979" t="s">
        <v>3939</v>
      </c>
      <c r="C1979">
        <v>836</v>
      </c>
      <c r="D1979" t="s">
        <v>3940</v>
      </c>
      <c r="E1979" t="str">
        <f t="shared" si="30"/>
        <v>P42574:836:Caspase-3</v>
      </c>
      <c r="G1979">
        <v>504746</v>
      </c>
      <c r="H1979" t="s">
        <v>5170</v>
      </c>
    </row>
    <row r="1980" spans="1:8" x14ac:dyDescent="0.2">
      <c r="A1980">
        <v>463142</v>
      </c>
      <c r="B1980" t="s">
        <v>4417</v>
      </c>
      <c r="C1980">
        <v>9446</v>
      </c>
      <c r="D1980" t="s">
        <v>4418</v>
      </c>
      <c r="E1980" t="str">
        <f t="shared" si="30"/>
        <v>P78417:9446:Glutathione S-transferase omega-1</v>
      </c>
      <c r="G1980">
        <v>504747</v>
      </c>
      <c r="H1980" t="s">
        <v>5170</v>
      </c>
    </row>
    <row r="1981" spans="1:8" x14ac:dyDescent="0.2">
      <c r="A1981">
        <v>463143</v>
      </c>
      <c r="B1981" t="s">
        <v>4403</v>
      </c>
      <c r="C1981">
        <v>7376</v>
      </c>
      <c r="D1981" t="s">
        <v>4404</v>
      </c>
      <c r="E1981" t="str">
        <f t="shared" si="30"/>
        <v>P55055:7376:Oxysterols receptor LXR-beta</v>
      </c>
      <c r="G1981">
        <v>504748</v>
      </c>
      <c r="H1981" t="s">
        <v>5170</v>
      </c>
    </row>
    <row r="1982" spans="1:8" x14ac:dyDescent="0.2">
      <c r="A1982">
        <v>463144</v>
      </c>
      <c r="B1982" t="s">
        <v>4409</v>
      </c>
      <c r="C1982">
        <v>2538</v>
      </c>
      <c r="D1982" t="s">
        <v>4410</v>
      </c>
      <c r="E1982" t="str">
        <f t="shared" si="30"/>
        <v>P35575:2538:Glucose-6-phosphatase</v>
      </c>
      <c r="G1982">
        <v>504750</v>
      </c>
      <c r="H1982" t="s">
        <v>5571</v>
      </c>
    </row>
    <row r="1983" spans="1:8" x14ac:dyDescent="0.2">
      <c r="A1983">
        <v>463145</v>
      </c>
      <c r="B1983" t="s">
        <v>4405</v>
      </c>
      <c r="C1983">
        <v>9971</v>
      </c>
      <c r="D1983" t="s">
        <v>4406</v>
      </c>
      <c r="E1983" t="str">
        <f t="shared" si="30"/>
        <v>Q96RI1:9971:Bile acid receptor</v>
      </c>
      <c r="G1983">
        <v>504756</v>
      </c>
      <c r="H1983" t="s">
        <v>5544</v>
      </c>
    </row>
    <row r="1984" spans="1:8" x14ac:dyDescent="0.2">
      <c r="A1984">
        <v>463146</v>
      </c>
      <c r="B1984" t="s">
        <v>4421</v>
      </c>
      <c r="C1984">
        <v>51400</v>
      </c>
      <c r="D1984" t="s">
        <v>4422</v>
      </c>
      <c r="E1984" t="str">
        <f t="shared" si="30"/>
        <v>Q9Y570:51400:Protein phosphatase methylesterase 1</v>
      </c>
      <c r="G1984">
        <v>504757</v>
      </c>
      <c r="H1984" t="s">
        <v>5544</v>
      </c>
    </row>
    <row r="1985" spans="1:8" x14ac:dyDescent="0.2">
      <c r="A1985">
        <v>463147</v>
      </c>
      <c r="B1985" t="s">
        <v>4401</v>
      </c>
      <c r="C1985">
        <v>6097</v>
      </c>
      <c r="D1985" t="s">
        <v>4402</v>
      </c>
      <c r="E1985" t="str">
        <f t="shared" si="30"/>
        <v>P51449:6097:Nuclear receptor ROR-gamma</v>
      </c>
      <c r="G1985">
        <v>504762</v>
      </c>
      <c r="H1985" t="s">
        <v>5573</v>
      </c>
    </row>
    <row r="1986" spans="1:8" x14ac:dyDescent="0.2">
      <c r="A1986">
        <v>463148</v>
      </c>
      <c r="B1986" t="s">
        <v>4407</v>
      </c>
      <c r="C1986">
        <v>2703416</v>
      </c>
      <c r="D1986" t="s">
        <v>4408</v>
      </c>
      <c r="E1986" t="str">
        <f t="shared" ref="E1986:E2049" si="31">CONCATENATE(B1986,":",C1986,":",D1986)</f>
        <v>P06492:2703416:Tegument protein VP16</v>
      </c>
      <c r="G1986">
        <v>504763</v>
      </c>
      <c r="H1986" t="s">
        <v>5522</v>
      </c>
    </row>
    <row r="1987" spans="1:8" x14ac:dyDescent="0.2">
      <c r="A1987">
        <v>463149</v>
      </c>
      <c r="B1987" t="s">
        <v>4421</v>
      </c>
      <c r="C1987">
        <v>51400</v>
      </c>
      <c r="D1987" t="s">
        <v>4422</v>
      </c>
      <c r="E1987" t="str">
        <f t="shared" si="31"/>
        <v>Q9Y570:51400:Protein phosphatase methylesterase 1</v>
      </c>
      <c r="G1987">
        <v>504766</v>
      </c>
      <c r="H1987" t="s">
        <v>5574</v>
      </c>
    </row>
    <row r="1988" spans="1:8" x14ac:dyDescent="0.2">
      <c r="A1988">
        <v>463149</v>
      </c>
      <c r="B1988" t="s">
        <v>4736</v>
      </c>
      <c r="C1988">
        <v>1066</v>
      </c>
      <c r="D1988" t="s">
        <v>4737</v>
      </c>
      <c r="E1988" t="str">
        <f t="shared" si="31"/>
        <v>P23141:1066:Liver carboxylesterase 1</v>
      </c>
      <c r="G1988">
        <v>504773</v>
      </c>
      <c r="H1988" t="s">
        <v>5542</v>
      </c>
    </row>
    <row r="1989" spans="1:8" x14ac:dyDescent="0.2">
      <c r="A1989">
        <v>463149</v>
      </c>
      <c r="B1989" t="s">
        <v>4738</v>
      </c>
      <c r="C1989">
        <v>2194</v>
      </c>
      <c r="D1989" t="s">
        <v>4739</v>
      </c>
      <c r="E1989" t="str">
        <f t="shared" si="31"/>
        <v>P49327:2194:Fatty acid synthase</v>
      </c>
      <c r="G1989">
        <v>504775</v>
      </c>
      <c r="H1989" t="s">
        <v>5486</v>
      </c>
    </row>
    <row r="1990" spans="1:8" x14ac:dyDescent="0.2">
      <c r="A1990">
        <v>463149</v>
      </c>
      <c r="B1990" t="s">
        <v>4543</v>
      </c>
      <c r="C1990">
        <v>327</v>
      </c>
      <c r="D1990" t="s">
        <v>4544</v>
      </c>
      <c r="E1990" t="str">
        <f t="shared" si="31"/>
        <v>P13798:327:Acylamino-acid-releasing enzyme</v>
      </c>
      <c r="G1990">
        <v>504776</v>
      </c>
      <c r="H1990" t="s">
        <v>5229</v>
      </c>
    </row>
    <row r="1991" spans="1:8" x14ac:dyDescent="0.2">
      <c r="A1991">
        <v>463149</v>
      </c>
      <c r="B1991" t="s">
        <v>4740</v>
      </c>
      <c r="C1991">
        <v>5550</v>
      </c>
      <c r="D1991" t="s">
        <v>4741</v>
      </c>
      <c r="E1991" t="str">
        <f t="shared" si="31"/>
        <v>P48147:5550:Prolyl endopeptidase</v>
      </c>
      <c r="G1991">
        <v>504777</v>
      </c>
      <c r="H1991" t="s">
        <v>5229</v>
      </c>
    </row>
    <row r="1992" spans="1:8" x14ac:dyDescent="0.2">
      <c r="A1992">
        <v>463149</v>
      </c>
      <c r="B1992" t="s">
        <v>4742</v>
      </c>
      <c r="C1992">
        <v>55347</v>
      </c>
      <c r="D1992" t="s">
        <v>4743</v>
      </c>
      <c r="E1992" t="str">
        <f t="shared" si="31"/>
        <v>Q9NUJ1:55347:Abhydrolase domain-containing protein 10, mitochondrial</v>
      </c>
      <c r="G1992">
        <v>504778</v>
      </c>
      <c r="H1992" t="s">
        <v>5229</v>
      </c>
    </row>
    <row r="1993" spans="1:8" x14ac:dyDescent="0.2">
      <c r="A1993">
        <v>463150</v>
      </c>
      <c r="B1993" t="s">
        <v>4403</v>
      </c>
      <c r="C1993">
        <v>7376</v>
      </c>
      <c r="D1993" t="s">
        <v>4404</v>
      </c>
      <c r="E1993" t="str">
        <f t="shared" si="31"/>
        <v>P55055:7376:Oxysterols receptor LXR-beta</v>
      </c>
      <c r="G1993">
        <v>504779</v>
      </c>
      <c r="H1993" t="s">
        <v>5229</v>
      </c>
    </row>
    <row r="1994" spans="1:8" x14ac:dyDescent="0.2">
      <c r="A1994">
        <v>463151</v>
      </c>
      <c r="B1994" t="s">
        <v>4401</v>
      </c>
      <c r="C1994">
        <v>6097</v>
      </c>
      <c r="D1994" t="s">
        <v>4402</v>
      </c>
      <c r="E1994" t="str">
        <f t="shared" si="31"/>
        <v>P51449:6097:Nuclear receptor ROR-gamma</v>
      </c>
      <c r="G1994">
        <v>504782</v>
      </c>
      <c r="H1994" t="s">
        <v>5476</v>
      </c>
    </row>
    <row r="1995" spans="1:8" x14ac:dyDescent="0.2">
      <c r="A1995">
        <v>463152</v>
      </c>
      <c r="B1995" t="s">
        <v>3945</v>
      </c>
      <c r="C1995">
        <v>6095</v>
      </c>
      <c r="D1995" t="s">
        <v>3946</v>
      </c>
      <c r="E1995" t="str">
        <f t="shared" si="31"/>
        <v>P35398:6095:Nuclear receptor ROR-alpha</v>
      </c>
      <c r="G1995">
        <v>504787</v>
      </c>
      <c r="H1995" t="s">
        <v>5457</v>
      </c>
    </row>
    <row r="1996" spans="1:8" x14ac:dyDescent="0.2">
      <c r="A1996">
        <v>463169</v>
      </c>
      <c r="B1996" t="s">
        <v>4092</v>
      </c>
      <c r="C1996">
        <v>7465</v>
      </c>
      <c r="D1996" t="s">
        <v>4093</v>
      </c>
      <c r="E1996" t="str">
        <f t="shared" si="31"/>
        <v>P30291:7465:Wee1-like protein kinase</v>
      </c>
      <c r="G1996">
        <v>504790</v>
      </c>
      <c r="H1996" t="s">
        <v>5574</v>
      </c>
    </row>
    <row r="1997" spans="1:8" x14ac:dyDescent="0.2">
      <c r="A1997">
        <v>463170</v>
      </c>
      <c r="B1997" t="s">
        <v>4746</v>
      </c>
      <c r="C1997">
        <v>1026</v>
      </c>
      <c r="D1997" t="s">
        <v>4747</v>
      </c>
      <c r="E1997" t="str">
        <f t="shared" si="31"/>
        <v>P38936:1026:Cyclin-dependent kinase inhibitor 1</v>
      </c>
      <c r="G1997">
        <v>504792</v>
      </c>
      <c r="H1997" t="s">
        <v>5575</v>
      </c>
    </row>
    <row r="1998" spans="1:8" x14ac:dyDescent="0.2">
      <c r="A1998">
        <v>463170</v>
      </c>
      <c r="B1998" t="s">
        <v>4744</v>
      </c>
      <c r="C1998">
        <v>1027</v>
      </c>
      <c r="D1998" t="s">
        <v>4745</v>
      </c>
      <c r="E1998" t="str">
        <f t="shared" si="31"/>
        <v>P46527:1027:Cyclin-dependent kinase inhibitor 1B</v>
      </c>
      <c r="G1998">
        <v>504796</v>
      </c>
      <c r="H1998" t="s">
        <v>5567</v>
      </c>
    </row>
    <row r="1999" spans="1:8" x14ac:dyDescent="0.2">
      <c r="A1999">
        <v>463170</v>
      </c>
      <c r="B1999" t="s">
        <v>4092</v>
      </c>
      <c r="C1999">
        <v>7465</v>
      </c>
      <c r="D1999" t="s">
        <v>4093</v>
      </c>
      <c r="E1999" t="str">
        <f t="shared" si="31"/>
        <v>P30291:7465:Wee1-like protein kinase</v>
      </c>
      <c r="G1999">
        <v>504797</v>
      </c>
      <c r="H1999" t="s">
        <v>5567</v>
      </c>
    </row>
    <row r="2000" spans="1:8" x14ac:dyDescent="0.2">
      <c r="A2000">
        <v>463171</v>
      </c>
      <c r="B2000" t="s">
        <v>4744</v>
      </c>
      <c r="C2000">
        <v>1027</v>
      </c>
      <c r="D2000" t="s">
        <v>4745</v>
      </c>
      <c r="E2000" t="str">
        <f t="shared" si="31"/>
        <v>P46527:1027:Cyclin-dependent kinase inhibitor 1B</v>
      </c>
      <c r="G2000">
        <v>504799</v>
      </c>
      <c r="H2000" t="s">
        <v>5569</v>
      </c>
    </row>
    <row r="2001" spans="1:8" x14ac:dyDescent="0.2">
      <c r="A2001">
        <v>463171</v>
      </c>
      <c r="B2001" t="s">
        <v>4092</v>
      </c>
      <c r="C2001">
        <v>7465</v>
      </c>
      <c r="D2001" t="s">
        <v>4093</v>
      </c>
      <c r="E2001" t="str">
        <f t="shared" si="31"/>
        <v>P30291:7465:Wee1-like protein kinase</v>
      </c>
      <c r="G2001">
        <v>504800</v>
      </c>
      <c r="H2001" t="s">
        <v>5569</v>
      </c>
    </row>
    <row r="2002" spans="1:8" x14ac:dyDescent="0.2">
      <c r="A2002">
        <v>463172</v>
      </c>
      <c r="B2002" t="s">
        <v>4409</v>
      </c>
      <c r="C2002">
        <v>2538</v>
      </c>
      <c r="D2002" t="s">
        <v>4410</v>
      </c>
      <c r="E2002" t="str">
        <f t="shared" si="31"/>
        <v>P35575:2538:Glucose-6-phosphatase</v>
      </c>
      <c r="G2002">
        <v>504803</v>
      </c>
      <c r="H2002" t="s">
        <v>5576</v>
      </c>
    </row>
    <row r="2003" spans="1:8" x14ac:dyDescent="0.2">
      <c r="A2003">
        <v>463177</v>
      </c>
      <c r="B2003" t="s">
        <v>4092</v>
      </c>
      <c r="C2003">
        <v>7465</v>
      </c>
      <c r="D2003" t="s">
        <v>4093</v>
      </c>
      <c r="E2003" t="str">
        <f t="shared" si="31"/>
        <v>P30291:7465:Wee1-like protein kinase</v>
      </c>
      <c r="G2003">
        <v>504810</v>
      </c>
      <c r="H2003" t="s">
        <v>5192</v>
      </c>
    </row>
    <row r="2004" spans="1:8" x14ac:dyDescent="0.2">
      <c r="A2004">
        <v>463186</v>
      </c>
      <c r="B2004" t="s">
        <v>4129</v>
      </c>
      <c r="C2004">
        <v>891</v>
      </c>
      <c r="D2004" t="s">
        <v>4130</v>
      </c>
      <c r="E2004" t="str">
        <f t="shared" si="31"/>
        <v>P14635:891:G2/mitotic-specific cyclin-B1</v>
      </c>
      <c r="G2004">
        <v>504812</v>
      </c>
      <c r="H2004" t="s">
        <v>5192</v>
      </c>
    </row>
    <row r="2005" spans="1:8" x14ac:dyDescent="0.2">
      <c r="A2005">
        <v>463186</v>
      </c>
      <c r="B2005" t="s">
        <v>4092</v>
      </c>
      <c r="C2005">
        <v>7465</v>
      </c>
      <c r="D2005" t="s">
        <v>4093</v>
      </c>
      <c r="E2005" t="str">
        <f t="shared" si="31"/>
        <v>P30291:7465:Wee1-like protein kinase</v>
      </c>
      <c r="G2005">
        <v>504813</v>
      </c>
      <c r="H2005" t="s">
        <v>5192</v>
      </c>
    </row>
    <row r="2006" spans="1:8" x14ac:dyDescent="0.2">
      <c r="A2006">
        <v>463190</v>
      </c>
      <c r="B2006" t="s">
        <v>4724</v>
      </c>
      <c r="C2006">
        <v>856395</v>
      </c>
      <c r="D2006" t="s">
        <v>4725</v>
      </c>
      <c r="E2006" t="str">
        <f t="shared" si="31"/>
        <v>P87108:856395:Mitochondrial import inner membrane translocase subunit TIM10</v>
      </c>
      <c r="G2006">
        <v>504815</v>
      </c>
      <c r="H2006" t="s">
        <v>5476</v>
      </c>
    </row>
    <row r="2007" spans="1:8" x14ac:dyDescent="0.2">
      <c r="A2007">
        <v>463192</v>
      </c>
      <c r="B2007" t="s">
        <v>4365</v>
      </c>
      <c r="C2007">
        <v>9290</v>
      </c>
      <c r="D2007" t="s">
        <v>4366</v>
      </c>
      <c r="E2007" t="str">
        <f t="shared" si="31"/>
        <v>Q9Y2T6:9290:G-protein coupled receptor 55</v>
      </c>
      <c r="G2007">
        <v>504817</v>
      </c>
      <c r="H2007" t="s">
        <v>5576</v>
      </c>
    </row>
    <row r="2008" spans="1:8" x14ac:dyDescent="0.2">
      <c r="A2008">
        <v>463194</v>
      </c>
      <c r="B2008" t="s">
        <v>4724</v>
      </c>
      <c r="C2008">
        <v>856395</v>
      </c>
      <c r="D2008" t="s">
        <v>4725</v>
      </c>
      <c r="E2008" t="str">
        <f t="shared" si="31"/>
        <v>P87108:856395:Mitochondrial import inner membrane translocase subunit TIM10</v>
      </c>
      <c r="G2008">
        <v>504819</v>
      </c>
      <c r="H2008" t="s">
        <v>5476</v>
      </c>
    </row>
    <row r="2009" spans="1:8" x14ac:dyDescent="0.2">
      <c r="A2009">
        <v>463195</v>
      </c>
      <c r="B2009" t="s">
        <v>4724</v>
      </c>
      <c r="C2009">
        <v>856395</v>
      </c>
      <c r="D2009" t="s">
        <v>4725</v>
      </c>
      <c r="E2009" t="str">
        <f t="shared" si="31"/>
        <v>P87108:856395:Mitochondrial import inner membrane translocase subunit TIM10</v>
      </c>
      <c r="G2009">
        <v>504821</v>
      </c>
      <c r="H2009" t="s">
        <v>5192</v>
      </c>
    </row>
    <row r="2010" spans="1:8" x14ac:dyDescent="0.2">
      <c r="A2010">
        <v>463196</v>
      </c>
      <c r="B2010" t="s">
        <v>4730</v>
      </c>
      <c r="C2010">
        <v>3760</v>
      </c>
      <c r="D2010" t="s">
        <v>4731</v>
      </c>
      <c r="E2010" t="str">
        <f t="shared" si="31"/>
        <v>P48549:3760:G protein-activated inward rectifier potassium channel 1</v>
      </c>
      <c r="G2010">
        <v>504836</v>
      </c>
      <c r="H2010" t="s">
        <v>5577</v>
      </c>
    </row>
    <row r="2011" spans="1:8" x14ac:dyDescent="0.2">
      <c r="A2011">
        <v>463196</v>
      </c>
      <c r="B2011" t="s">
        <v>4732</v>
      </c>
      <c r="C2011">
        <v>3763</v>
      </c>
      <c r="D2011" t="s">
        <v>4733</v>
      </c>
      <c r="E2011" t="str">
        <f t="shared" si="31"/>
        <v>P48051:3763:G protein-activated inward rectifier potassium channel 2</v>
      </c>
      <c r="G2011">
        <v>504841</v>
      </c>
      <c r="H2011" t="s">
        <v>5369</v>
      </c>
    </row>
    <row r="2012" spans="1:8" x14ac:dyDescent="0.2">
      <c r="A2012">
        <v>463197</v>
      </c>
      <c r="B2012" t="s">
        <v>3939</v>
      </c>
      <c r="C2012">
        <v>836</v>
      </c>
      <c r="D2012" t="s">
        <v>3940</v>
      </c>
      <c r="E2012" t="str">
        <f t="shared" si="31"/>
        <v>P42574:836:Caspase-3</v>
      </c>
      <c r="G2012">
        <v>504842</v>
      </c>
      <c r="H2012" t="s">
        <v>5578</v>
      </c>
    </row>
    <row r="2013" spans="1:8" x14ac:dyDescent="0.2">
      <c r="A2013">
        <v>463201</v>
      </c>
      <c r="B2013" t="s">
        <v>4710</v>
      </c>
      <c r="C2013">
        <v>554</v>
      </c>
      <c r="D2013" t="s">
        <v>4711</v>
      </c>
      <c r="E2013" t="str">
        <f t="shared" si="31"/>
        <v>P30518:554:Vasopressin V2 receptor</v>
      </c>
      <c r="G2013">
        <v>504844</v>
      </c>
      <c r="H2013" t="s">
        <v>5182</v>
      </c>
    </row>
    <row r="2014" spans="1:8" x14ac:dyDescent="0.2">
      <c r="A2014">
        <v>463202</v>
      </c>
      <c r="B2014" t="s">
        <v>4710</v>
      </c>
      <c r="C2014">
        <v>554</v>
      </c>
      <c r="D2014" t="s">
        <v>4711</v>
      </c>
      <c r="E2014" t="str">
        <f t="shared" si="31"/>
        <v>P30518:554:Vasopressin V2 receptor</v>
      </c>
      <c r="G2014">
        <v>504845</v>
      </c>
      <c r="H2014" t="s">
        <v>5294</v>
      </c>
    </row>
    <row r="2015" spans="1:8" x14ac:dyDescent="0.2">
      <c r="A2015">
        <v>463203</v>
      </c>
      <c r="B2015" t="s">
        <v>4584</v>
      </c>
      <c r="C2015">
        <v>2931</v>
      </c>
      <c r="D2015" t="s">
        <v>4585</v>
      </c>
      <c r="E2015" t="str">
        <f t="shared" si="31"/>
        <v>P49840:2931:Glycogen synthase kinase-3 alpha</v>
      </c>
      <c r="G2015">
        <v>504847</v>
      </c>
      <c r="H2015" t="s">
        <v>5380</v>
      </c>
    </row>
    <row r="2016" spans="1:8" x14ac:dyDescent="0.2">
      <c r="A2016">
        <v>463210</v>
      </c>
      <c r="B2016" t="s">
        <v>3941</v>
      </c>
      <c r="C2016">
        <v>840</v>
      </c>
      <c r="D2016" t="s">
        <v>3942</v>
      </c>
      <c r="E2016" t="str">
        <f t="shared" si="31"/>
        <v>P55210:840:Caspase-7</v>
      </c>
      <c r="G2016">
        <v>504849</v>
      </c>
      <c r="H2016" t="s">
        <v>5577</v>
      </c>
    </row>
    <row r="2017" spans="1:8" x14ac:dyDescent="0.2">
      <c r="A2017">
        <v>463210</v>
      </c>
      <c r="B2017" t="s">
        <v>3939</v>
      </c>
      <c r="C2017">
        <v>836</v>
      </c>
      <c r="D2017" t="s">
        <v>3940</v>
      </c>
      <c r="E2017" t="str">
        <f t="shared" si="31"/>
        <v>P42574:836:Caspase-3</v>
      </c>
      <c r="G2017">
        <v>504855</v>
      </c>
      <c r="H2017" t="s">
        <v>5380</v>
      </c>
    </row>
    <row r="2018" spans="1:8" x14ac:dyDescent="0.2">
      <c r="A2018">
        <v>463212</v>
      </c>
      <c r="B2018" t="s">
        <v>4722</v>
      </c>
      <c r="C2018">
        <v>855751</v>
      </c>
      <c r="D2018" t="s">
        <v>4723</v>
      </c>
      <c r="E2018" t="str">
        <f t="shared" si="31"/>
        <v>P32897:855751:Mitochondrial import inner membrane translocase subunit TIM23</v>
      </c>
      <c r="G2018">
        <v>504856</v>
      </c>
      <c r="H2018" t="s">
        <v>5294</v>
      </c>
    </row>
    <row r="2019" spans="1:8" x14ac:dyDescent="0.2">
      <c r="A2019">
        <v>463213</v>
      </c>
      <c r="B2019" t="s">
        <v>4724</v>
      </c>
      <c r="C2019">
        <v>856395</v>
      </c>
      <c r="D2019" t="s">
        <v>4725</v>
      </c>
      <c r="E2019" t="str">
        <f t="shared" si="31"/>
        <v>P87108:856395:Mitochondrial import inner membrane translocase subunit TIM10</v>
      </c>
      <c r="G2019">
        <v>504858</v>
      </c>
      <c r="H2019" t="s">
        <v>5429</v>
      </c>
    </row>
    <row r="2020" spans="1:8" x14ac:dyDescent="0.2">
      <c r="A2020">
        <v>463214</v>
      </c>
      <c r="B2020" t="s">
        <v>4726</v>
      </c>
      <c r="C2020">
        <v>185</v>
      </c>
      <c r="D2020" t="s">
        <v>4727</v>
      </c>
      <c r="E2020" t="str">
        <f t="shared" si="31"/>
        <v>P30556:185:Type-1 angiotensin II receptor</v>
      </c>
      <c r="G2020">
        <v>504861</v>
      </c>
      <c r="H2020" t="s">
        <v>5561</v>
      </c>
    </row>
    <row r="2021" spans="1:8" x14ac:dyDescent="0.2">
      <c r="A2021">
        <v>463215</v>
      </c>
      <c r="B2021" t="s">
        <v>4724</v>
      </c>
      <c r="C2021">
        <v>856395</v>
      </c>
      <c r="D2021" t="s">
        <v>4725</v>
      </c>
      <c r="E2021" t="str">
        <f t="shared" si="31"/>
        <v>P87108:856395:Mitochondrial import inner membrane translocase subunit TIM10</v>
      </c>
      <c r="G2021">
        <v>504862</v>
      </c>
      <c r="H2021" t="s">
        <v>5579</v>
      </c>
    </row>
    <row r="2022" spans="1:8" x14ac:dyDescent="0.2">
      <c r="A2022">
        <v>463216</v>
      </c>
      <c r="B2022" t="s">
        <v>4722</v>
      </c>
      <c r="C2022">
        <v>855751</v>
      </c>
      <c r="D2022" t="s">
        <v>4723</v>
      </c>
      <c r="E2022" t="str">
        <f t="shared" si="31"/>
        <v>P32897:855751:Mitochondrial import inner membrane translocase subunit TIM23</v>
      </c>
      <c r="G2022">
        <v>504863</v>
      </c>
      <c r="H2022" t="s">
        <v>5579</v>
      </c>
    </row>
    <row r="2023" spans="1:8" x14ac:dyDescent="0.2">
      <c r="A2023">
        <v>463217</v>
      </c>
      <c r="B2023" t="s">
        <v>4375</v>
      </c>
      <c r="C2023">
        <v>2859</v>
      </c>
      <c r="D2023" t="s">
        <v>4376</v>
      </c>
      <c r="E2023" t="str">
        <f t="shared" si="31"/>
        <v>Q9HC97:2859:G-protein coupled receptor 35</v>
      </c>
      <c r="G2023">
        <v>504865</v>
      </c>
      <c r="H2023" t="s">
        <v>5580</v>
      </c>
    </row>
    <row r="2024" spans="1:8" x14ac:dyDescent="0.2">
      <c r="A2024">
        <v>463218</v>
      </c>
      <c r="B2024" t="s">
        <v>4722</v>
      </c>
      <c r="C2024">
        <v>855751</v>
      </c>
      <c r="D2024" t="s">
        <v>4723</v>
      </c>
      <c r="E2024" t="str">
        <f t="shared" si="31"/>
        <v>P32897:855751:Mitochondrial import inner membrane translocase subunit TIM23</v>
      </c>
      <c r="G2024">
        <v>504867</v>
      </c>
      <c r="H2024" t="s">
        <v>5368</v>
      </c>
    </row>
    <row r="2025" spans="1:8" x14ac:dyDescent="0.2">
      <c r="A2025">
        <v>463220</v>
      </c>
      <c r="B2025" t="s">
        <v>4660</v>
      </c>
      <c r="C2025">
        <v>3416</v>
      </c>
      <c r="D2025" t="s">
        <v>4661</v>
      </c>
      <c r="E2025" t="str">
        <f t="shared" si="31"/>
        <v>P14735:3416:Insulin-degrading enzyme</v>
      </c>
      <c r="G2025">
        <v>504868</v>
      </c>
      <c r="H2025" t="s">
        <v>5581</v>
      </c>
    </row>
    <row r="2026" spans="1:8" x14ac:dyDescent="0.2">
      <c r="A2026">
        <v>463222</v>
      </c>
      <c r="B2026" t="s">
        <v>4389</v>
      </c>
      <c r="C2026">
        <v>5536</v>
      </c>
      <c r="D2026" t="s">
        <v>4390</v>
      </c>
      <c r="E2026" t="str">
        <f t="shared" si="31"/>
        <v>P53041:5536:Serine/threonine-protein phosphatase 5</v>
      </c>
      <c r="G2026">
        <v>504869</v>
      </c>
      <c r="H2026" t="s">
        <v>5368</v>
      </c>
    </row>
    <row r="2027" spans="1:8" x14ac:dyDescent="0.2">
      <c r="A2027">
        <v>463223</v>
      </c>
      <c r="B2027" t="s">
        <v>4389</v>
      </c>
      <c r="C2027">
        <v>5536</v>
      </c>
      <c r="D2027" t="s">
        <v>4390</v>
      </c>
      <c r="E2027" t="str">
        <f t="shared" si="31"/>
        <v>P53041:5536:Serine/threonine-protein phosphatase 5</v>
      </c>
      <c r="G2027">
        <v>504870</v>
      </c>
      <c r="H2027" t="s">
        <v>5134</v>
      </c>
    </row>
    <row r="2028" spans="1:8" x14ac:dyDescent="0.2">
      <c r="A2028">
        <v>463224</v>
      </c>
      <c r="B2028" t="s">
        <v>4389</v>
      </c>
      <c r="C2028">
        <v>5536</v>
      </c>
      <c r="D2028" t="s">
        <v>4390</v>
      </c>
      <c r="E2028" t="str">
        <f t="shared" si="31"/>
        <v>P53041:5536:Serine/threonine-protein phosphatase 5</v>
      </c>
      <c r="G2028">
        <v>504871</v>
      </c>
      <c r="H2028" t="s">
        <v>5243</v>
      </c>
    </row>
    <row r="2029" spans="1:8" x14ac:dyDescent="0.2">
      <c r="A2029">
        <v>463225</v>
      </c>
      <c r="B2029" t="s">
        <v>4151</v>
      </c>
      <c r="C2029">
        <v>8698</v>
      </c>
      <c r="D2029" t="s">
        <v>4152</v>
      </c>
      <c r="E2029" t="str">
        <f t="shared" si="31"/>
        <v>O95977:8698:Sphingosine 1-phosphate receptor 4</v>
      </c>
      <c r="G2029">
        <v>504872</v>
      </c>
      <c r="H2029" t="s">
        <v>5128</v>
      </c>
    </row>
    <row r="2030" spans="1:8" x14ac:dyDescent="0.2">
      <c r="A2030">
        <v>463226</v>
      </c>
      <c r="B2030" t="s">
        <v>4728</v>
      </c>
      <c r="C2030">
        <v>5500</v>
      </c>
      <c r="D2030" t="s">
        <v>4729</v>
      </c>
      <c r="E2030" t="str">
        <f t="shared" si="31"/>
        <v>P62140:5500:Serine/threonine-protein phosphatase PP1-beta catalytic subunit</v>
      </c>
      <c r="G2030">
        <v>504873</v>
      </c>
      <c r="H2030" t="s">
        <v>5162</v>
      </c>
    </row>
    <row r="2031" spans="1:8" x14ac:dyDescent="0.2">
      <c r="A2031">
        <v>463227</v>
      </c>
      <c r="B2031" t="s">
        <v>4375</v>
      </c>
      <c r="C2031">
        <v>2859</v>
      </c>
      <c r="D2031" t="s">
        <v>4376</v>
      </c>
      <c r="E2031" t="str">
        <f t="shared" si="31"/>
        <v>Q9HC97:2859:G-protein coupled receptor 35</v>
      </c>
      <c r="G2031">
        <v>504876</v>
      </c>
      <c r="H2031" t="s">
        <v>5243</v>
      </c>
    </row>
    <row r="2032" spans="1:8" x14ac:dyDescent="0.2">
      <c r="A2032">
        <v>463228</v>
      </c>
      <c r="B2032" t="s">
        <v>4365</v>
      </c>
      <c r="C2032">
        <v>9290</v>
      </c>
      <c r="D2032" t="s">
        <v>4366</v>
      </c>
      <c r="E2032" t="str">
        <f t="shared" si="31"/>
        <v>Q9Y2T6:9290:G-protein coupled receptor 55</v>
      </c>
      <c r="G2032">
        <v>504877</v>
      </c>
      <c r="H2032" t="s">
        <v>5582</v>
      </c>
    </row>
    <row r="2033" spans="1:8" x14ac:dyDescent="0.2">
      <c r="A2033">
        <v>463230</v>
      </c>
      <c r="B2033" t="s">
        <v>4652</v>
      </c>
      <c r="C2033">
        <v>7941</v>
      </c>
      <c r="D2033" t="s">
        <v>4653</v>
      </c>
      <c r="E2033" t="str">
        <f t="shared" si="31"/>
        <v>Q13093:7941:Platelet-activating factor acetylhydrolase</v>
      </c>
      <c r="G2033">
        <v>504878</v>
      </c>
      <c r="H2033" t="s">
        <v>5580</v>
      </c>
    </row>
    <row r="2034" spans="1:8" x14ac:dyDescent="0.2">
      <c r="A2034">
        <v>463250</v>
      </c>
      <c r="B2034" t="s">
        <v>4345</v>
      </c>
      <c r="C2034">
        <v>2847</v>
      </c>
      <c r="D2034" t="s">
        <v>4346</v>
      </c>
      <c r="E2034" t="str">
        <f t="shared" si="31"/>
        <v>Q99705:2847:Melanin-concentrating hormone receptor 1</v>
      </c>
      <c r="G2034">
        <v>504879</v>
      </c>
      <c r="H2034" t="s">
        <v>5128</v>
      </c>
    </row>
    <row r="2035" spans="1:8" x14ac:dyDescent="0.2">
      <c r="A2035">
        <v>463250</v>
      </c>
      <c r="B2035" t="s">
        <v>4343</v>
      </c>
      <c r="C2035">
        <v>2831</v>
      </c>
      <c r="D2035" t="s">
        <v>4344</v>
      </c>
      <c r="E2035" t="str">
        <f t="shared" si="31"/>
        <v>P48145:2831:Neuropeptides B/W receptor type 1</v>
      </c>
      <c r="G2035">
        <v>504880</v>
      </c>
      <c r="H2035" t="s">
        <v>5134</v>
      </c>
    </row>
    <row r="2036" spans="1:8" x14ac:dyDescent="0.2">
      <c r="A2036">
        <v>463251</v>
      </c>
      <c r="B2036" t="s">
        <v>4343</v>
      </c>
      <c r="C2036">
        <v>2831</v>
      </c>
      <c r="D2036" t="s">
        <v>4344</v>
      </c>
      <c r="E2036" t="str">
        <f t="shared" si="31"/>
        <v>P48145:2831:Neuropeptides B/W receptor type 1</v>
      </c>
      <c r="G2036">
        <v>504881</v>
      </c>
      <c r="H2036" t="s">
        <v>5162</v>
      </c>
    </row>
    <row r="2037" spans="1:8" x14ac:dyDescent="0.2">
      <c r="A2037">
        <v>463254</v>
      </c>
      <c r="B2037" t="s">
        <v>4070</v>
      </c>
      <c r="C2037">
        <v>9099</v>
      </c>
      <c r="D2037" t="s">
        <v>4071</v>
      </c>
      <c r="E2037" t="str">
        <f t="shared" si="31"/>
        <v>O75604:9099:Ubiquitin carboxyl-terminal hydrolase 2</v>
      </c>
      <c r="G2037">
        <v>504882</v>
      </c>
      <c r="H2037" t="s">
        <v>5561</v>
      </c>
    </row>
    <row r="2038" spans="1:8" x14ac:dyDescent="0.2">
      <c r="A2038">
        <v>463256</v>
      </c>
      <c r="B2038" t="s">
        <v>4496</v>
      </c>
      <c r="C2038">
        <v>10002</v>
      </c>
      <c r="D2038" t="s">
        <v>4497</v>
      </c>
      <c r="E2038" t="str">
        <f t="shared" si="31"/>
        <v>Q9Y5X4:10002:Photoreceptor-specific nuclear receptor</v>
      </c>
      <c r="G2038">
        <v>504886</v>
      </c>
      <c r="H2038" t="s">
        <v>5287</v>
      </c>
    </row>
    <row r="2039" spans="1:8" x14ac:dyDescent="0.2">
      <c r="A2039">
        <v>463257</v>
      </c>
      <c r="B2039" t="s">
        <v>3979</v>
      </c>
      <c r="C2039">
        <v>5468</v>
      </c>
      <c r="D2039" t="s">
        <v>3980</v>
      </c>
      <c r="E2039" t="str">
        <f t="shared" si="31"/>
        <v>P37231:5468:Peroxisome proliferator-activated receptor gamma</v>
      </c>
      <c r="G2039">
        <v>504887</v>
      </c>
      <c r="H2039" t="s">
        <v>5569</v>
      </c>
    </row>
    <row r="2040" spans="1:8" x14ac:dyDescent="0.2">
      <c r="A2040">
        <v>463257</v>
      </c>
      <c r="B2040" t="s">
        <v>4629</v>
      </c>
      <c r="C2040">
        <v>9612</v>
      </c>
      <c r="D2040" t="s">
        <v>4630</v>
      </c>
      <c r="E2040" t="str">
        <f t="shared" si="31"/>
        <v>Q9Y618:9612:Nuclear receptor corepressor 2</v>
      </c>
      <c r="G2040">
        <v>504888</v>
      </c>
      <c r="H2040" t="s">
        <v>5567</v>
      </c>
    </row>
    <row r="2041" spans="1:8" x14ac:dyDescent="0.2">
      <c r="A2041">
        <v>485270</v>
      </c>
      <c r="B2041" t="s">
        <v>4656</v>
      </c>
      <c r="C2041">
        <v>3061</v>
      </c>
      <c r="D2041" t="s">
        <v>4657</v>
      </c>
      <c r="E2041" t="str">
        <f t="shared" si="31"/>
        <v>O43613:3061:Orexin receptor type 1</v>
      </c>
      <c r="G2041">
        <v>504889</v>
      </c>
      <c r="H2041" t="s">
        <v>5583</v>
      </c>
    </row>
    <row r="2042" spans="1:8" x14ac:dyDescent="0.2">
      <c r="A2042">
        <v>485272</v>
      </c>
      <c r="B2042" t="s">
        <v>4650</v>
      </c>
      <c r="C2042">
        <v>23569</v>
      </c>
      <c r="D2042" t="s">
        <v>4651</v>
      </c>
      <c r="E2042" t="str">
        <f t="shared" si="31"/>
        <v>Q9UM07:23569:Protein-arginine deiminase type-4</v>
      </c>
      <c r="G2042">
        <v>504891</v>
      </c>
      <c r="H2042" t="s">
        <v>5558</v>
      </c>
    </row>
    <row r="2043" spans="1:8" x14ac:dyDescent="0.2">
      <c r="A2043">
        <v>485273</v>
      </c>
      <c r="B2043" t="s">
        <v>4183</v>
      </c>
      <c r="C2043">
        <v>7334</v>
      </c>
      <c r="D2043" t="s">
        <v>4184</v>
      </c>
      <c r="E2043" t="str">
        <f t="shared" si="31"/>
        <v>P61088:7334:Ubiquitin-conjugating enzyme E2 N</v>
      </c>
      <c r="G2043">
        <v>504892</v>
      </c>
      <c r="H2043" t="s">
        <v>5551</v>
      </c>
    </row>
    <row r="2044" spans="1:8" x14ac:dyDescent="0.2">
      <c r="A2044">
        <v>485277</v>
      </c>
      <c r="B2044" t="s">
        <v>4605</v>
      </c>
      <c r="C2044">
        <v>1269</v>
      </c>
      <c r="D2044" t="s">
        <v>4606</v>
      </c>
      <c r="E2044" t="str">
        <f t="shared" si="31"/>
        <v>P34972:1269:Cannabinoid receptor 2</v>
      </c>
      <c r="G2044">
        <v>504893</v>
      </c>
      <c r="H2044" t="s">
        <v>5567</v>
      </c>
    </row>
    <row r="2045" spans="1:8" x14ac:dyDescent="0.2">
      <c r="A2045">
        <v>485278</v>
      </c>
      <c r="B2045" t="s">
        <v>4605</v>
      </c>
      <c r="C2045">
        <v>1269</v>
      </c>
      <c r="D2045" t="s">
        <v>4606</v>
      </c>
      <c r="E2045" t="str">
        <f t="shared" si="31"/>
        <v>P34972:1269:Cannabinoid receptor 2</v>
      </c>
      <c r="G2045">
        <v>504895</v>
      </c>
      <c r="H2045" t="s">
        <v>5479</v>
      </c>
    </row>
    <row r="2046" spans="1:8" x14ac:dyDescent="0.2">
      <c r="A2046">
        <v>485279</v>
      </c>
      <c r="B2046" t="s">
        <v>4365</v>
      </c>
      <c r="C2046">
        <v>9290</v>
      </c>
      <c r="D2046" t="s">
        <v>4366</v>
      </c>
      <c r="E2046" t="str">
        <f t="shared" si="31"/>
        <v>Q9Y2T6:9290:G-protein coupled receptor 55</v>
      </c>
      <c r="G2046">
        <v>504896</v>
      </c>
      <c r="H2046" t="s">
        <v>5569</v>
      </c>
    </row>
    <row r="2047" spans="1:8" x14ac:dyDescent="0.2">
      <c r="A2047">
        <v>485282</v>
      </c>
      <c r="B2047" t="s">
        <v>4541</v>
      </c>
      <c r="C2047">
        <v>1268</v>
      </c>
      <c r="D2047" t="s">
        <v>4542</v>
      </c>
      <c r="E2047" t="str">
        <f t="shared" si="31"/>
        <v>P21554:1268:Cannabinoid receptor 1</v>
      </c>
      <c r="G2047">
        <v>504899</v>
      </c>
      <c r="H2047" t="s">
        <v>5442</v>
      </c>
    </row>
    <row r="2048" spans="1:8" x14ac:dyDescent="0.2">
      <c r="A2048">
        <v>485283</v>
      </c>
      <c r="B2048" t="s">
        <v>4375</v>
      </c>
      <c r="C2048">
        <v>2859</v>
      </c>
      <c r="D2048" t="s">
        <v>4376</v>
      </c>
      <c r="E2048" t="str">
        <f t="shared" si="31"/>
        <v>Q9HC97:2859:G-protein coupled receptor 35</v>
      </c>
      <c r="G2048">
        <v>504900</v>
      </c>
      <c r="H2048" t="s">
        <v>5527</v>
      </c>
    </row>
    <row r="2049" spans="1:8" x14ac:dyDescent="0.2">
      <c r="A2049">
        <v>485285</v>
      </c>
      <c r="B2049" t="s">
        <v>4541</v>
      </c>
      <c r="C2049">
        <v>1268</v>
      </c>
      <c r="D2049" t="s">
        <v>4542</v>
      </c>
      <c r="E2049" t="str">
        <f t="shared" si="31"/>
        <v>P21554:1268:Cannabinoid receptor 1</v>
      </c>
      <c r="G2049">
        <v>504904</v>
      </c>
      <c r="H2049" t="s">
        <v>5527</v>
      </c>
    </row>
    <row r="2050" spans="1:8" x14ac:dyDescent="0.2">
      <c r="A2050">
        <v>485286</v>
      </c>
      <c r="B2050" t="s">
        <v>4375</v>
      </c>
      <c r="C2050">
        <v>2859</v>
      </c>
      <c r="D2050" t="s">
        <v>4376</v>
      </c>
      <c r="E2050" t="str">
        <f t="shared" ref="E2050:E2113" si="32">CONCATENATE(B2050,":",C2050,":",D2050)</f>
        <v>Q9HC97:2859:G-protein coupled receptor 35</v>
      </c>
      <c r="G2050">
        <v>504905</v>
      </c>
      <c r="H2050" t="s">
        <v>5564</v>
      </c>
    </row>
    <row r="2051" spans="1:8" x14ac:dyDescent="0.2">
      <c r="A2051">
        <v>485287</v>
      </c>
      <c r="B2051" t="s">
        <v>4365</v>
      </c>
      <c r="C2051">
        <v>9290</v>
      </c>
      <c r="D2051" t="s">
        <v>4366</v>
      </c>
      <c r="E2051" t="str">
        <f t="shared" si="32"/>
        <v>Q9Y2T6:9290:G-protein coupled receptor 55</v>
      </c>
      <c r="G2051">
        <v>504906</v>
      </c>
      <c r="H2051" t="s">
        <v>5442</v>
      </c>
    </row>
    <row r="2052" spans="1:8" x14ac:dyDescent="0.2">
      <c r="A2052">
        <v>485290</v>
      </c>
      <c r="B2052" t="s">
        <v>4718</v>
      </c>
      <c r="C2052">
        <v>55775</v>
      </c>
      <c r="D2052" t="s">
        <v>4719</v>
      </c>
      <c r="E2052" t="str">
        <f t="shared" si="32"/>
        <v>Q9NUW8:55775:Tyrosyl-DNA phosphodiesterase 1</v>
      </c>
      <c r="G2052">
        <v>504907</v>
      </c>
      <c r="H2052" t="s">
        <v>5584</v>
      </c>
    </row>
    <row r="2053" spans="1:8" x14ac:dyDescent="0.2">
      <c r="A2053">
        <v>485297</v>
      </c>
      <c r="B2053" t="s">
        <v>4716</v>
      </c>
      <c r="C2053">
        <v>9367</v>
      </c>
      <c r="D2053" t="s">
        <v>4717</v>
      </c>
      <c r="E2053" t="str">
        <f t="shared" si="32"/>
        <v>P51151:9367:Ras-related protein Rab-9A</v>
      </c>
      <c r="G2053">
        <v>504908</v>
      </c>
      <c r="H2053" t="s">
        <v>5548</v>
      </c>
    </row>
    <row r="2054" spans="1:8" x14ac:dyDescent="0.2">
      <c r="A2054">
        <v>485311</v>
      </c>
      <c r="B2054" t="s">
        <v>4720</v>
      </c>
      <c r="C2054">
        <v>5423</v>
      </c>
      <c r="D2054" t="s">
        <v>4721</v>
      </c>
      <c r="E2054" t="str">
        <f t="shared" si="32"/>
        <v>P06746:5423:DNA polymerase beta</v>
      </c>
      <c r="G2054">
        <v>504912</v>
      </c>
      <c r="H2054" t="s">
        <v>5527</v>
      </c>
    </row>
    <row r="2055" spans="1:8" x14ac:dyDescent="0.2">
      <c r="A2055">
        <v>485312</v>
      </c>
      <c r="B2055" t="s">
        <v>4718</v>
      </c>
      <c r="C2055">
        <v>55775</v>
      </c>
      <c r="D2055" t="s">
        <v>4719</v>
      </c>
      <c r="E2055" t="str">
        <f t="shared" si="32"/>
        <v>Q9NUW8:55775:Tyrosyl-DNA phosphodiesterase 1</v>
      </c>
      <c r="G2055">
        <v>504913</v>
      </c>
      <c r="H2055" t="s">
        <v>5564</v>
      </c>
    </row>
    <row r="2056" spans="1:8" x14ac:dyDescent="0.2">
      <c r="A2056">
        <v>485313</v>
      </c>
      <c r="B2056" t="s">
        <v>4714</v>
      </c>
      <c r="C2056">
        <v>4864</v>
      </c>
      <c r="D2056" t="s">
        <v>4715</v>
      </c>
      <c r="E2056" t="str">
        <f t="shared" si="32"/>
        <v>O15118:4864:Niemann-Pick C1 protein</v>
      </c>
      <c r="G2056">
        <v>504914</v>
      </c>
      <c r="H2056" t="s">
        <v>5564</v>
      </c>
    </row>
    <row r="2057" spans="1:8" x14ac:dyDescent="0.2">
      <c r="A2057">
        <v>485314</v>
      </c>
      <c r="B2057" t="s">
        <v>4720</v>
      </c>
      <c r="C2057">
        <v>5423</v>
      </c>
      <c r="D2057" t="s">
        <v>4721</v>
      </c>
      <c r="E2057" t="str">
        <f t="shared" si="32"/>
        <v>P06746:5423:DNA polymerase beta</v>
      </c>
      <c r="G2057">
        <v>504915</v>
      </c>
      <c r="H2057" t="s">
        <v>5564</v>
      </c>
    </row>
    <row r="2058" spans="1:8" x14ac:dyDescent="0.2">
      <c r="A2058">
        <v>485315</v>
      </c>
      <c r="B2058" t="s">
        <v>4714</v>
      </c>
      <c r="C2058">
        <v>4864</v>
      </c>
      <c r="D2058" t="s">
        <v>4715</v>
      </c>
      <c r="E2058" t="str">
        <f t="shared" si="32"/>
        <v>O15118:4864:Niemann-Pick C1 protein</v>
      </c>
      <c r="G2058">
        <v>504916</v>
      </c>
      <c r="H2058" t="s">
        <v>5564</v>
      </c>
    </row>
    <row r="2059" spans="1:8" x14ac:dyDescent="0.2">
      <c r="A2059">
        <v>485316</v>
      </c>
      <c r="B2059" t="s">
        <v>4716</v>
      </c>
      <c r="C2059">
        <v>9367</v>
      </c>
      <c r="D2059" t="s">
        <v>4717</v>
      </c>
      <c r="E2059" t="str">
        <f t="shared" si="32"/>
        <v>P51151:9367:Ras-related protein Rab-9A</v>
      </c>
      <c r="G2059">
        <v>504917</v>
      </c>
      <c r="H2059" t="s">
        <v>5243</v>
      </c>
    </row>
    <row r="2060" spans="1:8" x14ac:dyDescent="0.2">
      <c r="A2060">
        <v>485317</v>
      </c>
      <c r="B2060" t="s">
        <v>4760</v>
      </c>
      <c r="C2060">
        <v>2671</v>
      </c>
      <c r="D2060" t="s">
        <v>4761</v>
      </c>
      <c r="E2060" t="str">
        <f t="shared" si="32"/>
        <v>P55789:2671:FAD-linked sulfhydryl oxidase ALR</v>
      </c>
      <c r="G2060">
        <v>504918</v>
      </c>
      <c r="H2060" t="s">
        <v>5243</v>
      </c>
    </row>
    <row r="2061" spans="1:8" x14ac:dyDescent="0.2">
      <c r="A2061">
        <v>485318</v>
      </c>
      <c r="B2061" t="s">
        <v>4588</v>
      </c>
      <c r="C2061">
        <v>8841</v>
      </c>
      <c r="D2061" t="s">
        <v>4589</v>
      </c>
      <c r="E2061" t="str">
        <f t="shared" si="32"/>
        <v>O15379:8841:Histone deacetylase 3</v>
      </c>
      <c r="G2061">
        <v>504919</v>
      </c>
      <c r="H2061" t="s">
        <v>5243</v>
      </c>
    </row>
    <row r="2062" spans="1:8" x14ac:dyDescent="0.2">
      <c r="A2062">
        <v>485336</v>
      </c>
      <c r="B2062" t="s">
        <v>4175</v>
      </c>
      <c r="C2062">
        <v>688</v>
      </c>
      <c r="D2062" t="s">
        <v>4176</v>
      </c>
      <c r="E2062" t="str">
        <f t="shared" si="32"/>
        <v>Q13887:688:Krueppel-like factor 5</v>
      </c>
      <c r="G2062">
        <v>504921</v>
      </c>
      <c r="H2062" t="s">
        <v>5243</v>
      </c>
    </row>
    <row r="2063" spans="1:8" x14ac:dyDescent="0.2">
      <c r="A2063">
        <v>485337</v>
      </c>
      <c r="B2063" t="s">
        <v>4371</v>
      </c>
      <c r="C2063">
        <v>10055</v>
      </c>
      <c r="D2063" t="s">
        <v>4372</v>
      </c>
      <c r="E2063" t="str">
        <f t="shared" si="32"/>
        <v>Q9UBE0:10055:SUMO-activating enzyme subunit 1</v>
      </c>
      <c r="G2063">
        <v>504923</v>
      </c>
      <c r="H2063" t="s">
        <v>5243</v>
      </c>
    </row>
    <row r="2064" spans="1:8" x14ac:dyDescent="0.2">
      <c r="A2064">
        <v>485337</v>
      </c>
      <c r="B2064" t="s">
        <v>4373</v>
      </c>
      <c r="C2064">
        <v>10054</v>
      </c>
      <c r="D2064" t="s">
        <v>4374</v>
      </c>
      <c r="E2064" t="str">
        <f t="shared" si="32"/>
        <v>Q9UBT2:10054:SUMO-activating enzyme subunit 2</v>
      </c>
      <c r="G2064">
        <v>504924</v>
      </c>
      <c r="H2064" t="s">
        <v>5243</v>
      </c>
    </row>
    <row r="2065" spans="1:8" x14ac:dyDescent="0.2">
      <c r="A2065">
        <v>485338</v>
      </c>
      <c r="B2065" t="s">
        <v>4175</v>
      </c>
      <c r="C2065">
        <v>688</v>
      </c>
      <c r="D2065" t="s">
        <v>4176</v>
      </c>
      <c r="E2065" t="str">
        <f t="shared" si="32"/>
        <v>Q13887:688:Krueppel-like factor 5</v>
      </c>
      <c r="G2065">
        <v>504937</v>
      </c>
      <c r="H2065" t="s">
        <v>5585</v>
      </c>
    </row>
    <row r="2066" spans="1:8" x14ac:dyDescent="0.2">
      <c r="A2066">
        <v>485339</v>
      </c>
      <c r="B2066" t="s">
        <v>4343</v>
      </c>
      <c r="C2066">
        <v>2831</v>
      </c>
      <c r="D2066" t="s">
        <v>4344</v>
      </c>
      <c r="E2066" t="str">
        <f t="shared" si="32"/>
        <v>P48145:2831:Neuropeptides B/W receptor type 1</v>
      </c>
      <c r="G2066">
        <v>504940</v>
      </c>
      <c r="H2066" t="s">
        <v>5585</v>
      </c>
    </row>
    <row r="2067" spans="1:8" x14ac:dyDescent="0.2">
      <c r="A2067">
        <v>485342</v>
      </c>
      <c r="B2067" t="s">
        <v>4754</v>
      </c>
      <c r="C2067">
        <v>7251</v>
      </c>
      <c r="D2067" t="s">
        <v>4755</v>
      </c>
      <c r="E2067" t="str">
        <f t="shared" si="32"/>
        <v>Q99816:7251:Tumor susceptibility gene 101 protein</v>
      </c>
      <c r="G2067">
        <v>504941</v>
      </c>
      <c r="H2067" t="s">
        <v>5485</v>
      </c>
    </row>
    <row r="2068" spans="1:8" x14ac:dyDescent="0.2">
      <c r="A2068">
        <v>485343</v>
      </c>
      <c r="B2068" t="s">
        <v>4183</v>
      </c>
      <c r="C2068">
        <v>7334</v>
      </c>
      <c r="D2068" t="s">
        <v>4184</v>
      </c>
      <c r="E2068" t="str">
        <f t="shared" si="32"/>
        <v>P61088:7334:Ubiquitin-conjugating enzyme E2 N</v>
      </c>
      <c r="G2068">
        <v>540246</v>
      </c>
      <c r="H2068" t="s">
        <v>5486</v>
      </c>
    </row>
    <row r="2069" spans="1:8" x14ac:dyDescent="0.2">
      <c r="A2069">
        <v>485344</v>
      </c>
      <c r="B2069" t="s">
        <v>4252</v>
      </c>
      <c r="C2069">
        <v>1813</v>
      </c>
      <c r="D2069" t="s">
        <v>4253</v>
      </c>
      <c r="E2069" t="str">
        <f t="shared" si="32"/>
        <v>P14416:1813:D(2) dopamine receptor</v>
      </c>
      <c r="G2069">
        <v>540248</v>
      </c>
      <c r="H2069" t="s">
        <v>5576</v>
      </c>
    </row>
    <row r="2070" spans="1:8" x14ac:dyDescent="0.2">
      <c r="A2070">
        <v>485346</v>
      </c>
      <c r="B2070" t="s">
        <v>4756</v>
      </c>
      <c r="C2070">
        <v>4193</v>
      </c>
      <c r="D2070" t="s">
        <v>4757</v>
      </c>
      <c r="E2070" t="str">
        <f t="shared" si="32"/>
        <v>Q00987:4193:E3 ubiquitin-protein ligase Mdm2</v>
      </c>
      <c r="G2070">
        <v>540250</v>
      </c>
      <c r="H2070" t="s">
        <v>5571</v>
      </c>
    </row>
    <row r="2071" spans="1:8" x14ac:dyDescent="0.2">
      <c r="A2071">
        <v>485346</v>
      </c>
      <c r="B2071" t="s">
        <v>4758</v>
      </c>
      <c r="C2071">
        <v>4194</v>
      </c>
      <c r="D2071" t="s">
        <v>4759</v>
      </c>
      <c r="E2071" t="str">
        <f t="shared" si="32"/>
        <v>O15151:4194:Protein Mdm4</v>
      </c>
      <c r="G2071">
        <v>540251</v>
      </c>
      <c r="H2071" t="s">
        <v>5571</v>
      </c>
    </row>
    <row r="2072" spans="1:8" x14ac:dyDescent="0.2">
      <c r="A2072">
        <v>485347</v>
      </c>
      <c r="B2072" t="s">
        <v>4252</v>
      </c>
      <c r="C2072">
        <v>1813</v>
      </c>
      <c r="D2072" t="s">
        <v>4253</v>
      </c>
      <c r="E2072" t="str">
        <f t="shared" si="32"/>
        <v>P14416:1813:D(2) dopamine receptor</v>
      </c>
      <c r="G2072">
        <v>540253</v>
      </c>
      <c r="H2072" t="s">
        <v>5586</v>
      </c>
    </row>
    <row r="2073" spans="1:8" x14ac:dyDescent="0.2">
      <c r="A2073">
        <v>485348</v>
      </c>
      <c r="B2073" t="s">
        <v>4510</v>
      </c>
      <c r="C2073">
        <v>2494</v>
      </c>
      <c r="D2073" t="s">
        <v>4511</v>
      </c>
      <c r="E2073" t="str">
        <f t="shared" si="32"/>
        <v>O00482:2494:Nuclear receptor subfamily 5 group A member 2</v>
      </c>
      <c r="G2073">
        <v>540258</v>
      </c>
      <c r="H2073" t="s">
        <v>5353</v>
      </c>
    </row>
    <row r="2074" spans="1:8" x14ac:dyDescent="0.2">
      <c r="A2074">
        <v>485349</v>
      </c>
      <c r="B2074" t="s">
        <v>4752</v>
      </c>
      <c r="C2074">
        <v>472</v>
      </c>
      <c r="D2074" t="s">
        <v>4753</v>
      </c>
      <c r="E2074" t="str">
        <f t="shared" si="32"/>
        <v>Q13315:472:Serine-protein kinase ATM</v>
      </c>
      <c r="G2074">
        <v>540259</v>
      </c>
      <c r="H2074" t="s">
        <v>5353</v>
      </c>
    </row>
    <row r="2075" spans="1:8" x14ac:dyDescent="0.2">
      <c r="A2075">
        <v>485351</v>
      </c>
      <c r="B2075" t="s">
        <v>4580</v>
      </c>
      <c r="C2075">
        <v>7317</v>
      </c>
      <c r="D2075" t="s">
        <v>4581</v>
      </c>
      <c r="E2075" t="str">
        <f t="shared" si="32"/>
        <v>P22314:7317:Ubiquitin-like modifier-activating enzyme 1</v>
      </c>
      <c r="G2075">
        <v>540260</v>
      </c>
      <c r="H2075" t="s">
        <v>5158</v>
      </c>
    </row>
    <row r="2076" spans="1:8" x14ac:dyDescent="0.2">
      <c r="A2076">
        <v>485351</v>
      </c>
      <c r="B2076" t="s">
        <v>4582</v>
      </c>
      <c r="C2076">
        <v>7335</v>
      </c>
      <c r="D2076" t="s">
        <v>4583</v>
      </c>
      <c r="E2076" t="str">
        <f t="shared" si="32"/>
        <v>Q13404:7335:Ubiquitin-conjugating enzyme E2 variant 1</v>
      </c>
      <c r="G2076">
        <v>540261</v>
      </c>
      <c r="H2076" t="s">
        <v>5138</v>
      </c>
    </row>
    <row r="2077" spans="1:8" x14ac:dyDescent="0.2">
      <c r="A2077">
        <v>485351</v>
      </c>
      <c r="B2077" t="s">
        <v>4183</v>
      </c>
      <c r="C2077">
        <v>7334</v>
      </c>
      <c r="D2077" t="s">
        <v>4184</v>
      </c>
      <c r="E2077" t="str">
        <f t="shared" si="32"/>
        <v>P61088:7334:Ubiquitin-conjugating enzyme E2 N</v>
      </c>
      <c r="G2077">
        <v>540262</v>
      </c>
      <c r="H2077" t="s">
        <v>5586</v>
      </c>
    </row>
    <row r="2078" spans="1:8" x14ac:dyDescent="0.2">
      <c r="A2078">
        <v>485352</v>
      </c>
      <c r="B2078" t="s">
        <v>4359</v>
      </c>
      <c r="C2078">
        <v>945006</v>
      </c>
      <c r="D2078" t="s">
        <v>4360</v>
      </c>
      <c r="E2078" t="str">
        <f t="shared" si="32"/>
        <v>P00722:945006:Beta-galactosidase</v>
      </c>
      <c r="G2078">
        <v>540265</v>
      </c>
      <c r="H2078" t="s">
        <v>5199</v>
      </c>
    </row>
    <row r="2079" spans="1:8" x14ac:dyDescent="0.2">
      <c r="A2079">
        <v>485356</v>
      </c>
      <c r="B2079" t="s">
        <v>4752</v>
      </c>
      <c r="C2079">
        <v>472</v>
      </c>
      <c r="D2079" t="s">
        <v>4753</v>
      </c>
      <c r="E2079" t="str">
        <f t="shared" si="32"/>
        <v>Q13315:472:Serine-protein kinase ATM</v>
      </c>
      <c r="G2079">
        <v>540270</v>
      </c>
      <c r="H2079" t="s">
        <v>5279</v>
      </c>
    </row>
    <row r="2080" spans="1:8" x14ac:dyDescent="0.2">
      <c r="A2080">
        <v>485358</v>
      </c>
      <c r="B2080" t="s">
        <v>4252</v>
      </c>
      <c r="C2080">
        <v>1813</v>
      </c>
      <c r="D2080" t="s">
        <v>4253</v>
      </c>
      <c r="E2080" t="str">
        <f t="shared" si="32"/>
        <v>P14416:1813:D(2) dopamine receptor</v>
      </c>
      <c r="G2080">
        <v>540275</v>
      </c>
      <c r="H2080" t="s">
        <v>5492</v>
      </c>
    </row>
    <row r="2081" spans="1:8" x14ac:dyDescent="0.2">
      <c r="A2081">
        <v>485359</v>
      </c>
      <c r="B2081" t="s">
        <v>4252</v>
      </c>
      <c r="C2081">
        <v>1813</v>
      </c>
      <c r="D2081" t="s">
        <v>4253</v>
      </c>
      <c r="E2081" t="str">
        <f t="shared" si="32"/>
        <v>P14416:1813:D(2) dopamine receptor</v>
      </c>
      <c r="G2081">
        <v>540276</v>
      </c>
      <c r="H2081" t="s">
        <v>5587</v>
      </c>
    </row>
    <row r="2082" spans="1:8" x14ac:dyDescent="0.2">
      <c r="A2082">
        <v>485360</v>
      </c>
      <c r="B2082" t="s">
        <v>4762</v>
      </c>
      <c r="C2082">
        <v>26013</v>
      </c>
      <c r="D2082" t="s">
        <v>4763</v>
      </c>
      <c r="E2082" t="str">
        <f t="shared" si="32"/>
        <v>Q9Y468:26013:Lethal(3)malignant brain tumor-like protein 1</v>
      </c>
      <c r="G2082">
        <v>540277</v>
      </c>
      <c r="H2082" t="s">
        <v>5492</v>
      </c>
    </row>
    <row r="2083" spans="1:8" x14ac:dyDescent="0.2">
      <c r="A2083">
        <v>485361</v>
      </c>
      <c r="B2083" t="s">
        <v>4252</v>
      </c>
      <c r="C2083">
        <v>1813</v>
      </c>
      <c r="D2083" t="s">
        <v>4253</v>
      </c>
      <c r="E2083" t="str">
        <f t="shared" si="32"/>
        <v>P14416:1813:D(2) dopamine receptor</v>
      </c>
      <c r="G2083">
        <v>540278</v>
      </c>
      <c r="H2083" t="s">
        <v>5587</v>
      </c>
    </row>
    <row r="2084" spans="1:8" x14ac:dyDescent="0.2">
      <c r="A2084">
        <v>485362</v>
      </c>
      <c r="B2084" t="s">
        <v>4252</v>
      </c>
      <c r="C2084">
        <v>1813</v>
      </c>
      <c r="D2084" t="s">
        <v>4253</v>
      </c>
      <c r="E2084" t="str">
        <f t="shared" si="32"/>
        <v>P14416:1813:D(2) dopamine receptor</v>
      </c>
      <c r="G2084">
        <v>540279</v>
      </c>
      <c r="H2084" t="s">
        <v>5468</v>
      </c>
    </row>
    <row r="2085" spans="1:8" x14ac:dyDescent="0.2">
      <c r="A2085">
        <v>485365</v>
      </c>
      <c r="B2085" t="s">
        <v>4748</v>
      </c>
      <c r="C2085">
        <v>7201</v>
      </c>
      <c r="D2085" t="s">
        <v>4749</v>
      </c>
      <c r="E2085" t="str">
        <f t="shared" si="32"/>
        <v>P34981:7201:Thyrotropin-releasing hormone receptor</v>
      </c>
      <c r="G2085">
        <v>540280</v>
      </c>
      <c r="H2085" t="s">
        <v>5460</v>
      </c>
    </row>
    <row r="2086" spans="1:8" x14ac:dyDescent="0.2">
      <c r="A2086">
        <v>485366</v>
      </c>
      <c r="B2086" t="s">
        <v>4242</v>
      </c>
      <c r="C2086">
        <v>154</v>
      </c>
      <c r="D2086" t="s">
        <v>4243</v>
      </c>
      <c r="E2086" t="str">
        <f t="shared" si="32"/>
        <v>P07550:154:Beta-2 adrenergic receptor</v>
      </c>
      <c r="G2086">
        <v>540281</v>
      </c>
      <c r="H2086" t="s">
        <v>5511</v>
      </c>
    </row>
    <row r="2087" spans="1:8" x14ac:dyDescent="0.2">
      <c r="A2087">
        <v>485369</v>
      </c>
      <c r="B2087" t="s">
        <v>4056</v>
      </c>
      <c r="C2087">
        <v>331</v>
      </c>
      <c r="D2087" t="s">
        <v>4057</v>
      </c>
      <c r="E2087" t="str">
        <f t="shared" si="32"/>
        <v>P98170:331:E3 ubiquitin-protein ligase XIAP</v>
      </c>
      <c r="G2087">
        <v>540288</v>
      </c>
      <c r="H2087" t="s">
        <v>5254</v>
      </c>
    </row>
    <row r="2088" spans="1:8" x14ac:dyDescent="0.2">
      <c r="A2088">
        <v>485370</v>
      </c>
      <c r="B2088" t="s">
        <v>4056</v>
      </c>
      <c r="C2088">
        <v>331</v>
      </c>
      <c r="D2088" t="s">
        <v>4057</v>
      </c>
      <c r="E2088" t="str">
        <f t="shared" si="32"/>
        <v>P98170:331:E3 ubiquitin-protein ligase XIAP</v>
      </c>
      <c r="G2088">
        <v>540295</v>
      </c>
      <c r="H2088" t="s">
        <v>5588</v>
      </c>
    </row>
    <row r="2089" spans="1:8" x14ac:dyDescent="0.2">
      <c r="A2089">
        <v>485374</v>
      </c>
      <c r="B2089" t="s">
        <v>4373</v>
      </c>
      <c r="C2089">
        <v>10054</v>
      </c>
      <c r="D2089" t="s">
        <v>4374</v>
      </c>
      <c r="E2089" t="str">
        <f t="shared" si="32"/>
        <v>Q9UBT2:10054:SUMO-activating enzyme subunit 2</v>
      </c>
      <c r="G2089">
        <v>540297</v>
      </c>
      <c r="H2089" t="s">
        <v>5511</v>
      </c>
    </row>
    <row r="2090" spans="1:8" x14ac:dyDescent="0.2">
      <c r="A2090">
        <v>485374</v>
      </c>
      <c r="B2090" t="s">
        <v>4371</v>
      </c>
      <c r="C2090">
        <v>10055</v>
      </c>
      <c r="D2090" t="s">
        <v>4372</v>
      </c>
      <c r="E2090" t="str">
        <f t="shared" si="32"/>
        <v>Q9UBE0:10055:SUMO-activating enzyme subunit 1</v>
      </c>
      <c r="G2090">
        <v>540300</v>
      </c>
      <c r="H2090" t="s">
        <v>5460</v>
      </c>
    </row>
    <row r="2091" spans="1:8" x14ac:dyDescent="0.2">
      <c r="A2091">
        <v>485374</v>
      </c>
      <c r="B2091" t="s">
        <v>4750</v>
      </c>
      <c r="C2091">
        <v>7329</v>
      </c>
      <c r="D2091" t="s">
        <v>4751</v>
      </c>
      <c r="E2091" t="str">
        <f t="shared" si="32"/>
        <v>P63279:7329:SUMO-conjugating enzyme UBC9</v>
      </c>
      <c r="G2091">
        <v>540301</v>
      </c>
      <c r="H2091" t="s">
        <v>5460</v>
      </c>
    </row>
    <row r="2092" spans="1:8" x14ac:dyDescent="0.2">
      <c r="A2092">
        <v>485386</v>
      </c>
      <c r="B2092" t="s">
        <v>4242</v>
      </c>
      <c r="C2092">
        <v>154</v>
      </c>
      <c r="D2092" t="s">
        <v>4243</v>
      </c>
      <c r="E2092" t="str">
        <f t="shared" si="32"/>
        <v>P07550:154:Beta-2 adrenergic receptor</v>
      </c>
      <c r="G2092">
        <v>540302</v>
      </c>
      <c r="H2092" t="s">
        <v>5589</v>
      </c>
    </row>
    <row r="2093" spans="1:8" x14ac:dyDescent="0.2">
      <c r="A2093">
        <v>485388</v>
      </c>
      <c r="B2093" t="s">
        <v>4754</v>
      </c>
      <c r="C2093">
        <v>7251</v>
      </c>
      <c r="D2093" t="s">
        <v>4755</v>
      </c>
      <c r="E2093" t="str">
        <f t="shared" si="32"/>
        <v>Q99816:7251:Tumor susceptibility gene 101 protein</v>
      </c>
      <c r="G2093">
        <v>540303</v>
      </c>
      <c r="H2093" t="s">
        <v>5590</v>
      </c>
    </row>
    <row r="2094" spans="1:8" x14ac:dyDescent="0.2">
      <c r="A2094">
        <v>485391</v>
      </c>
      <c r="B2094" t="s">
        <v>4373</v>
      </c>
      <c r="C2094">
        <v>10054</v>
      </c>
      <c r="D2094" t="s">
        <v>4374</v>
      </c>
      <c r="E2094" t="str">
        <f t="shared" si="32"/>
        <v>Q9UBT2:10054:SUMO-activating enzyme subunit 2</v>
      </c>
      <c r="G2094">
        <v>540304</v>
      </c>
      <c r="H2094" t="s">
        <v>5522</v>
      </c>
    </row>
    <row r="2095" spans="1:8" x14ac:dyDescent="0.2">
      <c r="A2095">
        <v>485391</v>
      </c>
      <c r="B2095" t="s">
        <v>4371</v>
      </c>
      <c r="C2095">
        <v>10055</v>
      </c>
      <c r="D2095" t="s">
        <v>4372</v>
      </c>
      <c r="E2095" t="str">
        <f t="shared" si="32"/>
        <v>Q9UBE0:10055:SUMO-activating enzyme subunit 1</v>
      </c>
      <c r="G2095">
        <v>540307</v>
      </c>
      <c r="H2095" t="s">
        <v>5588</v>
      </c>
    </row>
    <row r="2096" spans="1:8" x14ac:dyDescent="0.2">
      <c r="A2096">
        <v>485391</v>
      </c>
      <c r="B2096" t="s">
        <v>4750</v>
      </c>
      <c r="C2096">
        <v>7329</v>
      </c>
      <c r="D2096" t="s">
        <v>4751</v>
      </c>
      <c r="E2096" t="str">
        <f t="shared" si="32"/>
        <v>P63279:7329:SUMO-conjugating enzyme UBC9</v>
      </c>
      <c r="G2096">
        <v>540308</v>
      </c>
      <c r="H2096" t="s">
        <v>5588</v>
      </c>
    </row>
    <row r="2097" spans="1:8" x14ac:dyDescent="0.2">
      <c r="A2097">
        <v>485393</v>
      </c>
      <c r="B2097" t="s">
        <v>4371</v>
      </c>
      <c r="C2097">
        <v>10055</v>
      </c>
      <c r="D2097" t="s">
        <v>4372</v>
      </c>
      <c r="E2097" t="str">
        <f t="shared" si="32"/>
        <v>Q9UBE0:10055:SUMO-activating enzyme subunit 1</v>
      </c>
      <c r="G2097">
        <v>540309</v>
      </c>
      <c r="H2097" t="s">
        <v>5591</v>
      </c>
    </row>
    <row r="2098" spans="1:8" x14ac:dyDescent="0.2">
      <c r="A2098">
        <v>485393</v>
      </c>
      <c r="B2098" t="s">
        <v>4373</v>
      </c>
      <c r="C2098">
        <v>10054</v>
      </c>
      <c r="D2098" t="s">
        <v>4374</v>
      </c>
      <c r="E2098" t="str">
        <f t="shared" si="32"/>
        <v>Q9UBT2:10054:SUMO-activating enzyme subunit 2</v>
      </c>
      <c r="G2098">
        <v>540313</v>
      </c>
      <c r="H2098" t="s">
        <v>5511</v>
      </c>
    </row>
    <row r="2099" spans="1:8" x14ac:dyDescent="0.2">
      <c r="A2099">
        <v>488748</v>
      </c>
      <c r="B2099" t="s">
        <v>4563</v>
      </c>
      <c r="C2099">
        <v>187</v>
      </c>
      <c r="D2099" t="s">
        <v>4564</v>
      </c>
      <c r="E2099" t="str">
        <f t="shared" si="32"/>
        <v>P35414:187:Apelin receptor</v>
      </c>
      <c r="G2099">
        <v>540317</v>
      </c>
      <c r="H2099" t="s">
        <v>5490</v>
      </c>
    </row>
    <row r="2100" spans="1:8" x14ac:dyDescent="0.2">
      <c r="A2100">
        <v>488769</v>
      </c>
      <c r="B2100" t="s">
        <v>4510</v>
      </c>
      <c r="C2100">
        <v>2494</v>
      </c>
      <c r="D2100" t="s">
        <v>4511</v>
      </c>
      <c r="E2100" t="str">
        <f t="shared" si="32"/>
        <v>O00482:2494:Nuclear receptor subfamily 5 group A member 2</v>
      </c>
      <c r="G2100">
        <v>540319</v>
      </c>
      <c r="H2100" t="s">
        <v>5588</v>
      </c>
    </row>
    <row r="2101" spans="1:8" x14ac:dyDescent="0.2">
      <c r="A2101">
        <v>488769</v>
      </c>
      <c r="B2101" t="s">
        <v>4770</v>
      </c>
      <c r="C2101">
        <v>3240</v>
      </c>
      <c r="D2101" t="s">
        <v>4771</v>
      </c>
      <c r="E2101" t="str">
        <f t="shared" si="32"/>
        <v>P00738:3240:Haptoglobin</v>
      </c>
      <c r="G2101">
        <v>540325</v>
      </c>
      <c r="H2101" t="s">
        <v>5460</v>
      </c>
    </row>
    <row r="2102" spans="1:8" x14ac:dyDescent="0.2">
      <c r="A2102">
        <v>488769</v>
      </c>
      <c r="B2102" t="s">
        <v>4772</v>
      </c>
      <c r="C2102">
        <v>6291</v>
      </c>
      <c r="D2102" t="s">
        <v>4773</v>
      </c>
      <c r="E2102" t="str">
        <f t="shared" si="32"/>
        <v>P35542:6291:Serum amyloid A-4 protein</v>
      </c>
      <c r="G2102">
        <v>540326</v>
      </c>
      <c r="H2102" t="s">
        <v>5486</v>
      </c>
    </row>
    <row r="2103" spans="1:8" x14ac:dyDescent="0.2">
      <c r="A2103">
        <v>488770</v>
      </c>
      <c r="B2103" t="s">
        <v>4780</v>
      </c>
      <c r="C2103">
        <v>19317</v>
      </c>
      <c r="D2103" t="s">
        <v>4781</v>
      </c>
      <c r="E2103" t="str">
        <f t="shared" si="32"/>
        <v>Q9QYS9:19317:Protein quaking</v>
      </c>
      <c r="G2103">
        <v>540327</v>
      </c>
      <c r="H2103" t="s">
        <v>5580</v>
      </c>
    </row>
    <row r="2104" spans="1:8" x14ac:dyDescent="0.2">
      <c r="A2104">
        <v>488771</v>
      </c>
      <c r="B2104" t="s">
        <v>4778</v>
      </c>
      <c r="C2104">
        <v>58819</v>
      </c>
      <c r="D2104" t="s">
        <v>4779</v>
      </c>
      <c r="E2104" t="str">
        <f t="shared" si="32"/>
        <v>O89049:58819:Thioredoxin reductase 1, cytoplasmic</v>
      </c>
      <c r="G2104">
        <v>540328</v>
      </c>
      <c r="H2104" t="s">
        <v>5353</v>
      </c>
    </row>
    <row r="2105" spans="1:8" x14ac:dyDescent="0.2">
      <c r="A2105">
        <v>488772</v>
      </c>
      <c r="B2105" t="s">
        <v>4778</v>
      </c>
      <c r="C2105">
        <v>58819</v>
      </c>
      <c r="D2105" t="s">
        <v>4779</v>
      </c>
      <c r="E2105" t="str">
        <f t="shared" si="32"/>
        <v>O89049:58819:Thioredoxin reductase 1, cytoplasmic</v>
      </c>
      <c r="G2105">
        <v>540329</v>
      </c>
      <c r="H2105" t="s">
        <v>5511</v>
      </c>
    </row>
    <row r="2106" spans="1:8" x14ac:dyDescent="0.2">
      <c r="A2106">
        <v>488773</v>
      </c>
      <c r="B2106" t="s">
        <v>4778</v>
      </c>
      <c r="C2106">
        <v>58819</v>
      </c>
      <c r="D2106" t="s">
        <v>4779</v>
      </c>
      <c r="E2106" t="str">
        <f t="shared" si="32"/>
        <v>O89049:58819:Thioredoxin reductase 1, cytoplasmic</v>
      </c>
      <c r="G2106">
        <v>540332</v>
      </c>
      <c r="H2106" t="s">
        <v>5535</v>
      </c>
    </row>
    <row r="2107" spans="1:8" x14ac:dyDescent="0.2">
      <c r="A2107">
        <v>488775</v>
      </c>
      <c r="B2107" t="s">
        <v>3949</v>
      </c>
      <c r="C2107">
        <v>2516</v>
      </c>
      <c r="D2107" t="s">
        <v>3950</v>
      </c>
      <c r="E2107" t="str">
        <f t="shared" si="32"/>
        <v>Q13285:2516:Steroidogenic factor 1</v>
      </c>
      <c r="G2107">
        <v>540334</v>
      </c>
      <c r="H2107" t="s">
        <v>5513</v>
      </c>
    </row>
    <row r="2108" spans="1:8" x14ac:dyDescent="0.2">
      <c r="A2108">
        <v>488775</v>
      </c>
      <c r="B2108" t="s">
        <v>4510</v>
      </c>
      <c r="C2108">
        <v>2494</v>
      </c>
      <c r="D2108" t="s">
        <v>4511</v>
      </c>
      <c r="E2108" t="str">
        <f t="shared" si="32"/>
        <v>O00482:2494:Nuclear receptor subfamily 5 group A member 2</v>
      </c>
      <c r="G2108">
        <v>540335</v>
      </c>
      <c r="H2108" t="s">
        <v>5353</v>
      </c>
    </row>
    <row r="2109" spans="1:8" x14ac:dyDescent="0.2">
      <c r="A2109">
        <v>488776</v>
      </c>
      <c r="B2109" t="s">
        <v>4756</v>
      </c>
      <c r="C2109">
        <v>4193</v>
      </c>
      <c r="D2109" t="s">
        <v>4757</v>
      </c>
      <c r="E2109" t="str">
        <f t="shared" si="32"/>
        <v>Q00987:4193:E3 ubiquitin-protein ligase Mdm2</v>
      </c>
      <c r="G2109">
        <v>540340</v>
      </c>
      <c r="H2109" t="s">
        <v>5592</v>
      </c>
    </row>
    <row r="2110" spans="1:8" x14ac:dyDescent="0.2">
      <c r="A2110">
        <v>488776</v>
      </c>
      <c r="B2110" t="s">
        <v>4758</v>
      </c>
      <c r="C2110">
        <v>4194</v>
      </c>
      <c r="D2110" t="s">
        <v>4759</v>
      </c>
      <c r="E2110" t="str">
        <f t="shared" si="32"/>
        <v>O15151:4194:Protein Mdm4</v>
      </c>
      <c r="G2110">
        <v>540341</v>
      </c>
      <c r="H2110" t="s">
        <v>5197</v>
      </c>
    </row>
    <row r="2111" spans="1:8" x14ac:dyDescent="0.2">
      <c r="A2111">
        <v>488777</v>
      </c>
      <c r="B2111" t="s">
        <v>4373</v>
      </c>
      <c r="C2111">
        <v>10054</v>
      </c>
      <c r="D2111" t="s">
        <v>4374</v>
      </c>
      <c r="E2111" t="str">
        <f t="shared" si="32"/>
        <v>Q9UBT2:10054:SUMO-activating enzyme subunit 2</v>
      </c>
      <c r="G2111">
        <v>540344</v>
      </c>
      <c r="H2111" t="s">
        <v>5128</v>
      </c>
    </row>
    <row r="2112" spans="1:8" x14ac:dyDescent="0.2">
      <c r="A2112">
        <v>488777</v>
      </c>
      <c r="B2112" t="s">
        <v>4371</v>
      </c>
      <c r="C2112">
        <v>10055</v>
      </c>
      <c r="D2112" t="s">
        <v>4372</v>
      </c>
      <c r="E2112" t="str">
        <f t="shared" si="32"/>
        <v>Q9UBE0:10055:SUMO-activating enzyme subunit 1</v>
      </c>
      <c r="G2112">
        <v>540345</v>
      </c>
      <c r="H2112" t="s">
        <v>5535</v>
      </c>
    </row>
    <row r="2113" spans="1:8" x14ac:dyDescent="0.2">
      <c r="A2113">
        <v>488777</v>
      </c>
      <c r="B2113" t="s">
        <v>4750</v>
      </c>
      <c r="C2113">
        <v>7329</v>
      </c>
      <c r="D2113" t="s">
        <v>4751</v>
      </c>
      <c r="E2113" t="str">
        <f t="shared" si="32"/>
        <v>P63279:7329:SUMO-conjugating enzyme UBC9</v>
      </c>
      <c r="G2113">
        <v>540346</v>
      </c>
      <c r="H2113" t="s">
        <v>5353</v>
      </c>
    </row>
    <row r="2114" spans="1:8" x14ac:dyDescent="0.2">
      <c r="A2114">
        <v>488778</v>
      </c>
      <c r="B2114" t="s">
        <v>4329</v>
      </c>
      <c r="C2114">
        <v>27035</v>
      </c>
      <c r="D2114" t="s">
        <v>4330</v>
      </c>
      <c r="E2114" t="str">
        <f t="shared" ref="E2114:E2177" si="33">CONCATENATE(B2114,":",C2114,":",D2114)</f>
        <v>Q9Y5S8:27035:NADPH oxidase 1</v>
      </c>
      <c r="G2114">
        <v>540349</v>
      </c>
      <c r="H2114" t="s">
        <v>5593</v>
      </c>
    </row>
    <row r="2115" spans="1:8" x14ac:dyDescent="0.2">
      <c r="A2115">
        <v>488779</v>
      </c>
      <c r="B2115" t="s">
        <v>3949</v>
      </c>
      <c r="C2115">
        <v>2516</v>
      </c>
      <c r="D2115" t="s">
        <v>3950</v>
      </c>
      <c r="E2115" t="str">
        <f t="shared" si="33"/>
        <v>Q13285:2516:Steroidogenic factor 1</v>
      </c>
      <c r="G2115">
        <v>540351</v>
      </c>
      <c r="H2115" t="s">
        <v>5535</v>
      </c>
    </row>
    <row r="2116" spans="1:8" x14ac:dyDescent="0.2">
      <c r="A2116">
        <v>488779</v>
      </c>
      <c r="B2116" t="s">
        <v>4510</v>
      </c>
      <c r="C2116">
        <v>2494</v>
      </c>
      <c r="D2116" t="s">
        <v>4511</v>
      </c>
      <c r="E2116" t="str">
        <f t="shared" si="33"/>
        <v>O00482:2494:Nuclear receptor subfamily 5 group A member 2</v>
      </c>
      <c r="G2116">
        <v>540356</v>
      </c>
      <c r="H2116" t="s">
        <v>5462</v>
      </c>
    </row>
    <row r="2117" spans="1:8" x14ac:dyDescent="0.2">
      <c r="A2117">
        <v>488780</v>
      </c>
      <c r="B2117" t="s">
        <v>3949</v>
      </c>
      <c r="C2117">
        <v>2516</v>
      </c>
      <c r="D2117" t="s">
        <v>3950</v>
      </c>
      <c r="E2117" t="str">
        <f t="shared" si="33"/>
        <v>Q13285:2516:Steroidogenic factor 1</v>
      </c>
      <c r="G2117">
        <v>540357</v>
      </c>
      <c r="H2117" t="s">
        <v>5479</v>
      </c>
    </row>
    <row r="2118" spans="1:8" x14ac:dyDescent="0.2">
      <c r="A2118">
        <v>488780</v>
      </c>
      <c r="B2118" t="s">
        <v>4510</v>
      </c>
      <c r="C2118">
        <v>2494</v>
      </c>
      <c r="D2118" t="s">
        <v>4511</v>
      </c>
      <c r="E2118" t="str">
        <f t="shared" si="33"/>
        <v>O00482:2494:Nuclear receptor subfamily 5 group A member 2</v>
      </c>
      <c r="G2118">
        <v>540358</v>
      </c>
      <c r="H2118" t="s">
        <v>5470</v>
      </c>
    </row>
    <row r="2119" spans="1:8" x14ac:dyDescent="0.2">
      <c r="A2119">
        <v>488781</v>
      </c>
      <c r="B2119" t="s">
        <v>4510</v>
      </c>
      <c r="C2119">
        <v>2494</v>
      </c>
      <c r="D2119" t="s">
        <v>4511</v>
      </c>
      <c r="E2119" t="str">
        <f t="shared" si="33"/>
        <v>O00482:2494:Nuclear receptor subfamily 5 group A member 2</v>
      </c>
      <c r="G2119">
        <v>540361</v>
      </c>
      <c r="H2119" t="s">
        <v>5170</v>
      </c>
    </row>
    <row r="2120" spans="1:8" x14ac:dyDescent="0.2">
      <c r="A2120">
        <v>488782</v>
      </c>
      <c r="B2120" t="s">
        <v>4510</v>
      </c>
      <c r="C2120">
        <v>2494</v>
      </c>
      <c r="D2120" t="s">
        <v>4511</v>
      </c>
      <c r="E2120" t="str">
        <f t="shared" si="33"/>
        <v>O00482:2494:Nuclear receptor subfamily 5 group A member 2</v>
      </c>
      <c r="G2120">
        <v>540362</v>
      </c>
      <c r="H2120" t="s">
        <v>5375</v>
      </c>
    </row>
    <row r="2121" spans="1:8" x14ac:dyDescent="0.2">
      <c r="A2121">
        <v>488784</v>
      </c>
      <c r="B2121" t="s">
        <v>4625</v>
      </c>
      <c r="C2121">
        <v>114548</v>
      </c>
      <c r="D2121" t="s">
        <v>4626</v>
      </c>
      <c r="E2121" t="str">
        <f t="shared" si="33"/>
        <v>Q96P20:114548:NACHT, LRR and PYD domains-containing protein 3</v>
      </c>
      <c r="G2121">
        <v>540365</v>
      </c>
      <c r="H2121" t="s">
        <v>5581</v>
      </c>
    </row>
    <row r="2122" spans="1:8" x14ac:dyDescent="0.2">
      <c r="A2122">
        <v>488786</v>
      </c>
      <c r="B2122" t="s">
        <v>3955</v>
      </c>
      <c r="C2122">
        <v>3676</v>
      </c>
      <c r="D2122" t="s">
        <v>3956</v>
      </c>
      <c r="E2122" t="str">
        <f t="shared" si="33"/>
        <v>P13612:3676:Integrin alpha-4</v>
      </c>
      <c r="G2122">
        <v>540366</v>
      </c>
      <c r="H2122" t="s">
        <v>5594</v>
      </c>
    </row>
    <row r="2123" spans="1:8" x14ac:dyDescent="0.2">
      <c r="A2123">
        <v>488787</v>
      </c>
      <c r="B2123" t="s">
        <v>4760</v>
      </c>
      <c r="C2123">
        <v>2671</v>
      </c>
      <c r="D2123" t="s">
        <v>4761</v>
      </c>
      <c r="E2123" t="str">
        <f t="shared" si="33"/>
        <v>P55789:2671:FAD-linked sulfhydryl oxidase ALR</v>
      </c>
      <c r="G2123">
        <v>540367</v>
      </c>
      <c r="H2123" t="s">
        <v>5595</v>
      </c>
    </row>
    <row r="2124" spans="1:8" x14ac:dyDescent="0.2">
      <c r="A2124">
        <v>488788</v>
      </c>
      <c r="B2124" t="s">
        <v>4574</v>
      </c>
      <c r="C2124">
        <v>855317</v>
      </c>
      <c r="D2124" t="s">
        <v>4575</v>
      </c>
      <c r="E2124" t="str">
        <f t="shared" si="33"/>
        <v>Q03530:855317:CAAX prenyl protease 2</v>
      </c>
      <c r="G2124">
        <v>540368</v>
      </c>
      <c r="H2124" t="s">
        <v>5596</v>
      </c>
    </row>
    <row r="2125" spans="1:8" x14ac:dyDescent="0.2">
      <c r="A2125">
        <v>488790</v>
      </c>
      <c r="B2125" t="s">
        <v>4353</v>
      </c>
      <c r="C2125">
        <v>850333</v>
      </c>
      <c r="D2125" t="s">
        <v>4354</v>
      </c>
      <c r="E2125" t="str">
        <f t="shared" si="33"/>
        <v>P25376:850333:General amino acid permease AGP1</v>
      </c>
      <c r="G2125">
        <v>540369</v>
      </c>
      <c r="H2125" t="s">
        <v>5597</v>
      </c>
    </row>
    <row r="2126" spans="1:8" x14ac:dyDescent="0.2">
      <c r="A2126">
        <v>488791</v>
      </c>
      <c r="B2126" t="s">
        <v>3955</v>
      </c>
      <c r="C2126">
        <v>3676</v>
      </c>
      <c r="D2126" t="s">
        <v>3956</v>
      </c>
      <c r="E2126" t="str">
        <f t="shared" si="33"/>
        <v>P13612:3676:Integrin alpha-4</v>
      </c>
      <c r="G2126">
        <v>540370</v>
      </c>
      <c r="H2126" t="s">
        <v>5562</v>
      </c>
    </row>
    <row r="2127" spans="1:8" x14ac:dyDescent="0.2">
      <c r="A2127">
        <v>488792</v>
      </c>
      <c r="B2127" t="s">
        <v>4353</v>
      </c>
      <c r="C2127">
        <v>850333</v>
      </c>
      <c r="D2127" t="s">
        <v>4354</v>
      </c>
      <c r="E2127" t="str">
        <f t="shared" si="33"/>
        <v>P25376:850333:General amino acid permease AGP1</v>
      </c>
      <c r="G2127">
        <v>540371</v>
      </c>
      <c r="H2127" t="s">
        <v>5598</v>
      </c>
    </row>
    <row r="2128" spans="1:8" x14ac:dyDescent="0.2">
      <c r="A2128">
        <v>488793</v>
      </c>
      <c r="B2128" t="s">
        <v>4062</v>
      </c>
      <c r="C2128">
        <v>248</v>
      </c>
      <c r="D2128" t="s">
        <v>4063</v>
      </c>
      <c r="E2128" t="str">
        <f t="shared" si="33"/>
        <v>P09923:248:Intestinal-type alkaline phosphatase</v>
      </c>
      <c r="G2128">
        <v>588327</v>
      </c>
      <c r="H2128" t="s">
        <v>5599</v>
      </c>
    </row>
    <row r="2129" spans="1:8" x14ac:dyDescent="0.2">
      <c r="A2129">
        <v>488794</v>
      </c>
      <c r="B2129" t="s">
        <v>4625</v>
      </c>
      <c r="C2129">
        <v>114548</v>
      </c>
      <c r="D2129" t="s">
        <v>4626</v>
      </c>
      <c r="E2129" t="str">
        <f t="shared" si="33"/>
        <v>Q96P20:114548:NACHT, LRR and PYD domains-containing protein 3</v>
      </c>
      <c r="G2129">
        <v>588334</v>
      </c>
      <c r="H2129" t="s">
        <v>5353</v>
      </c>
    </row>
    <row r="2130" spans="1:8" x14ac:dyDescent="0.2">
      <c r="A2130">
        <v>488795</v>
      </c>
      <c r="B2130" t="s">
        <v>4349</v>
      </c>
      <c r="C2130">
        <v>853758</v>
      </c>
      <c r="D2130" t="s">
        <v>4350</v>
      </c>
      <c r="E2130" t="str">
        <f t="shared" si="33"/>
        <v>P14904:853758:Vacuolar aminopeptidase 1</v>
      </c>
      <c r="G2130">
        <v>588336</v>
      </c>
      <c r="H2130" t="s">
        <v>5571</v>
      </c>
    </row>
    <row r="2131" spans="1:8" x14ac:dyDescent="0.2">
      <c r="A2131">
        <v>488796</v>
      </c>
      <c r="B2131" t="s">
        <v>4650</v>
      </c>
      <c r="C2131">
        <v>23569</v>
      </c>
      <c r="D2131" t="s">
        <v>4651</v>
      </c>
      <c r="E2131" t="str">
        <f t="shared" si="33"/>
        <v>Q9UM07:23569:Protein-arginine deiminase type-4</v>
      </c>
      <c r="G2131">
        <v>588338</v>
      </c>
      <c r="H2131" t="s">
        <v>5548</v>
      </c>
    </row>
    <row r="2132" spans="1:8" x14ac:dyDescent="0.2">
      <c r="A2132">
        <v>488797</v>
      </c>
      <c r="B2132" t="s">
        <v>4537</v>
      </c>
      <c r="C2132">
        <v>172532</v>
      </c>
      <c r="D2132" t="s">
        <v>4538</v>
      </c>
      <c r="E2132" t="str">
        <f t="shared" si="33"/>
        <v>Q17339:172532:Female germline-specific tumor suppressor gld-1</v>
      </c>
      <c r="G2132">
        <v>588339</v>
      </c>
      <c r="H2132" t="s">
        <v>5571</v>
      </c>
    </row>
    <row r="2133" spans="1:8" x14ac:dyDescent="0.2">
      <c r="A2133">
        <v>488798</v>
      </c>
      <c r="B2133" t="s">
        <v>4011</v>
      </c>
      <c r="C2133">
        <v>155908</v>
      </c>
      <c r="D2133" t="s">
        <v>4012</v>
      </c>
      <c r="E2133" t="str">
        <f t="shared" si="33"/>
        <v>P04618:155908:Protein Rev</v>
      </c>
      <c r="G2133">
        <v>588340</v>
      </c>
      <c r="H2133" t="s">
        <v>5571</v>
      </c>
    </row>
    <row r="2134" spans="1:8" x14ac:dyDescent="0.2">
      <c r="A2134">
        <v>488799</v>
      </c>
      <c r="B2134" t="s">
        <v>4625</v>
      </c>
      <c r="C2134">
        <v>114548</v>
      </c>
      <c r="D2134" t="s">
        <v>4626</v>
      </c>
      <c r="E2134" t="str">
        <f t="shared" si="33"/>
        <v>Q96P20:114548:NACHT, LRR and PYD domains-containing protein 3</v>
      </c>
      <c r="G2134">
        <v>588341</v>
      </c>
      <c r="H2134" t="s">
        <v>5571</v>
      </c>
    </row>
    <row r="2135" spans="1:8" x14ac:dyDescent="0.2">
      <c r="A2135">
        <v>488800</v>
      </c>
      <c r="B2135" t="s">
        <v>4625</v>
      </c>
      <c r="C2135">
        <v>114548</v>
      </c>
      <c r="D2135" t="s">
        <v>4626</v>
      </c>
      <c r="E2135" t="str">
        <f t="shared" si="33"/>
        <v>Q96P20:114548:NACHT, LRR and PYD domains-containing protein 3</v>
      </c>
      <c r="G2135">
        <v>588343</v>
      </c>
      <c r="H2135" t="s">
        <v>5561</v>
      </c>
    </row>
    <row r="2136" spans="1:8" x14ac:dyDescent="0.2">
      <c r="A2136">
        <v>488801</v>
      </c>
      <c r="B2136" t="s">
        <v>4357</v>
      </c>
      <c r="C2136">
        <v>855580</v>
      </c>
      <c r="D2136" t="s">
        <v>4358</v>
      </c>
      <c r="E2136" t="str">
        <f t="shared" si="33"/>
        <v>P41948:855580:Ammonium transporter MEP2</v>
      </c>
      <c r="G2136">
        <v>588344</v>
      </c>
      <c r="H2136" t="s">
        <v>5529</v>
      </c>
    </row>
    <row r="2137" spans="1:8" x14ac:dyDescent="0.2">
      <c r="A2137">
        <v>488803</v>
      </c>
      <c r="B2137" t="s">
        <v>4563</v>
      </c>
      <c r="C2137">
        <v>187</v>
      </c>
      <c r="D2137" t="s">
        <v>4564</v>
      </c>
      <c r="E2137" t="str">
        <f t="shared" si="33"/>
        <v>P35414:187:Apelin receptor</v>
      </c>
      <c r="G2137">
        <v>588345</v>
      </c>
      <c r="H2137" t="s">
        <v>5543</v>
      </c>
    </row>
    <row r="2138" spans="1:8" x14ac:dyDescent="0.2">
      <c r="A2138">
        <v>488806</v>
      </c>
      <c r="B2138" t="s">
        <v>4776</v>
      </c>
      <c r="C2138">
        <v>156</v>
      </c>
      <c r="D2138" t="s">
        <v>4777</v>
      </c>
      <c r="E2138" t="str">
        <f t="shared" si="33"/>
        <v>P25098:156:Beta-adrenergic receptor kinase 1</v>
      </c>
      <c r="G2138">
        <v>588346</v>
      </c>
      <c r="H2138" t="s">
        <v>5529</v>
      </c>
    </row>
    <row r="2139" spans="1:8" x14ac:dyDescent="0.2">
      <c r="A2139">
        <v>488808</v>
      </c>
      <c r="B2139" t="s">
        <v>4351</v>
      </c>
      <c r="C2139">
        <v>852379</v>
      </c>
      <c r="D2139" t="s">
        <v>4352</v>
      </c>
      <c r="E2139" t="str">
        <f t="shared" si="33"/>
        <v>P0CX82:852379:60S ribosomal protein L19-A</v>
      </c>
      <c r="G2139">
        <v>588347</v>
      </c>
      <c r="H2139" t="s">
        <v>5528</v>
      </c>
    </row>
    <row r="2140" spans="1:8" x14ac:dyDescent="0.2">
      <c r="A2140">
        <v>488810</v>
      </c>
      <c r="B2140" t="s">
        <v>4726</v>
      </c>
      <c r="C2140">
        <v>185</v>
      </c>
      <c r="D2140" t="s">
        <v>4727</v>
      </c>
      <c r="E2140" t="str">
        <f t="shared" si="33"/>
        <v>P30556:185:Type-1 angiotensin II receptor</v>
      </c>
      <c r="G2140">
        <v>588348</v>
      </c>
      <c r="H2140" t="s">
        <v>5543</v>
      </c>
    </row>
    <row r="2141" spans="1:8" x14ac:dyDescent="0.2">
      <c r="A2141">
        <v>488811</v>
      </c>
      <c r="B2141" t="s">
        <v>4563</v>
      </c>
      <c r="C2141">
        <v>187</v>
      </c>
      <c r="D2141" t="s">
        <v>4564</v>
      </c>
      <c r="E2141" t="str">
        <f t="shared" si="33"/>
        <v>P35414:187:Apelin receptor</v>
      </c>
      <c r="G2141">
        <v>588349</v>
      </c>
      <c r="H2141" t="s">
        <v>5600</v>
      </c>
    </row>
    <row r="2142" spans="1:8" x14ac:dyDescent="0.2">
      <c r="A2142">
        <v>488812</v>
      </c>
      <c r="B2142" t="s">
        <v>4357</v>
      </c>
      <c r="C2142">
        <v>855580</v>
      </c>
      <c r="D2142" t="s">
        <v>4358</v>
      </c>
      <c r="E2142" t="str">
        <f t="shared" si="33"/>
        <v>P41948:855580:Ammonium transporter MEP2</v>
      </c>
      <c r="G2142">
        <v>588352</v>
      </c>
      <c r="H2142" t="s">
        <v>5601</v>
      </c>
    </row>
    <row r="2143" spans="1:8" x14ac:dyDescent="0.2">
      <c r="A2143">
        <v>488813</v>
      </c>
      <c r="B2143" t="s">
        <v>4764</v>
      </c>
      <c r="C2143">
        <v>2237</v>
      </c>
      <c r="D2143" t="s">
        <v>4765</v>
      </c>
      <c r="E2143" t="str">
        <f t="shared" si="33"/>
        <v>P39748:2237:Flap endonuclease 1</v>
      </c>
      <c r="G2143">
        <v>588354</v>
      </c>
      <c r="H2143" t="s">
        <v>5602</v>
      </c>
    </row>
    <row r="2144" spans="1:8" x14ac:dyDescent="0.2">
      <c r="A2144">
        <v>488814</v>
      </c>
      <c r="B2144" t="s">
        <v>4351</v>
      </c>
      <c r="C2144">
        <v>852379</v>
      </c>
      <c r="D2144" t="s">
        <v>4352</v>
      </c>
      <c r="E2144" t="str">
        <f t="shared" si="33"/>
        <v>P0CX82:852379:60S ribosomal protein L19-A</v>
      </c>
      <c r="G2144">
        <v>588355</v>
      </c>
      <c r="H2144" t="s">
        <v>5522</v>
      </c>
    </row>
    <row r="2145" spans="1:8" x14ac:dyDescent="0.2">
      <c r="A2145">
        <v>488815</v>
      </c>
      <c r="B2145" t="s">
        <v>4782</v>
      </c>
      <c r="C2145">
        <v>853581</v>
      </c>
      <c r="D2145" t="s">
        <v>4783</v>
      </c>
      <c r="E2145" t="str">
        <f t="shared" si="33"/>
        <v>P47154:853581:CAAX prenyl protease 1</v>
      </c>
      <c r="G2145">
        <v>588356</v>
      </c>
      <c r="H2145" t="s">
        <v>5589</v>
      </c>
    </row>
    <row r="2146" spans="1:8" x14ac:dyDescent="0.2">
      <c r="A2146">
        <v>488816</v>
      </c>
      <c r="B2146" t="s">
        <v>4764</v>
      </c>
      <c r="C2146">
        <v>2237</v>
      </c>
      <c r="D2146" t="s">
        <v>4765</v>
      </c>
      <c r="E2146" t="str">
        <f t="shared" si="33"/>
        <v>P39748:2237:Flap endonuclease 1</v>
      </c>
      <c r="G2146">
        <v>588357</v>
      </c>
      <c r="H2146" t="s">
        <v>5601</v>
      </c>
    </row>
    <row r="2147" spans="1:8" x14ac:dyDescent="0.2">
      <c r="A2147">
        <v>488817</v>
      </c>
      <c r="B2147" t="s">
        <v>4062</v>
      </c>
      <c r="C2147">
        <v>248</v>
      </c>
      <c r="D2147" t="s">
        <v>4063</v>
      </c>
      <c r="E2147" t="str">
        <f t="shared" si="33"/>
        <v>P09923:248:Intestinal-type alkaline phosphatase</v>
      </c>
      <c r="G2147">
        <v>588359</v>
      </c>
      <c r="H2147" t="s">
        <v>5386</v>
      </c>
    </row>
    <row r="2148" spans="1:8" x14ac:dyDescent="0.2">
      <c r="A2148">
        <v>488819</v>
      </c>
      <c r="B2148" t="s">
        <v>4225</v>
      </c>
      <c r="C2148">
        <v>4986</v>
      </c>
      <c r="D2148" t="s">
        <v>4226</v>
      </c>
      <c r="E2148" t="str">
        <f t="shared" si="33"/>
        <v>P41145:4986:Kappa-type opioid receptor</v>
      </c>
      <c r="G2148">
        <v>588361</v>
      </c>
      <c r="H2148" t="s">
        <v>5396</v>
      </c>
    </row>
    <row r="2149" spans="1:8" x14ac:dyDescent="0.2">
      <c r="A2149">
        <v>488821</v>
      </c>
      <c r="B2149" t="s">
        <v>4147</v>
      </c>
      <c r="C2149">
        <v>6607</v>
      </c>
      <c r="D2149" t="s">
        <v>4148</v>
      </c>
      <c r="E2149" t="str">
        <f t="shared" si="33"/>
        <v>Q16637:6607:Survival motor neuron protein</v>
      </c>
      <c r="G2149">
        <v>588362</v>
      </c>
      <c r="H2149" t="s">
        <v>5602</v>
      </c>
    </row>
    <row r="2150" spans="1:8" x14ac:dyDescent="0.2">
      <c r="A2150">
        <v>488822</v>
      </c>
      <c r="B2150" t="s">
        <v>4298</v>
      </c>
      <c r="C2150">
        <v>4988</v>
      </c>
      <c r="D2150" t="s">
        <v>4299</v>
      </c>
      <c r="E2150" t="str">
        <f t="shared" si="33"/>
        <v>P35372:4988:Mu-type opioid receptor</v>
      </c>
      <c r="G2150">
        <v>588378</v>
      </c>
      <c r="H2150" t="s">
        <v>5600</v>
      </c>
    </row>
    <row r="2151" spans="1:8" x14ac:dyDescent="0.2">
      <c r="A2151">
        <v>488823</v>
      </c>
      <c r="B2151" t="s">
        <v>4349</v>
      </c>
      <c r="C2151">
        <v>853758</v>
      </c>
      <c r="D2151" t="s">
        <v>4350</v>
      </c>
      <c r="E2151" t="str">
        <f t="shared" si="33"/>
        <v>P14904:853758:Vacuolar aminopeptidase 1</v>
      </c>
      <c r="G2151">
        <v>588379</v>
      </c>
      <c r="H2151" t="s">
        <v>5506</v>
      </c>
    </row>
    <row r="2152" spans="1:8" x14ac:dyDescent="0.2">
      <c r="A2152">
        <v>488824</v>
      </c>
      <c r="B2152" t="s">
        <v>4296</v>
      </c>
      <c r="C2152">
        <v>4985</v>
      </c>
      <c r="D2152" t="s">
        <v>4297</v>
      </c>
      <c r="E2152" t="str">
        <f t="shared" si="33"/>
        <v>P41143:4985:Delta-type opioid receptor</v>
      </c>
      <c r="G2152">
        <v>588380</v>
      </c>
      <c r="H2152" t="s">
        <v>5600</v>
      </c>
    </row>
    <row r="2153" spans="1:8" x14ac:dyDescent="0.2">
      <c r="A2153">
        <v>488825</v>
      </c>
      <c r="B2153" t="s">
        <v>4347</v>
      </c>
      <c r="C2153">
        <v>850361</v>
      </c>
      <c r="D2153" t="s">
        <v>4348</v>
      </c>
      <c r="E2153" t="str">
        <f t="shared" si="33"/>
        <v>P08679:850361:Citrate synthase, peroxisomal</v>
      </c>
      <c r="G2153">
        <v>588389</v>
      </c>
      <c r="H2153" t="s">
        <v>5429</v>
      </c>
    </row>
    <row r="2154" spans="1:8" x14ac:dyDescent="0.2">
      <c r="A2154">
        <v>488826</v>
      </c>
      <c r="B2154" t="s">
        <v>4225</v>
      </c>
      <c r="C2154">
        <v>4986</v>
      </c>
      <c r="D2154" t="s">
        <v>4226</v>
      </c>
      <c r="E2154" t="str">
        <f t="shared" si="33"/>
        <v>P41145:4986:Kappa-type opioid receptor</v>
      </c>
      <c r="G2154">
        <v>588391</v>
      </c>
      <c r="H2154" t="s">
        <v>5603</v>
      </c>
    </row>
    <row r="2155" spans="1:8" x14ac:dyDescent="0.2">
      <c r="A2155">
        <v>488827</v>
      </c>
      <c r="B2155" t="s">
        <v>4347</v>
      </c>
      <c r="C2155">
        <v>850361</v>
      </c>
      <c r="D2155" t="s">
        <v>4348</v>
      </c>
      <c r="E2155" t="str">
        <f t="shared" si="33"/>
        <v>P08679:850361:Citrate synthase, peroxisomal</v>
      </c>
      <c r="G2155">
        <v>588398</v>
      </c>
      <c r="H2155" t="s">
        <v>5561</v>
      </c>
    </row>
    <row r="2156" spans="1:8" x14ac:dyDescent="0.2">
      <c r="A2156">
        <v>488831</v>
      </c>
      <c r="B2156" t="s">
        <v>4296</v>
      </c>
      <c r="C2156">
        <v>4985</v>
      </c>
      <c r="D2156" t="s">
        <v>4297</v>
      </c>
      <c r="E2156" t="str">
        <f t="shared" si="33"/>
        <v>P41143:4985:Delta-type opioid receptor</v>
      </c>
      <c r="G2156">
        <v>588400</v>
      </c>
      <c r="H2156" t="s">
        <v>5604</v>
      </c>
    </row>
    <row r="2157" spans="1:8" x14ac:dyDescent="0.2">
      <c r="A2157">
        <v>488832</v>
      </c>
      <c r="B2157" t="s">
        <v>4147</v>
      </c>
      <c r="C2157">
        <v>6607</v>
      </c>
      <c r="D2157" t="s">
        <v>4148</v>
      </c>
      <c r="E2157" t="str">
        <f t="shared" si="33"/>
        <v>Q16637:6607:Survival motor neuron protein</v>
      </c>
      <c r="G2157">
        <v>588402</v>
      </c>
      <c r="H2157" t="s">
        <v>5604</v>
      </c>
    </row>
    <row r="2158" spans="1:8" x14ac:dyDescent="0.2">
      <c r="A2158">
        <v>488833</v>
      </c>
      <c r="B2158" t="s">
        <v>4225</v>
      </c>
      <c r="C2158">
        <v>4986</v>
      </c>
      <c r="D2158" t="s">
        <v>4226</v>
      </c>
      <c r="E2158" t="str">
        <f t="shared" si="33"/>
        <v>P41145:4986:Kappa-type opioid receptor</v>
      </c>
      <c r="G2158">
        <v>588405</v>
      </c>
      <c r="H2158" t="s">
        <v>5605</v>
      </c>
    </row>
    <row r="2159" spans="1:8" x14ac:dyDescent="0.2">
      <c r="A2159">
        <v>488834</v>
      </c>
      <c r="B2159" t="s">
        <v>4108</v>
      </c>
      <c r="C2159">
        <v>2548</v>
      </c>
      <c r="D2159" t="s">
        <v>4109</v>
      </c>
      <c r="E2159" t="str">
        <f t="shared" si="33"/>
        <v>P10253:2548:Lysosomal alpha-glucosidase</v>
      </c>
      <c r="G2159">
        <v>588406</v>
      </c>
      <c r="H2159" t="s">
        <v>5323</v>
      </c>
    </row>
    <row r="2160" spans="1:8" x14ac:dyDescent="0.2">
      <c r="A2160">
        <v>488835</v>
      </c>
      <c r="B2160" t="s">
        <v>4397</v>
      </c>
      <c r="C2160">
        <v>23081</v>
      </c>
      <c r="D2160" t="s">
        <v>4398</v>
      </c>
      <c r="E2160" t="str">
        <f t="shared" si="33"/>
        <v>Q9H3R0:23081:Lysine-specific demethylase 4C</v>
      </c>
      <c r="G2160">
        <v>588407</v>
      </c>
      <c r="H2160" t="s">
        <v>5527</v>
      </c>
    </row>
    <row r="2161" spans="1:8" x14ac:dyDescent="0.2">
      <c r="A2161">
        <v>488837</v>
      </c>
      <c r="B2161" t="s">
        <v>4784</v>
      </c>
      <c r="C2161">
        <v>2139</v>
      </c>
      <c r="D2161" t="s">
        <v>4785</v>
      </c>
      <c r="E2161" t="str">
        <f t="shared" si="33"/>
        <v>O00167:2139:Eyes absent homolog 2</v>
      </c>
      <c r="G2161">
        <v>588408</v>
      </c>
      <c r="H2161" t="s">
        <v>5564</v>
      </c>
    </row>
    <row r="2162" spans="1:8" x14ac:dyDescent="0.2">
      <c r="A2162">
        <v>488838</v>
      </c>
      <c r="B2162" t="s">
        <v>4147</v>
      </c>
      <c r="C2162">
        <v>6607</v>
      </c>
      <c r="D2162" t="s">
        <v>4148</v>
      </c>
      <c r="E2162" t="str">
        <f t="shared" si="33"/>
        <v>Q16637:6607:Survival motor neuron protein</v>
      </c>
      <c r="G2162">
        <v>588409</v>
      </c>
      <c r="H2162" t="s">
        <v>5605</v>
      </c>
    </row>
    <row r="2163" spans="1:8" x14ac:dyDescent="0.2">
      <c r="A2163">
        <v>488839</v>
      </c>
      <c r="B2163" t="s">
        <v>4766</v>
      </c>
      <c r="C2163">
        <v>8851</v>
      </c>
      <c r="D2163" t="s">
        <v>4767</v>
      </c>
      <c r="E2163" t="str">
        <f t="shared" si="33"/>
        <v>Q15078:8851:Cyclin-dependent kinase 5 activator 1</v>
      </c>
      <c r="G2163">
        <v>588411</v>
      </c>
      <c r="H2163" t="s">
        <v>5527</v>
      </c>
    </row>
    <row r="2164" spans="1:8" x14ac:dyDescent="0.2">
      <c r="A2164">
        <v>488839</v>
      </c>
      <c r="B2164" t="s">
        <v>4768</v>
      </c>
      <c r="C2164">
        <v>1020</v>
      </c>
      <c r="D2164" t="s">
        <v>4769</v>
      </c>
      <c r="E2164" t="str">
        <f t="shared" si="33"/>
        <v>Q00535:1020:Cyclin-dependent kinase 5</v>
      </c>
      <c r="G2164">
        <v>588412</v>
      </c>
      <c r="H2164" t="s">
        <v>5141</v>
      </c>
    </row>
    <row r="2165" spans="1:8" x14ac:dyDescent="0.2">
      <c r="A2165">
        <v>488840</v>
      </c>
      <c r="B2165" t="s">
        <v>4774</v>
      </c>
      <c r="C2165">
        <v>9682</v>
      </c>
      <c r="D2165" t="s">
        <v>4775</v>
      </c>
      <c r="E2165" t="str">
        <f t="shared" si="33"/>
        <v>O75164:9682:Lysine-specific demethylase 4A</v>
      </c>
      <c r="G2165">
        <v>588413</v>
      </c>
      <c r="H2165" t="s">
        <v>5606</v>
      </c>
    </row>
    <row r="2166" spans="1:8" x14ac:dyDescent="0.2">
      <c r="A2166">
        <v>488841</v>
      </c>
      <c r="B2166" t="s">
        <v>4415</v>
      </c>
      <c r="C2166">
        <v>22861</v>
      </c>
      <c r="D2166" t="s">
        <v>4416</v>
      </c>
      <c r="E2166" t="str">
        <f t="shared" si="33"/>
        <v>Q9C000:22861:NACHT, LRR and PYD domains-containing protein 1</v>
      </c>
      <c r="G2166">
        <v>588424</v>
      </c>
      <c r="H2166" t="s">
        <v>5603</v>
      </c>
    </row>
    <row r="2167" spans="1:8" x14ac:dyDescent="0.2">
      <c r="A2167">
        <v>488842</v>
      </c>
      <c r="B2167" t="s">
        <v>4298</v>
      </c>
      <c r="C2167">
        <v>4988</v>
      </c>
      <c r="D2167" t="s">
        <v>4299</v>
      </c>
      <c r="E2167" t="str">
        <f t="shared" si="33"/>
        <v>P35372:4988:Mu-type opioid receptor</v>
      </c>
      <c r="G2167">
        <v>588428</v>
      </c>
      <c r="H2167" t="s">
        <v>5476</v>
      </c>
    </row>
    <row r="2168" spans="1:8" x14ac:dyDescent="0.2">
      <c r="A2168">
        <v>488845</v>
      </c>
      <c r="B2168" t="s">
        <v>3999</v>
      </c>
      <c r="C2168">
        <v>2629</v>
      </c>
      <c r="D2168" t="s">
        <v>4000</v>
      </c>
      <c r="E2168" t="str">
        <f t="shared" si="33"/>
        <v>P04062:2629:Glucosylceramidase</v>
      </c>
      <c r="G2168">
        <v>588429</v>
      </c>
      <c r="H2168" t="s">
        <v>5323</v>
      </c>
    </row>
    <row r="2169" spans="1:8" x14ac:dyDescent="0.2">
      <c r="A2169">
        <v>488846</v>
      </c>
      <c r="B2169" t="s">
        <v>4064</v>
      </c>
      <c r="C2169">
        <v>2717</v>
      </c>
      <c r="D2169" t="s">
        <v>4065</v>
      </c>
      <c r="E2169" t="str">
        <f t="shared" si="33"/>
        <v>P06280:2717:Alpha-galactosidase A</v>
      </c>
      <c r="G2169">
        <v>588430</v>
      </c>
      <c r="H2169" t="s">
        <v>5560</v>
      </c>
    </row>
    <row r="2170" spans="1:8" x14ac:dyDescent="0.2">
      <c r="A2170">
        <v>488847</v>
      </c>
      <c r="B2170" t="s">
        <v>4776</v>
      </c>
      <c r="C2170">
        <v>156</v>
      </c>
      <c r="D2170" t="s">
        <v>4777</v>
      </c>
      <c r="E2170" t="str">
        <f t="shared" si="33"/>
        <v>P25098:156:Beta-adrenergic receptor kinase 1</v>
      </c>
      <c r="G2170">
        <v>588433</v>
      </c>
      <c r="H2170" t="s">
        <v>5606</v>
      </c>
    </row>
    <row r="2171" spans="1:8" x14ac:dyDescent="0.2">
      <c r="A2171">
        <v>488849</v>
      </c>
      <c r="B2171" t="s">
        <v>3999</v>
      </c>
      <c r="C2171">
        <v>2629</v>
      </c>
      <c r="D2171" t="s">
        <v>4000</v>
      </c>
      <c r="E2171" t="str">
        <f t="shared" si="33"/>
        <v>P04062:2629:Glucosylceramidase</v>
      </c>
      <c r="G2171">
        <v>588434</v>
      </c>
      <c r="H2171" t="s">
        <v>5396</v>
      </c>
    </row>
    <row r="2172" spans="1:8" x14ac:dyDescent="0.2">
      <c r="A2172">
        <v>488850</v>
      </c>
      <c r="B2172" t="s">
        <v>3999</v>
      </c>
      <c r="C2172">
        <v>2629</v>
      </c>
      <c r="D2172" t="s">
        <v>4000</v>
      </c>
      <c r="E2172" t="str">
        <f t="shared" si="33"/>
        <v>P04062:2629:Glucosylceramidase</v>
      </c>
      <c r="G2172">
        <v>588435</v>
      </c>
      <c r="H2172" t="s">
        <v>5367</v>
      </c>
    </row>
    <row r="2173" spans="1:8" x14ac:dyDescent="0.2">
      <c r="A2173">
        <v>488851</v>
      </c>
      <c r="B2173" t="s">
        <v>3999</v>
      </c>
      <c r="C2173">
        <v>2629</v>
      </c>
      <c r="D2173" t="s">
        <v>4000</v>
      </c>
      <c r="E2173" t="str">
        <f t="shared" si="33"/>
        <v>P04062:2629:Glucosylceramidase</v>
      </c>
      <c r="G2173">
        <v>588436</v>
      </c>
      <c r="H2173" t="s">
        <v>5607</v>
      </c>
    </row>
    <row r="2174" spans="1:8" x14ac:dyDescent="0.2">
      <c r="A2174">
        <v>488852</v>
      </c>
      <c r="B2174" t="s">
        <v>3999</v>
      </c>
      <c r="C2174">
        <v>2629</v>
      </c>
      <c r="D2174" t="s">
        <v>4000</v>
      </c>
      <c r="E2174" t="str">
        <f t="shared" si="33"/>
        <v>P04062:2629:Glucosylceramidase</v>
      </c>
      <c r="G2174">
        <v>588439</v>
      </c>
      <c r="H2174" t="s">
        <v>5417</v>
      </c>
    </row>
    <row r="2175" spans="1:8" x14ac:dyDescent="0.2">
      <c r="A2175">
        <v>488853</v>
      </c>
      <c r="B2175" t="s">
        <v>3999</v>
      </c>
      <c r="C2175">
        <v>2629</v>
      </c>
      <c r="D2175" t="s">
        <v>4000</v>
      </c>
      <c r="E2175" t="str">
        <f t="shared" si="33"/>
        <v>P04062:2629:Glucosylceramidase</v>
      </c>
      <c r="G2175">
        <v>588440</v>
      </c>
      <c r="H2175" t="s">
        <v>5417</v>
      </c>
    </row>
    <row r="2176" spans="1:8" x14ac:dyDescent="0.2">
      <c r="A2176">
        <v>488854</v>
      </c>
      <c r="B2176" t="s">
        <v>3999</v>
      </c>
      <c r="C2176">
        <v>2629</v>
      </c>
      <c r="D2176" t="s">
        <v>4000</v>
      </c>
      <c r="E2176" t="str">
        <f t="shared" si="33"/>
        <v>P04062:2629:Glucosylceramidase</v>
      </c>
      <c r="G2176">
        <v>588442</v>
      </c>
      <c r="H2176" t="s">
        <v>5417</v>
      </c>
    </row>
    <row r="2177" spans="1:8" x14ac:dyDescent="0.2">
      <c r="A2177">
        <v>488855</v>
      </c>
      <c r="B2177" t="s">
        <v>4776</v>
      </c>
      <c r="C2177">
        <v>156</v>
      </c>
      <c r="D2177" t="s">
        <v>4777</v>
      </c>
      <c r="E2177" t="str">
        <f t="shared" si="33"/>
        <v>P25098:156:Beta-adrenergic receptor kinase 1</v>
      </c>
      <c r="G2177">
        <v>588444</v>
      </c>
      <c r="H2177" t="s">
        <v>5506</v>
      </c>
    </row>
    <row r="2178" spans="1:8" x14ac:dyDescent="0.2">
      <c r="A2178">
        <v>488856</v>
      </c>
      <c r="B2178" t="s">
        <v>3939</v>
      </c>
      <c r="C2178">
        <v>836</v>
      </c>
      <c r="D2178" t="s">
        <v>3940</v>
      </c>
      <c r="E2178" t="str">
        <f t="shared" ref="E2178:E2241" si="34">CONCATENATE(B2178,":",C2178,":",D2178)</f>
        <v>P42574:836:Caspase-3</v>
      </c>
      <c r="G2178">
        <v>588446</v>
      </c>
      <c r="H2178" t="s">
        <v>5141</v>
      </c>
    </row>
    <row r="2179" spans="1:8" x14ac:dyDescent="0.2">
      <c r="A2179">
        <v>488857</v>
      </c>
      <c r="B2179" t="s">
        <v>4032</v>
      </c>
      <c r="C2179">
        <v>834</v>
      </c>
      <c r="D2179" t="s">
        <v>4033</v>
      </c>
      <c r="E2179" t="str">
        <f t="shared" si="34"/>
        <v>P29466:834:Caspase-1</v>
      </c>
      <c r="G2179">
        <v>588448</v>
      </c>
      <c r="H2179" t="s">
        <v>5141</v>
      </c>
    </row>
    <row r="2180" spans="1:8" x14ac:dyDescent="0.2">
      <c r="A2180">
        <v>488858</v>
      </c>
      <c r="B2180" t="s">
        <v>4454</v>
      </c>
      <c r="C2180">
        <v>597</v>
      </c>
      <c r="D2180" t="s">
        <v>3978</v>
      </c>
      <c r="E2180" t="str">
        <f t="shared" si="34"/>
        <v>Q16548:597:Bcl-2-related protein A1</v>
      </c>
      <c r="G2180">
        <v>588450</v>
      </c>
      <c r="H2180" t="s">
        <v>5141</v>
      </c>
    </row>
    <row r="2181" spans="1:8" x14ac:dyDescent="0.2">
      <c r="A2181">
        <v>488859</v>
      </c>
      <c r="B2181" t="s">
        <v>4183</v>
      </c>
      <c r="C2181">
        <v>7334</v>
      </c>
      <c r="D2181" t="s">
        <v>4184</v>
      </c>
      <c r="E2181" t="str">
        <f t="shared" si="34"/>
        <v>P61088:7334:Ubiquitin-conjugating enzyme E2 N</v>
      </c>
      <c r="G2181">
        <v>588452</v>
      </c>
      <c r="H2181" t="s">
        <v>5522</v>
      </c>
    </row>
    <row r="2182" spans="1:8" x14ac:dyDescent="0.2">
      <c r="A2182">
        <v>488860</v>
      </c>
      <c r="B2182" t="s">
        <v>4415</v>
      </c>
      <c r="C2182">
        <v>22861</v>
      </c>
      <c r="D2182" t="s">
        <v>4416</v>
      </c>
      <c r="E2182" t="str">
        <f t="shared" si="34"/>
        <v>Q9C000:22861:NACHT, LRR and PYD domains-containing protein 1</v>
      </c>
      <c r="G2182">
        <v>588453</v>
      </c>
      <c r="H2182" t="s">
        <v>5474</v>
      </c>
    </row>
    <row r="2183" spans="1:8" x14ac:dyDescent="0.2">
      <c r="A2183">
        <v>488861</v>
      </c>
      <c r="B2183" t="s">
        <v>4167</v>
      </c>
      <c r="C2183">
        <v>1845</v>
      </c>
      <c r="D2183" t="s">
        <v>4168</v>
      </c>
      <c r="E2183" t="str">
        <f t="shared" si="34"/>
        <v>P51452:1845:Dual specificity protein phosphatase 3</v>
      </c>
      <c r="G2183">
        <v>588456</v>
      </c>
      <c r="H2183" t="s">
        <v>5474</v>
      </c>
    </row>
    <row r="2184" spans="1:8" x14ac:dyDescent="0.2">
      <c r="A2184">
        <v>488863</v>
      </c>
      <c r="B2184" t="s">
        <v>4032</v>
      </c>
      <c r="C2184">
        <v>834</v>
      </c>
      <c r="D2184" t="s">
        <v>4033</v>
      </c>
      <c r="E2184" t="str">
        <f t="shared" si="34"/>
        <v>P29466:834:Caspase-1</v>
      </c>
      <c r="G2184">
        <v>588457</v>
      </c>
      <c r="H2184" t="s">
        <v>5141</v>
      </c>
    </row>
    <row r="2185" spans="1:8" x14ac:dyDescent="0.2">
      <c r="A2185">
        <v>488865</v>
      </c>
      <c r="B2185" t="s">
        <v>4726</v>
      </c>
      <c r="C2185">
        <v>185</v>
      </c>
      <c r="D2185" t="s">
        <v>4727</v>
      </c>
      <c r="E2185" t="str">
        <f t="shared" si="34"/>
        <v>P30556:185:Type-1 angiotensin II receptor</v>
      </c>
      <c r="G2185">
        <v>588458</v>
      </c>
      <c r="H2185" t="s">
        <v>5608</v>
      </c>
    </row>
    <row r="2186" spans="1:8" x14ac:dyDescent="0.2">
      <c r="A2186">
        <v>488869</v>
      </c>
      <c r="B2186" t="s">
        <v>4213</v>
      </c>
      <c r="C2186">
        <v>26191</v>
      </c>
      <c r="D2186" t="s">
        <v>4214</v>
      </c>
      <c r="E2186" t="str">
        <f t="shared" si="34"/>
        <v>Q9Y2R2:26191:Tyrosine-protein phosphatase non-receptor type 22</v>
      </c>
      <c r="G2186">
        <v>588463</v>
      </c>
      <c r="H2186" t="s">
        <v>5470</v>
      </c>
    </row>
    <row r="2187" spans="1:8" x14ac:dyDescent="0.2">
      <c r="A2187">
        <v>488871</v>
      </c>
      <c r="B2187" t="s">
        <v>4213</v>
      </c>
      <c r="C2187">
        <v>26191</v>
      </c>
      <c r="D2187" t="s">
        <v>4214</v>
      </c>
      <c r="E2187" t="str">
        <f t="shared" si="34"/>
        <v>Q9Y2R2:26191:Tyrosine-protein phosphatase non-receptor type 22</v>
      </c>
      <c r="G2187">
        <v>588464</v>
      </c>
      <c r="H2187" t="s">
        <v>5608</v>
      </c>
    </row>
    <row r="2188" spans="1:8" x14ac:dyDescent="0.2">
      <c r="A2188">
        <v>488872</v>
      </c>
      <c r="B2188" t="s">
        <v>4598</v>
      </c>
      <c r="C2188">
        <v>1859</v>
      </c>
      <c r="D2188" t="s">
        <v>4599</v>
      </c>
      <c r="E2188" t="str">
        <f t="shared" si="34"/>
        <v>Q13627:1859:Dual specificity tyrosine-phosphorylation-regulated kinase 1A</v>
      </c>
      <c r="G2188">
        <v>588465</v>
      </c>
      <c r="H2188" t="s">
        <v>5476</v>
      </c>
    </row>
    <row r="2189" spans="1:8" x14ac:dyDescent="0.2">
      <c r="A2189">
        <v>488873</v>
      </c>
      <c r="B2189" t="s">
        <v>4062</v>
      </c>
      <c r="C2189">
        <v>248</v>
      </c>
      <c r="D2189" t="s">
        <v>4063</v>
      </c>
      <c r="E2189" t="str">
        <f t="shared" si="34"/>
        <v>P09923:248:Intestinal-type alkaline phosphatase</v>
      </c>
      <c r="G2189">
        <v>588473</v>
      </c>
      <c r="H2189" t="s">
        <v>5609</v>
      </c>
    </row>
    <row r="2190" spans="1:8" x14ac:dyDescent="0.2">
      <c r="A2190">
        <v>488876</v>
      </c>
      <c r="B2190" t="s">
        <v>4062</v>
      </c>
      <c r="C2190">
        <v>248</v>
      </c>
      <c r="D2190" t="s">
        <v>4063</v>
      </c>
      <c r="E2190" t="str">
        <f t="shared" si="34"/>
        <v>P09923:248:Intestinal-type alkaline phosphatase</v>
      </c>
      <c r="G2190">
        <v>588474</v>
      </c>
      <c r="H2190" t="s">
        <v>5547</v>
      </c>
    </row>
    <row r="2191" spans="1:8" x14ac:dyDescent="0.2">
      <c r="A2191">
        <v>488878</v>
      </c>
      <c r="B2191" t="s">
        <v>4024</v>
      </c>
      <c r="C2191">
        <v>251</v>
      </c>
      <c r="D2191" t="s">
        <v>4025</v>
      </c>
      <c r="E2191" t="str">
        <f t="shared" si="34"/>
        <v>P10696:251:Alkaline phosphatase, placental-like</v>
      </c>
      <c r="G2191">
        <v>588475</v>
      </c>
      <c r="H2191" t="s">
        <v>5609</v>
      </c>
    </row>
    <row r="2192" spans="1:8" x14ac:dyDescent="0.2">
      <c r="A2192">
        <v>488879</v>
      </c>
      <c r="B2192" t="s">
        <v>4024</v>
      </c>
      <c r="C2192">
        <v>251</v>
      </c>
      <c r="D2192" t="s">
        <v>4025</v>
      </c>
      <c r="E2192" t="str">
        <f t="shared" si="34"/>
        <v>P10696:251:Alkaline phosphatase, placental-like</v>
      </c>
      <c r="G2192">
        <v>588476</v>
      </c>
      <c r="H2192" t="s">
        <v>5609</v>
      </c>
    </row>
    <row r="2193" spans="1:8" x14ac:dyDescent="0.2">
      <c r="A2193">
        <v>488880</v>
      </c>
      <c r="B2193" t="s">
        <v>3925</v>
      </c>
      <c r="C2193">
        <v>249</v>
      </c>
      <c r="D2193" t="s">
        <v>3926</v>
      </c>
      <c r="E2193" t="str">
        <f t="shared" si="34"/>
        <v>P05186:249:Alkaline phosphatase, tissue-nonspecific isozyme</v>
      </c>
      <c r="G2193">
        <v>588481</v>
      </c>
      <c r="H2193" t="s">
        <v>5570</v>
      </c>
    </row>
    <row r="2194" spans="1:8" x14ac:dyDescent="0.2">
      <c r="A2194">
        <v>488881</v>
      </c>
      <c r="B2194" t="s">
        <v>4726</v>
      </c>
      <c r="C2194">
        <v>185</v>
      </c>
      <c r="D2194" t="s">
        <v>4727</v>
      </c>
      <c r="E2194" t="str">
        <f t="shared" si="34"/>
        <v>P30556:185:Type-1 angiotensin II receptor</v>
      </c>
      <c r="G2194">
        <v>588487</v>
      </c>
      <c r="H2194" t="s">
        <v>5610</v>
      </c>
    </row>
    <row r="2195" spans="1:8" x14ac:dyDescent="0.2">
      <c r="A2195">
        <v>488882</v>
      </c>
      <c r="B2195" t="s">
        <v>3925</v>
      </c>
      <c r="C2195">
        <v>249</v>
      </c>
      <c r="D2195" t="s">
        <v>3926</v>
      </c>
      <c r="E2195" t="str">
        <f t="shared" si="34"/>
        <v>P05186:249:Alkaline phosphatase, tissue-nonspecific isozyme</v>
      </c>
      <c r="G2195">
        <v>588488</v>
      </c>
      <c r="H2195" t="s">
        <v>5610</v>
      </c>
    </row>
    <row r="2196" spans="1:8" x14ac:dyDescent="0.2">
      <c r="A2196">
        <v>488883</v>
      </c>
      <c r="B2196" t="s">
        <v>4600</v>
      </c>
      <c r="C2196">
        <v>9149</v>
      </c>
      <c r="D2196" t="s">
        <v>4601</v>
      </c>
      <c r="E2196" t="str">
        <f t="shared" si="34"/>
        <v>Q9Y463:9149:Dual specificity tyrosine-phosphorylation-regulated kinase 1B</v>
      </c>
      <c r="G2196">
        <v>588489</v>
      </c>
      <c r="H2196" t="s">
        <v>5312</v>
      </c>
    </row>
    <row r="2197" spans="1:8" x14ac:dyDescent="0.2">
      <c r="A2197">
        <v>488884</v>
      </c>
      <c r="B2197" t="s">
        <v>4792</v>
      </c>
      <c r="C2197">
        <v>5782</v>
      </c>
      <c r="D2197" t="s">
        <v>4793</v>
      </c>
      <c r="E2197" t="str">
        <f t="shared" si="34"/>
        <v>Q05209:5782:Tyrosine-protein phosphatase non-receptor type 12</v>
      </c>
      <c r="G2197">
        <v>588491</v>
      </c>
      <c r="H2197" t="s">
        <v>5609</v>
      </c>
    </row>
    <row r="2198" spans="1:8" x14ac:dyDescent="0.2">
      <c r="A2198">
        <v>488885</v>
      </c>
      <c r="B2198" t="s">
        <v>4454</v>
      </c>
      <c r="C2198">
        <v>597</v>
      </c>
      <c r="D2198" t="s">
        <v>3978</v>
      </c>
      <c r="E2198" t="str">
        <f t="shared" si="34"/>
        <v>Q16548:597:Bcl-2-related protein A1</v>
      </c>
      <c r="G2198">
        <v>588493</v>
      </c>
      <c r="H2198" t="s">
        <v>5611</v>
      </c>
    </row>
    <row r="2199" spans="1:8" x14ac:dyDescent="0.2">
      <c r="A2199">
        <v>488886</v>
      </c>
      <c r="B2199" t="s">
        <v>3925</v>
      </c>
      <c r="C2199">
        <v>249</v>
      </c>
      <c r="D2199" t="s">
        <v>3926</v>
      </c>
      <c r="E2199" t="str">
        <f t="shared" si="34"/>
        <v>P05186:249:Alkaline phosphatase, tissue-nonspecific isozyme</v>
      </c>
      <c r="G2199">
        <v>588494</v>
      </c>
      <c r="H2199" t="s">
        <v>5476</v>
      </c>
    </row>
    <row r="2200" spans="1:8" x14ac:dyDescent="0.2">
      <c r="A2200">
        <v>488887</v>
      </c>
      <c r="B2200" t="s">
        <v>4592</v>
      </c>
      <c r="C2200">
        <v>1195</v>
      </c>
      <c r="D2200" t="s">
        <v>4593</v>
      </c>
      <c r="E2200" t="str">
        <f t="shared" si="34"/>
        <v>P49759:1195:Dual specificity protein kinase CLK1</v>
      </c>
      <c r="G2200">
        <v>588496</v>
      </c>
      <c r="H2200" t="s">
        <v>5476</v>
      </c>
    </row>
    <row r="2201" spans="1:8" x14ac:dyDescent="0.2">
      <c r="A2201">
        <v>488887</v>
      </c>
      <c r="B2201" t="s">
        <v>4207</v>
      </c>
      <c r="C2201">
        <v>57396</v>
      </c>
      <c r="D2201" t="s">
        <v>4208</v>
      </c>
      <c r="E2201" t="str">
        <f t="shared" si="34"/>
        <v>Q9HAZ1:57396:Dual specificity protein kinase CLK4</v>
      </c>
      <c r="G2201">
        <v>588500</v>
      </c>
      <c r="H2201" t="s">
        <v>5312</v>
      </c>
    </row>
    <row r="2202" spans="1:8" x14ac:dyDescent="0.2">
      <c r="A2202">
        <v>488888</v>
      </c>
      <c r="B2202" t="s">
        <v>4024</v>
      </c>
      <c r="C2202">
        <v>251</v>
      </c>
      <c r="D2202" t="s">
        <v>4025</v>
      </c>
      <c r="E2202" t="str">
        <f t="shared" si="34"/>
        <v>P10696:251:Alkaline phosphatase, placental-like</v>
      </c>
      <c r="G2202">
        <v>588502</v>
      </c>
      <c r="H2202" t="s">
        <v>5570</v>
      </c>
    </row>
    <row r="2203" spans="1:8" x14ac:dyDescent="0.2">
      <c r="A2203">
        <v>488889</v>
      </c>
      <c r="B2203" t="s">
        <v>4060</v>
      </c>
      <c r="C2203">
        <v>5778</v>
      </c>
      <c r="D2203" t="s">
        <v>4061</v>
      </c>
      <c r="E2203" t="str">
        <f t="shared" si="34"/>
        <v>P35236:5778:Tyrosine-protein phosphatase non-receptor type 7</v>
      </c>
      <c r="G2203">
        <v>588509</v>
      </c>
      <c r="H2203" t="s">
        <v>5611</v>
      </c>
    </row>
    <row r="2204" spans="1:8" x14ac:dyDescent="0.2">
      <c r="A2204">
        <v>488892</v>
      </c>
      <c r="B2204" t="s">
        <v>4024</v>
      </c>
      <c r="C2204">
        <v>251</v>
      </c>
      <c r="D2204" t="s">
        <v>4025</v>
      </c>
      <c r="E2204" t="str">
        <f t="shared" si="34"/>
        <v>P10696:251:Alkaline phosphatase, placental-like</v>
      </c>
      <c r="G2204">
        <v>588512</v>
      </c>
      <c r="H2204" t="s">
        <v>5476</v>
      </c>
    </row>
    <row r="2205" spans="1:8" x14ac:dyDescent="0.2">
      <c r="A2205">
        <v>488895</v>
      </c>
      <c r="B2205" t="s">
        <v>4796</v>
      </c>
      <c r="C2205">
        <v>948321</v>
      </c>
      <c r="D2205" t="s">
        <v>4797</v>
      </c>
      <c r="E2205" t="str">
        <f t="shared" si="34"/>
        <v>P69428:948321:Sec-independent protein translocase protein TatA</v>
      </c>
      <c r="G2205">
        <v>588513</v>
      </c>
      <c r="H2205" t="s">
        <v>5207</v>
      </c>
    </row>
    <row r="2206" spans="1:8" x14ac:dyDescent="0.2">
      <c r="A2206">
        <v>488895</v>
      </c>
      <c r="B2206" t="s">
        <v>4798</v>
      </c>
      <c r="C2206">
        <v>948319</v>
      </c>
      <c r="D2206" t="s">
        <v>4799</v>
      </c>
      <c r="E2206" t="str">
        <f t="shared" si="34"/>
        <v>P69425:948319:Sec-independent protein translocase protein TatB</v>
      </c>
      <c r="G2206">
        <v>588514</v>
      </c>
      <c r="H2206" t="s">
        <v>5207</v>
      </c>
    </row>
    <row r="2207" spans="1:8" x14ac:dyDescent="0.2">
      <c r="A2207">
        <v>488895</v>
      </c>
      <c r="B2207" t="s">
        <v>4800</v>
      </c>
      <c r="C2207">
        <v>948328</v>
      </c>
      <c r="D2207" t="s">
        <v>4801</v>
      </c>
      <c r="E2207" t="str">
        <f t="shared" si="34"/>
        <v>P69423:948328:Sec-independent protein translocase protein TatC</v>
      </c>
      <c r="G2207">
        <v>588515</v>
      </c>
      <c r="H2207" t="s">
        <v>5378</v>
      </c>
    </row>
    <row r="2208" spans="1:8" x14ac:dyDescent="0.2">
      <c r="A2208">
        <v>488896</v>
      </c>
      <c r="B2208" t="s">
        <v>4788</v>
      </c>
      <c r="C2208">
        <v>20778</v>
      </c>
      <c r="D2208" t="s">
        <v>4789</v>
      </c>
      <c r="E2208" t="str">
        <f t="shared" si="34"/>
        <v>Q61009:20778:Scavenger receptor class B member 1</v>
      </c>
      <c r="G2208">
        <v>588516</v>
      </c>
      <c r="H2208" t="s">
        <v>5378</v>
      </c>
    </row>
    <row r="2209" spans="1:8" x14ac:dyDescent="0.2">
      <c r="A2209">
        <v>488898</v>
      </c>
      <c r="B2209" t="s">
        <v>4454</v>
      </c>
      <c r="C2209">
        <v>597</v>
      </c>
      <c r="D2209" t="s">
        <v>3978</v>
      </c>
      <c r="E2209" t="str">
        <f t="shared" si="34"/>
        <v>Q16548:597:Bcl-2-related protein A1</v>
      </c>
      <c r="G2209">
        <v>588524</v>
      </c>
      <c r="H2209" t="s">
        <v>5495</v>
      </c>
    </row>
    <row r="2210" spans="1:8" x14ac:dyDescent="0.2">
      <c r="A2210">
        <v>488899</v>
      </c>
      <c r="B2210" t="s">
        <v>4452</v>
      </c>
      <c r="C2210">
        <v>4286</v>
      </c>
      <c r="D2210" t="s">
        <v>4453</v>
      </c>
      <c r="E2210" t="str">
        <f t="shared" si="34"/>
        <v>O75030:4286:Microphthalmia-associated transcription factor</v>
      </c>
      <c r="G2210">
        <v>588526</v>
      </c>
      <c r="H2210" t="s">
        <v>5443</v>
      </c>
    </row>
    <row r="2211" spans="1:8" x14ac:dyDescent="0.2">
      <c r="A2211">
        <v>488901</v>
      </c>
      <c r="B2211" t="s">
        <v>3939</v>
      </c>
      <c r="C2211">
        <v>836</v>
      </c>
      <c r="D2211" t="s">
        <v>3940</v>
      </c>
      <c r="E2211" t="str">
        <f t="shared" si="34"/>
        <v>P42574:836:Caspase-3</v>
      </c>
      <c r="G2211">
        <v>588527</v>
      </c>
      <c r="H2211" t="s">
        <v>5443</v>
      </c>
    </row>
    <row r="2212" spans="1:8" x14ac:dyDescent="0.2">
      <c r="A2212">
        <v>488902</v>
      </c>
      <c r="B2212" t="s">
        <v>4454</v>
      </c>
      <c r="C2212">
        <v>597</v>
      </c>
      <c r="D2212" t="s">
        <v>3978</v>
      </c>
      <c r="E2212" t="str">
        <f t="shared" si="34"/>
        <v>Q16548:597:Bcl-2-related protein A1</v>
      </c>
      <c r="G2212">
        <v>588532</v>
      </c>
      <c r="H2212" t="s">
        <v>5135</v>
      </c>
    </row>
    <row r="2213" spans="1:8" x14ac:dyDescent="0.2">
      <c r="A2213">
        <v>488903</v>
      </c>
      <c r="B2213" t="s">
        <v>4561</v>
      </c>
      <c r="C2213">
        <v>123228</v>
      </c>
      <c r="D2213" t="s">
        <v>4562</v>
      </c>
      <c r="E2213" t="str">
        <f t="shared" si="34"/>
        <v>Q96LD8:123228:Sentrin-specific protease 8</v>
      </c>
      <c r="G2213">
        <v>588533</v>
      </c>
      <c r="H2213" t="s">
        <v>5135</v>
      </c>
    </row>
    <row r="2214" spans="1:8" x14ac:dyDescent="0.2">
      <c r="A2214">
        <v>488904</v>
      </c>
      <c r="B2214" t="s">
        <v>4662</v>
      </c>
      <c r="C2214">
        <v>57337</v>
      </c>
      <c r="D2214" t="s">
        <v>4663</v>
      </c>
      <c r="E2214" t="str">
        <f t="shared" si="34"/>
        <v>Q9BQF6:57337:Sentrin-specific protease 7</v>
      </c>
      <c r="G2214">
        <v>588534</v>
      </c>
      <c r="H2214" t="s">
        <v>5612</v>
      </c>
    </row>
    <row r="2215" spans="1:8" x14ac:dyDescent="0.2">
      <c r="A2215">
        <v>488906</v>
      </c>
      <c r="B2215" t="s">
        <v>3925</v>
      </c>
      <c r="C2215">
        <v>249</v>
      </c>
      <c r="D2215" t="s">
        <v>3926</v>
      </c>
      <c r="E2215" t="str">
        <f t="shared" si="34"/>
        <v>P05186:249:Alkaline phosphatase, tissue-nonspecific isozyme</v>
      </c>
      <c r="G2215">
        <v>588535</v>
      </c>
      <c r="H2215" t="s">
        <v>5612</v>
      </c>
    </row>
    <row r="2216" spans="1:8" x14ac:dyDescent="0.2">
      <c r="A2216">
        <v>488912</v>
      </c>
      <c r="B2216" t="s">
        <v>4561</v>
      </c>
      <c r="C2216">
        <v>123228</v>
      </c>
      <c r="D2216" t="s">
        <v>4562</v>
      </c>
      <c r="E2216" t="str">
        <f t="shared" si="34"/>
        <v>Q96LD8:123228:Sentrin-specific protease 8</v>
      </c>
      <c r="G2216">
        <v>588536</v>
      </c>
      <c r="H2216" t="s">
        <v>5379</v>
      </c>
    </row>
    <row r="2217" spans="1:8" x14ac:dyDescent="0.2">
      <c r="A2217">
        <v>488914</v>
      </c>
      <c r="B2217" t="s">
        <v>4454</v>
      </c>
      <c r="C2217">
        <v>597</v>
      </c>
      <c r="D2217" t="s">
        <v>3978</v>
      </c>
      <c r="E2217" t="str">
        <f t="shared" si="34"/>
        <v>Q16548:597:Bcl-2-related protein A1</v>
      </c>
      <c r="G2217">
        <v>588537</v>
      </c>
      <c r="H2217" t="s">
        <v>5379</v>
      </c>
    </row>
    <row r="2218" spans="1:8" x14ac:dyDescent="0.2">
      <c r="A2218">
        <v>488915</v>
      </c>
      <c r="B2218" t="s">
        <v>4561</v>
      </c>
      <c r="C2218">
        <v>123228</v>
      </c>
      <c r="D2218" t="s">
        <v>4562</v>
      </c>
      <c r="E2218" t="str">
        <f t="shared" si="34"/>
        <v>Q96LD8:123228:Sentrin-specific protease 8</v>
      </c>
      <c r="G2218">
        <v>588538</v>
      </c>
      <c r="H2218" t="s">
        <v>5495</v>
      </c>
    </row>
    <row r="2219" spans="1:8" x14ac:dyDescent="0.2">
      <c r="A2219">
        <v>488916</v>
      </c>
      <c r="B2219" t="s">
        <v>4766</v>
      </c>
      <c r="C2219">
        <v>8851</v>
      </c>
      <c r="D2219" t="s">
        <v>4767</v>
      </c>
      <c r="E2219" t="str">
        <f t="shared" si="34"/>
        <v>Q15078:8851:Cyclin-dependent kinase 5 activator 1</v>
      </c>
      <c r="G2219">
        <v>588541</v>
      </c>
      <c r="H2219" t="s">
        <v>5380</v>
      </c>
    </row>
    <row r="2220" spans="1:8" x14ac:dyDescent="0.2">
      <c r="A2220">
        <v>488917</v>
      </c>
      <c r="B2220" t="s">
        <v>4662</v>
      </c>
      <c r="C2220">
        <v>57337</v>
      </c>
      <c r="D2220" t="s">
        <v>4663</v>
      </c>
      <c r="E2220" t="str">
        <f t="shared" si="34"/>
        <v>Q9BQF6:57337:Sentrin-specific protease 7</v>
      </c>
      <c r="G2220">
        <v>588542</v>
      </c>
      <c r="H2220" t="s">
        <v>5570</v>
      </c>
    </row>
    <row r="2221" spans="1:8" x14ac:dyDescent="0.2">
      <c r="A2221">
        <v>488918</v>
      </c>
      <c r="B2221" t="s">
        <v>3939</v>
      </c>
      <c r="C2221">
        <v>836</v>
      </c>
      <c r="D2221" t="s">
        <v>3940</v>
      </c>
      <c r="E2221" t="str">
        <f t="shared" si="34"/>
        <v>P42574:836:Caspase-3</v>
      </c>
      <c r="G2221">
        <v>588543</v>
      </c>
      <c r="H2221" t="s">
        <v>5380</v>
      </c>
    </row>
    <row r="2222" spans="1:8" x14ac:dyDescent="0.2">
      <c r="A2222">
        <v>488919</v>
      </c>
      <c r="B2222" t="s">
        <v>4561</v>
      </c>
      <c r="C2222">
        <v>123228</v>
      </c>
      <c r="D2222" t="s">
        <v>4562</v>
      </c>
      <c r="E2222" t="str">
        <f t="shared" si="34"/>
        <v>Q96LD8:123228:Sentrin-specific protease 8</v>
      </c>
      <c r="G2222">
        <v>588544</v>
      </c>
      <c r="H2222" t="s">
        <v>5613</v>
      </c>
    </row>
    <row r="2223" spans="1:8" x14ac:dyDescent="0.2">
      <c r="A2223">
        <v>488920</v>
      </c>
      <c r="B2223" t="s">
        <v>4561</v>
      </c>
      <c r="C2223">
        <v>123228</v>
      </c>
      <c r="D2223" t="s">
        <v>4562</v>
      </c>
      <c r="E2223" t="str">
        <f t="shared" si="34"/>
        <v>Q96LD8:123228:Sentrin-specific protease 8</v>
      </c>
      <c r="G2223">
        <v>588545</v>
      </c>
      <c r="H2223" t="s">
        <v>5233</v>
      </c>
    </row>
    <row r="2224" spans="1:8" x14ac:dyDescent="0.2">
      <c r="A2224">
        <v>488921</v>
      </c>
      <c r="B2224" t="s">
        <v>4794</v>
      </c>
      <c r="C2224">
        <v>26054</v>
      </c>
      <c r="D2224" t="s">
        <v>4795</v>
      </c>
      <c r="E2224" t="str">
        <f t="shared" si="34"/>
        <v>Q9GZR1:26054:Sentrin-specific protease 6</v>
      </c>
      <c r="G2224">
        <v>588546</v>
      </c>
      <c r="H2224" t="s">
        <v>5613</v>
      </c>
    </row>
    <row r="2225" spans="1:8" x14ac:dyDescent="0.2">
      <c r="A2225">
        <v>488923</v>
      </c>
      <c r="B2225" t="s">
        <v>4060</v>
      </c>
      <c r="C2225">
        <v>5778</v>
      </c>
      <c r="D2225" t="s">
        <v>4061</v>
      </c>
      <c r="E2225" t="str">
        <f t="shared" si="34"/>
        <v>P35236:5778:Tyrosine-protein phosphatase non-receptor type 7</v>
      </c>
      <c r="G2225">
        <v>588547</v>
      </c>
      <c r="H2225" t="s">
        <v>5233</v>
      </c>
    </row>
    <row r="2226" spans="1:8" x14ac:dyDescent="0.2">
      <c r="A2226">
        <v>488925</v>
      </c>
      <c r="B2226" t="s">
        <v>4225</v>
      </c>
      <c r="C2226">
        <v>4986</v>
      </c>
      <c r="D2226" t="s">
        <v>4226</v>
      </c>
      <c r="E2226" t="str">
        <f t="shared" si="34"/>
        <v>P41145:4986:Kappa-type opioid receptor</v>
      </c>
      <c r="G2226">
        <v>588554</v>
      </c>
      <c r="H2226" t="s">
        <v>5495</v>
      </c>
    </row>
    <row r="2227" spans="1:8" x14ac:dyDescent="0.2">
      <c r="A2227">
        <v>488934</v>
      </c>
      <c r="B2227" t="s">
        <v>4454</v>
      </c>
      <c r="C2227">
        <v>597</v>
      </c>
      <c r="D2227" t="s">
        <v>3978</v>
      </c>
      <c r="E2227" t="str">
        <f t="shared" si="34"/>
        <v>Q16548:597:Bcl-2-related protein A1</v>
      </c>
      <c r="G2227">
        <v>588555</v>
      </c>
      <c r="H2227" t="s">
        <v>5495</v>
      </c>
    </row>
    <row r="2228" spans="1:8" x14ac:dyDescent="0.2">
      <c r="A2228">
        <v>488935</v>
      </c>
      <c r="B2228" t="s">
        <v>4225</v>
      </c>
      <c r="C2228">
        <v>4986</v>
      </c>
      <c r="D2228" t="s">
        <v>4226</v>
      </c>
      <c r="E2228" t="str">
        <f t="shared" si="34"/>
        <v>P41145:4986:Kappa-type opioid receptor</v>
      </c>
      <c r="G2228">
        <v>588562</v>
      </c>
      <c r="H2228" t="s">
        <v>5287</v>
      </c>
    </row>
    <row r="2229" spans="1:8" x14ac:dyDescent="0.2">
      <c r="A2229">
        <v>488936</v>
      </c>
      <c r="B2229" t="s">
        <v>4027</v>
      </c>
      <c r="C2229">
        <v>25402</v>
      </c>
      <c r="D2229" t="s">
        <v>3940</v>
      </c>
      <c r="E2229" t="str">
        <f t="shared" si="34"/>
        <v>P55213:25402:Caspase-3</v>
      </c>
      <c r="G2229">
        <v>588563</v>
      </c>
      <c r="H2229" t="s">
        <v>5614</v>
      </c>
    </row>
    <row r="2230" spans="1:8" x14ac:dyDescent="0.2">
      <c r="A2230">
        <v>488938</v>
      </c>
      <c r="B2230" t="s">
        <v>4796</v>
      </c>
      <c r="C2230">
        <v>948321</v>
      </c>
      <c r="D2230" t="s">
        <v>4797</v>
      </c>
      <c r="E2230" t="str">
        <f t="shared" si="34"/>
        <v>P69428:948321:Sec-independent protein translocase protein TatA</v>
      </c>
      <c r="G2230">
        <v>588564</v>
      </c>
      <c r="H2230" t="s">
        <v>5615</v>
      </c>
    </row>
    <row r="2231" spans="1:8" x14ac:dyDescent="0.2">
      <c r="A2231">
        <v>488938</v>
      </c>
      <c r="B2231" t="s">
        <v>4798</v>
      </c>
      <c r="C2231">
        <v>948319</v>
      </c>
      <c r="D2231" t="s">
        <v>4799</v>
      </c>
      <c r="E2231" t="str">
        <f t="shared" si="34"/>
        <v>P69425:948319:Sec-independent protein translocase protein TatB</v>
      </c>
      <c r="G2231">
        <v>588566</v>
      </c>
      <c r="H2231" t="s">
        <v>5287</v>
      </c>
    </row>
    <row r="2232" spans="1:8" x14ac:dyDescent="0.2">
      <c r="A2232">
        <v>488938</v>
      </c>
      <c r="B2232" t="s">
        <v>4800</v>
      </c>
      <c r="C2232">
        <v>948328</v>
      </c>
      <c r="D2232" t="s">
        <v>4801</v>
      </c>
      <c r="E2232" t="str">
        <f t="shared" si="34"/>
        <v>P69423:948328:Sec-independent protein translocase protein TatC</v>
      </c>
      <c r="G2232">
        <v>588568</v>
      </c>
      <c r="H2232" t="s">
        <v>5616</v>
      </c>
    </row>
    <row r="2233" spans="1:8" x14ac:dyDescent="0.2">
      <c r="A2233">
        <v>488939</v>
      </c>
      <c r="B2233" t="s">
        <v>4784</v>
      </c>
      <c r="C2233">
        <v>2139</v>
      </c>
      <c r="D2233" t="s">
        <v>4785</v>
      </c>
      <c r="E2233" t="str">
        <f t="shared" si="34"/>
        <v>O00167:2139:Eyes absent homolog 2</v>
      </c>
      <c r="G2233">
        <v>588572</v>
      </c>
      <c r="H2233" t="s">
        <v>5495</v>
      </c>
    </row>
    <row r="2234" spans="1:8" x14ac:dyDescent="0.2">
      <c r="A2234">
        <v>488941</v>
      </c>
      <c r="B2234" t="s">
        <v>3941</v>
      </c>
      <c r="C2234">
        <v>840</v>
      </c>
      <c r="D2234" t="s">
        <v>3942</v>
      </c>
      <c r="E2234" t="str">
        <f t="shared" si="34"/>
        <v>P55210:840:Caspase-7</v>
      </c>
      <c r="G2234">
        <v>588573</v>
      </c>
      <c r="H2234" t="s">
        <v>5617</v>
      </c>
    </row>
    <row r="2235" spans="1:8" x14ac:dyDescent="0.2">
      <c r="A2235">
        <v>488944</v>
      </c>
      <c r="B2235" t="s">
        <v>4452</v>
      </c>
      <c r="C2235">
        <v>4286</v>
      </c>
      <c r="D2235" t="s">
        <v>4453</v>
      </c>
      <c r="E2235" t="str">
        <f t="shared" si="34"/>
        <v>O75030:4286:Microphthalmia-associated transcription factor</v>
      </c>
      <c r="G2235">
        <v>588574</v>
      </c>
      <c r="H2235" t="s">
        <v>5617</v>
      </c>
    </row>
    <row r="2236" spans="1:8" x14ac:dyDescent="0.2">
      <c r="A2236">
        <v>488946</v>
      </c>
      <c r="B2236" t="s">
        <v>4802</v>
      </c>
      <c r="C2236">
        <v>54737</v>
      </c>
      <c r="D2236" t="s">
        <v>4803</v>
      </c>
      <c r="E2236" t="str">
        <f t="shared" si="34"/>
        <v>Q99549:54737:M-phase phosphoprotein 8</v>
      </c>
      <c r="G2236">
        <v>588575</v>
      </c>
      <c r="H2236" t="s">
        <v>5261</v>
      </c>
    </row>
    <row r="2237" spans="1:8" x14ac:dyDescent="0.2">
      <c r="A2237">
        <v>488947</v>
      </c>
      <c r="B2237" t="s">
        <v>4365</v>
      </c>
      <c r="C2237">
        <v>9290</v>
      </c>
      <c r="D2237" t="s">
        <v>4366</v>
      </c>
      <c r="E2237" t="str">
        <f t="shared" si="34"/>
        <v>Q9Y2T6:9290:G-protein coupled receptor 55</v>
      </c>
      <c r="G2237">
        <v>588576</v>
      </c>
      <c r="H2237" t="s">
        <v>5617</v>
      </c>
    </row>
    <row r="2238" spans="1:8" x14ac:dyDescent="0.2">
      <c r="A2238">
        <v>488949</v>
      </c>
      <c r="B2238" t="s">
        <v>4802</v>
      </c>
      <c r="C2238">
        <v>54737</v>
      </c>
      <c r="D2238" t="s">
        <v>4803</v>
      </c>
      <c r="E2238" t="str">
        <f t="shared" si="34"/>
        <v>Q99549:54737:M-phase phosphoprotein 8</v>
      </c>
      <c r="G2238">
        <v>588577</v>
      </c>
      <c r="H2238" t="s">
        <v>5617</v>
      </c>
    </row>
    <row r="2239" spans="1:8" x14ac:dyDescent="0.2">
      <c r="A2239">
        <v>488952</v>
      </c>
      <c r="B2239" t="s">
        <v>4788</v>
      </c>
      <c r="C2239">
        <v>20778</v>
      </c>
      <c r="D2239" t="s">
        <v>4789</v>
      </c>
      <c r="E2239" t="str">
        <f t="shared" si="34"/>
        <v>Q61009:20778:Scavenger receptor class B member 1</v>
      </c>
      <c r="G2239">
        <v>588578</v>
      </c>
      <c r="H2239" t="s">
        <v>5618</v>
      </c>
    </row>
    <row r="2240" spans="1:8" x14ac:dyDescent="0.2">
      <c r="A2240">
        <v>488953</v>
      </c>
      <c r="B2240" t="s">
        <v>4790</v>
      </c>
      <c r="C2240">
        <v>10951</v>
      </c>
      <c r="D2240" t="s">
        <v>4791</v>
      </c>
      <c r="E2240" t="str">
        <f t="shared" si="34"/>
        <v>P83916:10951:Chromobox protein homolog 1</v>
      </c>
      <c r="G2240">
        <v>588579</v>
      </c>
      <c r="H2240" t="s">
        <v>5619</v>
      </c>
    </row>
    <row r="2241" spans="1:8" x14ac:dyDescent="0.2">
      <c r="A2241">
        <v>488954</v>
      </c>
      <c r="B2241" t="s">
        <v>3939</v>
      </c>
      <c r="C2241">
        <v>836</v>
      </c>
      <c r="D2241" t="s">
        <v>3940</v>
      </c>
      <c r="E2241" t="str">
        <f t="shared" si="34"/>
        <v>P42574:836:Caspase-3</v>
      </c>
      <c r="G2241">
        <v>588581</v>
      </c>
      <c r="H2241" t="s">
        <v>5614</v>
      </c>
    </row>
    <row r="2242" spans="1:8" x14ac:dyDescent="0.2">
      <c r="A2242">
        <v>488955</v>
      </c>
      <c r="B2242" t="s">
        <v>4804</v>
      </c>
      <c r="C2242">
        <v>947286</v>
      </c>
      <c r="D2242" t="s">
        <v>4805</v>
      </c>
      <c r="E2242" t="str">
        <f t="shared" ref="E2242:E2305" si="35">CONCATENATE(B2242,":",C2242,":",D2242)</f>
        <v>P08394:947286:Exodeoxyribonuclease V beta chain</v>
      </c>
      <c r="G2242">
        <v>588583</v>
      </c>
      <c r="H2242" t="s">
        <v>5287</v>
      </c>
    </row>
    <row r="2243" spans="1:8" x14ac:dyDescent="0.2">
      <c r="A2243">
        <v>488955</v>
      </c>
      <c r="B2243" t="s">
        <v>4806</v>
      </c>
      <c r="C2243">
        <v>947294</v>
      </c>
      <c r="D2243" t="s">
        <v>4807</v>
      </c>
      <c r="E2243" t="str">
        <f t="shared" si="35"/>
        <v>P07648:947294:Exodeoxyribonuclease V gamma chain</v>
      </c>
      <c r="G2243">
        <v>588584</v>
      </c>
      <c r="H2243" t="s">
        <v>5544</v>
      </c>
    </row>
    <row r="2244" spans="1:8" x14ac:dyDescent="0.2">
      <c r="A2244">
        <v>488955</v>
      </c>
      <c r="B2244" t="s">
        <v>4808</v>
      </c>
      <c r="C2244">
        <v>947287</v>
      </c>
      <c r="D2244" t="s">
        <v>4809</v>
      </c>
      <c r="E2244" t="str">
        <f t="shared" si="35"/>
        <v>P04993:947287:Exodeoxyribonuclease V alpha chain</v>
      </c>
      <c r="G2244">
        <v>588586</v>
      </c>
      <c r="H2244" t="s">
        <v>5604</v>
      </c>
    </row>
    <row r="2245" spans="1:8" x14ac:dyDescent="0.2">
      <c r="A2245">
        <v>488957</v>
      </c>
      <c r="B2245" t="s">
        <v>4056</v>
      </c>
      <c r="C2245">
        <v>331</v>
      </c>
      <c r="D2245" t="s">
        <v>4057</v>
      </c>
      <c r="E2245" t="str">
        <f t="shared" si="35"/>
        <v>P98170:331:E3 ubiquitin-protein ligase XIAP</v>
      </c>
      <c r="G2245">
        <v>588590</v>
      </c>
      <c r="H2245" t="s">
        <v>5620</v>
      </c>
    </row>
    <row r="2246" spans="1:8" x14ac:dyDescent="0.2">
      <c r="A2246">
        <v>488962</v>
      </c>
      <c r="B2246" t="s">
        <v>4790</v>
      </c>
      <c r="C2246">
        <v>10951</v>
      </c>
      <c r="D2246" t="s">
        <v>4791</v>
      </c>
      <c r="E2246" t="str">
        <f t="shared" si="35"/>
        <v>P83916:10951:Chromobox protein homolog 1</v>
      </c>
      <c r="G2246">
        <v>588591</v>
      </c>
      <c r="H2246" t="s">
        <v>5621</v>
      </c>
    </row>
    <row r="2247" spans="1:8" x14ac:dyDescent="0.2">
      <c r="A2247">
        <v>488963</v>
      </c>
      <c r="B2247" t="s">
        <v>4056</v>
      </c>
      <c r="C2247">
        <v>331</v>
      </c>
      <c r="D2247" t="s">
        <v>4057</v>
      </c>
      <c r="E2247" t="str">
        <f t="shared" si="35"/>
        <v>P98170:331:E3 ubiquitin-protein ligase XIAP</v>
      </c>
      <c r="G2247">
        <v>588592</v>
      </c>
      <c r="H2247" t="s">
        <v>5495</v>
      </c>
    </row>
    <row r="2248" spans="1:8" x14ac:dyDescent="0.2">
      <c r="A2248">
        <v>488969</v>
      </c>
      <c r="B2248" t="s">
        <v>4433</v>
      </c>
      <c r="C2248">
        <v>60590</v>
      </c>
      <c r="D2248" t="s">
        <v>4434</v>
      </c>
      <c r="E2248" t="str">
        <f t="shared" si="35"/>
        <v>P70579:60590:Metabotropic glutamate receptor 8</v>
      </c>
      <c r="G2248">
        <v>588598</v>
      </c>
      <c r="H2248" t="s">
        <v>5488</v>
      </c>
    </row>
    <row r="2249" spans="1:8" x14ac:dyDescent="0.2">
      <c r="A2249">
        <v>488971</v>
      </c>
      <c r="B2249" t="s">
        <v>4435</v>
      </c>
      <c r="C2249">
        <v>24417</v>
      </c>
      <c r="D2249" t="s">
        <v>4023</v>
      </c>
      <c r="E2249" t="str">
        <f t="shared" si="35"/>
        <v>P31423:24417:Metabotropic glutamate receptor 4</v>
      </c>
      <c r="G2249">
        <v>588599</v>
      </c>
      <c r="H2249" t="s">
        <v>5440</v>
      </c>
    </row>
    <row r="2250" spans="1:8" x14ac:dyDescent="0.2">
      <c r="A2250">
        <v>488973</v>
      </c>
      <c r="B2250" t="s">
        <v>4088</v>
      </c>
      <c r="C2250">
        <v>5243</v>
      </c>
      <c r="D2250" t="s">
        <v>4089</v>
      </c>
      <c r="E2250" t="str">
        <f t="shared" si="35"/>
        <v>P08183:5243:Multidrug resistance protein 1</v>
      </c>
      <c r="G2250">
        <v>588600</v>
      </c>
      <c r="H2250" t="s">
        <v>5419</v>
      </c>
    </row>
    <row r="2251" spans="1:8" x14ac:dyDescent="0.2">
      <c r="A2251">
        <v>488974</v>
      </c>
      <c r="B2251" t="s">
        <v>4090</v>
      </c>
      <c r="C2251">
        <v>9429</v>
      </c>
      <c r="D2251" t="s">
        <v>4091</v>
      </c>
      <c r="E2251" t="str">
        <f t="shared" si="35"/>
        <v>Q9UNQ0:9429:ATP-binding cassette sub-family G member 2</v>
      </c>
      <c r="G2251">
        <v>588601</v>
      </c>
      <c r="H2251" t="s">
        <v>5388</v>
      </c>
    </row>
    <row r="2252" spans="1:8" x14ac:dyDescent="0.2">
      <c r="A2252">
        <v>488979</v>
      </c>
      <c r="B2252" t="s">
        <v>4786</v>
      </c>
      <c r="C2252">
        <v>7442</v>
      </c>
      <c r="D2252" t="s">
        <v>4787</v>
      </c>
      <c r="E2252" t="str">
        <f t="shared" si="35"/>
        <v>Q8NER1:7442:Transient receptor potential cation channel subfamily V member 1</v>
      </c>
      <c r="G2252">
        <v>588602</v>
      </c>
      <c r="H2252" t="s">
        <v>5570</v>
      </c>
    </row>
    <row r="2253" spans="1:8" x14ac:dyDescent="0.2">
      <c r="A2253">
        <v>488980</v>
      </c>
      <c r="B2253" t="s">
        <v>4068</v>
      </c>
      <c r="C2253">
        <v>7253</v>
      </c>
      <c r="D2253" t="s">
        <v>4069</v>
      </c>
      <c r="E2253" t="str">
        <f t="shared" si="35"/>
        <v>P16473:7253:Thyrotropin receptor</v>
      </c>
      <c r="G2253">
        <v>588603</v>
      </c>
      <c r="H2253" t="s">
        <v>5570</v>
      </c>
    </row>
    <row r="2254" spans="1:8" x14ac:dyDescent="0.2">
      <c r="A2254">
        <v>488981</v>
      </c>
      <c r="B2254" t="s">
        <v>4250</v>
      </c>
      <c r="C2254">
        <v>1812</v>
      </c>
      <c r="D2254" t="s">
        <v>4251</v>
      </c>
      <c r="E2254" t="str">
        <f t="shared" si="35"/>
        <v>P21728:1812:D(1A) dopamine receptor</v>
      </c>
      <c r="G2254">
        <v>588605</v>
      </c>
      <c r="H2254" t="s">
        <v>5138</v>
      </c>
    </row>
    <row r="2255" spans="1:8" x14ac:dyDescent="0.2">
      <c r="A2255">
        <v>488982</v>
      </c>
      <c r="B2255" t="s">
        <v>4250</v>
      </c>
      <c r="C2255">
        <v>1812</v>
      </c>
      <c r="D2255" t="s">
        <v>4251</v>
      </c>
      <c r="E2255" t="str">
        <f t="shared" si="35"/>
        <v>P21728:1812:D(1A) dopamine receptor</v>
      </c>
      <c r="G2255">
        <v>588607</v>
      </c>
      <c r="H2255" t="s">
        <v>5158</v>
      </c>
    </row>
    <row r="2256" spans="1:8" x14ac:dyDescent="0.2">
      <c r="A2256">
        <v>488983</v>
      </c>
      <c r="B2256" t="s">
        <v>4250</v>
      </c>
      <c r="C2256">
        <v>1812</v>
      </c>
      <c r="D2256" t="s">
        <v>4251</v>
      </c>
      <c r="E2256" t="str">
        <f t="shared" si="35"/>
        <v>P21728:1812:D(1A) dopamine receptor</v>
      </c>
      <c r="G2256">
        <v>588611</v>
      </c>
      <c r="H2256" t="s">
        <v>5199</v>
      </c>
    </row>
    <row r="2257" spans="1:8" x14ac:dyDescent="0.2">
      <c r="A2257">
        <v>488985</v>
      </c>
      <c r="B2257" t="s">
        <v>4563</v>
      </c>
      <c r="C2257">
        <v>187</v>
      </c>
      <c r="D2257" t="s">
        <v>4564</v>
      </c>
      <c r="E2257" t="str">
        <f t="shared" si="35"/>
        <v>P35414:187:Apelin receptor</v>
      </c>
      <c r="G2257">
        <v>588619</v>
      </c>
      <c r="H2257" t="s">
        <v>5622</v>
      </c>
    </row>
    <row r="2258" spans="1:8" x14ac:dyDescent="0.2">
      <c r="A2258">
        <v>488986</v>
      </c>
      <c r="B2258" t="s">
        <v>4726</v>
      </c>
      <c r="C2258">
        <v>185</v>
      </c>
      <c r="D2258" t="s">
        <v>4727</v>
      </c>
      <c r="E2258" t="str">
        <f t="shared" si="35"/>
        <v>P30556:185:Type-1 angiotensin II receptor</v>
      </c>
      <c r="G2258">
        <v>588621</v>
      </c>
      <c r="H2258" t="s">
        <v>5622</v>
      </c>
    </row>
    <row r="2259" spans="1:8" x14ac:dyDescent="0.2">
      <c r="A2259">
        <v>488987</v>
      </c>
      <c r="B2259" t="s">
        <v>4375</v>
      </c>
      <c r="C2259">
        <v>2859</v>
      </c>
      <c r="D2259" t="s">
        <v>4376</v>
      </c>
      <c r="E2259" t="str">
        <f t="shared" si="35"/>
        <v>Q9HC97:2859:G-protein coupled receptor 35</v>
      </c>
      <c r="G2259">
        <v>588623</v>
      </c>
      <c r="H2259" t="s">
        <v>5620</v>
      </c>
    </row>
    <row r="2260" spans="1:8" x14ac:dyDescent="0.2">
      <c r="A2260">
        <v>488988</v>
      </c>
      <c r="B2260" t="s">
        <v>4786</v>
      </c>
      <c r="C2260">
        <v>7442</v>
      </c>
      <c r="D2260" t="s">
        <v>4787</v>
      </c>
      <c r="E2260" t="str">
        <f t="shared" si="35"/>
        <v>Q8NER1:7442:Transient receptor potential cation channel subfamily V member 1</v>
      </c>
      <c r="G2260">
        <v>588636</v>
      </c>
      <c r="H2260" t="s">
        <v>5621</v>
      </c>
    </row>
    <row r="2261" spans="1:8" x14ac:dyDescent="0.2">
      <c r="A2261">
        <v>488989</v>
      </c>
      <c r="B2261" t="s">
        <v>4250</v>
      </c>
      <c r="C2261">
        <v>1812</v>
      </c>
      <c r="D2261" t="s">
        <v>4251</v>
      </c>
      <c r="E2261" t="str">
        <f t="shared" si="35"/>
        <v>P21728:1812:D(1A) dopamine receptor</v>
      </c>
      <c r="G2261">
        <v>588638</v>
      </c>
      <c r="H2261" t="s">
        <v>5619</v>
      </c>
    </row>
    <row r="2262" spans="1:8" x14ac:dyDescent="0.2">
      <c r="A2262">
        <v>488990</v>
      </c>
      <c r="B2262" t="s">
        <v>4068</v>
      </c>
      <c r="C2262">
        <v>7253</v>
      </c>
      <c r="D2262" t="s">
        <v>4069</v>
      </c>
      <c r="E2262" t="str">
        <f t="shared" si="35"/>
        <v>P16473:7253:Thyrotropin receptor</v>
      </c>
      <c r="G2262">
        <v>588639</v>
      </c>
      <c r="H2262" t="s">
        <v>5138</v>
      </c>
    </row>
    <row r="2263" spans="1:8" x14ac:dyDescent="0.2">
      <c r="A2263">
        <v>488992</v>
      </c>
      <c r="B2263" t="s">
        <v>4563</v>
      </c>
      <c r="C2263">
        <v>187</v>
      </c>
      <c r="D2263" t="s">
        <v>4564</v>
      </c>
      <c r="E2263" t="str">
        <f t="shared" si="35"/>
        <v>P35414:187:Apelin receptor</v>
      </c>
      <c r="G2263">
        <v>588641</v>
      </c>
      <c r="H2263" t="s">
        <v>5158</v>
      </c>
    </row>
    <row r="2264" spans="1:8" x14ac:dyDescent="0.2">
      <c r="A2264">
        <v>488993</v>
      </c>
      <c r="B2264" t="s">
        <v>4250</v>
      </c>
      <c r="C2264">
        <v>1812</v>
      </c>
      <c r="D2264" t="s">
        <v>4251</v>
      </c>
      <c r="E2264" t="str">
        <f t="shared" si="35"/>
        <v>P21728:1812:D(1A) dopamine receptor</v>
      </c>
      <c r="G2264">
        <v>588645</v>
      </c>
      <c r="H2264" t="s">
        <v>5199</v>
      </c>
    </row>
    <row r="2265" spans="1:8" x14ac:dyDescent="0.2">
      <c r="A2265">
        <v>488994</v>
      </c>
      <c r="B2265" t="s">
        <v>4726</v>
      </c>
      <c r="C2265">
        <v>185</v>
      </c>
      <c r="D2265" t="s">
        <v>4727</v>
      </c>
      <c r="E2265" t="str">
        <f t="shared" si="35"/>
        <v>P30556:185:Type-1 angiotensin II receptor</v>
      </c>
      <c r="G2265">
        <v>588649</v>
      </c>
      <c r="H2265" t="s">
        <v>5304</v>
      </c>
    </row>
    <row r="2266" spans="1:8" x14ac:dyDescent="0.2">
      <c r="A2266">
        <v>488995</v>
      </c>
      <c r="B2266" t="s">
        <v>4250</v>
      </c>
      <c r="C2266">
        <v>1812</v>
      </c>
      <c r="D2266" t="s">
        <v>4251</v>
      </c>
      <c r="E2266" t="str">
        <f t="shared" si="35"/>
        <v>P21728:1812:D(1A) dopamine receptor</v>
      </c>
      <c r="G2266">
        <v>588651</v>
      </c>
      <c r="H2266" t="s">
        <v>5304</v>
      </c>
    </row>
    <row r="2267" spans="1:8" x14ac:dyDescent="0.2">
      <c r="A2267">
        <v>488998</v>
      </c>
      <c r="B2267" t="s">
        <v>4455</v>
      </c>
      <c r="C2267">
        <v>3783744</v>
      </c>
      <c r="D2267" t="s">
        <v>4456</v>
      </c>
      <c r="E2267" t="str">
        <f t="shared" si="35"/>
        <v>P03206:3783744:Trans-activator protein BZLF1</v>
      </c>
      <c r="G2267">
        <v>588664</v>
      </c>
      <c r="H2267" t="s">
        <v>5623</v>
      </c>
    </row>
    <row r="2268" spans="1:8" x14ac:dyDescent="0.2">
      <c r="A2268">
        <v>489000</v>
      </c>
      <c r="B2268" t="s">
        <v>4810</v>
      </c>
      <c r="C2268">
        <v>3783709</v>
      </c>
      <c r="D2268" t="s">
        <v>4811</v>
      </c>
      <c r="E2268" t="str">
        <f t="shared" si="35"/>
        <v>P03211:3783709:Epstein-Barr nuclear antigen 1</v>
      </c>
      <c r="G2268">
        <v>588669</v>
      </c>
      <c r="H2268" t="s">
        <v>5623</v>
      </c>
    </row>
    <row r="2269" spans="1:8" x14ac:dyDescent="0.2">
      <c r="A2269">
        <v>489000</v>
      </c>
      <c r="B2269" t="s">
        <v>4810</v>
      </c>
      <c r="C2269">
        <v>3783709</v>
      </c>
      <c r="D2269" t="s">
        <v>4811</v>
      </c>
      <c r="E2269" t="str">
        <f t="shared" si="35"/>
        <v>P03211:3783709:Epstein-Barr nuclear antigen 1</v>
      </c>
      <c r="G2269">
        <v>588674</v>
      </c>
      <c r="H2269" t="s">
        <v>5624</v>
      </c>
    </row>
    <row r="2270" spans="1:8" x14ac:dyDescent="0.2">
      <c r="A2270">
        <v>489001</v>
      </c>
      <c r="B2270" t="s">
        <v>3939</v>
      </c>
      <c r="C2270">
        <v>836</v>
      </c>
      <c r="D2270" t="s">
        <v>3940</v>
      </c>
      <c r="E2270" t="str">
        <f t="shared" si="35"/>
        <v>P42574:836:Caspase-3</v>
      </c>
      <c r="G2270">
        <v>588681</v>
      </c>
      <c r="H2270" t="s">
        <v>5417</v>
      </c>
    </row>
    <row r="2271" spans="1:8" x14ac:dyDescent="0.2">
      <c r="A2271">
        <v>489002</v>
      </c>
      <c r="B2271" t="s">
        <v>4090</v>
      </c>
      <c r="C2271">
        <v>9429</v>
      </c>
      <c r="D2271" t="s">
        <v>4091</v>
      </c>
      <c r="E2271" t="str">
        <f t="shared" si="35"/>
        <v>Q9UNQ0:9429:ATP-binding cassette sub-family G member 2</v>
      </c>
      <c r="G2271">
        <v>588683</v>
      </c>
      <c r="H2271" t="s">
        <v>5625</v>
      </c>
    </row>
    <row r="2272" spans="1:8" x14ac:dyDescent="0.2">
      <c r="A2272">
        <v>489002</v>
      </c>
      <c r="B2272" t="s">
        <v>4088</v>
      </c>
      <c r="C2272">
        <v>5243</v>
      </c>
      <c r="D2272" t="s">
        <v>4089</v>
      </c>
      <c r="E2272" t="str">
        <f t="shared" si="35"/>
        <v>P08183:5243:Multidrug resistance protein 1</v>
      </c>
      <c r="G2272">
        <v>588684</v>
      </c>
      <c r="H2272" t="s">
        <v>5624</v>
      </c>
    </row>
    <row r="2273" spans="1:8" x14ac:dyDescent="0.2">
      <c r="A2273">
        <v>489003</v>
      </c>
      <c r="B2273" t="s">
        <v>4088</v>
      </c>
      <c r="C2273">
        <v>5243</v>
      </c>
      <c r="D2273" t="s">
        <v>4089</v>
      </c>
      <c r="E2273" t="str">
        <f t="shared" si="35"/>
        <v>P08183:5243:Multidrug resistance protein 1</v>
      </c>
      <c r="G2273">
        <v>588690</v>
      </c>
      <c r="H2273" t="s">
        <v>5626</v>
      </c>
    </row>
    <row r="2274" spans="1:8" x14ac:dyDescent="0.2">
      <c r="A2274">
        <v>489003</v>
      </c>
      <c r="B2274" t="s">
        <v>4090</v>
      </c>
      <c r="C2274">
        <v>9429</v>
      </c>
      <c r="D2274" t="s">
        <v>4091</v>
      </c>
      <c r="E2274" t="str">
        <f t="shared" si="35"/>
        <v>Q9UNQ0:9429:ATP-binding cassette sub-family G member 2</v>
      </c>
      <c r="G2274">
        <v>588691</v>
      </c>
      <c r="H2274" t="s">
        <v>5626</v>
      </c>
    </row>
    <row r="2275" spans="1:8" x14ac:dyDescent="0.2">
      <c r="A2275">
        <v>489005</v>
      </c>
      <c r="B2275" t="s">
        <v>4644</v>
      </c>
      <c r="C2275">
        <v>8912</v>
      </c>
      <c r="D2275" t="s">
        <v>4645</v>
      </c>
      <c r="E2275" t="str">
        <f t="shared" si="35"/>
        <v>O95180:8912:Voltage-dependent T-type calcium channel subunit alpha-1H</v>
      </c>
      <c r="G2275">
        <v>588720</v>
      </c>
      <c r="H2275" t="s">
        <v>5476</v>
      </c>
    </row>
    <row r="2276" spans="1:8" x14ac:dyDescent="0.2">
      <c r="A2276">
        <v>489007</v>
      </c>
      <c r="B2276" t="s">
        <v>4718</v>
      </c>
      <c r="C2276">
        <v>55775</v>
      </c>
      <c r="D2276" t="s">
        <v>4719</v>
      </c>
      <c r="E2276" t="str">
        <f t="shared" si="35"/>
        <v>Q9NUW8:55775:Tyrosyl-DNA phosphodiesterase 1</v>
      </c>
      <c r="G2276">
        <v>588722</v>
      </c>
      <c r="H2276" t="s">
        <v>5375</v>
      </c>
    </row>
    <row r="2277" spans="1:8" x14ac:dyDescent="0.2">
      <c r="A2277">
        <v>489009</v>
      </c>
      <c r="B2277" t="s">
        <v>4151</v>
      </c>
      <c r="C2277">
        <v>8698</v>
      </c>
      <c r="D2277" t="s">
        <v>4152</v>
      </c>
      <c r="E2277" t="str">
        <f t="shared" si="35"/>
        <v>O95977:8698:Sphingosine 1-phosphate receptor 4</v>
      </c>
      <c r="G2277">
        <v>588763</v>
      </c>
      <c r="H2277" t="s">
        <v>5470</v>
      </c>
    </row>
    <row r="2278" spans="1:8" x14ac:dyDescent="0.2">
      <c r="A2278">
        <v>489012</v>
      </c>
      <c r="B2278" t="s">
        <v>4590</v>
      </c>
      <c r="C2278">
        <v>59350</v>
      </c>
      <c r="D2278" t="s">
        <v>4591</v>
      </c>
      <c r="E2278" t="str">
        <f t="shared" si="35"/>
        <v>Q9HBX9:59350:Relaxin receptor 1</v>
      </c>
      <c r="G2278">
        <v>588765</v>
      </c>
      <c r="H2278" t="s">
        <v>5470</v>
      </c>
    </row>
    <row r="2279" spans="1:8" x14ac:dyDescent="0.2">
      <c r="A2279">
        <v>489013</v>
      </c>
      <c r="B2279" t="s">
        <v>3939</v>
      </c>
      <c r="C2279">
        <v>836</v>
      </c>
      <c r="D2279" t="s">
        <v>3940</v>
      </c>
      <c r="E2279" t="str">
        <f t="shared" si="35"/>
        <v>P42574:836:Caspase-3</v>
      </c>
      <c r="G2279">
        <v>588769</v>
      </c>
      <c r="H2279" t="s">
        <v>5547</v>
      </c>
    </row>
    <row r="2280" spans="1:8" x14ac:dyDescent="0.2">
      <c r="A2280">
        <v>489013</v>
      </c>
      <c r="B2280" t="s">
        <v>3941</v>
      </c>
      <c r="C2280">
        <v>840</v>
      </c>
      <c r="D2280" t="s">
        <v>3942</v>
      </c>
      <c r="E2280" t="str">
        <f t="shared" si="35"/>
        <v>P55210:840:Caspase-7</v>
      </c>
      <c r="G2280">
        <v>588773</v>
      </c>
      <c r="H2280" t="s">
        <v>5627</v>
      </c>
    </row>
    <row r="2281" spans="1:8" x14ac:dyDescent="0.2">
      <c r="A2281">
        <v>489014</v>
      </c>
      <c r="B2281" t="s">
        <v>3939</v>
      </c>
      <c r="C2281">
        <v>836</v>
      </c>
      <c r="D2281" t="s">
        <v>3940</v>
      </c>
      <c r="E2281" t="str">
        <f t="shared" si="35"/>
        <v>P42574:836:Caspase-3</v>
      </c>
      <c r="G2281">
        <v>588775</v>
      </c>
      <c r="H2281" t="s">
        <v>5470</v>
      </c>
    </row>
    <row r="2282" spans="1:8" x14ac:dyDescent="0.2">
      <c r="A2282">
        <v>489017</v>
      </c>
      <c r="B2282" t="s">
        <v>4325</v>
      </c>
      <c r="C2282">
        <v>53637</v>
      </c>
      <c r="D2282" t="s">
        <v>4326</v>
      </c>
      <c r="E2282" t="str">
        <f t="shared" si="35"/>
        <v>Q9H228:53637:Sphingosine 1-phosphate receptor 5</v>
      </c>
      <c r="G2282">
        <v>588783</v>
      </c>
      <c r="H2282" t="s">
        <v>5548</v>
      </c>
    </row>
    <row r="2283" spans="1:8" x14ac:dyDescent="0.2">
      <c r="A2283">
        <v>489017</v>
      </c>
      <c r="B2283" t="s">
        <v>3983</v>
      </c>
      <c r="C2283">
        <v>1544</v>
      </c>
      <c r="D2283" t="s">
        <v>3984</v>
      </c>
      <c r="E2283" t="str">
        <f t="shared" si="35"/>
        <v>P05177:1544:Cytochrome P450 1A2</v>
      </c>
      <c r="G2283">
        <v>588790</v>
      </c>
      <c r="H2283" t="s">
        <v>5470</v>
      </c>
    </row>
    <row r="2284" spans="1:8" x14ac:dyDescent="0.2">
      <c r="A2284">
        <v>489017</v>
      </c>
      <c r="B2284" t="s">
        <v>3997</v>
      </c>
      <c r="C2284">
        <v>1557</v>
      </c>
      <c r="D2284" t="s">
        <v>3998</v>
      </c>
      <c r="E2284" t="str">
        <f t="shared" si="35"/>
        <v>P33261:1557:Cytochrome P450 2C19</v>
      </c>
      <c r="G2284">
        <v>588792</v>
      </c>
      <c r="H2284" t="s">
        <v>5601</v>
      </c>
    </row>
    <row r="2285" spans="1:8" x14ac:dyDescent="0.2">
      <c r="A2285">
        <v>489017</v>
      </c>
      <c r="B2285" t="s">
        <v>3995</v>
      </c>
      <c r="C2285">
        <v>1559</v>
      </c>
      <c r="D2285" t="s">
        <v>3996</v>
      </c>
      <c r="E2285" t="str">
        <f t="shared" si="35"/>
        <v>P11712:1559:Cytochrome P450 2C9</v>
      </c>
      <c r="G2285">
        <v>588794</v>
      </c>
      <c r="H2285" t="s">
        <v>5628</v>
      </c>
    </row>
    <row r="2286" spans="1:8" x14ac:dyDescent="0.2">
      <c r="A2286">
        <v>489017</v>
      </c>
      <c r="B2286" t="s">
        <v>4048</v>
      </c>
      <c r="C2286">
        <v>1576</v>
      </c>
      <c r="D2286" t="s">
        <v>4049</v>
      </c>
      <c r="E2286" t="str">
        <f t="shared" si="35"/>
        <v>P08684:1576:Cytochrome P450 3A4</v>
      </c>
      <c r="G2286">
        <v>588795</v>
      </c>
      <c r="H2286" t="s">
        <v>5477</v>
      </c>
    </row>
    <row r="2287" spans="1:8" x14ac:dyDescent="0.2">
      <c r="A2287">
        <v>489017</v>
      </c>
      <c r="B2287" t="s">
        <v>4228</v>
      </c>
      <c r="C2287">
        <v>134</v>
      </c>
      <c r="D2287" t="s">
        <v>4229</v>
      </c>
      <c r="E2287" t="str">
        <f t="shared" si="35"/>
        <v>P30542:134:Adenosine receptor A1</v>
      </c>
      <c r="G2287">
        <v>588797</v>
      </c>
      <c r="H2287" t="s">
        <v>5574</v>
      </c>
    </row>
    <row r="2288" spans="1:8" x14ac:dyDescent="0.2">
      <c r="A2288">
        <v>489017</v>
      </c>
      <c r="B2288" t="s">
        <v>4230</v>
      </c>
      <c r="C2288">
        <v>135</v>
      </c>
      <c r="D2288" t="s">
        <v>4231</v>
      </c>
      <c r="E2288" t="str">
        <f t="shared" si="35"/>
        <v>P29274:135:Adenosine receptor A2a</v>
      </c>
      <c r="G2288">
        <v>588799</v>
      </c>
      <c r="H2288" t="s">
        <v>5574</v>
      </c>
    </row>
    <row r="2289" spans="1:8" x14ac:dyDescent="0.2">
      <c r="A2289">
        <v>489017</v>
      </c>
      <c r="B2289" t="s">
        <v>4234</v>
      </c>
      <c r="C2289">
        <v>29412</v>
      </c>
      <c r="D2289" t="s">
        <v>4235</v>
      </c>
      <c r="E2289" t="str">
        <f t="shared" si="35"/>
        <v>P43140:29412:Alpha-1A adrenergic receptor</v>
      </c>
      <c r="G2289">
        <v>588809</v>
      </c>
      <c r="H2289" t="s">
        <v>5530</v>
      </c>
    </row>
    <row r="2290" spans="1:8" x14ac:dyDescent="0.2">
      <c r="A2290">
        <v>489017</v>
      </c>
      <c r="B2290" t="s">
        <v>4691</v>
      </c>
      <c r="C2290">
        <v>147</v>
      </c>
      <c r="D2290" t="s">
        <v>4692</v>
      </c>
      <c r="E2290" t="str">
        <f t="shared" si="35"/>
        <v>P35368:147:Alpha-1B adrenergic receptor</v>
      </c>
      <c r="G2290">
        <v>588811</v>
      </c>
      <c r="H2290" t="s">
        <v>5541</v>
      </c>
    </row>
    <row r="2291" spans="1:8" x14ac:dyDescent="0.2">
      <c r="A2291">
        <v>489017</v>
      </c>
      <c r="B2291" t="s">
        <v>4238</v>
      </c>
      <c r="C2291">
        <v>150</v>
      </c>
      <c r="D2291" t="s">
        <v>4239</v>
      </c>
      <c r="E2291" t="str">
        <f t="shared" si="35"/>
        <v>P08913:150:Alpha-2A adrenergic receptor</v>
      </c>
      <c r="G2291">
        <v>588813</v>
      </c>
      <c r="H2291" t="s">
        <v>5153</v>
      </c>
    </row>
    <row r="2292" spans="1:8" x14ac:dyDescent="0.2">
      <c r="A2292">
        <v>489017</v>
      </c>
      <c r="B2292" t="s">
        <v>4240</v>
      </c>
      <c r="C2292">
        <v>153</v>
      </c>
      <c r="D2292" t="s">
        <v>4241</v>
      </c>
      <c r="E2292" t="str">
        <f t="shared" si="35"/>
        <v>P08588:153:Beta-1 adrenergic receptor</v>
      </c>
      <c r="G2292">
        <v>588814</v>
      </c>
      <c r="H2292" t="s">
        <v>5425</v>
      </c>
    </row>
    <row r="2293" spans="1:8" x14ac:dyDescent="0.2">
      <c r="A2293">
        <v>489017</v>
      </c>
      <c r="B2293" t="s">
        <v>4242</v>
      </c>
      <c r="C2293">
        <v>154</v>
      </c>
      <c r="D2293" t="s">
        <v>4243</v>
      </c>
      <c r="E2293" t="str">
        <f t="shared" si="35"/>
        <v>P07550:154:Beta-2 adrenergic receptor</v>
      </c>
      <c r="G2293">
        <v>588816</v>
      </c>
      <c r="H2293" t="s">
        <v>5425</v>
      </c>
    </row>
    <row r="2294" spans="1:8" x14ac:dyDescent="0.2">
      <c r="A2294">
        <v>489017</v>
      </c>
      <c r="B2294" t="s">
        <v>4541</v>
      </c>
      <c r="C2294">
        <v>1268</v>
      </c>
      <c r="D2294" t="s">
        <v>4542</v>
      </c>
      <c r="E2294" t="str">
        <f t="shared" si="35"/>
        <v>P21554:1268:Cannabinoid receptor 1</v>
      </c>
      <c r="G2294">
        <v>588819</v>
      </c>
      <c r="H2294" t="s">
        <v>5425</v>
      </c>
    </row>
    <row r="2295" spans="1:8" x14ac:dyDescent="0.2">
      <c r="A2295">
        <v>489017</v>
      </c>
      <c r="B2295" t="s">
        <v>4250</v>
      </c>
      <c r="C2295">
        <v>1812</v>
      </c>
      <c r="D2295" t="s">
        <v>4251</v>
      </c>
      <c r="E2295" t="str">
        <f t="shared" si="35"/>
        <v>P21728:1812:D(1A) dopamine receptor</v>
      </c>
      <c r="G2295">
        <v>588820</v>
      </c>
      <c r="H2295" t="s">
        <v>5602</v>
      </c>
    </row>
    <row r="2296" spans="1:8" x14ac:dyDescent="0.2">
      <c r="A2296">
        <v>489017</v>
      </c>
      <c r="B2296" t="s">
        <v>4252</v>
      </c>
      <c r="C2296">
        <v>1813</v>
      </c>
      <c r="D2296" t="s">
        <v>4253</v>
      </c>
      <c r="E2296" t="str">
        <f t="shared" si="35"/>
        <v>P14416:1813:D(2) dopamine receptor</v>
      </c>
      <c r="G2296">
        <v>588824</v>
      </c>
      <c r="H2296" t="s">
        <v>5445</v>
      </c>
    </row>
    <row r="2297" spans="1:8" x14ac:dyDescent="0.2">
      <c r="A2297">
        <v>489017</v>
      </c>
      <c r="B2297" t="s">
        <v>4268</v>
      </c>
      <c r="C2297">
        <v>29709</v>
      </c>
      <c r="D2297" t="s">
        <v>4269</v>
      </c>
      <c r="E2297" t="str">
        <f t="shared" si="35"/>
        <v>P18508:29709:Gamma-aminobutyric acid receptor subunit gamma-2</v>
      </c>
      <c r="G2297">
        <v>588827</v>
      </c>
      <c r="H2297" t="s">
        <v>5324</v>
      </c>
    </row>
    <row r="2298" spans="1:8" x14ac:dyDescent="0.2">
      <c r="A2298">
        <v>489017</v>
      </c>
      <c r="B2298" t="s">
        <v>4814</v>
      </c>
      <c r="C2298">
        <v>24922</v>
      </c>
      <c r="D2298" t="s">
        <v>4815</v>
      </c>
      <c r="E2298" t="str">
        <f t="shared" si="35"/>
        <v>P63079:24922:Gamma-aminobutyric acid receptor subunit beta-3</v>
      </c>
      <c r="G2298">
        <v>588834</v>
      </c>
      <c r="H2298" t="s">
        <v>5629</v>
      </c>
    </row>
    <row r="2299" spans="1:8" x14ac:dyDescent="0.2">
      <c r="A2299">
        <v>489017</v>
      </c>
      <c r="B2299" t="s">
        <v>4272</v>
      </c>
      <c r="C2299">
        <v>24408</v>
      </c>
      <c r="D2299" t="s">
        <v>4273</v>
      </c>
      <c r="E2299" t="str">
        <f t="shared" si="35"/>
        <v>P35439:24408:Glutamate [NMDA] receptor subunit zeta-1</v>
      </c>
      <c r="G2299">
        <v>588848</v>
      </c>
      <c r="H2299" t="s">
        <v>5630</v>
      </c>
    </row>
    <row r="2300" spans="1:8" x14ac:dyDescent="0.2">
      <c r="A2300">
        <v>489017</v>
      </c>
      <c r="B2300" t="s">
        <v>4278</v>
      </c>
      <c r="C2300">
        <v>3269</v>
      </c>
      <c r="D2300" t="s">
        <v>4279</v>
      </c>
      <c r="E2300" t="str">
        <f t="shared" si="35"/>
        <v>P35367:3269:Histamine H1 receptor</v>
      </c>
      <c r="G2300">
        <v>588849</v>
      </c>
      <c r="H2300" t="s">
        <v>5630</v>
      </c>
    </row>
    <row r="2301" spans="1:8" x14ac:dyDescent="0.2">
      <c r="A2301">
        <v>489017</v>
      </c>
      <c r="B2301" t="s">
        <v>4209</v>
      </c>
      <c r="C2301">
        <v>1129</v>
      </c>
      <c r="D2301" t="s">
        <v>4210</v>
      </c>
      <c r="E2301" t="str">
        <f t="shared" si="35"/>
        <v>P08172:1129:Muscarinic acetylcholine receptor M2</v>
      </c>
      <c r="G2301">
        <v>588850</v>
      </c>
      <c r="H2301" t="s">
        <v>5631</v>
      </c>
    </row>
    <row r="2302" spans="1:8" x14ac:dyDescent="0.2">
      <c r="A2302">
        <v>489017</v>
      </c>
      <c r="B2302" t="s">
        <v>4211</v>
      </c>
      <c r="C2302">
        <v>1131</v>
      </c>
      <c r="D2302" t="s">
        <v>4212</v>
      </c>
      <c r="E2302" t="str">
        <f t="shared" si="35"/>
        <v>P20309:1131:Muscarinic acetylcholine receptor M3</v>
      </c>
      <c r="G2302">
        <v>588851</v>
      </c>
      <c r="H2302" t="s">
        <v>5391</v>
      </c>
    </row>
    <row r="2303" spans="1:8" x14ac:dyDescent="0.2">
      <c r="A2303">
        <v>489017</v>
      </c>
      <c r="B2303" t="s">
        <v>4292</v>
      </c>
      <c r="C2303">
        <v>1136</v>
      </c>
      <c r="D2303" t="s">
        <v>4293</v>
      </c>
      <c r="E2303" t="str">
        <f t="shared" si="35"/>
        <v>P32297:1136:Neuronal acetylcholine receptor subunit alpha-3</v>
      </c>
      <c r="G2303">
        <v>588852</v>
      </c>
      <c r="H2303" t="s">
        <v>5425</v>
      </c>
    </row>
    <row r="2304" spans="1:8" x14ac:dyDescent="0.2">
      <c r="A2304">
        <v>489017</v>
      </c>
      <c r="B2304" t="s">
        <v>4294</v>
      </c>
      <c r="C2304">
        <v>1134</v>
      </c>
      <c r="D2304" t="s">
        <v>4295</v>
      </c>
      <c r="E2304" t="str">
        <f t="shared" si="35"/>
        <v>P02708:1134:Acetylcholine receptor subunit alpha</v>
      </c>
      <c r="G2304">
        <v>588855</v>
      </c>
      <c r="H2304" t="s">
        <v>5632</v>
      </c>
    </row>
    <row r="2305" spans="1:8" x14ac:dyDescent="0.2">
      <c r="A2305">
        <v>489017</v>
      </c>
      <c r="B2305" t="s">
        <v>4298</v>
      </c>
      <c r="C2305">
        <v>4988</v>
      </c>
      <c r="D2305" t="s">
        <v>4299</v>
      </c>
      <c r="E2305" t="str">
        <f t="shared" si="35"/>
        <v>P35372:4988:Mu-type opioid receptor</v>
      </c>
      <c r="G2305">
        <v>588856</v>
      </c>
      <c r="H2305" t="s">
        <v>5632</v>
      </c>
    </row>
    <row r="2306" spans="1:8" x14ac:dyDescent="0.2">
      <c r="A2306">
        <v>489017</v>
      </c>
      <c r="B2306" t="s">
        <v>4300</v>
      </c>
      <c r="C2306">
        <v>3757</v>
      </c>
      <c r="D2306" t="s">
        <v>4301</v>
      </c>
      <c r="E2306" t="str">
        <f t="shared" ref="E2306:E2369" si="36">CONCATENATE(B2306,":",C2306,":",D2306)</f>
        <v>Q12809:3757:Potassium voltage-gated channel subfamily H member 2</v>
      </c>
      <c r="G2306">
        <v>588857</v>
      </c>
      <c r="H2306" t="s">
        <v>5505</v>
      </c>
    </row>
    <row r="2307" spans="1:8" x14ac:dyDescent="0.2">
      <c r="A2307">
        <v>489017</v>
      </c>
      <c r="B2307" t="s">
        <v>4302</v>
      </c>
      <c r="C2307">
        <v>5734</v>
      </c>
      <c r="D2307" t="s">
        <v>4303</v>
      </c>
      <c r="E2307" t="str">
        <f t="shared" si="36"/>
        <v>P35408:5734:Prostaglandin E2 receptor EP4 subtype</v>
      </c>
      <c r="G2307">
        <v>588858</v>
      </c>
      <c r="H2307" t="s">
        <v>5631</v>
      </c>
    </row>
    <row r="2308" spans="1:8" x14ac:dyDescent="0.2">
      <c r="A2308">
        <v>489017</v>
      </c>
      <c r="B2308" t="s">
        <v>4609</v>
      </c>
      <c r="C2308">
        <v>3357</v>
      </c>
      <c r="D2308" t="s">
        <v>4610</v>
      </c>
      <c r="E2308" t="str">
        <f t="shared" si="36"/>
        <v>P41595:3357:5-hydroxytryptamine receptor 2B</v>
      </c>
      <c r="G2308">
        <v>588859</v>
      </c>
      <c r="H2308" t="s">
        <v>5530</v>
      </c>
    </row>
    <row r="2309" spans="1:8" x14ac:dyDescent="0.2">
      <c r="A2309">
        <v>489017</v>
      </c>
      <c r="B2309" t="s">
        <v>4308</v>
      </c>
      <c r="C2309">
        <v>10280</v>
      </c>
      <c r="D2309" t="s">
        <v>4309</v>
      </c>
      <c r="E2309" t="str">
        <f t="shared" si="36"/>
        <v>Q99720:10280:Sigma non-opioid intracellular receptor 1</v>
      </c>
      <c r="G2309">
        <v>588860</v>
      </c>
      <c r="H2309" t="s">
        <v>5632</v>
      </c>
    </row>
    <row r="2310" spans="1:8" x14ac:dyDescent="0.2">
      <c r="A2310">
        <v>489017</v>
      </c>
      <c r="B2310" t="s">
        <v>4816</v>
      </c>
      <c r="C2310">
        <v>25122</v>
      </c>
      <c r="D2310" t="s">
        <v>4817</v>
      </c>
      <c r="E2310" t="str">
        <f t="shared" si="36"/>
        <v>P37089:25122:Amiloride-sensitive sodium channel subunit alpha</v>
      </c>
      <c r="G2310">
        <v>602123</v>
      </c>
      <c r="H2310" t="s">
        <v>5633</v>
      </c>
    </row>
    <row r="2311" spans="1:8" x14ac:dyDescent="0.2">
      <c r="A2311">
        <v>489017</v>
      </c>
      <c r="B2311" t="s">
        <v>4621</v>
      </c>
      <c r="C2311">
        <v>2004</v>
      </c>
      <c r="D2311" t="s">
        <v>4622</v>
      </c>
      <c r="E2311" t="str">
        <f t="shared" si="36"/>
        <v>P41970:2004:ETS domain-containing protein Elk-3</v>
      </c>
      <c r="G2311">
        <v>602124</v>
      </c>
      <c r="H2311" t="s">
        <v>5623</v>
      </c>
    </row>
    <row r="2312" spans="1:8" x14ac:dyDescent="0.2">
      <c r="A2312">
        <v>489028</v>
      </c>
      <c r="B2312" t="s">
        <v>4756</v>
      </c>
      <c r="C2312">
        <v>4193</v>
      </c>
      <c r="D2312" t="s">
        <v>4757</v>
      </c>
      <c r="E2312" t="str">
        <f t="shared" si="36"/>
        <v>Q00987:4193:E3 ubiquitin-protein ligase Mdm2</v>
      </c>
      <c r="G2312">
        <v>602125</v>
      </c>
      <c r="H2312" t="s">
        <v>5623</v>
      </c>
    </row>
    <row r="2313" spans="1:8" x14ac:dyDescent="0.2">
      <c r="A2313">
        <v>489028</v>
      </c>
      <c r="B2313" t="s">
        <v>4758</v>
      </c>
      <c r="C2313">
        <v>4194</v>
      </c>
      <c r="D2313" t="s">
        <v>4759</v>
      </c>
      <c r="E2313" t="str">
        <f t="shared" si="36"/>
        <v>O15151:4194:Protein Mdm4</v>
      </c>
      <c r="G2313">
        <v>602127</v>
      </c>
      <c r="H2313" t="s">
        <v>5634</v>
      </c>
    </row>
    <row r="2314" spans="1:8" x14ac:dyDescent="0.2">
      <c r="A2314">
        <v>489030</v>
      </c>
      <c r="B2314" t="s">
        <v>4812</v>
      </c>
      <c r="C2314">
        <v>317</v>
      </c>
      <c r="D2314" t="s">
        <v>4813</v>
      </c>
      <c r="E2314" t="str">
        <f t="shared" si="36"/>
        <v>O14727:317:Apoptotic protease-activating factor 1</v>
      </c>
      <c r="G2314">
        <v>602135</v>
      </c>
      <c r="H2314" t="s">
        <v>5506</v>
      </c>
    </row>
    <row r="2315" spans="1:8" x14ac:dyDescent="0.2">
      <c r="A2315">
        <v>489031</v>
      </c>
      <c r="B2315" t="s">
        <v>4812</v>
      </c>
      <c r="C2315">
        <v>317</v>
      </c>
      <c r="D2315" t="s">
        <v>4813</v>
      </c>
      <c r="E2315" t="str">
        <f t="shared" si="36"/>
        <v>O14727:317:Apoptotic protease-activating factor 1</v>
      </c>
      <c r="G2315">
        <v>602136</v>
      </c>
      <c r="H2315" t="s">
        <v>5506</v>
      </c>
    </row>
    <row r="2316" spans="1:8" x14ac:dyDescent="0.2">
      <c r="A2316">
        <v>489036</v>
      </c>
      <c r="B2316" t="s">
        <v>4565</v>
      </c>
      <c r="C2316">
        <v>19885</v>
      </c>
      <c r="D2316" t="s">
        <v>4402</v>
      </c>
      <c r="E2316" t="str">
        <f t="shared" si="36"/>
        <v>P51450:19885:Nuclear receptor ROR-gamma</v>
      </c>
      <c r="G2316">
        <v>602157</v>
      </c>
      <c r="H2316" t="s">
        <v>5633</v>
      </c>
    </row>
    <row r="2317" spans="1:8" x14ac:dyDescent="0.2">
      <c r="A2317">
        <v>489037</v>
      </c>
      <c r="B2317" t="s">
        <v>4565</v>
      </c>
      <c r="C2317">
        <v>19885</v>
      </c>
      <c r="D2317" t="s">
        <v>4402</v>
      </c>
      <c r="E2317" t="str">
        <f t="shared" si="36"/>
        <v>P51450:19885:Nuclear receptor ROR-gamma</v>
      </c>
      <c r="G2317">
        <v>602163</v>
      </c>
      <c r="H2317" t="s">
        <v>5635</v>
      </c>
    </row>
    <row r="2318" spans="1:8" x14ac:dyDescent="0.2">
      <c r="A2318">
        <v>489038</v>
      </c>
      <c r="B2318" t="s">
        <v>4818</v>
      </c>
      <c r="C2318">
        <v>36073</v>
      </c>
      <c r="D2318" t="s">
        <v>4819</v>
      </c>
      <c r="E2318" t="str">
        <f t="shared" si="36"/>
        <v>P31396:36073:Probable nuclear hormone receptor HR3</v>
      </c>
      <c r="G2318">
        <v>602166</v>
      </c>
      <c r="H2318" t="s">
        <v>5601</v>
      </c>
    </row>
    <row r="2319" spans="1:8" x14ac:dyDescent="0.2">
      <c r="A2319">
        <v>489039</v>
      </c>
      <c r="B2319" t="s">
        <v>4820</v>
      </c>
      <c r="C2319">
        <v>19883</v>
      </c>
      <c r="D2319" t="s">
        <v>3946</v>
      </c>
      <c r="E2319" t="str">
        <f t="shared" si="36"/>
        <v>P51448:19883:Nuclear receptor ROR-alpha</v>
      </c>
      <c r="G2319">
        <v>602167</v>
      </c>
      <c r="H2319" t="s">
        <v>5445</v>
      </c>
    </row>
    <row r="2320" spans="1:8" x14ac:dyDescent="0.2">
      <c r="A2320">
        <v>489043</v>
      </c>
      <c r="B2320" t="s">
        <v>4821</v>
      </c>
      <c r="C2320">
        <v>122042</v>
      </c>
      <c r="D2320" t="s">
        <v>4822</v>
      </c>
      <c r="E2320" t="str">
        <f t="shared" si="36"/>
        <v>Q8WXD0:122042:Relaxin receptor 2</v>
      </c>
      <c r="G2320">
        <v>602168</v>
      </c>
      <c r="H2320" t="s">
        <v>5445</v>
      </c>
    </row>
    <row r="2321" spans="1:8" x14ac:dyDescent="0.2">
      <c r="A2321">
        <v>492945</v>
      </c>
      <c r="B2321" t="s">
        <v>4812</v>
      </c>
      <c r="C2321">
        <v>317</v>
      </c>
      <c r="D2321" t="s">
        <v>4813</v>
      </c>
      <c r="E2321" t="str">
        <f t="shared" si="36"/>
        <v>O14727:317:Apoptotic protease-activating factor 1</v>
      </c>
      <c r="G2321">
        <v>602170</v>
      </c>
      <c r="H2321" t="s">
        <v>5635</v>
      </c>
    </row>
    <row r="2322" spans="1:8" x14ac:dyDescent="0.2">
      <c r="A2322">
        <v>492946</v>
      </c>
      <c r="B2322" t="s">
        <v>4812</v>
      </c>
      <c r="C2322">
        <v>317</v>
      </c>
      <c r="D2322" t="s">
        <v>4813</v>
      </c>
      <c r="E2322" t="str">
        <f t="shared" si="36"/>
        <v>O14727:317:Apoptotic protease-activating factor 1</v>
      </c>
      <c r="G2322">
        <v>602179</v>
      </c>
      <c r="H2322" t="s">
        <v>5636</v>
      </c>
    </row>
    <row r="2323" spans="1:8" x14ac:dyDescent="0.2">
      <c r="A2323">
        <v>492947</v>
      </c>
      <c r="B2323" t="s">
        <v>4242</v>
      </c>
      <c r="C2323">
        <v>154</v>
      </c>
      <c r="D2323" t="s">
        <v>4243</v>
      </c>
      <c r="E2323" t="str">
        <f t="shared" si="36"/>
        <v>P07550:154:Beta-2 adrenergic receptor</v>
      </c>
      <c r="G2323">
        <v>602180</v>
      </c>
      <c r="H2323" t="s">
        <v>5609</v>
      </c>
    </row>
    <row r="2324" spans="1:8" x14ac:dyDescent="0.2">
      <c r="A2324">
        <v>492948</v>
      </c>
      <c r="B2324" t="s">
        <v>4829</v>
      </c>
      <c r="C2324">
        <v>533</v>
      </c>
      <c r="D2324" t="s">
        <v>4830</v>
      </c>
      <c r="E2324" t="str">
        <f t="shared" si="36"/>
        <v>Q99437:533:V-type proton ATPase 21 kDa proteolipid subunit</v>
      </c>
      <c r="G2324">
        <v>602181</v>
      </c>
      <c r="H2324" t="s">
        <v>5623</v>
      </c>
    </row>
    <row r="2325" spans="1:8" x14ac:dyDescent="0.2">
      <c r="A2325">
        <v>492949</v>
      </c>
      <c r="B2325" t="s">
        <v>4590</v>
      </c>
      <c r="C2325">
        <v>59350</v>
      </c>
      <c r="D2325" t="s">
        <v>4591</v>
      </c>
      <c r="E2325" t="str">
        <f t="shared" si="36"/>
        <v>Q9HBX9:59350:Relaxin receptor 1</v>
      </c>
      <c r="G2325">
        <v>602182</v>
      </c>
      <c r="H2325" t="s">
        <v>5623</v>
      </c>
    </row>
    <row r="2326" spans="1:8" x14ac:dyDescent="0.2">
      <c r="A2326">
        <v>492953</v>
      </c>
      <c r="B2326" t="s">
        <v>4827</v>
      </c>
      <c r="C2326">
        <v>5049</v>
      </c>
      <c r="D2326" t="s">
        <v>4828</v>
      </c>
      <c r="E2326" t="str">
        <f t="shared" si="36"/>
        <v>P68402:5049:Platelet-activating factor acetylhydrolase IB subunit beta</v>
      </c>
      <c r="G2326">
        <v>602191</v>
      </c>
      <c r="H2326" t="s">
        <v>5486</v>
      </c>
    </row>
    <row r="2327" spans="1:8" x14ac:dyDescent="0.2">
      <c r="A2327">
        <v>492954</v>
      </c>
      <c r="B2327" t="s">
        <v>4565</v>
      </c>
      <c r="C2327">
        <v>19885</v>
      </c>
      <c r="D2327" t="s">
        <v>4402</v>
      </c>
      <c r="E2327" t="str">
        <f t="shared" si="36"/>
        <v>P51450:19885:Nuclear receptor ROR-gamma</v>
      </c>
      <c r="G2327">
        <v>602192</v>
      </c>
      <c r="H2327" t="s">
        <v>5588</v>
      </c>
    </row>
    <row r="2328" spans="1:8" x14ac:dyDescent="0.2">
      <c r="A2328">
        <v>492956</v>
      </c>
      <c r="B2328" t="s">
        <v>4823</v>
      </c>
      <c r="C2328">
        <v>5051</v>
      </c>
      <c r="D2328" t="s">
        <v>4824</v>
      </c>
      <c r="E2328" t="str">
        <f t="shared" si="36"/>
        <v>Q99487:5051:Platelet-activating factor acetylhydrolase 2, cytoplasmic</v>
      </c>
      <c r="G2328">
        <v>602193</v>
      </c>
      <c r="H2328" t="s">
        <v>5588</v>
      </c>
    </row>
    <row r="2329" spans="1:8" x14ac:dyDescent="0.2">
      <c r="A2329">
        <v>492957</v>
      </c>
      <c r="B2329" t="s">
        <v>4804</v>
      </c>
      <c r="C2329">
        <v>947286</v>
      </c>
      <c r="D2329" t="s">
        <v>4805</v>
      </c>
      <c r="E2329" t="str">
        <f t="shared" si="36"/>
        <v>P08394:947286:Exodeoxyribonuclease V beta chain</v>
      </c>
      <c r="G2329">
        <v>602194</v>
      </c>
      <c r="H2329" t="s">
        <v>5637</v>
      </c>
    </row>
    <row r="2330" spans="1:8" x14ac:dyDescent="0.2">
      <c r="A2330">
        <v>492957</v>
      </c>
      <c r="B2330" t="s">
        <v>4806</v>
      </c>
      <c r="C2330">
        <v>947294</v>
      </c>
      <c r="D2330" t="s">
        <v>4807</v>
      </c>
      <c r="E2330" t="str">
        <f t="shared" si="36"/>
        <v>P07648:947294:Exodeoxyribonuclease V gamma chain</v>
      </c>
      <c r="G2330">
        <v>602195</v>
      </c>
      <c r="H2330" t="s">
        <v>5588</v>
      </c>
    </row>
    <row r="2331" spans="1:8" x14ac:dyDescent="0.2">
      <c r="A2331">
        <v>492957</v>
      </c>
      <c r="B2331" t="s">
        <v>4808</v>
      </c>
      <c r="C2331">
        <v>947287</v>
      </c>
      <c r="D2331" t="s">
        <v>4809</v>
      </c>
      <c r="E2331" t="str">
        <f t="shared" si="36"/>
        <v>P04993:947287:Exodeoxyribonuclease V alpha chain</v>
      </c>
      <c r="G2331">
        <v>602199</v>
      </c>
      <c r="H2331" t="s">
        <v>5380</v>
      </c>
    </row>
    <row r="2332" spans="1:8" x14ac:dyDescent="0.2">
      <c r="A2332">
        <v>492962</v>
      </c>
      <c r="B2332" t="s">
        <v>4565</v>
      </c>
      <c r="C2332">
        <v>19885</v>
      </c>
      <c r="D2332" t="s">
        <v>4402</v>
      </c>
      <c r="E2332" t="str">
        <f t="shared" si="36"/>
        <v>P51450:19885:Nuclear receptor ROR-gamma</v>
      </c>
      <c r="G2332">
        <v>602200</v>
      </c>
      <c r="H2332" t="s">
        <v>5380</v>
      </c>
    </row>
    <row r="2333" spans="1:8" x14ac:dyDescent="0.2">
      <c r="A2333">
        <v>492963</v>
      </c>
      <c r="B2333" t="s">
        <v>4656</v>
      </c>
      <c r="C2333">
        <v>3061</v>
      </c>
      <c r="D2333" t="s">
        <v>4657</v>
      </c>
      <c r="E2333" t="str">
        <f t="shared" si="36"/>
        <v>O43613:3061:Orexin receptor type 1</v>
      </c>
      <c r="G2333">
        <v>602201</v>
      </c>
      <c r="H2333" t="s">
        <v>5380</v>
      </c>
    </row>
    <row r="2334" spans="1:8" x14ac:dyDescent="0.2">
      <c r="A2334">
        <v>492964</v>
      </c>
      <c r="B2334" t="s">
        <v>4656</v>
      </c>
      <c r="C2334">
        <v>3061</v>
      </c>
      <c r="D2334" t="s">
        <v>4657</v>
      </c>
      <c r="E2334" t="str">
        <f t="shared" si="36"/>
        <v>O43613:3061:Orexin receptor type 1</v>
      </c>
      <c r="G2334">
        <v>602202</v>
      </c>
      <c r="H2334" t="s">
        <v>5380</v>
      </c>
    </row>
    <row r="2335" spans="1:8" x14ac:dyDescent="0.2">
      <c r="A2335">
        <v>492965</v>
      </c>
      <c r="B2335" t="s">
        <v>4656</v>
      </c>
      <c r="C2335">
        <v>3061</v>
      </c>
      <c r="D2335" t="s">
        <v>4657</v>
      </c>
      <c r="E2335" t="str">
        <f t="shared" si="36"/>
        <v>O43613:3061:Orexin receptor type 1</v>
      </c>
      <c r="G2335">
        <v>602204</v>
      </c>
      <c r="H2335" t="s">
        <v>5380</v>
      </c>
    </row>
    <row r="2336" spans="1:8" x14ac:dyDescent="0.2">
      <c r="A2336">
        <v>492969</v>
      </c>
      <c r="B2336" t="s">
        <v>4823</v>
      </c>
      <c r="C2336">
        <v>5051</v>
      </c>
      <c r="D2336" t="s">
        <v>4824</v>
      </c>
      <c r="E2336" t="str">
        <f t="shared" si="36"/>
        <v>Q99487:5051:Platelet-activating factor acetylhydrolase 2, cytoplasmic</v>
      </c>
      <c r="G2336">
        <v>602224</v>
      </c>
      <c r="H2336" t="s">
        <v>5468</v>
      </c>
    </row>
    <row r="2337" spans="1:8" x14ac:dyDescent="0.2">
      <c r="A2337">
        <v>492969</v>
      </c>
      <c r="B2337" t="s">
        <v>4831</v>
      </c>
      <c r="C2337">
        <v>100163</v>
      </c>
      <c r="D2337" t="s">
        <v>4824</v>
      </c>
      <c r="E2337" t="str">
        <f t="shared" si="36"/>
        <v>Q8VDG7:100163:Platelet-activating factor acetylhydrolase 2, cytoplasmic</v>
      </c>
      <c r="G2337">
        <v>602229</v>
      </c>
      <c r="H2337" t="s">
        <v>5362</v>
      </c>
    </row>
    <row r="2338" spans="1:8" x14ac:dyDescent="0.2">
      <c r="A2338">
        <v>492970</v>
      </c>
      <c r="B2338" t="s">
        <v>4650</v>
      </c>
      <c r="C2338">
        <v>23569</v>
      </c>
      <c r="D2338" t="s">
        <v>4651</v>
      </c>
      <c r="E2338" t="str">
        <f t="shared" si="36"/>
        <v>Q9UM07:23569:Protein-arginine deiminase type-4</v>
      </c>
      <c r="G2338">
        <v>602230</v>
      </c>
      <c r="H2338" t="s">
        <v>5633</v>
      </c>
    </row>
    <row r="2339" spans="1:8" x14ac:dyDescent="0.2">
      <c r="A2339">
        <v>492971</v>
      </c>
      <c r="B2339" t="s">
        <v>4827</v>
      </c>
      <c r="C2339">
        <v>5049</v>
      </c>
      <c r="D2339" t="s">
        <v>4828</v>
      </c>
      <c r="E2339" t="str">
        <f t="shared" si="36"/>
        <v>P68402:5049:Platelet-activating factor acetylhydrolase IB subunit beta</v>
      </c>
      <c r="G2339">
        <v>602231</v>
      </c>
      <c r="H2339" t="s">
        <v>5504</v>
      </c>
    </row>
    <row r="2340" spans="1:8" x14ac:dyDescent="0.2">
      <c r="A2340">
        <v>492972</v>
      </c>
      <c r="B2340" t="s">
        <v>4825</v>
      </c>
      <c r="C2340">
        <v>5050</v>
      </c>
      <c r="D2340" t="s">
        <v>4826</v>
      </c>
      <c r="E2340" t="str">
        <f t="shared" si="36"/>
        <v>Q15102:5050:Platelet-activating factor acetylhydrolase IB subunit gamma</v>
      </c>
      <c r="G2340">
        <v>602232</v>
      </c>
      <c r="H2340" t="s">
        <v>5504</v>
      </c>
    </row>
    <row r="2341" spans="1:8" x14ac:dyDescent="0.2">
      <c r="A2341">
        <v>492979</v>
      </c>
      <c r="B2341" t="s">
        <v>4825</v>
      </c>
      <c r="C2341">
        <v>5050</v>
      </c>
      <c r="D2341" t="s">
        <v>4826</v>
      </c>
      <c r="E2341" t="str">
        <f t="shared" si="36"/>
        <v>Q15102:5050:Platelet-activating factor acetylhydrolase IB subunit gamma</v>
      </c>
      <c r="G2341">
        <v>602234</v>
      </c>
      <c r="H2341" t="s">
        <v>5601</v>
      </c>
    </row>
    <row r="2342" spans="1:8" x14ac:dyDescent="0.2">
      <c r="A2342">
        <v>492980</v>
      </c>
      <c r="B2342" t="s">
        <v>4539</v>
      </c>
      <c r="C2342">
        <v>956533</v>
      </c>
      <c r="D2342" t="s">
        <v>4540</v>
      </c>
      <c r="E2342" t="str">
        <f t="shared" si="36"/>
        <v>P03496:956533:Non-structural protein 1</v>
      </c>
      <c r="G2342">
        <v>602235</v>
      </c>
      <c r="H2342" t="s">
        <v>5602</v>
      </c>
    </row>
    <row r="2343" spans="1:8" x14ac:dyDescent="0.2">
      <c r="A2343">
        <v>492982</v>
      </c>
      <c r="B2343" t="s">
        <v>4726</v>
      </c>
      <c r="C2343">
        <v>185</v>
      </c>
      <c r="D2343" t="s">
        <v>4727</v>
      </c>
      <c r="E2343" t="str">
        <f t="shared" si="36"/>
        <v>P30556:185:Type-1 angiotensin II receptor</v>
      </c>
      <c r="G2343">
        <v>602236</v>
      </c>
      <c r="H2343" t="s">
        <v>5445</v>
      </c>
    </row>
    <row r="2344" spans="1:8" x14ac:dyDescent="0.2">
      <c r="A2344">
        <v>492984</v>
      </c>
      <c r="B2344" t="s">
        <v>4726</v>
      </c>
      <c r="C2344">
        <v>185</v>
      </c>
      <c r="D2344" t="s">
        <v>4727</v>
      </c>
      <c r="E2344" t="str">
        <f t="shared" si="36"/>
        <v>P30556:185:Type-1 angiotensin II receptor</v>
      </c>
      <c r="G2344">
        <v>602243</v>
      </c>
      <c r="H2344" t="s">
        <v>5607</v>
      </c>
    </row>
    <row r="2345" spans="1:8" x14ac:dyDescent="0.2">
      <c r="A2345">
        <v>492985</v>
      </c>
      <c r="B2345" t="s">
        <v>4563</v>
      </c>
      <c r="C2345">
        <v>187</v>
      </c>
      <c r="D2345" t="s">
        <v>4564</v>
      </c>
      <c r="E2345" t="str">
        <f t="shared" si="36"/>
        <v>P35414:187:Apelin receptor</v>
      </c>
      <c r="G2345">
        <v>602244</v>
      </c>
      <c r="H2345" t="s">
        <v>5638</v>
      </c>
    </row>
    <row r="2346" spans="1:8" x14ac:dyDescent="0.2">
      <c r="A2346">
        <v>492986</v>
      </c>
      <c r="B2346" t="s">
        <v>4563</v>
      </c>
      <c r="C2346">
        <v>187</v>
      </c>
      <c r="D2346" t="s">
        <v>4564</v>
      </c>
      <c r="E2346" t="str">
        <f t="shared" si="36"/>
        <v>P35414:187:Apelin receptor</v>
      </c>
      <c r="G2346">
        <v>602247</v>
      </c>
      <c r="H2346" t="s">
        <v>5425</v>
      </c>
    </row>
    <row r="2347" spans="1:8" x14ac:dyDescent="0.2">
      <c r="A2347">
        <v>492989</v>
      </c>
      <c r="B2347" t="s">
        <v>4718</v>
      </c>
      <c r="C2347">
        <v>55775</v>
      </c>
      <c r="D2347" t="s">
        <v>4719</v>
      </c>
      <c r="E2347" t="str">
        <f t="shared" si="36"/>
        <v>Q9NUW8:55775:Tyrosyl-DNA phosphodiesterase 1</v>
      </c>
      <c r="G2347">
        <v>602248</v>
      </c>
      <c r="H2347" t="s">
        <v>5425</v>
      </c>
    </row>
    <row r="2348" spans="1:8" x14ac:dyDescent="0.2">
      <c r="A2348">
        <v>493002</v>
      </c>
      <c r="B2348" t="s">
        <v>4722</v>
      </c>
      <c r="C2348">
        <v>855751</v>
      </c>
      <c r="D2348" t="s">
        <v>4723</v>
      </c>
      <c r="E2348" t="str">
        <f t="shared" si="36"/>
        <v>P32897:855751:Mitochondrial import inner membrane translocase subunit TIM23</v>
      </c>
      <c r="G2348">
        <v>602249</v>
      </c>
      <c r="H2348" t="s">
        <v>5638</v>
      </c>
    </row>
    <row r="2349" spans="1:8" x14ac:dyDescent="0.2">
      <c r="A2349">
        <v>493003</v>
      </c>
      <c r="B2349" t="s">
        <v>4724</v>
      </c>
      <c r="C2349">
        <v>856395</v>
      </c>
      <c r="D2349" t="s">
        <v>4725</v>
      </c>
      <c r="E2349" t="str">
        <f t="shared" si="36"/>
        <v>P87108:856395:Mitochondrial import inner membrane translocase subunit TIM10</v>
      </c>
      <c r="G2349">
        <v>602250</v>
      </c>
      <c r="H2349" t="s">
        <v>5425</v>
      </c>
    </row>
    <row r="2350" spans="1:8" x14ac:dyDescent="0.2">
      <c r="A2350">
        <v>493005</v>
      </c>
      <c r="B2350" t="s">
        <v>4754</v>
      </c>
      <c r="C2350">
        <v>7251</v>
      </c>
      <c r="D2350" t="s">
        <v>4755</v>
      </c>
      <c r="E2350" t="str">
        <f t="shared" si="36"/>
        <v>Q99816:7251:Tumor susceptibility gene 101 protein</v>
      </c>
      <c r="G2350">
        <v>602252</v>
      </c>
      <c r="H2350" t="s">
        <v>5542</v>
      </c>
    </row>
    <row r="2351" spans="1:8" x14ac:dyDescent="0.2">
      <c r="A2351">
        <v>493008</v>
      </c>
      <c r="B2351" t="s">
        <v>4844</v>
      </c>
      <c r="C2351">
        <v>7134</v>
      </c>
      <c r="D2351" t="s">
        <v>4845</v>
      </c>
      <c r="E2351" t="str">
        <f t="shared" si="36"/>
        <v>P63316:7134:Troponin C, slow skeletal and cardiac muscles</v>
      </c>
      <c r="G2351">
        <v>602253</v>
      </c>
      <c r="H2351" t="s">
        <v>5542</v>
      </c>
    </row>
    <row r="2352" spans="1:8" x14ac:dyDescent="0.2">
      <c r="A2352">
        <v>493008</v>
      </c>
      <c r="B2352" t="s">
        <v>4846</v>
      </c>
      <c r="C2352">
        <v>7137</v>
      </c>
      <c r="D2352" t="s">
        <v>4847</v>
      </c>
      <c r="E2352" t="str">
        <f t="shared" si="36"/>
        <v>P19429:7137:Troponin I, cardiac muscle</v>
      </c>
      <c r="G2352">
        <v>602254</v>
      </c>
      <c r="H2352" t="s">
        <v>5542</v>
      </c>
    </row>
    <row r="2353" spans="1:8" x14ac:dyDescent="0.2">
      <c r="A2353">
        <v>493008</v>
      </c>
      <c r="B2353" t="s">
        <v>4848</v>
      </c>
      <c r="C2353">
        <v>7139</v>
      </c>
      <c r="D2353" t="s">
        <v>4849</v>
      </c>
      <c r="E2353" t="str">
        <f t="shared" si="36"/>
        <v>P45379:7139:Troponin T, cardiac muscle</v>
      </c>
      <c r="G2353">
        <v>602255</v>
      </c>
      <c r="H2353" t="s">
        <v>5542</v>
      </c>
    </row>
    <row r="2354" spans="1:8" x14ac:dyDescent="0.2">
      <c r="A2354">
        <v>493008</v>
      </c>
      <c r="B2354" t="s">
        <v>4850</v>
      </c>
      <c r="C2354">
        <v>100037999</v>
      </c>
      <c r="D2354" t="s">
        <v>4851</v>
      </c>
      <c r="E2354" t="str">
        <f t="shared" si="36"/>
        <v>P42639:100037999:Tropomyosin alpha-1 chain</v>
      </c>
      <c r="G2354">
        <v>602259</v>
      </c>
      <c r="H2354" t="s">
        <v>5312</v>
      </c>
    </row>
    <row r="2355" spans="1:8" x14ac:dyDescent="0.2">
      <c r="A2355">
        <v>493011</v>
      </c>
      <c r="B2355" t="s">
        <v>4832</v>
      </c>
      <c r="C2355">
        <v>200315</v>
      </c>
      <c r="D2355" t="s">
        <v>4833</v>
      </c>
      <c r="E2355" t="str">
        <f t="shared" si="36"/>
        <v>P31941:200315:Probable DNA dC-&gt;dU-editing enzyme APOBEC-3A</v>
      </c>
      <c r="G2355">
        <v>602260</v>
      </c>
      <c r="H2355" t="s">
        <v>5312</v>
      </c>
    </row>
    <row r="2356" spans="1:8" x14ac:dyDescent="0.2">
      <c r="A2356">
        <v>493012</v>
      </c>
      <c r="B2356" t="s">
        <v>4834</v>
      </c>
      <c r="C2356">
        <v>60489</v>
      </c>
      <c r="D2356" t="s">
        <v>4835</v>
      </c>
      <c r="E2356" t="str">
        <f t="shared" si="36"/>
        <v>Q9HC16:60489:DNA dC-&gt;dU-editing enzyme APOBEC-3G</v>
      </c>
      <c r="G2356">
        <v>602261</v>
      </c>
      <c r="H2356" t="s">
        <v>5639</v>
      </c>
    </row>
    <row r="2357" spans="1:8" x14ac:dyDescent="0.2">
      <c r="A2357">
        <v>493018</v>
      </c>
      <c r="B2357" t="s">
        <v>4844</v>
      </c>
      <c r="C2357">
        <v>7134</v>
      </c>
      <c r="D2357" t="s">
        <v>4845</v>
      </c>
      <c r="E2357" t="str">
        <f t="shared" si="36"/>
        <v>P63316:7134:Troponin C, slow skeletal and cardiac muscles</v>
      </c>
      <c r="G2357">
        <v>602263</v>
      </c>
      <c r="H2357" t="s">
        <v>5588</v>
      </c>
    </row>
    <row r="2358" spans="1:8" x14ac:dyDescent="0.2">
      <c r="A2358">
        <v>493018</v>
      </c>
      <c r="B2358" t="s">
        <v>4846</v>
      </c>
      <c r="C2358">
        <v>7137</v>
      </c>
      <c r="D2358" t="s">
        <v>4847</v>
      </c>
      <c r="E2358" t="str">
        <f t="shared" si="36"/>
        <v>P19429:7137:Troponin I, cardiac muscle</v>
      </c>
      <c r="G2358">
        <v>602264</v>
      </c>
      <c r="H2358" t="s">
        <v>5637</v>
      </c>
    </row>
    <row r="2359" spans="1:8" x14ac:dyDescent="0.2">
      <c r="A2359">
        <v>493018</v>
      </c>
      <c r="B2359" t="s">
        <v>4848</v>
      </c>
      <c r="C2359">
        <v>7139</v>
      </c>
      <c r="D2359" t="s">
        <v>4849</v>
      </c>
      <c r="E2359" t="str">
        <f t="shared" si="36"/>
        <v>P45379:7139:Troponin T, cardiac muscle</v>
      </c>
      <c r="G2359">
        <v>602265</v>
      </c>
      <c r="H2359" t="s">
        <v>5639</v>
      </c>
    </row>
    <row r="2360" spans="1:8" x14ac:dyDescent="0.2">
      <c r="A2360">
        <v>493018</v>
      </c>
      <c r="B2360" t="s">
        <v>4850</v>
      </c>
      <c r="C2360">
        <v>100037999</v>
      </c>
      <c r="D2360" t="s">
        <v>4851</v>
      </c>
      <c r="E2360" t="str">
        <f t="shared" si="36"/>
        <v>P42639:100037999:Tropomyosin alpha-1 chain</v>
      </c>
      <c r="G2360">
        <v>602266</v>
      </c>
      <c r="H2360" t="s">
        <v>5640</v>
      </c>
    </row>
    <row r="2361" spans="1:8" x14ac:dyDescent="0.2">
      <c r="A2361">
        <v>493021</v>
      </c>
      <c r="B2361" t="s">
        <v>4644</v>
      </c>
      <c r="C2361">
        <v>8912</v>
      </c>
      <c r="D2361" t="s">
        <v>4645</v>
      </c>
      <c r="E2361" t="str">
        <f t="shared" si="36"/>
        <v>O95180:8912:Voltage-dependent T-type calcium channel subunit alpha-1H</v>
      </c>
      <c r="G2361">
        <v>602267</v>
      </c>
      <c r="H2361" t="s">
        <v>5542</v>
      </c>
    </row>
    <row r="2362" spans="1:8" x14ac:dyDescent="0.2">
      <c r="A2362">
        <v>493022</v>
      </c>
      <c r="B2362" t="s">
        <v>4644</v>
      </c>
      <c r="C2362">
        <v>8912</v>
      </c>
      <c r="D2362" t="s">
        <v>4645</v>
      </c>
      <c r="E2362" t="str">
        <f t="shared" si="36"/>
        <v>O95180:8912:Voltage-dependent T-type calcium channel subunit alpha-1H</v>
      </c>
      <c r="G2362">
        <v>602270</v>
      </c>
      <c r="H2362" t="s">
        <v>5635</v>
      </c>
    </row>
    <row r="2363" spans="1:8" x14ac:dyDescent="0.2">
      <c r="A2363">
        <v>493023</v>
      </c>
      <c r="B2363" t="s">
        <v>4644</v>
      </c>
      <c r="C2363">
        <v>8912</v>
      </c>
      <c r="D2363" t="s">
        <v>4645</v>
      </c>
      <c r="E2363" t="str">
        <f t="shared" si="36"/>
        <v>O95180:8912:Voltage-dependent T-type calcium channel subunit alpha-1H</v>
      </c>
      <c r="G2363">
        <v>602272</v>
      </c>
      <c r="H2363" t="s">
        <v>5323</v>
      </c>
    </row>
    <row r="2364" spans="1:8" x14ac:dyDescent="0.2">
      <c r="A2364">
        <v>493024</v>
      </c>
      <c r="B2364" t="s">
        <v>4832</v>
      </c>
      <c r="C2364">
        <v>200315</v>
      </c>
      <c r="D2364" t="s">
        <v>4833</v>
      </c>
      <c r="E2364" t="str">
        <f t="shared" si="36"/>
        <v>P31941:200315:Probable DNA dC-&gt;dU-editing enzyme APOBEC-3A</v>
      </c>
      <c r="G2364">
        <v>602281</v>
      </c>
      <c r="H2364" t="s">
        <v>5508</v>
      </c>
    </row>
    <row r="2365" spans="1:8" x14ac:dyDescent="0.2">
      <c r="A2365">
        <v>493027</v>
      </c>
      <c r="B2365" t="s">
        <v>4836</v>
      </c>
      <c r="C2365">
        <v>51099</v>
      </c>
      <c r="D2365" t="s">
        <v>4837</v>
      </c>
      <c r="E2365" t="str">
        <f t="shared" si="36"/>
        <v>Q8WTS1:51099:1-acylglycerol-3-phosphate O-acyltransferase ABHD5</v>
      </c>
      <c r="G2365">
        <v>602284</v>
      </c>
      <c r="H2365" t="s">
        <v>5560</v>
      </c>
    </row>
    <row r="2366" spans="1:8" x14ac:dyDescent="0.2">
      <c r="A2366">
        <v>493027</v>
      </c>
      <c r="B2366" t="s">
        <v>4842</v>
      </c>
      <c r="C2366">
        <v>5346</v>
      </c>
      <c r="D2366" t="s">
        <v>4843</v>
      </c>
      <c r="E2366" t="str">
        <f t="shared" si="36"/>
        <v>O60240:5346:Perilipin-1</v>
      </c>
      <c r="G2366">
        <v>602292</v>
      </c>
      <c r="H2366" t="s">
        <v>5192</v>
      </c>
    </row>
    <row r="2367" spans="1:8" x14ac:dyDescent="0.2">
      <c r="A2367">
        <v>493028</v>
      </c>
      <c r="B2367" t="s">
        <v>4834</v>
      </c>
      <c r="C2367">
        <v>60489</v>
      </c>
      <c r="D2367" t="s">
        <v>4835</v>
      </c>
      <c r="E2367" t="str">
        <f t="shared" si="36"/>
        <v>Q9HC16:60489:DNA dC-&gt;dU-editing enzyme APOBEC-3G</v>
      </c>
      <c r="G2367">
        <v>602293</v>
      </c>
      <c r="H2367" t="s">
        <v>5192</v>
      </c>
    </row>
    <row r="2368" spans="1:8" x14ac:dyDescent="0.2">
      <c r="A2368">
        <v>493030</v>
      </c>
      <c r="B2368" t="s">
        <v>4823</v>
      </c>
      <c r="C2368">
        <v>5051</v>
      </c>
      <c r="D2368" t="s">
        <v>4824</v>
      </c>
      <c r="E2368" t="str">
        <f t="shared" si="36"/>
        <v>Q99487:5051:Platelet-activating factor acetylhydrolase 2, cytoplasmic</v>
      </c>
      <c r="G2368">
        <v>602295</v>
      </c>
      <c r="H2368" t="s">
        <v>5641</v>
      </c>
    </row>
    <row r="2369" spans="1:8" x14ac:dyDescent="0.2">
      <c r="A2369">
        <v>493031</v>
      </c>
      <c r="B2369" t="s">
        <v>4165</v>
      </c>
      <c r="C2369">
        <v>2149</v>
      </c>
      <c r="D2369" t="s">
        <v>4166</v>
      </c>
      <c r="E2369" t="str">
        <f t="shared" si="36"/>
        <v>P25116:2149:Proteinase-activated receptor 1</v>
      </c>
      <c r="G2369">
        <v>602296</v>
      </c>
      <c r="H2369" t="s">
        <v>5324</v>
      </c>
    </row>
    <row r="2370" spans="1:8" x14ac:dyDescent="0.2">
      <c r="A2370">
        <v>493031</v>
      </c>
      <c r="B2370" t="s">
        <v>4555</v>
      </c>
      <c r="C2370">
        <v>6403</v>
      </c>
      <c r="D2370" t="s">
        <v>4556</v>
      </c>
      <c r="E2370" t="str">
        <f t="shared" ref="E2370:E2433" si="37">CONCATENATE(B2370,":",C2370,":",D2370)</f>
        <v>P16109:6403:P-selectin</v>
      </c>
      <c r="G2370">
        <v>602298</v>
      </c>
      <c r="H2370" t="s">
        <v>5588</v>
      </c>
    </row>
    <row r="2371" spans="1:8" x14ac:dyDescent="0.2">
      <c r="A2371">
        <v>493032</v>
      </c>
      <c r="B2371" t="s">
        <v>4825</v>
      </c>
      <c r="C2371">
        <v>5050</v>
      </c>
      <c r="D2371" t="s">
        <v>4826</v>
      </c>
      <c r="E2371" t="str">
        <f t="shared" si="37"/>
        <v>Q15102:5050:Platelet-activating factor acetylhydrolase IB subunit gamma</v>
      </c>
      <c r="G2371">
        <v>602305</v>
      </c>
      <c r="H2371" t="s">
        <v>5588</v>
      </c>
    </row>
    <row r="2372" spans="1:8" x14ac:dyDescent="0.2">
      <c r="A2372">
        <v>493034</v>
      </c>
      <c r="B2372" t="s">
        <v>4827</v>
      </c>
      <c r="C2372">
        <v>5049</v>
      </c>
      <c r="D2372" t="s">
        <v>4828</v>
      </c>
      <c r="E2372" t="str">
        <f t="shared" si="37"/>
        <v>P68402:5049:Platelet-activating factor acetylhydrolase IB subunit beta</v>
      </c>
      <c r="G2372">
        <v>602310</v>
      </c>
      <c r="H2372" t="s">
        <v>5506</v>
      </c>
    </row>
    <row r="2373" spans="1:8" x14ac:dyDescent="0.2">
      <c r="A2373">
        <v>493035</v>
      </c>
      <c r="B2373" t="s">
        <v>4836</v>
      </c>
      <c r="C2373">
        <v>51099</v>
      </c>
      <c r="D2373" t="s">
        <v>4837</v>
      </c>
      <c r="E2373" t="str">
        <f t="shared" si="37"/>
        <v>Q8WTS1:51099:1-acylglycerol-3-phosphate O-acyltransferase ABHD5</v>
      </c>
      <c r="G2373">
        <v>602313</v>
      </c>
      <c r="H2373" t="s">
        <v>5642</v>
      </c>
    </row>
    <row r="2374" spans="1:8" x14ac:dyDescent="0.2">
      <c r="A2374">
        <v>493035</v>
      </c>
      <c r="B2374" t="s">
        <v>4838</v>
      </c>
      <c r="C2374">
        <v>440503</v>
      </c>
      <c r="D2374" t="s">
        <v>4839</v>
      </c>
      <c r="E2374" t="str">
        <f t="shared" si="37"/>
        <v>Q00G26:440503:Perilipin-5</v>
      </c>
      <c r="G2374">
        <v>602318</v>
      </c>
      <c r="H2374" t="s">
        <v>5611</v>
      </c>
    </row>
    <row r="2375" spans="1:8" x14ac:dyDescent="0.2">
      <c r="A2375">
        <v>493036</v>
      </c>
      <c r="B2375" t="s">
        <v>4840</v>
      </c>
      <c r="C2375">
        <v>4923</v>
      </c>
      <c r="D2375" t="s">
        <v>4841</v>
      </c>
      <c r="E2375" t="str">
        <f t="shared" si="37"/>
        <v>P30989:4923:Neurotensin receptor type 1</v>
      </c>
      <c r="G2375">
        <v>602324</v>
      </c>
      <c r="H2375" t="s">
        <v>5642</v>
      </c>
    </row>
    <row r="2376" spans="1:8" x14ac:dyDescent="0.2">
      <c r="A2376">
        <v>493041</v>
      </c>
      <c r="B2376" t="s">
        <v>4644</v>
      </c>
      <c r="C2376">
        <v>8912</v>
      </c>
      <c r="D2376" t="s">
        <v>4645</v>
      </c>
      <c r="E2376" t="str">
        <f t="shared" si="37"/>
        <v>O95180:8912:Voltage-dependent T-type calcium channel subunit alpha-1H</v>
      </c>
      <c r="G2376">
        <v>602329</v>
      </c>
      <c r="H2376" t="s">
        <v>5643</v>
      </c>
    </row>
    <row r="2377" spans="1:8" x14ac:dyDescent="0.2">
      <c r="A2377">
        <v>493045</v>
      </c>
      <c r="B2377" t="s">
        <v>4003</v>
      </c>
      <c r="C2377">
        <v>3265</v>
      </c>
      <c r="D2377" t="s">
        <v>4004</v>
      </c>
      <c r="E2377" t="str">
        <f t="shared" si="37"/>
        <v>P01112:3265:GTPase HRas</v>
      </c>
      <c r="G2377">
        <v>602330</v>
      </c>
      <c r="H2377" t="s">
        <v>5644</v>
      </c>
    </row>
    <row r="2378" spans="1:8" x14ac:dyDescent="0.2">
      <c r="A2378">
        <v>493048</v>
      </c>
      <c r="B2378" t="s">
        <v>4457</v>
      </c>
      <c r="C2378">
        <v>5901</v>
      </c>
      <c r="D2378" t="s">
        <v>4458</v>
      </c>
      <c r="E2378" t="str">
        <f t="shared" si="37"/>
        <v>P62826:5901:GTP-binding nuclear protein Ran</v>
      </c>
      <c r="G2378">
        <v>602332</v>
      </c>
      <c r="H2378" t="s">
        <v>5577</v>
      </c>
    </row>
    <row r="2379" spans="1:8" x14ac:dyDescent="0.2">
      <c r="A2379">
        <v>493048</v>
      </c>
      <c r="B2379" t="s">
        <v>4459</v>
      </c>
      <c r="C2379">
        <v>3837</v>
      </c>
      <c r="D2379" t="s">
        <v>4460</v>
      </c>
      <c r="E2379" t="str">
        <f t="shared" si="37"/>
        <v>Q14974:3837:Importin subunit beta-1</v>
      </c>
      <c r="G2379">
        <v>602333</v>
      </c>
      <c r="H2379" t="s">
        <v>5645</v>
      </c>
    </row>
    <row r="2380" spans="1:8" x14ac:dyDescent="0.2">
      <c r="A2380">
        <v>493048</v>
      </c>
      <c r="B2380" t="s">
        <v>4461</v>
      </c>
      <c r="C2380">
        <v>1104</v>
      </c>
      <c r="D2380" t="s">
        <v>4462</v>
      </c>
      <c r="E2380" t="str">
        <f t="shared" si="37"/>
        <v>P18754:1104:Regulator of chromosome condensation</v>
      </c>
      <c r="G2380">
        <v>602344</v>
      </c>
      <c r="H2380" t="s">
        <v>5646</v>
      </c>
    </row>
    <row r="2381" spans="1:8" x14ac:dyDescent="0.2">
      <c r="A2381">
        <v>493049</v>
      </c>
      <c r="B2381" t="s">
        <v>4003</v>
      </c>
      <c r="C2381">
        <v>3265</v>
      </c>
      <c r="D2381" t="s">
        <v>4004</v>
      </c>
      <c r="E2381" t="str">
        <f t="shared" si="37"/>
        <v>P01112:3265:GTPase HRas</v>
      </c>
      <c r="G2381">
        <v>602346</v>
      </c>
      <c r="H2381" t="s">
        <v>5646</v>
      </c>
    </row>
    <row r="2382" spans="1:8" x14ac:dyDescent="0.2">
      <c r="A2382">
        <v>493050</v>
      </c>
      <c r="B2382" t="s">
        <v>4003</v>
      </c>
      <c r="C2382">
        <v>3265</v>
      </c>
      <c r="D2382" t="s">
        <v>4004</v>
      </c>
      <c r="E2382" t="str">
        <f t="shared" si="37"/>
        <v>P01112:3265:GTPase HRas</v>
      </c>
      <c r="G2382">
        <v>602348</v>
      </c>
      <c r="H2382" t="s">
        <v>5641</v>
      </c>
    </row>
    <row r="2383" spans="1:8" x14ac:dyDescent="0.2">
      <c r="A2383">
        <v>493051</v>
      </c>
      <c r="B2383" t="s">
        <v>4003</v>
      </c>
      <c r="C2383">
        <v>3265</v>
      </c>
      <c r="D2383" t="s">
        <v>4004</v>
      </c>
      <c r="E2383" t="str">
        <f t="shared" si="37"/>
        <v>P01112:3265:GTPase HRas</v>
      </c>
      <c r="G2383">
        <v>602350</v>
      </c>
      <c r="H2383" t="s">
        <v>5603</v>
      </c>
    </row>
    <row r="2384" spans="1:8" x14ac:dyDescent="0.2">
      <c r="A2384">
        <v>493052</v>
      </c>
      <c r="B2384" t="s">
        <v>4003</v>
      </c>
      <c r="C2384">
        <v>3265</v>
      </c>
      <c r="D2384" t="s">
        <v>4004</v>
      </c>
      <c r="E2384" t="str">
        <f t="shared" si="37"/>
        <v>P01112:3265:GTPase HRas</v>
      </c>
      <c r="G2384">
        <v>602352</v>
      </c>
      <c r="H2384" t="s">
        <v>5643</v>
      </c>
    </row>
    <row r="2385" spans="1:8" x14ac:dyDescent="0.2">
      <c r="A2385">
        <v>493053</v>
      </c>
      <c r="B2385" t="s">
        <v>4003</v>
      </c>
      <c r="C2385">
        <v>3265</v>
      </c>
      <c r="D2385" t="s">
        <v>4004</v>
      </c>
      <c r="E2385" t="str">
        <f t="shared" si="37"/>
        <v>P01112:3265:GTPase HRas</v>
      </c>
      <c r="G2385">
        <v>602361</v>
      </c>
      <c r="H2385" t="s">
        <v>5644</v>
      </c>
    </row>
    <row r="2386" spans="1:8" x14ac:dyDescent="0.2">
      <c r="A2386">
        <v>493054</v>
      </c>
      <c r="B2386" t="s">
        <v>4003</v>
      </c>
      <c r="C2386">
        <v>3265</v>
      </c>
      <c r="D2386" t="s">
        <v>4004</v>
      </c>
      <c r="E2386" t="str">
        <f t="shared" si="37"/>
        <v>P01112:3265:GTPase HRas</v>
      </c>
      <c r="G2386">
        <v>602367</v>
      </c>
      <c r="H2386" t="s">
        <v>5647</v>
      </c>
    </row>
    <row r="2387" spans="1:8" x14ac:dyDescent="0.2">
      <c r="A2387">
        <v>493055</v>
      </c>
      <c r="B2387" t="s">
        <v>4840</v>
      </c>
      <c r="C2387">
        <v>4923</v>
      </c>
      <c r="D2387" t="s">
        <v>4841</v>
      </c>
      <c r="E2387" t="str">
        <f t="shared" si="37"/>
        <v>P30989:4923:Neurotensin receptor type 1</v>
      </c>
      <c r="G2387">
        <v>602368</v>
      </c>
      <c r="H2387" t="s">
        <v>5611</v>
      </c>
    </row>
    <row r="2388" spans="1:8" x14ac:dyDescent="0.2">
      <c r="A2388">
        <v>493056</v>
      </c>
      <c r="B2388" t="s">
        <v>4748</v>
      </c>
      <c r="C2388">
        <v>7201</v>
      </c>
      <c r="D2388" t="s">
        <v>4749</v>
      </c>
      <c r="E2388" t="str">
        <f t="shared" si="37"/>
        <v>P34981:7201:Thyrotropin-releasing hormone receptor</v>
      </c>
      <c r="G2388">
        <v>602369</v>
      </c>
      <c r="H2388" t="s">
        <v>5645</v>
      </c>
    </row>
    <row r="2389" spans="1:8" x14ac:dyDescent="0.2">
      <c r="A2389">
        <v>493057</v>
      </c>
      <c r="B2389" t="s">
        <v>4836</v>
      </c>
      <c r="C2389">
        <v>51099</v>
      </c>
      <c r="D2389" t="s">
        <v>4837</v>
      </c>
      <c r="E2389" t="str">
        <f t="shared" si="37"/>
        <v>Q8WTS1:51099:1-acylglycerol-3-phosphate O-acyltransferase ABHD5</v>
      </c>
      <c r="G2389">
        <v>602372</v>
      </c>
      <c r="H2389" t="s">
        <v>5622</v>
      </c>
    </row>
    <row r="2390" spans="1:8" x14ac:dyDescent="0.2">
      <c r="A2390">
        <v>493057</v>
      </c>
      <c r="B2390" t="s">
        <v>4842</v>
      </c>
      <c r="C2390">
        <v>5346</v>
      </c>
      <c r="D2390" t="s">
        <v>4843</v>
      </c>
      <c r="E2390" t="str">
        <f t="shared" si="37"/>
        <v>O60240:5346:Perilipin-1</v>
      </c>
      <c r="G2390">
        <v>602374</v>
      </c>
      <c r="H2390" t="s">
        <v>5648</v>
      </c>
    </row>
    <row r="2391" spans="1:8" x14ac:dyDescent="0.2">
      <c r="A2391">
        <v>493058</v>
      </c>
      <c r="B2391" t="s">
        <v>4411</v>
      </c>
      <c r="C2391">
        <v>4170</v>
      </c>
      <c r="D2391" t="s">
        <v>4412</v>
      </c>
      <c r="E2391" t="str">
        <f t="shared" si="37"/>
        <v>Q07820:4170:Induced myeloid leukemia cell differentiation protein Mcl-1</v>
      </c>
      <c r="G2391">
        <v>602375</v>
      </c>
      <c r="H2391" t="s">
        <v>5454</v>
      </c>
    </row>
    <row r="2392" spans="1:8" x14ac:dyDescent="0.2">
      <c r="A2392">
        <v>493059</v>
      </c>
      <c r="B2392" t="s">
        <v>4411</v>
      </c>
      <c r="C2392">
        <v>4170</v>
      </c>
      <c r="D2392" t="s">
        <v>4412</v>
      </c>
      <c r="E2392" t="str">
        <f t="shared" si="37"/>
        <v>Q07820:4170:Induced myeloid leukemia cell differentiation protein Mcl-1</v>
      </c>
      <c r="G2392">
        <v>602377</v>
      </c>
      <c r="H2392" t="s">
        <v>5195</v>
      </c>
    </row>
    <row r="2393" spans="1:8" x14ac:dyDescent="0.2">
      <c r="A2393">
        <v>493060</v>
      </c>
      <c r="B2393" t="s">
        <v>4607</v>
      </c>
      <c r="C2393">
        <v>196</v>
      </c>
      <c r="D2393" t="s">
        <v>4608</v>
      </c>
      <c r="E2393" t="str">
        <f t="shared" si="37"/>
        <v>P35869:196:Aryl hydrocarbon receptor</v>
      </c>
      <c r="G2393">
        <v>602378</v>
      </c>
      <c r="H2393" t="s">
        <v>5450</v>
      </c>
    </row>
    <row r="2394" spans="1:8" x14ac:dyDescent="0.2">
      <c r="A2394">
        <v>493061</v>
      </c>
      <c r="B2394" t="s">
        <v>4486</v>
      </c>
      <c r="C2394">
        <v>8856</v>
      </c>
      <c r="D2394" t="s">
        <v>4487</v>
      </c>
      <c r="E2394" t="str">
        <f t="shared" si="37"/>
        <v>O75469:8856:Nuclear receptor subfamily 1 group I member 2</v>
      </c>
      <c r="G2394">
        <v>602379</v>
      </c>
      <c r="H2394" t="s">
        <v>5247</v>
      </c>
    </row>
    <row r="2395" spans="1:8" x14ac:dyDescent="0.2">
      <c r="A2395">
        <v>493062</v>
      </c>
      <c r="B2395" t="s">
        <v>4411</v>
      </c>
      <c r="C2395">
        <v>4170</v>
      </c>
      <c r="D2395" t="s">
        <v>4412</v>
      </c>
      <c r="E2395" t="str">
        <f t="shared" si="37"/>
        <v>Q07820:4170:Induced myeloid leukemia cell differentiation protein Mcl-1</v>
      </c>
      <c r="G2395">
        <v>602380</v>
      </c>
      <c r="H2395" t="s">
        <v>5450</v>
      </c>
    </row>
    <row r="2396" spans="1:8" x14ac:dyDescent="0.2">
      <c r="A2396">
        <v>493068</v>
      </c>
      <c r="B2396" t="s">
        <v>4165</v>
      </c>
      <c r="C2396">
        <v>2149</v>
      </c>
      <c r="D2396" t="s">
        <v>4166</v>
      </c>
      <c r="E2396" t="str">
        <f t="shared" si="37"/>
        <v>P25116:2149:Proteinase-activated receptor 1</v>
      </c>
      <c r="G2396">
        <v>602381</v>
      </c>
      <c r="H2396" t="s">
        <v>5247</v>
      </c>
    </row>
    <row r="2397" spans="1:8" x14ac:dyDescent="0.2">
      <c r="A2397">
        <v>493068</v>
      </c>
      <c r="B2397" t="s">
        <v>4555</v>
      </c>
      <c r="C2397">
        <v>6403</v>
      </c>
      <c r="D2397" t="s">
        <v>4556</v>
      </c>
      <c r="E2397" t="str">
        <f t="shared" si="37"/>
        <v>P16109:6403:P-selectin</v>
      </c>
      <c r="G2397">
        <v>602382</v>
      </c>
      <c r="H2397" t="s">
        <v>5608</v>
      </c>
    </row>
    <row r="2398" spans="1:8" x14ac:dyDescent="0.2">
      <c r="A2398">
        <v>493073</v>
      </c>
      <c r="B2398" t="s">
        <v>4452</v>
      </c>
      <c r="C2398">
        <v>4286</v>
      </c>
      <c r="D2398" t="s">
        <v>4453</v>
      </c>
      <c r="E2398" t="str">
        <f t="shared" si="37"/>
        <v>O75030:4286:Microphthalmia-associated transcription factor</v>
      </c>
      <c r="G2398">
        <v>602383</v>
      </c>
      <c r="H2398" t="s">
        <v>5195</v>
      </c>
    </row>
    <row r="2399" spans="1:8" x14ac:dyDescent="0.2">
      <c r="A2399">
        <v>493076</v>
      </c>
      <c r="B2399" t="s">
        <v>4748</v>
      </c>
      <c r="C2399">
        <v>7201</v>
      </c>
      <c r="D2399" t="s">
        <v>4749</v>
      </c>
      <c r="E2399" t="str">
        <f t="shared" si="37"/>
        <v>P34981:7201:Thyrotropin-releasing hormone receptor</v>
      </c>
      <c r="G2399">
        <v>602384</v>
      </c>
      <c r="H2399" t="s">
        <v>5195</v>
      </c>
    </row>
    <row r="2400" spans="1:8" x14ac:dyDescent="0.2">
      <c r="A2400">
        <v>493077</v>
      </c>
      <c r="B2400" t="s">
        <v>4455</v>
      </c>
      <c r="C2400">
        <v>3783744</v>
      </c>
      <c r="D2400" t="s">
        <v>4456</v>
      </c>
      <c r="E2400" t="str">
        <f t="shared" si="37"/>
        <v>P03206:3783744:Trans-activator protein BZLF1</v>
      </c>
      <c r="G2400">
        <v>602385</v>
      </c>
      <c r="H2400" t="s">
        <v>5608</v>
      </c>
    </row>
    <row r="2401" spans="1:8" x14ac:dyDescent="0.2">
      <c r="A2401">
        <v>493078</v>
      </c>
      <c r="B2401" t="s">
        <v>4748</v>
      </c>
      <c r="C2401">
        <v>7201</v>
      </c>
      <c r="D2401" t="s">
        <v>4749</v>
      </c>
      <c r="E2401" t="str">
        <f t="shared" si="37"/>
        <v>P34981:7201:Thyrotropin-releasing hormone receptor</v>
      </c>
      <c r="G2401">
        <v>602386</v>
      </c>
      <c r="H2401" t="s">
        <v>5608</v>
      </c>
    </row>
    <row r="2402" spans="1:8" x14ac:dyDescent="0.2">
      <c r="A2402">
        <v>493084</v>
      </c>
      <c r="B2402" t="s">
        <v>4748</v>
      </c>
      <c r="C2402">
        <v>7201</v>
      </c>
      <c r="D2402" t="s">
        <v>4749</v>
      </c>
      <c r="E2402" t="str">
        <f t="shared" si="37"/>
        <v>P34981:7201:Thyrotropin-releasing hormone receptor</v>
      </c>
      <c r="G2402">
        <v>602387</v>
      </c>
      <c r="H2402" t="s">
        <v>5608</v>
      </c>
    </row>
    <row r="2403" spans="1:8" x14ac:dyDescent="0.2">
      <c r="A2403">
        <v>493085</v>
      </c>
      <c r="B2403" t="s">
        <v>4377</v>
      </c>
      <c r="C2403">
        <v>15499</v>
      </c>
      <c r="D2403" t="s">
        <v>4378</v>
      </c>
      <c r="E2403" t="str">
        <f t="shared" si="37"/>
        <v>P38532:15499:Heat shock factor protein 1</v>
      </c>
      <c r="G2403">
        <v>602388</v>
      </c>
      <c r="H2403" t="s">
        <v>5294</v>
      </c>
    </row>
    <row r="2404" spans="1:8" x14ac:dyDescent="0.2">
      <c r="A2404">
        <v>493086</v>
      </c>
      <c r="B2404" t="s">
        <v>4411</v>
      </c>
      <c r="C2404">
        <v>4170</v>
      </c>
      <c r="D2404" t="s">
        <v>4412</v>
      </c>
      <c r="E2404" t="str">
        <f t="shared" si="37"/>
        <v>Q07820:4170:Induced myeloid leukemia cell differentiation protein Mcl-1</v>
      </c>
      <c r="G2404">
        <v>602393</v>
      </c>
      <c r="H2404" t="s">
        <v>5649</v>
      </c>
    </row>
    <row r="2405" spans="1:8" x14ac:dyDescent="0.2">
      <c r="A2405">
        <v>493087</v>
      </c>
      <c r="B2405" t="s">
        <v>4660</v>
      </c>
      <c r="C2405">
        <v>3416</v>
      </c>
      <c r="D2405" t="s">
        <v>4661</v>
      </c>
      <c r="E2405" t="str">
        <f t="shared" si="37"/>
        <v>P14735:3416:Insulin-degrading enzyme</v>
      </c>
      <c r="G2405">
        <v>602396</v>
      </c>
      <c r="H2405" t="s">
        <v>5466</v>
      </c>
    </row>
    <row r="2406" spans="1:8" x14ac:dyDescent="0.2">
      <c r="A2406">
        <v>493091</v>
      </c>
      <c r="B2406" t="s">
        <v>4863</v>
      </c>
      <c r="C2406">
        <v>58190</v>
      </c>
      <c r="D2406" t="s">
        <v>4864</v>
      </c>
      <c r="E2406" t="str">
        <f t="shared" si="37"/>
        <v>Q9GZU7:58190:Carboxy-terminal domain RNA polymerase II polypeptide A small phosphatase 1</v>
      </c>
      <c r="G2406">
        <v>602399</v>
      </c>
      <c r="H2406" t="s">
        <v>5650</v>
      </c>
    </row>
    <row r="2407" spans="1:8" x14ac:dyDescent="0.2">
      <c r="A2407">
        <v>493093</v>
      </c>
      <c r="B2407" t="s">
        <v>4003</v>
      </c>
      <c r="C2407">
        <v>3265</v>
      </c>
      <c r="D2407" t="s">
        <v>4004</v>
      </c>
      <c r="E2407" t="str">
        <f t="shared" si="37"/>
        <v>P01112:3265:GTPase HRas</v>
      </c>
      <c r="G2407">
        <v>602409</v>
      </c>
      <c r="H2407" t="s">
        <v>5638</v>
      </c>
    </row>
    <row r="2408" spans="1:8" x14ac:dyDescent="0.2">
      <c r="A2408">
        <v>493094</v>
      </c>
      <c r="B2408" t="s">
        <v>4457</v>
      </c>
      <c r="C2408">
        <v>5901</v>
      </c>
      <c r="D2408" t="s">
        <v>4458</v>
      </c>
      <c r="E2408" t="str">
        <f t="shared" si="37"/>
        <v>P62826:5901:GTP-binding nuclear protein Ran</v>
      </c>
      <c r="G2408">
        <v>602415</v>
      </c>
      <c r="H2408" t="s">
        <v>5651</v>
      </c>
    </row>
    <row r="2409" spans="1:8" x14ac:dyDescent="0.2">
      <c r="A2409">
        <v>493094</v>
      </c>
      <c r="B2409" t="s">
        <v>4459</v>
      </c>
      <c r="C2409">
        <v>3837</v>
      </c>
      <c r="D2409" t="s">
        <v>4460</v>
      </c>
      <c r="E2409" t="str">
        <f t="shared" si="37"/>
        <v>Q14974:3837:Importin subunit beta-1</v>
      </c>
      <c r="G2409">
        <v>602417</v>
      </c>
      <c r="H2409" t="s">
        <v>5605</v>
      </c>
    </row>
    <row r="2410" spans="1:8" x14ac:dyDescent="0.2">
      <c r="A2410">
        <v>493094</v>
      </c>
      <c r="B2410" t="s">
        <v>4461</v>
      </c>
      <c r="C2410">
        <v>1104</v>
      </c>
      <c r="D2410" t="s">
        <v>4462</v>
      </c>
      <c r="E2410" t="str">
        <f t="shared" si="37"/>
        <v>P18754:1104:Regulator of chromosome condensation</v>
      </c>
      <c r="G2410">
        <v>602418</v>
      </c>
      <c r="H2410" t="s">
        <v>5466</v>
      </c>
    </row>
    <row r="2411" spans="1:8" x14ac:dyDescent="0.2">
      <c r="A2411">
        <v>493094</v>
      </c>
      <c r="B2411" t="s">
        <v>4712</v>
      </c>
      <c r="C2411">
        <v>3838</v>
      </c>
      <c r="D2411" t="s">
        <v>4713</v>
      </c>
      <c r="E2411" t="str">
        <f t="shared" si="37"/>
        <v>P52292:3838:Importin subunit alpha-2</v>
      </c>
      <c r="G2411">
        <v>602419</v>
      </c>
      <c r="H2411" t="s">
        <v>5650</v>
      </c>
    </row>
    <row r="2412" spans="1:8" x14ac:dyDescent="0.2">
      <c r="A2412">
        <v>493098</v>
      </c>
      <c r="B2412" t="s">
        <v>4852</v>
      </c>
      <c r="C2412">
        <v>1235</v>
      </c>
      <c r="D2412" t="s">
        <v>4853</v>
      </c>
      <c r="E2412" t="str">
        <f t="shared" si="37"/>
        <v>P51684:1235:C-C chemokine receptor type 6</v>
      </c>
      <c r="G2412">
        <v>602428</v>
      </c>
      <c r="H2412" t="s">
        <v>5606</v>
      </c>
    </row>
    <row r="2413" spans="1:8" x14ac:dyDescent="0.2">
      <c r="A2413">
        <v>493100</v>
      </c>
      <c r="B2413" t="s">
        <v>4165</v>
      </c>
      <c r="C2413">
        <v>2149</v>
      </c>
      <c r="D2413" t="s">
        <v>4166</v>
      </c>
      <c r="E2413" t="str">
        <f t="shared" si="37"/>
        <v>P25116:2149:Proteinase-activated receptor 1</v>
      </c>
      <c r="G2413">
        <v>602429</v>
      </c>
      <c r="H2413" t="s">
        <v>5652</v>
      </c>
    </row>
    <row r="2414" spans="1:8" x14ac:dyDescent="0.2">
      <c r="A2414">
        <v>493102</v>
      </c>
      <c r="B2414" t="s">
        <v>4452</v>
      </c>
      <c r="C2414">
        <v>4286</v>
      </c>
      <c r="D2414" t="s">
        <v>4453</v>
      </c>
      <c r="E2414" t="str">
        <f t="shared" si="37"/>
        <v>O75030:4286:Microphthalmia-associated transcription factor</v>
      </c>
      <c r="G2414">
        <v>602436</v>
      </c>
      <c r="H2414" t="s">
        <v>5649</v>
      </c>
    </row>
    <row r="2415" spans="1:8" x14ac:dyDescent="0.2">
      <c r="A2415">
        <v>493105</v>
      </c>
      <c r="B2415" t="s">
        <v>4427</v>
      </c>
      <c r="C2415">
        <v>10434</v>
      </c>
      <c r="D2415" t="s">
        <v>4428</v>
      </c>
      <c r="E2415" t="str">
        <f t="shared" si="37"/>
        <v>O75608:10434:Acyl-protein thioesterase 1</v>
      </c>
      <c r="G2415">
        <v>602438</v>
      </c>
      <c r="H2415" t="s">
        <v>5653</v>
      </c>
    </row>
    <row r="2416" spans="1:8" x14ac:dyDescent="0.2">
      <c r="A2416">
        <v>493105</v>
      </c>
      <c r="B2416" t="s">
        <v>4423</v>
      </c>
      <c r="C2416">
        <v>11313</v>
      </c>
      <c r="D2416" t="s">
        <v>4424</v>
      </c>
      <c r="E2416" t="str">
        <f t="shared" si="37"/>
        <v>O95372:11313:Acyl-protein thioesterase 2</v>
      </c>
      <c r="G2416">
        <v>602440</v>
      </c>
      <c r="H2416" t="s">
        <v>5388</v>
      </c>
    </row>
    <row r="2417" spans="1:8" x14ac:dyDescent="0.2">
      <c r="A2417">
        <v>493105</v>
      </c>
      <c r="B2417" t="s">
        <v>4431</v>
      </c>
      <c r="C2417">
        <v>18777</v>
      </c>
      <c r="D2417" t="s">
        <v>4428</v>
      </c>
      <c r="E2417" t="str">
        <f t="shared" si="37"/>
        <v>P97823:18777:Acyl-protein thioesterase 1</v>
      </c>
      <c r="G2417">
        <v>602441</v>
      </c>
      <c r="H2417" t="s">
        <v>5192</v>
      </c>
    </row>
    <row r="2418" spans="1:8" x14ac:dyDescent="0.2">
      <c r="A2418">
        <v>493105</v>
      </c>
      <c r="B2418" t="s">
        <v>4432</v>
      </c>
      <c r="C2418">
        <v>26394</v>
      </c>
      <c r="D2418" t="s">
        <v>4424</v>
      </c>
      <c r="E2418" t="str">
        <f t="shared" si="37"/>
        <v>Q9WTL7:26394:Acyl-protein thioesterase 2</v>
      </c>
      <c r="G2418">
        <v>602442</v>
      </c>
      <c r="H2418" t="s">
        <v>5192</v>
      </c>
    </row>
    <row r="2419" spans="1:8" x14ac:dyDescent="0.2">
      <c r="A2419">
        <v>493106</v>
      </c>
      <c r="B2419" t="s">
        <v>4856</v>
      </c>
      <c r="C2419">
        <v>79915</v>
      </c>
      <c r="D2419" t="s">
        <v>4857</v>
      </c>
      <c r="E2419" t="str">
        <f t="shared" si="37"/>
        <v>Q96QE3:79915:ATPase family AAA domain-containing protein 5</v>
      </c>
      <c r="G2419">
        <v>602447</v>
      </c>
      <c r="H2419" t="s">
        <v>5192</v>
      </c>
    </row>
    <row r="2420" spans="1:8" x14ac:dyDescent="0.2">
      <c r="A2420">
        <v>493107</v>
      </c>
      <c r="B2420" t="s">
        <v>4856</v>
      </c>
      <c r="C2420">
        <v>79915</v>
      </c>
      <c r="D2420" t="s">
        <v>4857</v>
      </c>
      <c r="E2420" t="str">
        <f t="shared" si="37"/>
        <v>Q96QE3:79915:ATPase family AAA domain-containing protein 5</v>
      </c>
      <c r="G2420">
        <v>602448</v>
      </c>
      <c r="H2420" t="s">
        <v>5192</v>
      </c>
    </row>
    <row r="2421" spans="1:8" x14ac:dyDescent="0.2">
      <c r="A2421">
        <v>493108</v>
      </c>
      <c r="B2421" t="s">
        <v>4431</v>
      </c>
      <c r="C2421">
        <v>18777</v>
      </c>
      <c r="D2421" t="s">
        <v>4428</v>
      </c>
      <c r="E2421" t="str">
        <f t="shared" si="37"/>
        <v>P97823:18777:Acyl-protein thioesterase 1</v>
      </c>
      <c r="G2421">
        <v>602460</v>
      </c>
      <c r="H2421" t="s">
        <v>5495</v>
      </c>
    </row>
    <row r="2422" spans="1:8" x14ac:dyDescent="0.2">
      <c r="A2422">
        <v>493108</v>
      </c>
      <c r="B2422" t="s">
        <v>4432</v>
      </c>
      <c r="C2422">
        <v>26394</v>
      </c>
      <c r="D2422" t="s">
        <v>4424</v>
      </c>
      <c r="E2422" t="str">
        <f t="shared" si="37"/>
        <v>Q9WTL7:26394:Acyl-protein thioesterase 2</v>
      </c>
      <c r="G2422">
        <v>602461</v>
      </c>
      <c r="H2422" t="s">
        <v>5617</v>
      </c>
    </row>
    <row r="2423" spans="1:8" x14ac:dyDescent="0.2">
      <c r="A2423">
        <v>493108</v>
      </c>
      <c r="B2423" t="s">
        <v>4429</v>
      </c>
      <c r="C2423">
        <v>68758</v>
      </c>
      <c r="D2423" t="s">
        <v>4430</v>
      </c>
      <c r="E2423" t="str">
        <f t="shared" si="37"/>
        <v>Q8K4F5:68758:Abhydrolase domain-containing protein 11</v>
      </c>
      <c r="G2423">
        <v>602464</v>
      </c>
      <c r="H2423" t="s">
        <v>5606</v>
      </c>
    </row>
    <row r="2424" spans="1:8" x14ac:dyDescent="0.2">
      <c r="A2424">
        <v>493109</v>
      </c>
      <c r="B2424" t="s">
        <v>4427</v>
      </c>
      <c r="C2424">
        <v>10434</v>
      </c>
      <c r="D2424" t="s">
        <v>4428</v>
      </c>
      <c r="E2424" t="str">
        <f t="shared" si="37"/>
        <v>O75608:10434:Acyl-protein thioesterase 1</v>
      </c>
      <c r="G2424">
        <v>602465</v>
      </c>
      <c r="H2424" t="s">
        <v>5653</v>
      </c>
    </row>
    <row r="2425" spans="1:8" x14ac:dyDescent="0.2">
      <c r="A2425">
        <v>493110</v>
      </c>
      <c r="B2425" t="s">
        <v>4431</v>
      </c>
      <c r="C2425">
        <v>18777</v>
      </c>
      <c r="D2425" t="s">
        <v>4428</v>
      </c>
      <c r="E2425" t="str">
        <f t="shared" si="37"/>
        <v>P97823:18777:Acyl-protein thioesterase 1</v>
      </c>
      <c r="G2425">
        <v>602467</v>
      </c>
      <c r="H2425" t="s">
        <v>5652</v>
      </c>
    </row>
    <row r="2426" spans="1:8" x14ac:dyDescent="0.2">
      <c r="A2426">
        <v>493110</v>
      </c>
      <c r="B2426" t="s">
        <v>4432</v>
      </c>
      <c r="C2426">
        <v>26394</v>
      </c>
      <c r="D2426" t="s">
        <v>4424</v>
      </c>
      <c r="E2426" t="str">
        <f t="shared" si="37"/>
        <v>Q9WTL7:26394:Acyl-protein thioesterase 2</v>
      </c>
      <c r="G2426">
        <v>602469</v>
      </c>
      <c r="H2426" t="s">
        <v>5495</v>
      </c>
    </row>
    <row r="2427" spans="1:8" x14ac:dyDescent="0.2">
      <c r="A2427">
        <v>493111</v>
      </c>
      <c r="B2427" t="s">
        <v>4431</v>
      </c>
      <c r="C2427">
        <v>18777</v>
      </c>
      <c r="D2427" t="s">
        <v>4428</v>
      </c>
      <c r="E2427" t="str">
        <f t="shared" si="37"/>
        <v>P97823:18777:Acyl-protein thioesterase 1</v>
      </c>
      <c r="G2427">
        <v>602471</v>
      </c>
      <c r="H2427" t="s">
        <v>5617</v>
      </c>
    </row>
    <row r="2428" spans="1:8" x14ac:dyDescent="0.2">
      <c r="A2428">
        <v>493111</v>
      </c>
      <c r="B2428" t="s">
        <v>4432</v>
      </c>
      <c r="C2428">
        <v>26394</v>
      </c>
      <c r="D2428" t="s">
        <v>4424</v>
      </c>
      <c r="E2428" t="str">
        <f t="shared" si="37"/>
        <v>Q9WTL7:26394:Acyl-protein thioesterase 2</v>
      </c>
      <c r="G2428">
        <v>602472</v>
      </c>
      <c r="H2428" t="s">
        <v>5631</v>
      </c>
    </row>
    <row r="2429" spans="1:8" x14ac:dyDescent="0.2">
      <c r="A2429">
        <v>493111</v>
      </c>
      <c r="B2429" t="s">
        <v>4429</v>
      </c>
      <c r="C2429">
        <v>68758</v>
      </c>
      <c r="D2429" t="s">
        <v>4430</v>
      </c>
      <c r="E2429" t="str">
        <f t="shared" si="37"/>
        <v>Q8K4F5:68758:Abhydrolase domain-containing protein 11</v>
      </c>
      <c r="G2429">
        <v>602473</v>
      </c>
      <c r="H2429" t="s">
        <v>5609</v>
      </c>
    </row>
    <row r="2430" spans="1:8" x14ac:dyDescent="0.2">
      <c r="A2430">
        <v>493111</v>
      </c>
      <c r="B2430" t="s">
        <v>4871</v>
      </c>
      <c r="C2430">
        <v>13885</v>
      </c>
      <c r="D2430" t="s">
        <v>4872</v>
      </c>
      <c r="E2430" t="str">
        <f t="shared" si="37"/>
        <v>Q9R0P3:13885:S-formylglutathione hydrolase</v>
      </c>
      <c r="G2430">
        <v>602488</v>
      </c>
      <c r="H2430" t="s">
        <v>5388</v>
      </c>
    </row>
    <row r="2431" spans="1:8" x14ac:dyDescent="0.2">
      <c r="A2431">
        <v>493112</v>
      </c>
      <c r="B2431" t="s">
        <v>3925</v>
      </c>
      <c r="C2431">
        <v>249</v>
      </c>
      <c r="D2431" t="s">
        <v>3926</v>
      </c>
      <c r="E2431" t="str">
        <f t="shared" si="37"/>
        <v>P05186:249:Alkaline phosphatase, tissue-nonspecific isozyme</v>
      </c>
      <c r="G2431">
        <v>623866</v>
      </c>
      <c r="H2431" t="s">
        <v>5622</v>
      </c>
    </row>
    <row r="2432" spans="1:8" x14ac:dyDescent="0.2">
      <c r="A2432">
        <v>493114</v>
      </c>
      <c r="B2432" t="s">
        <v>3939</v>
      </c>
      <c r="C2432">
        <v>836</v>
      </c>
      <c r="D2432" t="s">
        <v>3940</v>
      </c>
      <c r="E2432" t="str">
        <f t="shared" si="37"/>
        <v>P42574:836:Caspase-3</v>
      </c>
      <c r="G2432">
        <v>623870</v>
      </c>
      <c r="H2432" t="s">
        <v>5654</v>
      </c>
    </row>
    <row r="2433" spans="1:8" x14ac:dyDescent="0.2">
      <c r="A2433">
        <v>493115</v>
      </c>
      <c r="B2433" t="s">
        <v>3941</v>
      </c>
      <c r="C2433">
        <v>840</v>
      </c>
      <c r="D2433" t="s">
        <v>3942</v>
      </c>
      <c r="E2433" t="str">
        <f t="shared" si="37"/>
        <v>P55210:840:Caspase-7</v>
      </c>
      <c r="G2433">
        <v>623882</v>
      </c>
      <c r="H2433" t="s">
        <v>5470</v>
      </c>
    </row>
    <row r="2434" spans="1:8" x14ac:dyDescent="0.2">
      <c r="A2434">
        <v>493120</v>
      </c>
      <c r="B2434" t="s">
        <v>4863</v>
      </c>
      <c r="C2434">
        <v>58190</v>
      </c>
      <c r="D2434" t="s">
        <v>4864</v>
      </c>
      <c r="E2434" t="str">
        <f t="shared" ref="E2434:E2497" si="38">CONCATENATE(B2434,":",C2434,":",D2434)</f>
        <v>Q9GZU7:58190:Carboxy-terminal domain RNA polymerase II polypeptide A small phosphatase 1</v>
      </c>
      <c r="G2434">
        <v>623900</v>
      </c>
      <c r="H2434" t="s">
        <v>5654</v>
      </c>
    </row>
    <row r="2435" spans="1:8" x14ac:dyDescent="0.2">
      <c r="A2435">
        <v>493121</v>
      </c>
      <c r="B2435" t="s">
        <v>4852</v>
      </c>
      <c r="C2435">
        <v>1235</v>
      </c>
      <c r="D2435" t="s">
        <v>4853</v>
      </c>
      <c r="E2435" t="str">
        <f t="shared" si="38"/>
        <v>P51684:1235:C-C chemokine receptor type 6</v>
      </c>
      <c r="G2435">
        <v>623947</v>
      </c>
      <c r="H2435" t="s">
        <v>5470</v>
      </c>
    </row>
    <row r="2436" spans="1:8" x14ac:dyDescent="0.2">
      <c r="A2436">
        <v>493124</v>
      </c>
      <c r="B2436" t="s">
        <v>4660</v>
      </c>
      <c r="C2436">
        <v>3416</v>
      </c>
      <c r="D2436" t="s">
        <v>4661</v>
      </c>
      <c r="E2436" t="str">
        <f t="shared" si="38"/>
        <v>P14735:3416:Insulin-degrading enzyme</v>
      </c>
      <c r="G2436">
        <v>623958</v>
      </c>
      <c r="H2436" t="s">
        <v>5492</v>
      </c>
    </row>
    <row r="2437" spans="1:8" x14ac:dyDescent="0.2">
      <c r="A2437">
        <v>493125</v>
      </c>
      <c r="B2437" t="s">
        <v>4856</v>
      </c>
      <c r="C2437">
        <v>79915</v>
      </c>
      <c r="D2437" t="s">
        <v>4857</v>
      </c>
      <c r="E2437" t="str">
        <f t="shared" si="38"/>
        <v>Q96QE3:79915:ATPase family AAA domain-containing protein 5</v>
      </c>
      <c r="G2437">
        <v>623959</v>
      </c>
      <c r="H2437" t="s">
        <v>5492</v>
      </c>
    </row>
    <row r="2438" spans="1:8" x14ac:dyDescent="0.2">
      <c r="A2438">
        <v>493126</v>
      </c>
      <c r="B2438" t="s">
        <v>4024</v>
      </c>
      <c r="C2438">
        <v>251</v>
      </c>
      <c r="D2438" t="s">
        <v>4025</v>
      </c>
      <c r="E2438" t="str">
        <f t="shared" si="38"/>
        <v>P10696:251:Alkaline phosphatase, placental-like</v>
      </c>
      <c r="G2438">
        <v>623960</v>
      </c>
      <c r="H2438" t="s">
        <v>5492</v>
      </c>
    </row>
    <row r="2439" spans="1:8" x14ac:dyDescent="0.2">
      <c r="A2439">
        <v>493127</v>
      </c>
      <c r="B2439" t="s">
        <v>4748</v>
      </c>
      <c r="C2439">
        <v>7201</v>
      </c>
      <c r="D2439" t="s">
        <v>4749</v>
      </c>
      <c r="E2439" t="str">
        <f t="shared" si="38"/>
        <v>P34981:7201:Thyrotropin-releasing hormone receptor</v>
      </c>
      <c r="G2439">
        <v>623963</v>
      </c>
      <c r="H2439" t="s">
        <v>5635</v>
      </c>
    </row>
    <row r="2440" spans="1:8" x14ac:dyDescent="0.2">
      <c r="A2440">
        <v>493131</v>
      </c>
      <c r="B2440" t="s">
        <v>4862</v>
      </c>
      <c r="C2440">
        <v>12568</v>
      </c>
      <c r="D2440" t="s">
        <v>4769</v>
      </c>
      <c r="E2440" t="str">
        <f t="shared" si="38"/>
        <v>P49615:12568:Cyclin-dependent kinase 5</v>
      </c>
      <c r="G2440">
        <v>623978</v>
      </c>
      <c r="H2440" t="s">
        <v>5396</v>
      </c>
    </row>
    <row r="2441" spans="1:8" x14ac:dyDescent="0.2">
      <c r="A2441">
        <v>493132</v>
      </c>
      <c r="B2441" t="s">
        <v>4062</v>
      </c>
      <c r="C2441">
        <v>248</v>
      </c>
      <c r="D2441" t="s">
        <v>4063</v>
      </c>
      <c r="E2441" t="str">
        <f t="shared" si="38"/>
        <v>P09923:248:Intestinal-type alkaline phosphatase</v>
      </c>
      <c r="G2441">
        <v>623979</v>
      </c>
      <c r="H2441" t="s">
        <v>5560</v>
      </c>
    </row>
    <row r="2442" spans="1:8" x14ac:dyDescent="0.2">
      <c r="A2442">
        <v>493133</v>
      </c>
      <c r="B2442" t="s">
        <v>3925</v>
      </c>
      <c r="C2442">
        <v>249</v>
      </c>
      <c r="D2442" t="s">
        <v>3926</v>
      </c>
      <c r="E2442" t="str">
        <f t="shared" si="38"/>
        <v>P05186:249:Alkaline phosphatase, tissue-nonspecific isozyme</v>
      </c>
      <c r="G2442">
        <v>623980</v>
      </c>
      <c r="H2442" t="s">
        <v>5636</v>
      </c>
    </row>
    <row r="2443" spans="1:8" x14ac:dyDescent="0.2">
      <c r="A2443">
        <v>493136</v>
      </c>
      <c r="B2443" t="s">
        <v>4024</v>
      </c>
      <c r="C2443">
        <v>251</v>
      </c>
      <c r="D2443" t="s">
        <v>4025</v>
      </c>
      <c r="E2443" t="str">
        <f t="shared" si="38"/>
        <v>P10696:251:Alkaline phosphatase, placental-like</v>
      </c>
      <c r="G2443">
        <v>623989</v>
      </c>
      <c r="H2443" t="s">
        <v>5323</v>
      </c>
    </row>
    <row r="2444" spans="1:8" x14ac:dyDescent="0.2">
      <c r="A2444">
        <v>493137</v>
      </c>
      <c r="B2444" t="s">
        <v>4062</v>
      </c>
      <c r="C2444">
        <v>248</v>
      </c>
      <c r="D2444" t="s">
        <v>4063</v>
      </c>
      <c r="E2444" t="str">
        <f t="shared" si="38"/>
        <v>P09923:248:Intestinal-type alkaline phosphatase</v>
      </c>
      <c r="G2444">
        <v>623995</v>
      </c>
      <c r="H2444" t="s">
        <v>5636</v>
      </c>
    </row>
    <row r="2445" spans="1:8" x14ac:dyDescent="0.2">
      <c r="A2445">
        <v>493138</v>
      </c>
      <c r="B2445" t="s">
        <v>4024</v>
      </c>
      <c r="C2445">
        <v>251</v>
      </c>
      <c r="D2445" t="s">
        <v>4025</v>
      </c>
      <c r="E2445" t="str">
        <f t="shared" si="38"/>
        <v>P10696:251:Alkaline phosphatase, placental-like</v>
      </c>
      <c r="G2445">
        <v>624002</v>
      </c>
      <c r="H2445" t="s">
        <v>5636</v>
      </c>
    </row>
    <row r="2446" spans="1:8" x14ac:dyDescent="0.2">
      <c r="A2446">
        <v>493139</v>
      </c>
      <c r="B2446" t="s">
        <v>4024</v>
      </c>
      <c r="C2446">
        <v>251</v>
      </c>
      <c r="D2446" t="s">
        <v>4025</v>
      </c>
      <c r="E2446" t="str">
        <f t="shared" si="38"/>
        <v>P10696:251:Alkaline phosphatase, placental-like</v>
      </c>
      <c r="G2446">
        <v>624005</v>
      </c>
      <c r="H2446" t="s">
        <v>5231</v>
      </c>
    </row>
    <row r="2447" spans="1:8" x14ac:dyDescent="0.2">
      <c r="A2447">
        <v>493141</v>
      </c>
      <c r="B2447" t="s">
        <v>3925</v>
      </c>
      <c r="C2447">
        <v>249</v>
      </c>
      <c r="D2447" t="s">
        <v>3926</v>
      </c>
      <c r="E2447" t="str">
        <f t="shared" si="38"/>
        <v>P05186:249:Alkaline phosphatase, tissue-nonspecific isozyme</v>
      </c>
      <c r="G2447">
        <v>624030</v>
      </c>
      <c r="H2447" t="s">
        <v>5655</v>
      </c>
    </row>
    <row r="2448" spans="1:8" x14ac:dyDescent="0.2">
      <c r="A2448">
        <v>493143</v>
      </c>
      <c r="B2448" t="s">
        <v>4856</v>
      </c>
      <c r="C2448">
        <v>79915</v>
      </c>
      <c r="D2448" t="s">
        <v>4857</v>
      </c>
      <c r="E2448" t="str">
        <f t="shared" si="38"/>
        <v>Q96QE3:79915:ATPase family AAA domain-containing protein 5</v>
      </c>
      <c r="G2448">
        <v>624032</v>
      </c>
      <c r="H2448" t="s">
        <v>5655</v>
      </c>
    </row>
    <row r="2449" spans="1:8" x14ac:dyDescent="0.2">
      <c r="A2449">
        <v>493144</v>
      </c>
      <c r="B2449" t="s">
        <v>4062</v>
      </c>
      <c r="C2449">
        <v>248</v>
      </c>
      <c r="D2449" t="s">
        <v>4063</v>
      </c>
      <c r="E2449" t="str">
        <f t="shared" si="38"/>
        <v>P09923:248:Intestinal-type alkaline phosphatase</v>
      </c>
      <c r="G2449">
        <v>624036</v>
      </c>
      <c r="H2449" t="s">
        <v>5655</v>
      </c>
    </row>
    <row r="2450" spans="1:8" x14ac:dyDescent="0.2">
      <c r="A2450">
        <v>493145</v>
      </c>
      <c r="B2450" t="s">
        <v>4062</v>
      </c>
      <c r="C2450">
        <v>248</v>
      </c>
      <c r="D2450" t="s">
        <v>4063</v>
      </c>
      <c r="E2450" t="str">
        <f t="shared" si="38"/>
        <v>P09923:248:Intestinal-type alkaline phosphatase</v>
      </c>
      <c r="G2450">
        <v>624037</v>
      </c>
      <c r="H2450" t="s">
        <v>5242</v>
      </c>
    </row>
    <row r="2451" spans="1:8" x14ac:dyDescent="0.2">
      <c r="A2451">
        <v>493148</v>
      </c>
      <c r="B2451" t="s">
        <v>3925</v>
      </c>
      <c r="C2451">
        <v>249</v>
      </c>
      <c r="D2451" t="s">
        <v>3926</v>
      </c>
      <c r="E2451" t="str">
        <f t="shared" si="38"/>
        <v>P05186:249:Alkaline phosphatase, tissue-nonspecific isozyme</v>
      </c>
      <c r="G2451">
        <v>624038</v>
      </c>
      <c r="H2451" t="s">
        <v>5242</v>
      </c>
    </row>
    <row r="2452" spans="1:8" x14ac:dyDescent="0.2">
      <c r="A2452">
        <v>493151</v>
      </c>
      <c r="B2452" t="s">
        <v>4832</v>
      </c>
      <c r="C2452">
        <v>200315</v>
      </c>
      <c r="D2452" t="s">
        <v>4833</v>
      </c>
      <c r="E2452" t="str">
        <f t="shared" si="38"/>
        <v>P31941:200315:Probable DNA dC-&gt;dU-editing enzyme APOBEC-3A</v>
      </c>
      <c r="G2452">
        <v>624040</v>
      </c>
      <c r="H2452" t="s">
        <v>5242</v>
      </c>
    </row>
    <row r="2453" spans="1:8" x14ac:dyDescent="0.2">
      <c r="A2453">
        <v>493152</v>
      </c>
      <c r="B2453" t="s">
        <v>4834</v>
      </c>
      <c r="C2453">
        <v>60489</v>
      </c>
      <c r="D2453" t="s">
        <v>4835</v>
      </c>
      <c r="E2453" t="str">
        <f t="shared" si="38"/>
        <v>Q9HC16:60489:DNA dC-&gt;dU-editing enzyme APOBEC-3G</v>
      </c>
      <c r="G2453">
        <v>624044</v>
      </c>
      <c r="H2453" t="s">
        <v>5655</v>
      </c>
    </row>
    <row r="2454" spans="1:8" x14ac:dyDescent="0.2">
      <c r="A2454">
        <v>493154</v>
      </c>
      <c r="B2454" t="s">
        <v>4429</v>
      </c>
      <c r="C2454">
        <v>68758</v>
      </c>
      <c r="D2454" t="s">
        <v>4430</v>
      </c>
      <c r="E2454" t="str">
        <f t="shared" si="38"/>
        <v>Q8K4F5:68758:Abhydrolase domain-containing protein 11</v>
      </c>
      <c r="G2454">
        <v>624050</v>
      </c>
      <c r="H2454" t="s">
        <v>5656</v>
      </c>
    </row>
    <row r="2455" spans="1:8" x14ac:dyDescent="0.2">
      <c r="A2455">
        <v>493155</v>
      </c>
      <c r="B2455" t="s">
        <v>4183</v>
      </c>
      <c r="C2455">
        <v>7334</v>
      </c>
      <c r="D2455" t="s">
        <v>4184</v>
      </c>
      <c r="E2455" t="str">
        <f t="shared" si="38"/>
        <v>P61088:7334:Ubiquitin-conjugating enzyme E2 N</v>
      </c>
      <c r="G2455">
        <v>624051</v>
      </c>
      <c r="H2455" t="s">
        <v>5656</v>
      </c>
    </row>
    <row r="2456" spans="1:8" x14ac:dyDescent="0.2">
      <c r="A2456">
        <v>493158</v>
      </c>
      <c r="B2456" t="s">
        <v>4862</v>
      </c>
      <c r="C2456">
        <v>12568</v>
      </c>
      <c r="D2456" t="s">
        <v>4769</v>
      </c>
      <c r="E2456" t="str">
        <f t="shared" si="38"/>
        <v>P49615:12568:Cyclin-dependent kinase 5</v>
      </c>
      <c r="G2456">
        <v>624087</v>
      </c>
      <c r="H2456" t="s">
        <v>5506</v>
      </c>
    </row>
    <row r="2457" spans="1:8" x14ac:dyDescent="0.2">
      <c r="A2457">
        <v>493159</v>
      </c>
      <c r="B2457" t="s">
        <v>4852</v>
      </c>
      <c r="C2457">
        <v>1235</v>
      </c>
      <c r="D2457" t="s">
        <v>4853</v>
      </c>
      <c r="E2457" t="str">
        <f t="shared" si="38"/>
        <v>P51684:1235:C-C chemokine receptor type 6</v>
      </c>
      <c r="G2457">
        <v>624089</v>
      </c>
      <c r="H2457" t="s">
        <v>5505</v>
      </c>
    </row>
    <row r="2458" spans="1:8" x14ac:dyDescent="0.2">
      <c r="A2458">
        <v>493160</v>
      </c>
      <c r="B2458" t="s">
        <v>4854</v>
      </c>
      <c r="C2458">
        <v>80201</v>
      </c>
      <c r="D2458" t="s">
        <v>4855</v>
      </c>
      <c r="E2458" t="str">
        <f t="shared" si="38"/>
        <v>Q2TB90:80201:Putative hexokinase HKDC1</v>
      </c>
      <c r="G2458">
        <v>624101</v>
      </c>
      <c r="H2458" t="s">
        <v>5636</v>
      </c>
    </row>
    <row r="2459" spans="1:8" x14ac:dyDescent="0.2">
      <c r="A2459">
        <v>493163</v>
      </c>
      <c r="B2459" t="s">
        <v>4858</v>
      </c>
      <c r="C2459">
        <v>4780</v>
      </c>
      <c r="D2459" t="s">
        <v>4859</v>
      </c>
      <c r="E2459" t="str">
        <f t="shared" si="38"/>
        <v>Q16236:4780:Nuclear factor erythroid 2-related factor 2</v>
      </c>
      <c r="G2459">
        <v>624103</v>
      </c>
      <c r="H2459" t="s">
        <v>5242</v>
      </c>
    </row>
    <row r="2460" spans="1:8" x14ac:dyDescent="0.2">
      <c r="A2460">
        <v>493164</v>
      </c>
      <c r="B2460" t="s">
        <v>4865</v>
      </c>
      <c r="C2460">
        <v>18792</v>
      </c>
      <c r="D2460" t="s">
        <v>4866</v>
      </c>
      <c r="E2460" t="str">
        <f t="shared" si="38"/>
        <v>P06869:18792:Urokinase-type plasminogen activator</v>
      </c>
    </row>
    <row r="2461" spans="1:8" x14ac:dyDescent="0.2">
      <c r="A2461">
        <v>493164</v>
      </c>
      <c r="B2461" t="s">
        <v>4867</v>
      </c>
      <c r="C2461">
        <v>18793</v>
      </c>
      <c r="D2461" t="s">
        <v>4868</v>
      </c>
      <c r="E2461" t="str">
        <f t="shared" si="38"/>
        <v>P35456:18793:Urokinase plasminogen activator surface receptor</v>
      </c>
    </row>
    <row r="2462" spans="1:8" x14ac:dyDescent="0.2">
      <c r="A2462">
        <v>493164</v>
      </c>
      <c r="B2462" t="s">
        <v>4869</v>
      </c>
      <c r="C2462">
        <v>18815</v>
      </c>
      <c r="D2462" t="s">
        <v>4870</v>
      </c>
      <c r="E2462" t="str">
        <f t="shared" si="38"/>
        <v>P20918:18815:Plasminogen</v>
      </c>
    </row>
    <row r="2463" spans="1:8" x14ac:dyDescent="0.2">
      <c r="A2463">
        <v>493168</v>
      </c>
      <c r="B2463" t="s">
        <v>4070</v>
      </c>
      <c r="C2463">
        <v>9099</v>
      </c>
      <c r="D2463" t="s">
        <v>4071</v>
      </c>
      <c r="E2463" t="str">
        <f t="shared" si="38"/>
        <v>O75604:9099:Ubiquitin carboxyl-terminal hydrolase 2</v>
      </c>
    </row>
    <row r="2464" spans="1:8" x14ac:dyDescent="0.2">
      <c r="A2464">
        <v>493169</v>
      </c>
      <c r="B2464" t="s">
        <v>4860</v>
      </c>
      <c r="C2464">
        <v>5651</v>
      </c>
      <c r="D2464" t="s">
        <v>4861</v>
      </c>
      <c r="E2464" t="str">
        <f t="shared" si="38"/>
        <v>P98073:5651:Enteropeptidase</v>
      </c>
    </row>
    <row r="2465" spans="1:5" x14ac:dyDescent="0.2">
      <c r="A2465">
        <v>493170</v>
      </c>
      <c r="B2465" t="s">
        <v>4070</v>
      </c>
      <c r="C2465">
        <v>9099</v>
      </c>
      <c r="D2465" t="s">
        <v>4071</v>
      </c>
      <c r="E2465" t="str">
        <f t="shared" si="38"/>
        <v>O75604:9099:Ubiquitin carboxyl-terminal hydrolase 2</v>
      </c>
    </row>
    <row r="2466" spans="1:5" x14ac:dyDescent="0.2">
      <c r="A2466">
        <v>493171</v>
      </c>
      <c r="B2466" t="s">
        <v>4034</v>
      </c>
      <c r="C2466">
        <v>3043</v>
      </c>
      <c r="D2466" t="s">
        <v>4035</v>
      </c>
      <c r="E2466" t="str">
        <f t="shared" si="38"/>
        <v>P68871:3043:Hemoglobin subunit beta</v>
      </c>
    </row>
    <row r="2467" spans="1:5" x14ac:dyDescent="0.2">
      <c r="A2467">
        <v>493173</v>
      </c>
      <c r="B2467" t="s">
        <v>4110</v>
      </c>
      <c r="C2467">
        <v>4000</v>
      </c>
      <c r="D2467" t="s">
        <v>4111</v>
      </c>
      <c r="E2467" t="str">
        <f t="shared" si="38"/>
        <v>P02545:4000:Prelamin-A/C</v>
      </c>
    </row>
    <row r="2468" spans="1:5" x14ac:dyDescent="0.2">
      <c r="A2468">
        <v>493177</v>
      </c>
      <c r="B2468" t="s">
        <v>4452</v>
      </c>
      <c r="C2468">
        <v>4286</v>
      </c>
      <c r="D2468" t="s">
        <v>4453</v>
      </c>
      <c r="E2468" t="str">
        <f t="shared" si="38"/>
        <v>O75030:4286:Microphthalmia-associated transcription factor</v>
      </c>
    </row>
    <row r="2469" spans="1:5" x14ac:dyDescent="0.2">
      <c r="A2469">
        <v>493178</v>
      </c>
      <c r="B2469" t="s">
        <v>4865</v>
      </c>
      <c r="C2469">
        <v>18792</v>
      </c>
      <c r="D2469" t="s">
        <v>4866</v>
      </c>
      <c r="E2469" t="str">
        <f t="shared" si="38"/>
        <v>P06869:18792:Urokinase-type plasminogen activator</v>
      </c>
    </row>
    <row r="2470" spans="1:5" x14ac:dyDescent="0.2">
      <c r="A2470">
        <v>493178</v>
      </c>
      <c r="B2470" t="s">
        <v>4867</v>
      </c>
      <c r="C2470">
        <v>18793</v>
      </c>
      <c r="D2470" t="s">
        <v>4868</v>
      </c>
      <c r="E2470" t="str">
        <f t="shared" si="38"/>
        <v>P35456:18793:Urokinase plasminogen activator surface receptor</v>
      </c>
    </row>
    <row r="2471" spans="1:5" x14ac:dyDescent="0.2">
      <c r="A2471">
        <v>493178</v>
      </c>
      <c r="B2471" t="s">
        <v>4869</v>
      </c>
      <c r="C2471">
        <v>18815</v>
      </c>
      <c r="D2471" t="s">
        <v>4870</v>
      </c>
      <c r="E2471" t="str">
        <f t="shared" si="38"/>
        <v>P20918:18815:Plasminogen</v>
      </c>
    </row>
    <row r="2472" spans="1:5" x14ac:dyDescent="0.2">
      <c r="A2472">
        <v>493182</v>
      </c>
      <c r="B2472" t="s">
        <v>4183</v>
      </c>
      <c r="C2472">
        <v>7334</v>
      </c>
      <c r="D2472" t="s">
        <v>4184</v>
      </c>
      <c r="E2472" t="str">
        <f t="shared" si="38"/>
        <v>P61088:7334:Ubiquitin-conjugating enzyme E2 N</v>
      </c>
    </row>
    <row r="2473" spans="1:5" x14ac:dyDescent="0.2">
      <c r="A2473">
        <v>493183</v>
      </c>
      <c r="B2473" t="s">
        <v>4563</v>
      </c>
      <c r="C2473">
        <v>187</v>
      </c>
      <c r="D2473" t="s">
        <v>4564</v>
      </c>
      <c r="E2473" t="str">
        <f t="shared" si="38"/>
        <v>P35414:187:Apelin receptor</v>
      </c>
    </row>
    <row r="2474" spans="1:5" x14ac:dyDescent="0.2">
      <c r="A2474">
        <v>493185</v>
      </c>
      <c r="B2474" t="s">
        <v>4752</v>
      </c>
      <c r="C2474">
        <v>472</v>
      </c>
      <c r="D2474" t="s">
        <v>4753</v>
      </c>
      <c r="E2474" t="str">
        <f t="shared" si="38"/>
        <v>Q13315:472:Serine-protein kinase ATM</v>
      </c>
    </row>
    <row r="2475" spans="1:5" x14ac:dyDescent="0.2">
      <c r="A2475">
        <v>493187</v>
      </c>
      <c r="B2475" t="s">
        <v>4854</v>
      </c>
      <c r="C2475">
        <v>80201</v>
      </c>
      <c r="D2475" t="s">
        <v>4855</v>
      </c>
      <c r="E2475" t="str">
        <f t="shared" si="38"/>
        <v>Q2TB90:80201:Putative hexokinase HKDC1</v>
      </c>
    </row>
    <row r="2476" spans="1:5" x14ac:dyDescent="0.2">
      <c r="A2476">
        <v>493188</v>
      </c>
      <c r="B2476" t="s">
        <v>4369</v>
      </c>
      <c r="C2476">
        <v>2584</v>
      </c>
      <c r="D2476" t="s">
        <v>4370</v>
      </c>
      <c r="E2476" t="str">
        <f t="shared" si="38"/>
        <v>P51570:2584:Galactokinase</v>
      </c>
    </row>
    <row r="2477" spans="1:5" x14ac:dyDescent="0.2">
      <c r="A2477">
        <v>493189</v>
      </c>
      <c r="B2477" t="s">
        <v>4369</v>
      </c>
      <c r="C2477">
        <v>2584</v>
      </c>
      <c r="D2477" t="s">
        <v>4370</v>
      </c>
      <c r="E2477" t="str">
        <f t="shared" si="38"/>
        <v>P51570:2584:Galactokinase</v>
      </c>
    </row>
    <row r="2478" spans="1:5" x14ac:dyDescent="0.2">
      <c r="A2478">
        <v>493190</v>
      </c>
      <c r="B2478" t="s">
        <v>4854</v>
      </c>
      <c r="C2478">
        <v>80201</v>
      </c>
      <c r="D2478" t="s">
        <v>4855</v>
      </c>
      <c r="E2478" t="str">
        <f t="shared" si="38"/>
        <v>Q2TB90:80201:Putative hexokinase HKDC1</v>
      </c>
    </row>
    <row r="2479" spans="1:5" x14ac:dyDescent="0.2">
      <c r="A2479">
        <v>493191</v>
      </c>
      <c r="B2479" t="s">
        <v>4452</v>
      </c>
      <c r="C2479">
        <v>4286</v>
      </c>
      <c r="D2479" t="s">
        <v>4453</v>
      </c>
      <c r="E2479" t="str">
        <f t="shared" si="38"/>
        <v>O75030:4286:Microphthalmia-associated transcription factor</v>
      </c>
    </row>
    <row r="2480" spans="1:5" x14ac:dyDescent="0.2">
      <c r="A2480">
        <v>493192</v>
      </c>
      <c r="B2480" t="s">
        <v>4752</v>
      </c>
      <c r="C2480">
        <v>472</v>
      </c>
      <c r="D2480" t="s">
        <v>4753</v>
      </c>
      <c r="E2480" t="str">
        <f t="shared" si="38"/>
        <v>Q13315:472:Serine-protein kinase ATM</v>
      </c>
    </row>
    <row r="2481" spans="1:5" x14ac:dyDescent="0.2">
      <c r="A2481">
        <v>493194</v>
      </c>
      <c r="B2481" t="s">
        <v>4788</v>
      </c>
      <c r="C2481">
        <v>20778</v>
      </c>
      <c r="D2481" t="s">
        <v>4789</v>
      </c>
      <c r="E2481" t="str">
        <f t="shared" si="38"/>
        <v>Q61009:20778:Scavenger receptor class B member 1</v>
      </c>
    </row>
    <row r="2482" spans="1:5" x14ac:dyDescent="0.2">
      <c r="A2482">
        <v>493199</v>
      </c>
      <c r="B2482" t="s">
        <v>4576</v>
      </c>
      <c r="C2482">
        <v>4154</v>
      </c>
      <c r="D2482" t="s">
        <v>4577</v>
      </c>
      <c r="E2482" t="str">
        <f t="shared" si="38"/>
        <v>Q9NR56:4154:Muscleblind-like protein 1</v>
      </c>
    </row>
    <row r="2483" spans="1:5" x14ac:dyDescent="0.2">
      <c r="A2483">
        <v>493200</v>
      </c>
      <c r="B2483" t="s">
        <v>4716</v>
      </c>
      <c r="C2483">
        <v>9367</v>
      </c>
      <c r="D2483" t="s">
        <v>4717</v>
      </c>
      <c r="E2483" t="str">
        <f t="shared" si="38"/>
        <v>P51151:9367:Ras-related protein Rab-9A</v>
      </c>
    </row>
    <row r="2484" spans="1:5" x14ac:dyDescent="0.2">
      <c r="A2484">
        <v>493201</v>
      </c>
      <c r="B2484" t="s">
        <v>4752</v>
      </c>
      <c r="C2484">
        <v>472</v>
      </c>
      <c r="D2484" t="s">
        <v>4753</v>
      </c>
      <c r="E2484" t="str">
        <f t="shared" si="38"/>
        <v>Q13315:472:Serine-protein kinase ATM</v>
      </c>
    </row>
    <row r="2485" spans="1:5" x14ac:dyDescent="0.2">
      <c r="A2485">
        <v>493202</v>
      </c>
      <c r="B2485" t="s">
        <v>4726</v>
      </c>
      <c r="C2485">
        <v>185</v>
      </c>
      <c r="D2485" t="s">
        <v>4727</v>
      </c>
      <c r="E2485" t="str">
        <f t="shared" si="38"/>
        <v>P30556:185:Type-1 angiotensin II receptor</v>
      </c>
    </row>
    <row r="2486" spans="1:5" x14ac:dyDescent="0.2">
      <c r="A2486">
        <v>493203</v>
      </c>
      <c r="B2486" t="s">
        <v>4714</v>
      </c>
      <c r="C2486">
        <v>4864</v>
      </c>
      <c r="D2486" t="s">
        <v>4715</v>
      </c>
      <c r="E2486" t="str">
        <f t="shared" si="38"/>
        <v>O15118:4864:Niemann-Pick C1 protein</v>
      </c>
    </row>
    <row r="2487" spans="1:5" x14ac:dyDescent="0.2">
      <c r="A2487">
        <v>493204</v>
      </c>
      <c r="B2487" t="s">
        <v>4207</v>
      </c>
      <c r="C2487">
        <v>57396</v>
      </c>
      <c r="D2487" t="s">
        <v>4208</v>
      </c>
      <c r="E2487" t="str">
        <f t="shared" si="38"/>
        <v>Q9HAZ1:57396:Dual specificity protein kinase CLK4</v>
      </c>
    </row>
    <row r="2488" spans="1:5" x14ac:dyDescent="0.2">
      <c r="A2488">
        <v>493205</v>
      </c>
      <c r="B2488" t="s">
        <v>4576</v>
      </c>
      <c r="C2488">
        <v>4154</v>
      </c>
      <c r="D2488" t="s">
        <v>4577</v>
      </c>
      <c r="E2488" t="str">
        <f t="shared" si="38"/>
        <v>Q9NR56:4154:Muscleblind-like protein 1</v>
      </c>
    </row>
    <row r="2489" spans="1:5" x14ac:dyDescent="0.2">
      <c r="A2489">
        <v>493206</v>
      </c>
      <c r="B2489" t="s">
        <v>4598</v>
      </c>
      <c r="C2489">
        <v>1859</v>
      </c>
      <c r="D2489" t="s">
        <v>4599</v>
      </c>
      <c r="E2489" t="str">
        <f t="shared" si="38"/>
        <v>Q13627:1859:Dual specificity tyrosine-phosphorylation-regulated kinase 1A</v>
      </c>
    </row>
    <row r="2490" spans="1:5" x14ac:dyDescent="0.2">
      <c r="A2490">
        <v>493207</v>
      </c>
      <c r="B2490" t="s">
        <v>4854</v>
      </c>
      <c r="C2490">
        <v>80201</v>
      </c>
      <c r="D2490" t="s">
        <v>4855</v>
      </c>
      <c r="E2490" t="str">
        <f t="shared" si="38"/>
        <v>Q2TB90:80201:Putative hexokinase HKDC1</v>
      </c>
    </row>
    <row r="2491" spans="1:5" x14ac:dyDescent="0.2">
      <c r="A2491">
        <v>493208</v>
      </c>
      <c r="B2491" t="s">
        <v>4191</v>
      </c>
      <c r="C2491">
        <v>2475</v>
      </c>
      <c r="D2491" t="s">
        <v>4192</v>
      </c>
      <c r="E2491" t="str">
        <f t="shared" si="38"/>
        <v>P42345:2475:Serine/threonine-protein kinase mTOR</v>
      </c>
    </row>
    <row r="2492" spans="1:5" x14ac:dyDescent="0.2">
      <c r="A2492">
        <v>493209</v>
      </c>
      <c r="B2492" t="s">
        <v>4139</v>
      </c>
      <c r="C2492">
        <v>239</v>
      </c>
      <c r="D2492" t="s">
        <v>4140</v>
      </c>
      <c r="E2492" t="str">
        <f t="shared" si="38"/>
        <v>P18054:239:Arachidonate 12-lipoxygenase, 12S-type</v>
      </c>
    </row>
    <row r="2493" spans="1:5" x14ac:dyDescent="0.2">
      <c r="A2493">
        <v>493210</v>
      </c>
      <c r="B2493" t="s">
        <v>4058</v>
      </c>
      <c r="C2493">
        <v>216</v>
      </c>
      <c r="D2493" t="s">
        <v>4059</v>
      </c>
      <c r="E2493" t="str">
        <f t="shared" si="38"/>
        <v>P00352:216:Retinal dehydrogenase 1</v>
      </c>
    </row>
    <row r="2494" spans="1:5" x14ac:dyDescent="0.2">
      <c r="A2494">
        <v>493216</v>
      </c>
      <c r="B2494" t="s">
        <v>4139</v>
      </c>
      <c r="C2494">
        <v>239</v>
      </c>
      <c r="D2494" t="s">
        <v>4140</v>
      </c>
      <c r="E2494" t="str">
        <f t="shared" si="38"/>
        <v>P18054:239:Arachidonate 12-lipoxygenase, 12S-type</v>
      </c>
    </row>
    <row r="2495" spans="1:5" x14ac:dyDescent="0.2">
      <c r="A2495">
        <v>493218</v>
      </c>
      <c r="B2495" t="s">
        <v>4873</v>
      </c>
      <c r="C2495">
        <v>1033</v>
      </c>
      <c r="D2495" t="s">
        <v>4874</v>
      </c>
      <c r="E2495" t="str">
        <f t="shared" si="38"/>
        <v>Q16667:1033:Cyclin-dependent kinase inhibitor 3</v>
      </c>
    </row>
    <row r="2496" spans="1:5" x14ac:dyDescent="0.2">
      <c r="A2496">
        <v>493218</v>
      </c>
      <c r="B2496" t="s">
        <v>4752</v>
      </c>
      <c r="C2496">
        <v>472</v>
      </c>
      <c r="D2496" t="s">
        <v>4753</v>
      </c>
      <c r="E2496" t="str">
        <f t="shared" si="38"/>
        <v>Q13315:472:Serine-protein kinase ATM</v>
      </c>
    </row>
    <row r="2497" spans="1:5" x14ac:dyDescent="0.2">
      <c r="A2497">
        <v>493219</v>
      </c>
      <c r="B2497" t="s">
        <v>4038</v>
      </c>
      <c r="C2497">
        <v>246</v>
      </c>
      <c r="D2497" t="s">
        <v>4039</v>
      </c>
      <c r="E2497" t="str">
        <f t="shared" si="38"/>
        <v>P16050:246:Arachidonate 15-lipoxygenase</v>
      </c>
    </row>
    <row r="2498" spans="1:5" x14ac:dyDescent="0.2">
      <c r="A2498">
        <v>493220</v>
      </c>
      <c r="B2498" t="s">
        <v>4038</v>
      </c>
      <c r="C2498">
        <v>246</v>
      </c>
      <c r="D2498" t="s">
        <v>4039</v>
      </c>
      <c r="E2498" t="str">
        <f t="shared" ref="E2498:E2561" si="39">CONCATENATE(B2498,":",C2498,":",D2498)</f>
        <v>P16050:246:Arachidonate 15-lipoxygenase</v>
      </c>
    </row>
    <row r="2499" spans="1:5" x14ac:dyDescent="0.2">
      <c r="A2499">
        <v>493224</v>
      </c>
      <c r="B2499" t="s">
        <v>4377</v>
      </c>
      <c r="C2499">
        <v>15499</v>
      </c>
      <c r="D2499" t="s">
        <v>4378</v>
      </c>
      <c r="E2499" t="str">
        <f t="shared" si="39"/>
        <v>P38532:15499:Heat shock factor protein 1</v>
      </c>
    </row>
    <row r="2500" spans="1:5" x14ac:dyDescent="0.2">
      <c r="A2500">
        <v>493240</v>
      </c>
      <c r="B2500" t="s">
        <v>4452</v>
      </c>
      <c r="C2500">
        <v>4286</v>
      </c>
      <c r="D2500" t="s">
        <v>4453</v>
      </c>
      <c r="E2500" t="str">
        <f t="shared" si="39"/>
        <v>O75030:4286:Microphthalmia-associated transcription factor</v>
      </c>
    </row>
    <row r="2501" spans="1:5" x14ac:dyDescent="0.2">
      <c r="A2501">
        <v>493241</v>
      </c>
      <c r="B2501" t="s">
        <v>4836</v>
      </c>
      <c r="C2501">
        <v>51099</v>
      </c>
      <c r="D2501" t="s">
        <v>4837</v>
      </c>
      <c r="E2501" t="str">
        <f t="shared" si="39"/>
        <v>Q8WTS1:51099:1-acylglycerol-3-phosphate O-acyltransferase ABHD5</v>
      </c>
    </row>
    <row r="2502" spans="1:5" x14ac:dyDescent="0.2">
      <c r="A2502">
        <v>493241</v>
      </c>
      <c r="B2502" t="s">
        <v>4838</v>
      </c>
      <c r="C2502">
        <v>440503</v>
      </c>
      <c r="D2502" t="s">
        <v>4839</v>
      </c>
      <c r="E2502" t="str">
        <f t="shared" si="39"/>
        <v>Q00G26:440503:Perilipin-5</v>
      </c>
    </row>
    <row r="2503" spans="1:5" x14ac:dyDescent="0.2">
      <c r="A2503">
        <v>493244</v>
      </c>
      <c r="B2503" t="s">
        <v>4844</v>
      </c>
      <c r="C2503">
        <v>7134</v>
      </c>
      <c r="D2503" t="s">
        <v>4845</v>
      </c>
      <c r="E2503" t="str">
        <f t="shared" si="39"/>
        <v>P63316:7134:Troponin C, slow skeletal and cardiac muscles</v>
      </c>
    </row>
    <row r="2504" spans="1:5" x14ac:dyDescent="0.2">
      <c r="A2504">
        <v>493244</v>
      </c>
      <c r="B2504" t="s">
        <v>4846</v>
      </c>
      <c r="C2504">
        <v>7137</v>
      </c>
      <c r="D2504" t="s">
        <v>4847</v>
      </c>
      <c r="E2504" t="str">
        <f t="shared" si="39"/>
        <v>P19429:7137:Troponin I, cardiac muscle</v>
      </c>
    </row>
    <row r="2505" spans="1:5" x14ac:dyDescent="0.2">
      <c r="A2505">
        <v>493244</v>
      </c>
      <c r="B2505" t="s">
        <v>4848</v>
      </c>
      <c r="C2505">
        <v>7139</v>
      </c>
      <c r="D2505" t="s">
        <v>4849</v>
      </c>
      <c r="E2505" t="str">
        <f t="shared" si="39"/>
        <v>P45379:7139:Troponin T, cardiac muscle</v>
      </c>
    </row>
    <row r="2506" spans="1:5" x14ac:dyDescent="0.2">
      <c r="A2506">
        <v>493244</v>
      </c>
      <c r="B2506" t="s">
        <v>4850</v>
      </c>
      <c r="C2506">
        <v>100037999</v>
      </c>
      <c r="D2506" t="s">
        <v>4851</v>
      </c>
      <c r="E2506" t="str">
        <f t="shared" si="39"/>
        <v>P42639:100037999:Tropomyosin alpha-1 chain</v>
      </c>
    </row>
    <row r="2507" spans="1:5" x14ac:dyDescent="0.2">
      <c r="A2507">
        <v>493248</v>
      </c>
      <c r="B2507" t="s">
        <v>4760</v>
      </c>
      <c r="C2507">
        <v>2671</v>
      </c>
      <c r="D2507" t="s">
        <v>4761</v>
      </c>
      <c r="E2507" t="str">
        <f t="shared" si="39"/>
        <v>P55789:2671:FAD-linked sulfhydryl oxidase ALR</v>
      </c>
    </row>
    <row r="2508" spans="1:5" x14ac:dyDescent="0.2">
      <c r="A2508">
        <v>493250</v>
      </c>
      <c r="B2508" t="s">
        <v>4339</v>
      </c>
      <c r="C2508">
        <v>176286</v>
      </c>
      <c r="D2508" t="s">
        <v>4340</v>
      </c>
      <c r="E2508" t="str">
        <f t="shared" si="39"/>
        <v>P13508:176286:Protein glp-1</v>
      </c>
    </row>
    <row r="2509" spans="1:5" x14ac:dyDescent="0.2">
      <c r="A2509">
        <v>493250</v>
      </c>
      <c r="B2509" t="s">
        <v>4337</v>
      </c>
      <c r="C2509">
        <v>178296</v>
      </c>
      <c r="D2509" t="s">
        <v>4338</v>
      </c>
      <c r="E2509" t="str">
        <f t="shared" si="39"/>
        <v>Q9XUB2:178296:Zinc finger protein mex-5</v>
      </c>
    </row>
    <row r="2510" spans="1:5" x14ac:dyDescent="0.2">
      <c r="A2510">
        <v>504317</v>
      </c>
      <c r="B2510" t="s">
        <v>4836</v>
      </c>
      <c r="C2510">
        <v>51099</v>
      </c>
      <c r="D2510" t="s">
        <v>4837</v>
      </c>
      <c r="E2510" t="str">
        <f t="shared" si="39"/>
        <v>Q8WTS1:51099:1-acylglycerol-3-phosphate O-acyltransferase ABHD5</v>
      </c>
    </row>
    <row r="2511" spans="1:5" x14ac:dyDescent="0.2">
      <c r="A2511">
        <v>504317</v>
      </c>
      <c r="B2511" t="s">
        <v>4842</v>
      </c>
      <c r="C2511">
        <v>5346</v>
      </c>
      <c r="D2511" t="s">
        <v>4843</v>
      </c>
      <c r="E2511" t="str">
        <f t="shared" si="39"/>
        <v>O60240:5346:Perilipin-1</v>
      </c>
    </row>
    <row r="2512" spans="1:5" x14ac:dyDescent="0.2">
      <c r="A2512">
        <v>504319</v>
      </c>
      <c r="B2512" t="s">
        <v>4836</v>
      </c>
      <c r="C2512">
        <v>51099</v>
      </c>
      <c r="D2512" t="s">
        <v>4837</v>
      </c>
      <c r="E2512" t="str">
        <f t="shared" si="39"/>
        <v>Q8WTS1:51099:1-acylglycerol-3-phosphate O-acyltransferase ABHD5</v>
      </c>
    </row>
    <row r="2513" spans="1:5" x14ac:dyDescent="0.2">
      <c r="A2513">
        <v>504319</v>
      </c>
      <c r="B2513" t="s">
        <v>4838</v>
      </c>
      <c r="C2513">
        <v>440503</v>
      </c>
      <c r="D2513" t="s">
        <v>4839</v>
      </c>
      <c r="E2513" t="str">
        <f t="shared" si="39"/>
        <v>Q00G26:440503:Perilipin-5</v>
      </c>
    </row>
    <row r="2514" spans="1:5" x14ac:dyDescent="0.2">
      <c r="A2514">
        <v>504321</v>
      </c>
      <c r="B2514" t="s">
        <v>4357</v>
      </c>
      <c r="C2514">
        <v>855580</v>
      </c>
      <c r="D2514" t="s">
        <v>4358</v>
      </c>
      <c r="E2514" t="str">
        <f t="shared" si="39"/>
        <v>P41948:855580:Ammonium transporter MEP2</v>
      </c>
    </row>
    <row r="2515" spans="1:5" x14ac:dyDescent="0.2">
      <c r="A2515">
        <v>504326</v>
      </c>
      <c r="B2515" t="s">
        <v>4298</v>
      </c>
      <c r="C2515">
        <v>4988</v>
      </c>
      <c r="D2515" t="s">
        <v>4299</v>
      </c>
      <c r="E2515" t="str">
        <f t="shared" si="39"/>
        <v>P35372:4988:Mu-type opioid receptor</v>
      </c>
    </row>
    <row r="2516" spans="1:5" x14ac:dyDescent="0.2">
      <c r="A2516">
        <v>504326</v>
      </c>
      <c r="B2516" t="s">
        <v>4296</v>
      </c>
      <c r="C2516">
        <v>4985</v>
      </c>
      <c r="D2516" t="s">
        <v>4297</v>
      </c>
      <c r="E2516" t="str">
        <f t="shared" si="39"/>
        <v>P41143:4985:Delta-type opioid receptor</v>
      </c>
    </row>
    <row r="2517" spans="1:5" x14ac:dyDescent="0.2">
      <c r="A2517">
        <v>504327</v>
      </c>
      <c r="B2517" t="s">
        <v>4877</v>
      </c>
      <c r="C2517">
        <v>2648</v>
      </c>
      <c r="D2517" t="s">
        <v>4878</v>
      </c>
      <c r="E2517" t="str">
        <f t="shared" si="39"/>
        <v>Q92830:2648:Histone acetyltransferase KAT2A</v>
      </c>
    </row>
    <row r="2518" spans="1:5" x14ac:dyDescent="0.2">
      <c r="A2518">
        <v>504328</v>
      </c>
      <c r="B2518" t="s">
        <v>3939</v>
      </c>
      <c r="C2518">
        <v>836</v>
      </c>
      <c r="D2518" t="s">
        <v>3940</v>
      </c>
      <c r="E2518" t="str">
        <f t="shared" si="39"/>
        <v>P42574:836:Caspase-3</v>
      </c>
    </row>
    <row r="2519" spans="1:5" x14ac:dyDescent="0.2">
      <c r="A2519">
        <v>504330</v>
      </c>
      <c r="B2519" t="s">
        <v>3941</v>
      </c>
      <c r="C2519">
        <v>840</v>
      </c>
      <c r="D2519" t="s">
        <v>3942</v>
      </c>
      <c r="E2519" t="str">
        <f t="shared" si="39"/>
        <v>P55210:840:Caspase-7</v>
      </c>
    </row>
    <row r="2520" spans="1:5" x14ac:dyDescent="0.2">
      <c r="A2520">
        <v>504332</v>
      </c>
      <c r="B2520" t="s">
        <v>4879</v>
      </c>
      <c r="C2520">
        <v>10919</v>
      </c>
      <c r="D2520" t="s">
        <v>4880</v>
      </c>
      <c r="E2520" t="str">
        <f t="shared" si="39"/>
        <v>Q96KQ7:10919:Histone-lysine N-methyltransferase EHMT2</v>
      </c>
    </row>
    <row r="2521" spans="1:5" x14ac:dyDescent="0.2">
      <c r="A2521">
        <v>504333</v>
      </c>
      <c r="B2521" t="s">
        <v>4875</v>
      </c>
      <c r="C2521">
        <v>29994</v>
      </c>
      <c r="D2521" t="s">
        <v>4876</v>
      </c>
      <c r="E2521" t="str">
        <f t="shared" si="39"/>
        <v>Q9UIF8:29994:Bromodomain adjacent to zinc finger domain protein 2B</v>
      </c>
    </row>
    <row r="2522" spans="1:5" x14ac:dyDescent="0.2">
      <c r="A2522">
        <v>504334</v>
      </c>
      <c r="B2522" t="s">
        <v>4353</v>
      </c>
      <c r="C2522">
        <v>850333</v>
      </c>
      <c r="D2522" t="s">
        <v>4354</v>
      </c>
      <c r="E2522" t="str">
        <f t="shared" si="39"/>
        <v>P25376:850333:General amino acid permease AGP1</v>
      </c>
    </row>
    <row r="2523" spans="1:5" x14ac:dyDescent="0.2">
      <c r="A2523">
        <v>504336</v>
      </c>
      <c r="B2523" t="s">
        <v>4351</v>
      </c>
      <c r="C2523">
        <v>852379</v>
      </c>
      <c r="D2523" t="s">
        <v>4352</v>
      </c>
      <c r="E2523" t="str">
        <f t="shared" si="39"/>
        <v>P0CX82:852379:60S ribosomal protein L19-A</v>
      </c>
    </row>
    <row r="2524" spans="1:5" x14ac:dyDescent="0.2">
      <c r="A2524">
        <v>504337</v>
      </c>
      <c r="B2524" t="s">
        <v>4844</v>
      </c>
      <c r="C2524">
        <v>7134</v>
      </c>
      <c r="D2524" t="s">
        <v>4845</v>
      </c>
      <c r="E2524" t="str">
        <f t="shared" si="39"/>
        <v>P63316:7134:Troponin C, slow skeletal and cardiac muscles</v>
      </c>
    </row>
    <row r="2525" spans="1:5" x14ac:dyDescent="0.2">
      <c r="A2525">
        <v>504337</v>
      </c>
      <c r="B2525" t="s">
        <v>4846</v>
      </c>
      <c r="C2525">
        <v>7137</v>
      </c>
      <c r="D2525" t="s">
        <v>4847</v>
      </c>
      <c r="E2525" t="str">
        <f t="shared" si="39"/>
        <v>P19429:7137:Troponin I, cardiac muscle</v>
      </c>
    </row>
    <row r="2526" spans="1:5" x14ac:dyDescent="0.2">
      <c r="A2526">
        <v>504337</v>
      </c>
      <c r="B2526" t="s">
        <v>4848</v>
      </c>
      <c r="C2526">
        <v>7139</v>
      </c>
      <c r="D2526" t="s">
        <v>4849</v>
      </c>
      <c r="E2526" t="str">
        <f t="shared" si="39"/>
        <v>P45379:7139:Troponin T, cardiac muscle</v>
      </c>
    </row>
    <row r="2527" spans="1:5" x14ac:dyDescent="0.2">
      <c r="A2527">
        <v>504337</v>
      </c>
      <c r="B2527" t="s">
        <v>4850</v>
      </c>
      <c r="C2527">
        <v>100037999</v>
      </c>
      <c r="D2527" t="s">
        <v>4851</v>
      </c>
      <c r="E2527" t="str">
        <f t="shared" si="39"/>
        <v>P42639:100037999:Tropomyosin alpha-1 chain</v>
      </c>
    </row>
    <row r="2528" spans="1:5" x14ac:dyDescent="0.2">
      <c r="A2528">
        <v>504338</v>
      </c>
      <c r="B2528" t="s">
        <v>4349</v>
      </c>
      <c r="C2528">
        <v>853758</v>
      </c>
      <c r="D2528" t="s">
        <v>4350</v>
      </c>
      <c r="E2528" t="str">
        <f t="shared" si="39"/>
        <v>P14904:853758:Vacuolar aminopeptidase 1</v>
      </c>
    </row>
    <row r="2529" spans="1:5" x14ac:dyDescent="0.2">
      <c r="A2529">
        <v>504339</v>
      </c>
      <c r="B2529" t="s">
        <v>4774</v>
      </c>
      <c r="C2529">
        <v>9682</v>
      </c>
      <c r="D2529" t="s">
        <v>4775</v>
      </c>
      <c r="E2529" t="str">
        <f t="shared" si="39"/>
        <v>O75164:9682:Lysine-specific demethylase 4A</v>
      </c>
    </row>
    <row r="2530" spans="1:5" x14ac:dyDescent="0.2">
      <c r="A2530">
        <v>504340</v>
      </c>
      <c r="B2530" t="s">
        <v>4347</v>
      </c>
      <c r="C2530">
        <v>850361</v>
      </c>
      <c r="D2530" t="s">
        <v>4348</v>
      </c>
      <c r="E2530" t="str">
        <f t="shared" si="39"/>
        <v>P08679:850361:Citrate synthase, peroxisomal</v>
      </c>
    </row>
    <row r="2531" spans="1:5" x14ac:dyDescent="0.2">
      <c r="A2531">
        <v>504342</v>
      </c>
      <c r="B2531" t="s">
        <v>4454</v>
      </c>
      <c r="C2531">
        <v>597</v>
      </c>
      <c r="D2531" t="s">
        <v>3978</v>
      </c>
      <c r="E2531" t="str">
        <f t="shared" si="39"/>
        <v>Q16548:597:Bcl-2-related protein A1</v>
      </c>
    </row>
    <row r="2532" spans="1:5" x14ac:dyDescent="0.2">
      <c r="A2532">
        <v>504343</v>
      </c>
      <c r="B2532" t="s">
        <v>4454</v>
      </c>
      <c r="C2532">
        <v>597</v>
      </c>
      <c r="D2532" t="s">
        <v>3978</v>
      </c>
      <c r="E2532" t="str">
        <f t="shared" si="39"/>
        <v>Q16548:597:Bcl-2-related protein A1</v>
      </c>
    </row>
    <row r="2533" spans="1:5" x14ac:dyDescent="0.2">
      <c r="A2533">
        <v>504344</v>
      </c>
      <c r="B2533" t="s">
        <v>4454</v>
      </c>
      <c r="C2533">
        <v>597</v>
      </c>
      <c r="D2533" t="s">
        <v>3978</v>
      </c>
      <c r="E2533" t="str">
        <f t="shared" si="39"/>
        <v>Q16548:597:Bcl-2-related protein A1</v>
      </c>
    </row>
    <row r="2534" spans="1:5" x14ac:dyDescent="0.2">
      <c r="A2534">
        <v>504345</v>
      </c>
      <c r="B2534" t="s">
        <v>4454</v>
      </c>
      <c r="C2534">
        <v>597</v>
      </c>
      <c r="D2534" t="s">
        <v>3978</v>
      </c>
      <c r="E2534" t="str">
        <f t="shared" si="39"/>
        <v>Q16548:597:Bcl-2-related protein A1</v>
      </c>
    </row>
    <row r="2535" spans="1:5" x14ac:dyDescent="0.2">
      <c r="A2535">
        <v>504346</v>
      </c>
      <c r="B2535" t="s">
        <v>4454</v>
      </c>
      <c r="C2535">
        <v>597</v>
      </c>
      <c r="D2535" t="s">
        <v>3978</v>
      </c>
      <c r="E2535" t="str">
        <f t="shared" si="39"/>
        <v>Q16548:597:Bcl-2-related protein A1</v>
      </c>
    </row>
    <row r="2536" spans="1:5" x14ac:dyDescent="0.2">
      <c r="A2536">
        <v>504347</v>
      </c>
      <c r="B2536" t="s">
        <v>4454</v>
      </c>
      <c r="C2536">
        <v>597</v>
      </c>
      <c r="D2536" t="s">
        <v>3978</v>
      </c>
      <c r="E2536" t="str">
        <f t="shared" si="39"/>
        <v>Q16548:597:Bcl-2-related protein A1</v>
      </c>
    </row>
    <row r="2537" spans="1:5" x14ac:dyDescent="0.2">
      <c r="A2537">
        <v>504348</v>
      </c>
      <c r="B2537" t="s">
        <v>4454</v>
      </c>
      <c r="C2537">
        <v>597</v>
      </c>
      <c r="D2537" t="s">
        <v>3978</v>
      </c>
      <c r="E2537" t="str">
        <f t="shared" si="39"/>
        <v>Q16548:597:Bcl-2-related protein A1</v>
      </c>
    </row>
    <row r="2538" spans="1:5" x14ac:dyDescent="0.2">
      <c r="A2538">
        <v>504351</v>
      </c>
      <c r="B2538" t="s">
        <v>4163</v>
      </c>
      <c r="C2538">
        <v>901648</v>
      </c>
      <c r="D2538" t="s">
        <v>4164</v>
      </c>
      <c r="E2538" t="str">
        <f t="shared" si="39"/>
        <v>P10520:901648:Streptokinase A</v>
      </c>
    </row>
    <row r="2539" spans="1:5" x14ac:dyDescent="0.2">
      <c r="A2539">
        <v>504355</v>
      </c>
      <c r="B2539" t="s">
        <v>4298</v>
      </c>
      <c r="C2539">
        <v>4988</v>
      </c>
      <c r="D2539" t="s">
        <v>4299</v>
      </c>
      <c r="E2539" t="str">
        <f t="shared" si="39"/>
        <v>P35372:4988:Mu-type opioid receptor</v>
      </c>
    </row>
    <row r="2540" spans="1:5" x14ac:dyDescent="0.2">
      <c r="A2540">
        <v>504355</v>
      </c>
      <c r="B2540" t="s">
        <v>4296</v>
      </c>
      <c r="C2540">
        <v>4985</v>
      </c>
      <c r="D2540" t="s">
        <v>4297</v>
      </c>
      <c r="E2540" t="str">
        <f t="shared" si="39"/>
        <v>P41143:4985:Delta-type opioid receptor</v>
      </c>
    </row>
    <row r="2541" spans="1:5" x14ac:dyDescent="0.2">
      <c r="A2541">
        <v>504357</v>
      </c>
      <c r="B2541" t="s">
        <v>4298</v>
      </c>
      <c r="C2541">
        <v>4988</v>
      </c>
      <c r="D2541" t="s">
        <v>4299</v>
      </c>
      <c r="E2541" t="str">
        <f t="shared" si="39"/>
        <v>P35372:4988:Mu-type opioid receptor</v>
      </c>
    </row>
    <row r="2542" spans="1:5" x14ac:dyDescent="0.2">
      <c r="A2542">
        <v>504357</v>
      </c>
      <c r="B2542" t="s">
        <v>4296</v>
      </c>
      <c r="C2542">
        <v>4985</v>
      </c>
      <c r="D2542" t="s">
        <v>4297</v>
      </c>
      <c r="E2542" t="str">
        <f t="shared" si="39"/>
        <v>P41143:4985:Delta-type opioid receptor</v>
      </c>
    </row>
    <row r="2543" spans="1:5" x14ac:dyDescent="0.2">
      <c r="A2543">
        <v>504361</v>
      </c>
      <c r="B2543" t="s">
        <v>4752</v>
      </c>
      <c r="C2543">
        <v>472</v>
      </c>
      <c r="D2543" t="s">
        <v>4753</v>
      </c>
      <c r="E2543" t="str">
        <f t="shared" si="39"/>
        <v>Q13315:472:Serine-protein kinase ATM</v>
      </c>
    </row>
    <row r="2544" spans="1:5" x14ac:dyDescent="0.2">
      <c r="A2544">
        <v>504362</v>
      </c>
      <c r="B2544" t="s">
        <v>4752</v>
      </c>
      <c r="C2544">
        <v>472</v>
      </c>
      <c r="D2544" t="s">
        <v>4753</v>
      </c>
      <c r="E2544" t="str">
        <f t="shared" si="39"/>
        <v>Q13315:472:Serine-protein kinase ATM</v>
      </c>
    </row>
    <row r="2545" spans="1:5" x14ac:dyDescent="0.2">
      <c r="A2545">
        <v>504364</v>
      </c>
      <c r="B2545" t="s">
        <v>4646</v>
      </c>
      <c r="C2545">
        <v>51053</v>
      </c>
      <c r="D2545" t="s">
        <v>4647</v>
      </c>
      <c r="E2545" t="str">
        <f t="shared" si="39"/>
        <v>O75496:51053:Geminin</v>
      </c>
    </row>
    <row r="2546" spans="1:5" x14ac:dyDescent="0.2">
      <c r="A2546">
        <v>504366</v>
      </c>
      <c r="B2546" t="s">
        <v>4873</v>
      </c>
      <c r="C2546">
        <v>1033</v>
      </c>
      <c r="D2546" t="s">
        <v>4874</v>
      </c>
      <c r="E2546" t="str">
        <f t="shared" si="39"/>
        <v>Q16667:1033:Cyclin-dependent kinase inhibitor 3</v>
      </c>
    </row>
    <row r="2547" spans="1:5" x14ac:dyDescent="0.2">
      <c r="A2547">
        <v>504366</v>
      </c>
      <c r="B2547" t="s">
        <v>4752</v>
      </c>
      <c r="C2547">
        <v>472</v>
      </c>
      <c r="D2547" t="s">
        <v>4753</v>
      </c>
      <c r="E2547" t="str">
        <f t="shared" si="39"/>
        <v>Q13315:472:Serine-protein kinase ATM</v>
      </c>
    </row>
    <row r="2548" spans="1:5" x14ac:dyDescent="0.2">
      <c r="A2548">
        <v>504368</v>
      </c>
      <c r="B2548" t="s">
        <v>4298</v>
      </c>
      <c r="C2548">
        <v>4988</v>
      </c>
      <c r="D2548" t="s">
        <v>4299</v>
      </c>
      <c r="E2548" t="str">
        <f t="shared" si="39"/>
        <v>P35372:4988:Mu-type opioid receptor</v>
      </c>
    </row>
    <row r="2549" spans="1:5" x14ac:dyDescent="0.2">
      <c r="A2549">
        <v>504368</v>
      </c>
      <c r="B2549" t="s">
        <v>4296</v>
      </c>
      <c r="C2549">
        <v>4985</v>
      </c>
      <c r="D2549" t="s">
        <v>4297</v>
      </c>
      <c r="E2549" t="str">
        <f t="shared" si="39"/>
        <v>P41143:4985:Delta-type opioid receptor</v>
      </c>
    </row>
    <row r="2550" spans="1:5" x14ac:dyDescent="0.2">
      <c r="A2550">
        <v>504369</v>
      </c>
      <c r="B2550" t="s">
        <v>4752</v>
      </c>
      <c r="C2550">
        <v>472</v>
      </c>
      <c r="D2550" t="s">
        <v>4753</v>
      </c>
      <c r="E2550" t="str">
        <f t="shared" si="39"/>
        <v>Q13315:472:Serine-protein kinase ATM</v>
      </c>
    </row>
    <row r="2551" spans="1:5" x14ac:dyDescent="0.2">
      <c r="A2551">
        <v>504370</v>
      </c>
      <c r="B2551" t="s">
        <v>4102</v>
      </c>
      <c r="C2551">
        <v>861</v>
      </c>
      <c r="D2551" t="s">
        <v>4103</v>
      </c>
      <c r="E2551" t="str">
        <f t="shared" si="39"/>
        <v>Q01196:861:Runt-related transcription factor 1</v>
      </c>
    </row>
    <row r="2552" spans="1:5" x14ac:dyDescent="0.2">
      <c r="A2552">
        <v>504370</v>
      </c>
      <c r="B2552" t="s">
        <v>4100</v>
      </c>
      <c r="C2552">
        <v>865</v>
      </c>
      <c r="D2552" t="s">
        <v>4101</v>
      </c>
      <c r="E2552" t="str">
        <f t="shared" si="39"/>
        <v>Q13951:865:Core-binding factor subunit beta</v>
      </c>
    </row>
    <row r="2553" spans="1:5" x14ac:dyDescent="0.2">
      <c r="A2553">
        <v>504371</v>
      </c>
      <c r="B2553" t="s">
        <v>4102</v>
      </c>
      <c r="C2553">
        <v>861</v>
      </c>
      <c r="D2553" t="s">
        <v>4103</v>
      </c>
      <c r="E2553" t="str">
        <f t="shared" si="39"/>
        <v>Q01196:861:Runt-related transcription factor 1</v>
      </c>
    </row>
    <row r="2554" spans="1:5" x14ac:dyDescent="0.2">
      <c r="A2554">
        <v>504371</v>
      </c>
      <c r="B2554" t="s">
        <v>4100</v>
      </c>
      <c r="C2554">
        <v>865</v>
      </c>
      <c r="D2554" t="s">
        <v>4101</v>
      </c>
      <c r="E2554" t="str">
        <f t="shared" si="39"/>
        <v>Q13951:865:Core-binding factor subunit beta</v>
      </c>
    </row>
    <row r="2555" spans="1:5" x14ac:dyDescent="0.2">
      <c r="A2555">
        <v>504372</v>
      </c>
      <c r="B2555" t="s">
        <v>4752</v>
      </c>
      <c r="C2555">
        <v>472</v>
      </c>
      <c r="D2555" t="s">
        <v>4753</v>
      </c>
      <c r="E2555" t="str">
        <f t="shared" si="39"/>
        <v>Q13315:472:Serine-protein kinase ATM</v>
      </c>
    </row>
    <row r="2556" spans="1:5" x14ac:dyDescent="0.2">
      <c r="A2556">
        <v>504373</v>
      </c>
      <c r="B2556" t="s">
        <v>4100</v>
      </c>
      <c r="C2556">
        <v>865</v>
      </c>
      <c r="D2556" t="s">
        <v>4101</v>
      </c>
      <c r="E2556" t="str">
        <f t="shared" si="39"/>
        <v>Q13951:865:Core-binding factor subunit beta</v>
      </c>
    </row>
    <row r="2557" spans="1:5" x14ac:dyDescent="0.2">
      <c r="A2557">
        <v>504373</v>
      </c>
      <c r="B2557" t="s">
        <v>4102</v>
      </c>
      <c r="C2557">
        <v>861</v>
      </c>
      <c r="D2557" t="s">
        <v>4103</v>
      </c>
      <c r="E2557" t="str">
        <f t="shared" si="39"/>
        <v>Q01196:861:Runt-related transcription factor 1</v>
      </c>
    </row>
    <row r="2558" spans="1:5" x14ac:dyDescent="0.2">
      <c r="A2558">
        <v>504374</v>
      </c>
      <c r="B2558" t="s">
        <v>4100</v>
      </c>
      <c r="C2558">
        <v>865</v>
      </c>
      <c r="D2558" t="s">
        <v>4101</v>
      </c>
      <c r="E2558" t="str">
        <f t="shared" si="39"/>
        <v>Q13951:865:Core-binding factor subunit beta</v>
      </c>
    </row>
    <row r="2559" spans="1:5" x14ac:dyDescent="0.2">
      <c r="A2559">
        <v>504374</v>
      </c>
      <c r="B2559" t="s">
        <v>4102</v>
      </c>
      <c r="C2559">
        <v>861</v>
      </c>
      <c r="D2559" t="s">
        <v>4103</v>
      </c>
      <c r="E2559" t="str">
        <f t="shared" si="39"/>
        <v>Q01196:861:Runt-related transcription factor 1</v>
      </c>
    </row>
    <row r="2560" spans="1:5" x14ac:dyDescent="0.2">
      <c r="A2560">
        <v>504375</v>
      </c>
      <c r="B2560" t="s">
        <v>4100</v>
      </c>
      <c r="C2560">
        <v>865</v>
      </c>
      <c r="D2560" t="s">
        <v>4101</v>
      </c>
      <c r="E2560" t="str">
        <f t="shared" si="39"/>
        <v>Q13951:865:Core-binding factor subunit beta</v>
      </c>
    </row>
    <row r="2561" spans="1:5" x14ac:dyDescent="0.2">
      <c r="A2561">
        <v>504375</v>
      </c>
      <c r="B2561" t="s">
        <v>4102</v>
      </c>
      <c r="C2561">
        <v>861</v>
      </c>
      <c r="D2561" t="s">
        <v>4103</v>
      </c>
      <c r="E2561" t="str">
        <f t="shared" si="39"/>
        <v>Q01196:861:Runt-related transcription factor 1</v>
      </c>
    </row>
    <row r="2562" spans="1:5" x14ac:dyDescent="0.2">
      <c r="A2562">
        <v>504376</v>
      </c>
      <c r="B2562" t="s">
        <v>4752</v>
      </c>
      <c r="C2562">
        <v>472</v>
      </c>
      <c r="D2562" t="s">
        <v>4753</v>
      </c>
      <c r="E2562" t="str">
        <f t="shared" ref="E2562:E2625" si="40">CONCATENATE(B2562,":",C2562,":",D2562)</f>
        <v>Q13315:472:Serine-protein kinase ATM</v>
      </c>
    </row>
    <row r="2563" spans="1:5" x14ac:dyDescent="0.2">
      <c r="A2563">
        <v>504377</v>
      </c>
      <c r="B2563" t="s">
        <v>4752</v>
      </c>
      <c r="C2563">
        <v>472</v>
      </c>
      <c r="D2563" t="s">
        <v>4753</v>
      </c>
      <c r="E2563" t="str">
        <f t="shared" si="40"/>
        <v>Q13315:472:Serine-protein kinase ATM</v>
      </c>
    </row>
    <row r="2564" spans="1:5" x14ac:dyDescent="0.2">
      <c r="A2564">
        <v>504378</v>
      </c>
      <c r="B2564" t="s">
        <v>4100</v>
      </c>
      <c r="C2564">
        <v>865</v>
      </c>
      <c r="D2564" t="s">
        <v>4101</v>
      </c>
      <c r="E2564" t="str">
        <f t="shared" si="40"/>
        <v>Q13951:865:Core-binding factor subunit beta</v>
      </c>
    </row>
    <row r="2565" spans="1:5" x14ac:dyDescent="0.2">
      <c r="A2565">
        <v>504378</v>
      </c>
      <c r="B2565" t="s">
        <v>4102</v>
      </c>
      <c r="C2565">
        <v>861</v>
      </c>
      <c r="D2565" t="s">
        <v>4103</v>
      </c>
      <c r="E2565" t="str">
        <f t="shared" si="40"/>
        <v>Q01196:861:Runt-related transcription factor 1</v>
      </c>
    </row>
    <row r="2566" spans="1:5" x14ac:dyDescent="0.2">
      <c r="A2566">
        <v>504379</v>
      </c>
      <c r="B2566" t="s">
        <v>4068</v>
      </c>
      <c r="C2566">
        <v>7253</v>
      </c>
      <c r="D2566" t="s">
        <v>4069</v>
      </c>
      <c r="E2566" t="str">
        <f t="shared" si="40"/>
        <v>P16473:7253:Thyrotropin receptor</v>
      </c>
    </row>
    <row r="2567" spans="1:5" x14ac:dyDescent="0.2">
      <c r="A2567">
        <v>504380</v>
      </c>
      <c r="B2567" t="s">
        <v>4068</v>
      </c>
      <c r="C2567">
        <v>7253</v>
      </c>
      <c r="D2567" t="s">
        <v>4069</v>
      </c>
      <c r="E2567" t="str">
        <f t="shared" si="40"/>
        <v>P16473:7253:Thyrotropin receptor</v>
      </c>
    </row>
    <row r="2568" spans="1:5" x14ac:dyDescent="0.2">
      <c r="A2568">
        <v>504380</v>
      </c>
      <c r="B2568" t="s">
        <v>4883</v>
      </c>
      <c r="C2568">
        <v>7173</v>
      </c>
      <c r="D2568" t="s">
        <v>4884</v>
      </c>
      <c r="E2568" t="str">
        <f t="shared" si="40"/>
        <v>P07202:7173:Thyroid peroxidase</v>
      </c>
    </row>
    <row r="2569" spans="1:5" x14ac:dyDescent="0.2">
      <c r="A2569">
        <v>504380</v>
      </c>
      <c r="B2569" t="s">
        <v>4885</v>
      </c>
      <c r="C2569">
        <v>7038</v>
      </c>
      <c r="D2569" t="s">
        <v>4886</v>
      </c>
      <c r="E2569" t="str">
        <f t="shared" si="40"/>
        <v>P01266:7038:Thyroglobulin</v>
      </c>
    </row>
    <row r="2570" spans="1:5" x14ac:dyDescent="0.2">
      <c r="A2570">
        <v>504380</v>
      </c>
      <c r="B2570" t="s">
        <v>4887</v>
      </c>
      <c r="C2570">
        <v>6528</v>
      </c>
      <c r="D2570" t="s">
        <v>4888</v>
      </c>
      <c r="E2570" t="str">
        <f t="shared" si="40"/>
        <v>Q92911:6528:Sodium/iodide cotransporter</v>
      </c>
    </row>
    <row r="2571" spans="1:5" x14ac:dyDescent="0.2">
      <c r="A2571">
        <v>504380</v>
      </c>
      <c r="B2571" t="s">
        <v>4889</v>
      </c>
      <c r="C2571">
        <v>1734</v>
      </c>
      <c r="D2571" t="s">
        <v>4890</v>
      </c>
      <c r="E2571" t="str">
        <f t="shared" si="40"/>
        <v>Q92813:1734:Type II iodothyronine deiodinase</v>
      </c>
    </row>
    <row r="2572" spans="1:5" x14ac:dyDescent="0.2">
      <c r="A2572">
        <v>504381</v>
      </c>
      <c r="B2572" t="s">
        <v>3967</v>
      </c>
      <c r="C2572">
        <v>3350</v>
      </c>
      <c r="D2572" t="s">
        <v>3968</v>
      </c>
      <c r="E2572" t="str">
        <f t="shared" si="40"/>
        <v>P08908:3350:5-hydroxytryptamine receptor 1A</v>
      </c>
    </row>
    <row r="2573" spans="1:5" x14ac:dyDescent="0.2">
      <c r="A2573">
        <v>504381</v>
      </c>
      <c r="B2573" t="s">
        <v>4670</v>
      </c>
      <c r="C2573">
        <v>3351</v>
      </c>
      <c r="D2573" t="s">
        <v>4671</v>
      </c>
      <c r="E2573" t="str">
        <f t="shared" si="40"/>
        <v>P28222:3351:5-hydroxytryptamine receptor 1B</v>
      </c>
    </row>
    <row r="2574" spans="1:5" x14ac:dyDescent="0.2">
      <c r="A2574">
        <v>504381</v>
      </c>
      <c r="B2574" t="s">
        <v>4672</v>
      </c>
      <c r="C2574">
        <v>3352</v>
      </c>
      <c r="D2574" t="s">
        <v>4673</v>
      </c>
      <c r="E2574" t="str">
        <f t="shared" si="40"/>
        <v>P28221:3352:5-hydroxytryptamine receptor 1D</v>
      </c>
    </row>
    <row r="2575" spans="1:5" x14ac:dyDescent="0.2">
      <c r="A2575">
        <v>504381</v>
      </c>
      <c r="B2575" t="s">
        <v>3927</v>
      </c>
      <c r="C2575">
        <v>3354</v>
      </c>
      <c r="D2575" t="s">
        <v>3928</v>
      </c>
      <c r="E2575" t="str">
        <f t="shared" si="40"/>
        <v>P28566:3354:5-hydroxytryptamine receptor 1E</v>
      </c>
    </row>
    <row r="2576" spans="1:5" x14ac:dyDescent="0.2">
      <c r="A2576">
        <v>504381</v>
      </c>
      <c r="B2576" t="s">
        <v>4674</v>
      </c>
      <c r="C2576">
        <v>3356</v>
      </c>
      <c r="D2576" t="s">
        <v>4675</v>
      </c>
      <c r="E2576" t="str">
        <f t="shared" si="40"/>
        <v>P28223:3356:5-hydroxytryptamine receptor 2A</v>
      </c>
    </row>
    <row r="2577" spans="1:5" x14ac:dyDescent="0.2">
      <c r="A2577">
        <v>504381</v>
      </c>
      <c r="B2577" t="s">
        <v>4609</v>
      </c>
      <c r="C2577">
        <v>3357</v>
      </c>
      <c r="D2577" t="s">
        <v>4610</v>
      </c>
      <c r="E2577" t="str">
        <f t="shared" si="40"/>
        <v>P41595:3357:5-hydroxytryptamine receptor 2B</v>
      </c>
    </row>
    <row r="2578" spans="1:5" x14ac:dyDescent="0.2">
      <c r="A2578">
        <v>504381</v>
      </c>
      <c r="B2578" t="s">
        <v>4611</v>
      </c>
      <c r="C2578">
        <v>3358</v>
      </c>
      <c r="D2578" t="s">
        <v>4612</v>
      </c>
      <c r="E2578" t="str">
        <f t="shared" si="40"/>
        <v>P28335:3358:5-hydroxytryptamine receptor 2C</v>
      </c>
    </row>
    <row r="2579" spans="1:5" x14ac:dyDescent="0.2">
      <c r="A2579">
        <v>504381</v>
      </c>
      <c r="B2579" t="s">
        <v>4306</v>
      </c>
      <c r="C2579">
        <v>3359</v>
      </c>
      <c r="D2579" t="s">
        <v>4307</v>
      </c>
      <c r="E2579" t="str">
        <f t="shared" si="40"/>
        <v>P46098:3359:5-hydroxytryptamine receptor 3A</v>
      </c>
    </row>
    <row r="2580" spans="1:5" x14ac:dyDescent="0.2">
      <c r="A2580">
        <v>504381</v>
      </c>
      <c r="B2580" t="s">
        <v>4676</v>
      </c>
      <c r="C2580">
        <v>3361</v>
      </c>
      <c r="D2580" t="s">
        <v>4677</v>
      </c>
      <c r="E2580" t="str">
        <f t="shared" si="40"/>
        <v>P47898:3361:5-hydroxytryptamine receptor 5A</v>
      </c>
    </row>
    <row r="2581" spans="1:5" x14ac:dyDescent="0.2">
      <c r="A2581">
        <v>504381</v>
      </c>
      <c r="B2581" t="s">
        <v>4678</v>
      </c>
      <c r="C2581">
        <v>3362</v>
      </c>
      <c r="D2581" t="s">
        <v>4679</v>
      </c>
      <c r="E2581" t="str">
        <f t="shared" si="40"/>
        <v>P50406:3362:5-hydroxytryptamine receptor 6</v>
      </c>
    </row>
    <row r="2582" spans="1:5" x14ac:dyDescent="0.2">
      <c r="A2582">
        <v>504381</v>
      </c>
      <c r="B2582" t="s">
        <v>4680</v>
      </c>
      <c r="C2582">
        <v>3363</v>
      </c>
      <c r="D2582" t="s">
        <v>4681</v>
      </c>
      <c r="E2582" t="str">
        <f t="shared" si="40"/>
        <v>P34969:3363:5-hydroxytryptamine receptor 7</v>
      </c>
    </row>
    <row r="2583" spans="1:5" x14ac:dyDescent="0.2">
      <c r="A2583">
        <v>504381</v>
      </c>
      <c r="B2583" t="s">
        <v>4690</v>
      </c>
      <c r="C2583">
        <v>148</v>
      </c>
      <c r="D2583" t="s">
        <v>4235</v>
      </c>
      <c r="E2583" t="str">
        <f t="shared" si="40"/>
        <v>P35348:148:Alpha-1A adrenergic receptor</v>
      </c>
    </row>
    <row r="2584" spans="1:5" x14ac:dyDescent="0.2">
      <c r="A2584">
        <v>504381</v>
      </c>
      <c r="B2584" t="s">
        <v>4691</v>
      </c>
      <c r="C2584">
        <v>147</v>
      </c>
      <c r="D2584" t="s">
        <v>4692</v>
      </c>
      <c r="E2584" t="str">
        <f t="shared" si="40"/>
        <v>P35368:147:Alpha-1B adrenergic receptor</v>
      </c>
    </row>
    <row r="2585" spans="1:5" x14ac:dyDescent="0.2">
      <c r="A2585">
        <v>504381</v>
      </c>
      <c r="B2585" t="s">
        <v>4236</v>
      </c>
      <c r="C2585">
        <v>146</v>
      </c>
      <c r="D2585" t="s">
        <v>4237</v>
      </c>
      <c r="E2585" t="str">
        <f t="shared" si="40"/>
        <v>P25100:146:Alpha-1D adrenergic receptor</v>
      </c>
    </row>
    <row r="2586" spans="1:5" x14ac:dyDescent="0.2">
      <c r="A2586">
        <v>504381</v>
      </c>
      <c r="B2586" t="s">
        <v>4240</v>
      </c>
      <c r="C2586">
        <v>153</v>
      </c>
      <c r="D2586" t="s">
        <v>4241</v>
      </c>
      <c r="E2586" t="str">
        <f t="shared" si="40"/>
        <v>P08588:153:Beta-1 adrenergic receptor</v>
      </c>
    </row>
    <row r="2587" spans="1:5" x14ac:dyDescent="0.2">
      <c r="A2587">
        <v>504381</v>
      </c>
      <c r="B2587" t="s">
        <v>4242</v>
      </c>
      <c r="C2587">
        <v>154</v>
      </c>
      <c r="D2587" t="s">
        <v>4243</v>
      </c>
      <c r="E2587" t="str">
        <f t="shared" si="40"/>
        <v>P07550:154:Beta-2 adrenergic receptor</v>
      </c>
    </row>
    <row r="2588" spans="1:5" x14ac:dyDescent="0.2">
      <c r="A2588">
        <v>504381</v>
      </c>
      <c r="B2588" t="s">
        <v>4693</v>
      </c>
      <c r="C2588">
        <v>155</v>
      </c>
      <c r="D2588" t="s">
        <v>4694</v>
      </c>
      <c r="E2588" t="str">
        <f t="shared" si="40"/>
        <v>P13945:155:Beta-3 adrenergic receptor</v>
      </c>
    </row>
    <row r="2589" spans="1:5" x14ac:dyDescent="0.2">
      <c r="A2589">
        <v>504381</v>
      </c>
      <c r="B2589" t="s">
        <v>4250</v>
      </c>
      <c r="C2589">
        <v>1812</v>
      </c>
      <c r="D2589" t="s">
        <v>4251</v>
      </c>
      <c r="E2589" t="str">
        <f t="shared" si="40"/>
        <v>P21728:1812:D(1A) dopamine receptor</v>
      </c>
    </row>
    <row r="2590" spans="1:5" x14ac:dyDescent="0.2">
      <c r="A2590">
        <v>504381</v>
      </c>
      <c r="B2590" t="s">
        <v>4252</v>
      </c>
      <c r="C2590">
        <v>1813</v>
      </c>
      <c r="D2590" t="s">
        <v>4253</v>
      </c>
      <c r="E2590" t="str">
        <f t="shared" si="40"/>
        <v>P14416:1813:D(2) dopamine receptor</v>
      </c>
    </row>
    <row r="2591" spans="1:5" x14ac:dyDescent="0.2">
      <c r="A2591">
        <v>504381</v>
      </c>
      <c r="B2591" t="s">
        <v>4256</v>
      </c>
      <c r="C2591">
        <v>1814</v>
      </c>
      <c r="D2591" t="s">
        <v>4257</v>
      </c>
      <c r="E2591" t="str">
        <f t="shared" si="40"/>
        <v>P35462:1814:D(3) dopamine receptor</v>
      </c>
    </row>
    <row r="2592" spans="1:5" x14ac:dyDescent="0.2">
      <c r="A2592">
        <v>504381</v>
      </c>
      <c r="B2592" t="s">
        <v>4254</v>
      </c>
      <c r="C2592">
        <v>1815</v>
      </c>
      <c r="D2592" t="s">
        <v>4255</v>
      </c>
      <c r="E2592" t="str">
        <f t="shared" si="40"/>
        <v>P21917:1815:D(4) dopamine receptor</v>
      </c>
    </row>
    <row r="2593" spans="1:5" x14ac:dyDescent="0.2">
      <c r="A2593">
        <v>504381</v>
      </c>
      <c r="B2593" t="s">
        <v>4697</v>
      </c>
      <c r="C2593">
        <v>1816</v>
      </c>
      <c r="D2593" t="s">
        <v>4698</v>
      </c>
      <c r="E2593" t="str">
        <f t="shared" si="40"/>
        <v>P21918:1816:D(1B) dopamine receptor</v>
      </c>
    </row>
    <row r="2594" spans="1:5" x14ac:dyDescent="0.2">
      <c r="A2594">
        <v>504381</v>
      </c>
      <c r="B2594" t="s">
        <v>4317</v>
      </c>
      <c r="C2594">
        <v>6531</v>
      </c>
      <c r="D2594" t="s">
        <v>4318</v>
      </c>
      <c r="E2594" t="str">
        <f t="shared" si="40"/>
        <v>Q01959:6531:Sodium-dependent dopamine transporter</v>
      </c>
    </row>
    <row r="2595" spans="1:5" x14ac:dyDescent="0.2">
      <c r="A2595">
        <v>504381</v>
      </c>
      <c r="B2595" t="s">
        <v>4296</v>
      </c>
      <c r="C2595">
        <v>4985</v>
      </c>
      <c r="D2595" t="s">
        <v>4297</v>
      </c>
      <c r="E2595" t="str">
        <f t="shared" si="40"/>
        <v>P41143:4985:Delta-type opioid receptor</v>
      </c>
    </row>
    <row r="2596" spans="1:5" x14ac:dyDescent="0.2">
      <c r="A2596">
        <v>504381</v>
      </c>
      <c r="B2596" t="s">
        <v>4701</v>
      </c>
      <c r="C2596">
        <v>2569</v>
      </c>
      <c r="D2596" t="s">
        <v>4702</v>
      </c>
      <c r="E2596" t="str">
        <f t="shared" si="40"/>
        <v>P24046:2569:Gamma-aminobutyric acid receptor subunit rho-1</v>
      </c>
    </row>
    <row r="2597" spans="1:5" x14ac:dyDescent="0.2">
      <c r="A2597">
        <v>504381</v>
      </c>
      <c r="B2597" t="s">
        <v>4278</v>
      </c>
      <c r="C2597">
        <v>3269</v>
      </c>
      <c r="D2597" t="s">
        <v>4279</v>
      </c>
      <c r="E2597" t="str">
        <f t="shared" si="40"/>
        <v>P35367:3269:Histamine H1 receptor</v>
      </c>
    </row>
    <row r="2598" spans="1:5" x14ac:dyDescent="0.2">
      <c r="A2598">
        <v>504381</v>
      </c>
      <c r="B2598" t="s">
        <v>4280</v>
      </c>
      <c r="C2598">
        <v>3274</v>
      </c>
      <c r="D2598" t="s">
        <v>4281</v>
      </c>
      <c r="E2598" t="str">
        <f t="shared" si="40"/>
        <v>P25021:3274:Histamine H2 receptor</v>
      </c>
    </row>
    <row r="2599" spans="1:5" x14ac:dyDescent="0.2">
      <c r="A2599">
        <v>504381</v>
      </c>
      <c r="B2599" t="s">
        <v>4282</v>
      </c>
      <c r="C2599">
        <v>11255</v>
      </c>
      <c r="D2599" t="s">
        <v>4283</v>
      </c>
      <c r="E2599" t="str">
        <f t="shared" si="40"/>
        <v>Q9Y5N1:11255:Histamine H3 receptor</v>
      </c>
    </row>
    <row r="2600" spans="1:5" x14ac:dyDescent="0.2">
      <c r="A2600">
        <v>504381</v>
      </c>
      <c r="B2600" t="s">
        <v>4705</v>
      </c>
      <c r="C2600">
        <v>59340</v>
      </c>
      <c r="D2600" t="s">
        <v>4706</v>
      </c>
      <c r="E2600" t="str">
        <f t="shared" si="40"/>
        <v>Q9H3N8:59340:Histamine H4 receptor</v>
      </c>
    </row>
    <row r="2601" spans="1:5" x14ac:dyDescent="0.2">
      <c r="A2601">
        <v>504381</v>
      </c>
      <c r="B2601" t="s">
        <v>4225</v>
      </c>
      <c r="C2601">
        <v>4986</v>
      </c>
      <c r="D2601" t="s">
        <v>4226</v>
      </c>
      <c r="E2601" t="str">
        <f t="shared" si="40"/>
        <v>P41145:4986:Kappa-type opioid receptor</v>
      </c>
    </row>
    <row r="2602" spans="1:5" x14ac:dyDescent="0.2">
      <c r="A2602">
        <v>504381</v>
      </c>
      <c r="B2602" t="s">
        <v>4227</v>
      </c>
      <c r="C2602">
        <v>1128</v>
      </c>
      <c r="D2602" t="s">
        <v>3944</v>
      </c>
      <c r="E2602" t="str">
        <f t="shared" si="40"/>
        <v>P11229:1128:Muscarinic acetylcholine receptor M1</v>
      </c>
    </row>
    <row r="2603" spans="1:5" x14ac:dyDescent="0.2">
      <c r="A2603">
        <v>504381</v>
      </c>
      <c r="B2603" t="s">
        <v>4209</v>
      </c>
      <c r="C2603">
        <v>1129</v>
      </c>
      <c r="D2603" t="s">
        <v>4210</v>
      </c>
      <c r="E2603" t="str">
        <f t="shared" si="40"/>
        <v>P08172:1129:Muscarinic acetylcholine receptor M2</v>
      </c>
    </row>
    <row r="2604" spans="1:5" x14ac:dyDescent="0.2">
      <c r="A2604">
        <v>504381</v>
      </c>
      <c r="B2604" t="s">
        <v>4211</v>
      </c>
      <c r="C2604">
        <v>1131</v>
      </c>
      <c r="D2604" t="s">
        <v>4212</v>
      </c>
      <c r="E2604" t="str">
        <f t="shared" si="40"/>
        <v>P20309:1131:Muscarinic acetylcholine receptor M3</v>
      </c>
    </row>
    <row r="2605" spans="1:5" x14ac:dyDescent="0.2">
      <c r="A2605">
        <v>504381</v>
      </c>
      <c r="B2605" t="s">
        <v>4604</v>
      </c>
      <c r="C2605">
        <v>1132</v>
      </c>
      <c r="D2605" t="s">
        <v>4206</v>
      </c>
      <c r="E2605" t="str">
        <f t="shared" si="40"/>
        <v>P08173:1132:Muscarinic acetylcholine receptor M4</v>
      </c>
    </row>
    <row r="2606" spans="1:5" x14ac:dyDescent="0.2">
      <c r="A2606">
        <v>504381</v>
      </c>
      <c r="B2606" t="s">
        <v>4153</v>
      </c>
      <c r="C2606">
        <v>1133</v>
      </c>
      <c r="D2606" t="s">
        <v>4154</v>
      </c>
      <c r="E2606" t="str">
        <f t="shared" si="40"/>
        <v>P08912:1133:Muscarinic acetylcholine receptor M5</v>
      </c>
    </row>
    <row r="2607" spans="1:5" x14ac:dyDescent="0.2">
      <c r="A2607">
        <v>504381</v>
      </c>
      <c r="B2607" t="s">
        <v>4298</v>
      </c>
      <c r="C2607">
        <v>4988</v>
      </c>
      <c r="D2607" t="s">
        <v>4299</v>
      </c>
      <c r="E2607" t="str">
        <f t="shared" si="40"/>
        <v>P35372:4988:Mu-type opioid receptor</v>
      </c>
    </row>
    <row r="2608" spans="1:5" x14ac:dyDescent="0.2">
      <c r="A2608">
        <v>504381</v>
      </c>
      <c r="B2608" t="s">
        <v>4621</v>
      </c>
      <c r="C2608">
        <v>2004</v>
      </c>
      <c r="D2608" t="s">
        <v>4622</v>
      </c>
      <c r="E2608" t="str">
        <f t="shared" si="40"/>
        <v>P41970:2004:ETS domain-containing protein Elk-3</v>
      </c>
    </row>
    <row r="2609" spans="1:5" x14ac:dyDescent="0.2">
      <c r="A2609">
        <v>504381</v>
      </c>
      <c r="B2609" t="s">
        <v>4323</v>
      </c>
      <c r="C2609">
        <v>6532</v>
      </c>
      <c r="D2609" t="s">
        <v>4324</v>
      </c>
      <c r="E2609" t="str">
        <f t="shared" si="40"/>
        <v>P31645:6532:Sodium-dependent serotonin transporter</v>
      </c>
    </row>
    <row r="2610" spans="1:5" x14ac:dyDescent="0.2">
      <c r="A2610">
        <v>504381</v>
      </c>
      <c r="B2610" t="s">
        <v>4308</v>
      </c>
      <c r="C2610">
        <v>10280</v>
      </c>
      <c r="D2610" t="s">
        <v>4309</v>
      </c>
      <c r="E2610" t="str">
        <f t="shared" si="40"/>
        <v>Q99720:10280:Sigma non-opioid intracellular receptor 1</v>
      </c>
    </row>
    <row r="2611" spans="1:5" x14ac:dyDescent="0.2">
      <c r="A2611">
        <v>504383</v>
      </c>
      <c r="B2611" t="s">
        <v>4844</v>
      </c>
      <c r="C2611">
        <v>7134</v>
      </c>
      <c r="D2611" t="s">
        <v>4845</v>
      </c>
      <c r="E2611" t="str">
        <f t="shared" si="40"/>
        <v>P63316:7134:Troponin C, slow skeletal and cardiac muscles</v>
      </c>
    </row>
    <row r="2612" spans="1:5" x14ac:dyDescent="0.2">
      <c r="A2612">
        <v>504383</v>
      </c>
      <c r="B2612" t="s">
        <v>4846</v>
      </c>
      <c r="C2612">
        <v>7137</v>
      </c>
      <c r="D2612" t="s">
        <v>4847</v>
      </c>
      <c r="E2612" t="str">
        <f t="shared" si="40"/>
        <v>P19429:7137:Troponin I, cardiac muscle</v>
      </c>
    </row>
    <row r="2613" spans="1:5" x14ac:dyDescent="0.2">
      <c r="A2613">
        <v>504383</v>
      </c>
      <c r="B2613" t="s">
        <v>4848</v>
      </c>
      <c r="C2613">
        <v>7139</v>
      </c>
      <c r="D2613" t="s">
        <v>4849</v>
      </c>
      <c r="E2613" t="str">
        <f t="shared" si="40"/>
        <v>P45379:7139:Troponin T, cardiac muscle</v>
      </c>
    </row>
    <row r="2614" spans="1:5" x14ac:dyDescent="0.2">
      <c r="A2614">
        <v>504383</v>
      </c>
      <c r="B2614" t="s">
        <v>4850</v>
      </c>
      <c r="C2614">
        <v>100037999</v>
      </c>
      <c r="D2614" t="s">
        <v>4851</v>
      </c>
      <c r="E2614" t="str">
        <f t="shared" si="40"/>
        <v>P42639:100037999:Tropomyosin alpha-1 chain</v>
      </c>
    </row>
    <row r="2615" spans="1:5" x14ac:dyDescent="0.2">
      <c r="A2615">
        <v>504384</v>
      </c>
      <c r="B2615" t="s">
        <v>4881</v>
      </c>
      <c r="C2615">
        <v>2492</v>
      </c>
      <c r="D2615" t="s">
        <v>4882</v>
      </c>
      <c r="E2615" t="str">
        <f t="shared" si="40"/>
        <v>P23945:2492:Follicle-stimulating hormone receptor</v>
      </c>
    </row>
    <row r="2616" spans="1:5" x14ac:dyDescent="0.2">
      <c r="A2616">
        <v>504385</v>
      </c>
      <c r="B2616" t="s">
        <v>4891</v>
      </c>
      <c r="C2616">
        <v>3973</v>
      </c>
      <c r="D2616" t="s">
        <v>4892</v>
      </c>
      <c r="E2616" t="str">
        <f t="shared" si="40"/>
        <v>P22888:3973:Lutropin-choriogonadotropic hormone receptor</v>
      </c>
    </row>
    <row r="2617" spans="1:5" x14ac:dyDescent="0.2">
      <c r="A2617">
        <v>504386</v>
      </c>
      <c r="B2617" t="s">
        <v>4100</v>
      </c>
      <c r="C2617">
        <v>865</v>
      </c>
      <c r="D2617" t="s">
        <v>4101</v>
      </c>
      <c r="E2617" t="str">
        <f t="shared" si="40"/>
        <v>Q13951:865:Core-binding factor subunit beta</v>
      </c>
    </row>
    <row r="2618" spans="1:5" x14ac:dyDescent="0.2">
      <c r="A2618">
        <v>504386</v>
      </c>
      <c r="B2618" t="s">
        <v>4102</v>
      </c>
      <c r="C2618">
        <v>861</v>
      </c>
      <c r="D2618" t="s">
        <v>4103</v>
      </c>
      <c r="E2618" t="str">
        <f t="shared" si="40"/>
        <v>Q01196:861:Runt-related transcription factor 1</v>
      </c>
    </row>
    <row r="2619" spans="1:5" x14ac:dyDescent="0.2">
      <c r="A2619">
        <v>504387</v>
      </c>
      <c r="B2619" t="s">
        <v>4068</v>
      </c>
      <c r="C2619">
        <v>7253</v>
      </c>
      <c r="D2619" t="s">
        <v>4069</v>
      </c>
      <c r="E2619" t="str">
        <f t="shared" si="40"/>
        <v>P16473:7253:Thyrotropin receptor</v>
      </c>
    </row>
    <row r="2620" spans="1:5" x14ac:dyDescent="0.2">
      <c r="A2620">
        <v>504389</v>
      </c>
      <c r="B2620" t="s">
        <v>4068</v>
      </c>
      <c r="C2620">
        <v>7253</v>
      </c>
      <c r="D2620" t="s">
        <v>4069</v>
      </c>
      <c r="E2620" t="str">
        <f t="shared" si="40"/>
        <v>P16473:7253:Thyrotropin receptor</v>
      </c>
    </row>
    <row r="2621" spans="1:5" x14ac:dyDescent="0.2">
      <c r="A2621">
        <v>504391</v>
      </c>
      <c r="B2621" t="s">
        <v>4875</v>
      </c>
      <c r="C2621">
        <v>29994</v>
      </c>
      <c r="D2621" t="s">
        <v>4876</v>
      </c>
      <c r="E2621" t="str">
        <f t="shared" si="40"/>
        <v>Q9UIF8:29994:Bromodomain adjacent to zinc finger domain protein 2B</v>
      </c>
    </row>
    <row r="2622" spans="1:5" x14ac:dyDescent="0.2">
      <c r="A2622">
        <v>504392</v>
      </c>
      <c r="B2622" t="s">
        <v>4454</v>
      </c>
      <c r="C2622">
        <v>597</v>
      </c>
      <c r="D2622" t="s">
        <v>3978</v>
      </c>
      <c r="E2622" t="str">
        <f t="shared" si="40"/>
        <v>Q16548:597:Bcl-2-related protein A1</v>
      </c>
    </row>
    <row r="2623" spans="1:5" x14ac:dyDescent="0.2">
      <c r="A2623">
        <v>504396</v>
      </c>
      <c r="B2623" t="s">
        <v>4163</v>
      </c>
      <c r="C2623">
        <v>901648</v>
      </c>
      <c r="D2623" t="s">
        <v>4164</v>
      </c>
      <c r="E2623" t="str">
        <f t="shared" si="40"/>
        <v>P10520:901648:Streptokinase A</v>
      </c>
    </row>
    <row r="2624" spans="1:5" x14ac:dyDescent="0.2">
      <c r="A2624">
        <v>504398</v>
      </c>
      <c r="B2624" t="s">
        <v>4877</v>
      </c>
      <c r="C2624">
        <v>2648</v>
      </c>
      <c r="D2624" t="s">
        <v>4878</v>
      </c>
      <c r="E2624" t="str">
        <f t="shared" si="40"/>
        <v>Q92830:2648:Histone acetyltransferase KAT2A</v>
      </c>
    </row>
    <row r="2625" spans="1:5" x14ac:dyDescent="0.2">
      <c r="A2625">
        <v>504400</v>
      </c>
      <c r="B2625" t="s">
        <v>3983</v>
      </c>
      <c r="C2625">
        <v>1544</v>
      </c>
      <c r="D2625" t="s">
        <v>3984</v>
      </c>
      <c r="E2625" t="str">
        <f t="shared" si="40"/>
        <v>P05177:1544:Cytochrome P450 1A2</v>
      </c>
    </row>
    <row r="2626" spans="1:5" x14ac:dyDescent="0.2">
      <c r="A2626">
        <v>504400</v>
      </c>
      <c r="B2626" t="s">
        <v>3997</v>
      </c>
      <c r="C2626">
        <v>1557</v>
      </c>
      <c r="D2626" t="s">
        <v>3998</v>
      </c>
      <c r="E2626" t="str">
        <f t="shared" ref="E2626:E2689" si="41">CONCATENATE(B2626,":",C2626,":",D2626)</f>
        <v>P33261:1557:Cytochrome P450 2C19</v>
      </c>
    </row>
    <row r="2627" spans="1:5" x14ac:dyDescent="0.2">
      <c r="A2627">
        <v>504400</v>
      </c>
      <c r="B2627" t="s">
        <v>3995</v>
      </c>
      <c r="C2627">
        <v>1559</v>
      </c>
      <c r="D2627" t="s">
        <v>3996</v>
      </c>
      <c r="E2627" t="str">
        <f t="shared" si="41"/>
        <v>P11712:1559:Cytochrome P450 2C9</v>
      </c>
    </row>
    <row r="2628" spans="1:5" x14ac:dyDescent="0.2">
      <c r="A2628">
        <v>504400</v>
      </c>
      <c r="B2628" t="s">
        <v>4048</v>
      </c>
      <c r="C2628">
        <v>1576</v>
      </c>
      <c r="D2628" t="s">
        <v>4049</v>
      </c>
      <c r="E2628" t="str">
        <f t="shared" si="41"/>
        <v>P08684:1576:Cytochrome P450 3A4</v>
      </c>
    </row>
    <row r="2629" spans="1:5" x14ac:dyDescent="0.2">
      <c r="A2629">
        <v>504400</v>
      </c>
      <c r="B2629" t="s">
        <v>4228</v>
      </c>
      <c r="C2629">
        <v>134</v>
      </c>
      <c r="D2629" t="s">
        <v>4229</v>
      </c>
      <c r="E2629" t="str">
        <f t="shared" si="41"/>
        <v>P30542:134:Adenosine receptor A1</v>
      </c>
    </row>
    <row r="2630" spans="1:5" x14ac:dyDescent="0.2">
      <c r="A2630">
        <v>504400</v>
      </c>
      <c r="B2630" t="s">
        <v>4230</v>
      </c>
      <c r="C2630">
        <v>135</v>
      </c>
      <c r="D2630" t="s">
        <v>4231</v>
      </c>
      <c r="E2630" t="str">
        <f t="shared" si="41"/>
        <v>P29274:135:Adenosine receptor A2a</v>
      </c>
    </row>
    <row r="2631" spans="1:5" x14ac:dyDescent="0.2">
      <c r="A2631">
        <v>504400</v>
      </c>
      <c r="B2631" t="s">
        <v>4234</v>
      </c>
      <c r="C2631">
        <v>29412</v>
      </c>
      <c r="D2631" t="s">
        <v>4235</v>
      </c>
      <c r="E2631" t="str">
        <f t="shared" si="41"/>
        <v>P43140:29412:Alpha-1A adrenergic receptor</v>
      </c>
    </row>
    <row r="2632" spans="1:5" x14ac:dyDescent="0.2">
      <c r="A2632">
        <v>504400</v>
      </c>
      <c r="B2632" t="s">
        <v>4691</v>
      </c>
      <c r="C2632">
        <v>147</v>
      </c>
      <c r="D2632" t="s">
        <v>4692</v>
      </c>
      <c r="E2632" t="str">
        <f t="shared" si="41"/>
        <v>P35368:147:Alpha-1B adrenergic receptor</v>
      </c>
    </row>
    <row r="2633" spans="1:5" x14ac:dyDescent="0.2">
      <c r="A2633">
        <v>504400</v>
      </c>
      <c r="B2633" t="s">
        <v>4238</v>
      </c>
      <c r="C2633">
        <v>150</v>
      </c>
      <c r="D2633" t="s">
        <v>4239</v>
      </c>
      <c r="E2633" t="str">
        <f t="shared" si="41"/>
        <v>P08913:150:Alpha-2A adrenergic receptor</v>
      </c>
    </row>
    <row r="2634" spans="1:5" x14ac:dyDescent="0.2">
      <c r="A2634">
        <v>504400</v>
      </c>
      <c r="B2634" t="s">
        <v>4240</v>
      </c>
      <c r="C2634">
        <v>153</v>
      </c>
      <c r="D2634" t="s">
        <v>4241</v>
      </c>
      <c r="E2634" t="str">
        <f t="shared" si="41"/>
        <v>P08588:153:Beta-1 adrenergic receptor</v>
      </c>
    </row>
    <row r="2635" spans="1:5" x14ac:dyDescent="0.2">
      <c r="A2635">
        <v>504400</v>
      </c>
      <c r="B2635" t="s">
        <v>4242</v>
      </c>
      <c r="C2635">
        <v>154</v>
      </c>
      <c r="D2635" t="s">
        <v>4243</v>
      </c>
      <c r="E2635" t="str">
        <f t="shared" si="41"/>
        <v>P07550:154:Beta-2 adrenergic receptor</v>
      </c>
    </row>
    <row r="2636" spans="1:5" x14ac:dyDescent="0.2">
      <c r="A2636">
        <v>504400</v>
      </c>
      <c r="B2636" t="s">
        <v>4541</v>
      </c>
      <c r="C2636">
        <v>1268</v>
      </c>
      <c r="D2636" t="s">
        <v>4542</v>
      </c>
      <c r="E2636" t="str">
        <f t="shared" si="41"/>
        <v>P21554:1268:Cannabinoid receptor 1</v>
      </c>
    </row>
    <row r="2637" spans="1:5" x14ac:dyDescent="0.2">
      <c r="A2637">
        <v>504400</v>
      </c>
      <c r="B2637" t="s">
        <v>4250</v>
      </c>
      <c r="C2637">
        <v>1812</v>
      </c>
      <c r="D2637" t="s">
        <v>4251</v>
      </c>
      <c r="E2637" t="str">
        <f t="shared" si="41"/>
        <v>P21728:1812:D(1A) dopamine receptor</v>
      </c>
    </row>
    <row r="2638" spans="1:5" x14ac:dyDescent="0.2">
      <c r="A2638">
        <v>504400</v>
      </c>
      <c r="B2638" t="s">
        <v>4252</v>
      </c>
      <c r="C2638">
        <v>1813</v>
      </c>
      <c r="D2638" t="s">
        <v>4253</v>
      </c>
      <c r="E2638" t="str">
        <f t="shared" si="41"/>
        <v>P14416:1813:D(2) dopamine receptor</v>
      </c>
    </row>
    <row r="2639" spans="1:5" x14ac:dyDescent="0.2">
      <c r="A2639">
        <v>504400</v>
      </c>
      <c r="B2639" t="s">
        <v>4268</v>
      </c>
      <c r="C2639">
        <v>29709</v>
      </c>
      <c r="D2639" t="s">
        <v>4269</v>
      </c>
      <c r="E2639" t="str">
        <f t="shared" si="41"/>
        <v>P18508:29709:Gamma-aminobutyric acid receptor subunit gamma-2</v>
      </c>
    </row>
    <row r="2640" spans="1:5" x14ac:dyDescent="0.2">
      <c r="A2640">
        <v>504400</v>
      </c>
      <c r="B2640" t="s">
        <v>4814</v>
      </c>
      <c r="C2640">
        <v>24922</v>
      </c>
      <c r="D2640" t="s">
        <v>4815</v>
      </c>
      <c r="E2640" t="str">
        <f t="shared" si="41"/>
        <v>P63079:24922:Gamma-aminobutyric acid receptor subunit beta-3</v>
      </c>
    </row>
    <row r="2641" spans="1:5" x14ac:dyDescent="0.2">
      <c r="A2641">
        <v>504400</v>
      </c>
      <c r="B2641" t="s">
        <v>4272</v>
      </c>
      <c r="C2641">
        <v>24408</v>
      </c>
      <c r="D2641" t="s">
        <v>4273</v>
      </c>
      <c r="E2641" t="str">
        <f t="shared" si="41"/>
        <v>P35439:24408:Glutamate [NMDA] receptor subunit zeta-1</v>
      </c>
    </row>
    <row r="2642" spans="1:5" x14ac:dyDescent="0.2">
      <c r="A2642">
        <v>504400</v>
      </c>
      <c r="B2642" t="s">
        <v>4278</v>
      </c>
      <c r="C2642">
        <v>3269</v>
      </c>
      <c r="D2642" t="s">
        <v>4279</v>
      </c>
      <c r="E2642" t="str">
        <f t="shared" si="41"/>
        <v>P35367:3269:Histamine H1 receptor</v>
      </c>
    </row>
    <row r="2643" spans="1:5" x14ac:dyDescent="0.2">
      <c r="A2643">
        <v>504400</v>
      </c>
      <c r="B2643" t="s">
        <v>4209</v>
      </c>
      <c r="C2643">
        <v>1129</v>
      </c>
      <c r="D2643" t="s">
        <v>4210</v>
      </c>
      <c r="E2643" t="str">
        <f t="shared" si="41"/>
        <v>P08172:1129:Muscarinic acetylcholine receptor M2</v>
      </c>
    </row>
    <row r="2644" spans="1:5" x14ac:dyDescent="0.2">
      <c r="A2644">
        <v>504400</v>
      </c>
      <c r="B2644" t="s">
        <v>4211</v>
      </c>
      <c r="C2644">
        <v>1131</v>
      </c>
      <c r="D2644" t="s">
        <v>4212</v>
      </c>
      <c r="E2644" t="str">
        <f t="shared" si="41"/>
        <v>P20309:1131:Muscarinic acetylcholine receptor M3</v>
      </c>
    </row>
    <row r="2645" spans="1:5" x14ac:dyDescent="0.2">
      <c r="A2645">
        <v>504400</v>
      </c>
      <c r="B2645" t="s">
        <v>4292</v>
      </c>
      <c r="C2645">
        <v>1136</v>
      </c>
      <c r="D2645" t="s">
        <v>4293</v>
      </c>
      <c r="E2645" t="str">
        <f t="shared" si="41"/>
        <v>P32297:1136:Neuronal acetylcholine receptor subunit alpha-3</v>
      </c>
    </row>
    <row r="2646" spans="1:5" x14ac:dyDescent="0.2">
      <c r="A2646">
        <v>504400</v>
      </c>
      <c r="B2646" t="s">
        <v>4294</v>
      </c>
      <c r="C2646">
        <v>1134</v>
      </c>
      <c r="D2646" t="s">
        <v>4295</v>
      </c>
      <c r="E2646" t="str">
        <f t="shared" si="41"/>
        <v>P02708:1134:Acetylcholine receptor subunit alpha</v>
      </c>
    </row>
    <row r="2647" spans="1:5" x14ac:dyDescent="0.2">
      <c r="A2647">
        <v>504400</v>
      </c>
      <c r="B2647" t="s">
        <v>4298</v>
      </c>
      <c r="C2647">
        <v>4988</v>
      </c>
      <c r="D2647" t="s">
        <v>4299</v>
      </c>
      <c r="E2647" t="str">
        <f t="shared" si="41"/>
        <v>P35372:4988:Mu-type opioid receptor</v>
      </c>
    </row>
    <row r="2648" spans="1:5" x14ac:dyDescent="0.2">
      <c r="A2648">
        <v>504400</v>
      </c>
      <c r="B2648" t="s">
        <v>4300</v>
      </c>
      <c r="C2648">
        <v>3757</v>
      </c>
      <c r="D2648" t="s">
        <v>4301</v>
      </c>
      <c r="E2648" t="str">
        <f t="shared" si="41"/>
        <v>Q12809:3757:Potassium voltage-gated channel subfamily H member 2</v>
      </c>
    </row>
    <row r="2649" spans="1:5" x14ac:dyDescent="0.2">
      <c r="A2649">
        <v>504400</v>
      </c>
      <c r="B2649" t="s">
        <v>4302</v>
      </c>
      <c r="C2649">
        <v>5734</v>
      </c>
      <c r="D2649" t="s">
        <v>4303</v>
      </c>
      <c r="E2649" t="str">
        <f t="shared" si="41"/>
        <v>P35408:5734:Prostaglandin E2 receptor EP4 subtype</v>
      </c>
    </row>
    <row r="2650" spans="1:5" x14ac:dyDescent="0.2">
      <c r="A2650">
        <v>504400</v>
      </c>
      <c r="B2650" t="s">
        <v>4609</v>
      </c>
      <c r="C2650">
        <v>3357</v>
      </c>
      <c r="D2650" t="s">
        <v>4610</v>
      </c>
      <c r="E2650" t="str">
        <f t="shared" si="41"/>
        <v>P41595:3357:5-hydroxytryptamine receptor 2B</v>
      </c>
    </row>
    <row r="2651" spans="1:5" x14ac:dyDescent="0.2">
      <c r="A2651">
        <v>504400</v>
      </c>
      <c r="B2651" t="s">
        <v>4308</v>
      </c>
      <c r="C2651">
        <v>10280</v>
      </c>
      <c r="D2651" t="s">
        <v>4309</v>
      </c>
      <c r="E2651" t="str">
        <f t="shared" si="41"/>
        <v>Q99720:10280:Sigma non-opioid intracellular receptor 1</v>
      </c>
    </row>
    <row r="2652" spans="1:5" x14ac:dyDescent="0.2">
      <c r="A2652">
        <v>504400</v>
      </c>
      <c r="B2652" t="s">
        <v>4816</v>
      </c>
      <c r="C2652">
        <v>25122</v>
      </c>
      <c r="D2652" t="s">
        <v>4817</v>
      </c>
      <c r="E2652" t="str">
        <f t="shared" si="41"/>
        <v>P37089:25122:Amiloride-sensitive sodium channel subunit alpha</v>
      </c>
    </row>
    <row r="2653" spans="1:5" x14ac:dyDescent="0.2">
      <c r="A2653">
        <v>504400</v>
      </c>
      <c r="B2653" t="s">
        <v>4621</v>
      </c>
      <c r="C2653">
        <v>2004</v>
      </c>
      <c r="D2653" t="s">
        <v>4622</v>
      </c>
      <c r="E2653" t="str">
        <f t="shared" si="41"/>
        <v>P41970:2004:ETS domain-containing protein Elk-3</v>
      </c>
    </row>
    <row r="2654" spans="1:5" x14ac:dyDescent="0.2">
      <c r="A2654">
        <v>504401</v>
      </c>
      <c r="B2654" t="s">
        <v>3983</v>
      </c>
      <c r="C2654">
        <v>1544</v>
      </c>
      <c r="D2654" t="s">
        <v>3984</v>
      </c>
      <c r="E2654" t="str">
        <f t="shared" si="41"/>
        <v>P05177:1544:Cytochrome P450 1A2</v>
      </c>
    </row>
    <row r="2655" spans="1:5" x14ac:dyDescent="0.2">
      <c r="A2655">
        <v>504401</v>
      </c>
      <c r="B2655" t="s">
        <v>3997</v>
      </c>
      <c r="C2655">
        <v>1557</v>
      </c>
      <c r="D2655" t="s">
        <v>3998</v>
      </c>
      <c r="E2655" t="str">
        <f t="shared" si="41"/>
        <v>P33261:1557:Cytochrome P450 2C19</v>
      </c>
    </row>
    <row r="2656" spans="1:5" x14ac:dyDescent="0.2">
      <c r="A2656">
        <v>504401</v>
      </c>
      <c r="B2656" t="s">
        <v>3995</v>
      </c>
      <c r="C2656">
        <v>1559</v>
      </c>
      <c r="D2656" t="s">
        <v>3996</v>
      </c>
      <c r="E2656" t="str">
        <f t="shared" si="41"/>
        <v>P11712:1559:Cytochrome P450 2C9</v>
      </c>
    </row>
    <row r="2657" spans="1:5" x14ac:dyDescent="0.2">
      <c r="A2657">
        <v>504401</v>
      </c>
      <c r="B2657" t="s">
        <v>4048</v>
      </c>
      <c r="C2657">
        <v>1576</v>
      </c>
      <c r="D2657" t="s">
        <v>4049</v>
      </c>
      <c r="E2657" t="str">
        <f t="shared" si="41"/>
        <v>P08684:1576:Cytochrome P450 3A4</v>
      </c>
    </row>
    <row r="2658" spans="1:5" x14ac:dyDescent="0.2">
      <c r="A2658">
        <v>504401</v>
      </c>
      <c r="B2658" t="s">
        <v>4228</v>
      </c>
      <c r="C2658">
        <v>134</v>
      </c>
      <c r="D2658" t="s">
        <v>4229</v>
      </c>
      <c r="E2658" t="str">
        <f t="shared" si="41"/>
        <v>P30542:134:Adenosine receptor A1</v>
      </c>
    </row>
    <row r="2659" spans="1:5" x14ac:dyDescent="0.2">
      <c r="A2659">
        <v>504401</v>
      </c>
      <c r="B2659" t="s">
        <v>4230</v>
      </c>
      <c r="C2659">
        <v>135</v>
      </c>
      <c r="D2659" t="s">
        <v>4231</v>
      </c>
      <c r="E2659" t="str">
        <f t="shared" si="41"/>
        <v>P29274:135:Adenosine receptor A2a</v>
      </c>
    </row>
    <row r="2660" spans="1:5" x14ac:dyDescent="0.2">
      <c r="A2660">
        <v>504401</v>
      </c>
      <c r="B2660" t="s">
        <v>4234</v>
      </c>
      <c r="C2660">
        <v>29412</v>
      </c>
      <c r="D2660" t="s">
        <v>4235</v>
      </c>
      <c r="E2660" t="str">
        <f t="shared" si="41"/>
        <v>P43140:29412:Alpha-1A adrenergic receptor</v>
      </c>
    </row>
    <row r="2661" spans="1:5" x14ac:dyDescent="0.2">
      <c r="A2661">
        <v>504401</v>
      </c>
      <c r="B2661" t="s">
        <v>4691</v>
      </c>
      <c r="C2661">
        <v>147</v>
      </c>
      <c r="D2661" t="s">
        <v>4692</v>
      </c>
      <c r="E2661" t="str">
        <f t="shared" si="41"/>
        <v>P35368:147:Alpha-1B adrenergic receptor</v>
      </c>
    </row>
    <row r="2662" spans="1:5" x14ac:dyDescent="0.2">
      <c r="A2662">
        <v>504401</v>
      </c>
      <c r="B2662" t="s">
        <v>4238</v>
      </c>
      <c r="C2662">
        <v>150</v>
      </c>
      <c r="D2662" t="s">
        <v>4239</v>
      </c>
      <c r="E2662" t="str">
        <f t="shared" si="41"/>
        <v>P08913:150:Alpha-2A adrenergic receptor</v>
      </c>
    </row>
    <row r="2663" spans="1:5" x14ac:dyDescent="0.2">
      <c r="A2663">
        <v>504401</v>
      </c>
      <c r="B2663" t="s">
        <v>4240</v>
      </c>
      <c r="C2663">
        <v>153</v>
      </c>
      <c r="D2663" t="s">
        <v>4241</v>
      </c>
      <c r="E2663" t="str">
        <f t="shared" si="41"/>
        <v>P08588:153:Beta-1 adrenergic receptor</v>
      </c>
    </row>
    <row r="2664" spans="1:5" x14ac:dyDescent="0.2">
      <c r="A2664">
        <v>504401</v>
      </c>
      <c r="B2664" t="s">
        <v>4242</v>
      </c>
      <c r="C2664">
        <v>154</v>
      </c>
      <c r="D2664" t="s">
        <v>4243</v>
      </c>
      <c r="E2664" t="str">
        <f t="shared" si="41"/>
        <v>P07550:154:Beta-2 adrenergic receptor</v>
      </c>
    </row>
    <row r="2665" spans="1:5" x14ac:dyDescent="0.2">
      <c r="A2665">
        <v>504401</v>
      </c>
      <c r="B2665" t="s">
        <v>4541</v>
      </c>
      <c r="C2665">
        <v>1268</v>
      </c>
      <c r="D2665" t="s">
        <v>4542</v>
      </c>
      <c r="E2665" t="str">
        <f t="shared" si="41"/>
        <v>P21554:1268:Cannabinoid receptor 1</v>
      </c>
    </row>
    <row r="2666" spans="1:5" x14ac:dyDescent="0.2">
      <c r="A2666">
        <v>504401</v>
      </c>
      <c r="B2666" t="s">
        <v>4250</v>
      </c>
      <c r="C2666">
        <v>1812</v>
      </c>
      <c r="D2666" t="s">
        <v>4251</v>
      </c>
      <c r="E2666" t="str">
        <f t="shared" si="41"/>
        <v>P21728:1812:D(1A) dopamine receptor</v>
      </c>
    </row>
    <row r="2667" spans="1:5" x14ac:dyDescent="0.2">
      <c r="A2667">
        <v>504401</v>
      </c>
      <c r="B2667" t="s">
        <v>4252</v>
      </c>
      <c r="C2667">
        <v>1813</v>
      </c>
      <c r="D2667" t="s">
        <v>4253</v>
      </c>
      <c r="E2667" t="str">
        <f t="shared" si="41"/>
        <v>P14416:1813:D(2) dopamine receptor</v>
      </c>
    </row>
    <row r="2668" spans="1:5" x14ac:dyDescent="0.2">
      <c r="A2668">
        <v>504401</v>
      </c>
      <c r="B2668" t="s">
        <v>4268</v>
      </c>
      <c r="C2668">
        <v>29709</v>
      </c>
      <c r="D2668" t="s">
        <v>4269</v>
      </c>
      <c r="E2668" t="str">
        <f t="shared" si="41"/>
        <v>P18508:29709:Gamma-aminobutyric acid receptor subunit gamma-2</v>
      </c>
    </row>
    <row r="2669" spans="1:5" x14ac:dyDescent="0.2">
      <c r="A2669">
        <v>504401</v>
      </c>
      <c r="B2669" t="s">
        <v>4814</v>
      </c>
      <c r="C2669">
        <v>24922</v>
      </c>
      <c r="D2669" t="s">
        <v>4815</v>
      </c>
      <c r="E2669" t="str">
        <f t="shared" si="41"/>
        <v>P63079:24922:Gamma-aminobutyric acid receptor subunit beta-3</v>
      </c>
    </row>
    <row r="2670" spans="1:5" x14ac:dyDescent="0.2">
      <c r="A2670">
        <v>504401</v>
      </c>
      <c r="B2670" t="s">
        <v>4272</v>
      </c>
      <c r="C2670">
        <v>24408</v>
      </c>
      <c r="D2670" t="s">
        <v>4273</v>
      </c>
      <c r="E2670" t="str">
        <f t="shared" si="41"/>
        <v>P35439:24408:Glutamate [NMDA] receptor subunit zeta-1</v>
      </c>
    </row>
    <row r="2671" spans="1:5" x14ac:dyDescent="0.2">
      <c r="A2671">
        <v>504401</v>
      </c>
      <c r="B2671" t="s">
        <v>4278</v>
      </c>
      <c r="C2671">
        <v>3269</v>
      </c>
      <c r="D2671" t="s">
        <v>4279</v>
      </c>
      <c r="E2671" t="str">
        <f t="shared" si="41"/>
        <v>P35367:3269:Histamine H1 receptor</v>
      </c>
    </row>
    <row r="2672" spans="1:5" x14ac:dyDescent="0.2">
      <c r="A2672">
        <v>504401</v>
      </c>
      <c r="B2672" t="s">
        <v>4209</v>
      </c>
      <c r="C2672">
        <v>1129</v>
      </c>
      <c r="D2672" t="s">
        <v>4210</v>
      </c>
      <c r="E2672" t="str">
        <f t="shared" si="41"/>
        <v>P08172:1129:Muscarinic acetylcholine receptor M2</v>
      </c>
    </row>
    <row r="2673" spans="1:5" x14ac:dyDescent="0.2">
      <c r="A2673">
        <v>504401</v>
      </c>
      <c r="B2673" t="s">
        <v>4211</v>
      </c>
      <c r="C2673">
        <v>1131</v>
      </c>
      <c r="D2673" t="s">
        <v>4212</v>
      </c>
      <c r="E2673" t="str">
        <f t="shared" si="41"/>
        <v>P20309:1131:Muscarinic acetylcholine receptor M3</v>
      </c>
    </row>
    <row r="2674" spans="1:5" x14ac:dyDescent="0.2">
      <c r="A2674">
        <v>504401</v>
      </c>
      <c r="B2674" t="s">
        <v>4292</v>
      </c>
      <c r="C2674">
        <v>1136</v>
      </c>
      <c r="D2674" t="s">
        <v>4293</v>
      </c>
      <c r="E2674" t="str">
        <f t="shared" si="41"/>
        <v>P32297:1136:Neuronal acetylcholine receptor subunit alpha-3</v>
      </c>
    </row>
    <row r="2675" spans="1:5" x14ac:dyDescent="0.2">
      <c r="A2675">
        <v>504401</v>
      </c>
      <c r="B2675" t="s">
        <v>4294</v>
      </c>
      <c r="C2675">
        <v>1134</v>
      </c>
      <c r="D2675" t="s">
        <v>4295</v>
      </c>
      <c r="E2675" t="str">
        <f t="shared" si="41"/>
        <v>P02708:1134:Acetylcholine receptor subunit alpha</v>
      </c>
    </row>
    <row r="2676" spans="1:5" x14ac:dyDescent="0.2">
      <c r="A2676">
        <v>504401</v>
      </c>
      <c r="B2676" t="s">
        <v>4298</v>
      </c>
      <c r="C2676">
        <v>4988</v>
      </c>
      <c r="D2676" t="s">
        <v>4299</v>
      </c>
      <c r="E2676" t="str">
        <f t="shared" si="41"/>
        <v>P35372:4988:Mu-type opioid receptor</v>
      </c>
    </row>
    <row r="2677" spans="1:5" x14ac:dyDescent="0.2">
      <c r="A2677">
        <v>504401</v>
      </c>
      <c r="B2677" t="s">
        <v>4300</v>
      </c>
      <c r="C2677">
        <v>3757</v>
      </c>
      <c r="D2677" t="s">
        <v>4301</v>
      </c>
      <c r="E2677" t="str">
        <f t="shared" si="41"/>
        <v>Q12809:3757:Potassium voltage-gated channel subfamily H member 2</v>
      </c>
    </row>
    <row r="2678" spans="1:5" x14ac:dyDescent="0.2">
      <c r="A2678">
        <v>504401</v>
      </c>
      <c r="B2678" t="s">
        <v>4302</v>
      </c>
      <c r="C2678">
        <v>5734</v>
      </c>
      <c r="D2678" t="s">
        <v>4303</v>
      </c>
      <c r="E2678" t="str">
        <f t="shared" si="41"/>
        <v>P35408:5734:Prostaglandin E2 receptor EP4 subtype</v>
      </c>
    </row>
    <row r="2679" spans="1:5" x14ac:dyDescent="0.2">
      <c r="A2679">
        <v>504401</v>
      </c>
      <c r="B2679" t="s">
        <v>4609</v>
      </c>
      <c r="C2679">
        <v>3357</v>
      </c>
      <c r="D2679" t="s">
        <v>4610</v>
      </c>
      <c r="E2679" t="str">
        <f t="shared" si="41"/>
        <v>P41595:3357:5-hydroxytryptamine receptor 2B</v>
      </c>
    </row>
    <row r="2680" spans="1:5" x14ac:dyDescent="0.2">
      <c r="A2680">
        <v>504401</v>
      </c>
      <c r="B2680" t="s">
        <v>4308</v>
      </c>
      <c r="C2680">
        <v>10280</v>
      </c>
      <c r="D2680" t="s">
        <v>4309</v>
      </c>
      <c r="E2680" t="str">
        <f t="shared" si="41"/>
        <v>Q99720:10280:Sigma non-opioid intracellular receptor 1</v>
      </c>
    </row>
    <row r="2681" spans="1:5" x14ac:dyDescent="0.2">
      <c r="A2681">
        <v>504401</v>
      </c>
      <c r="B2681" t="s">
        <v>4816</v>
      </c>
      <c r="C2681">
        <v>25122</v>
      </c>
      <c r="D2681" t="s">
        <v>4817</v>
      </c>
      <c r="E2681" t="str">
        <f t="shared" si="41"/>
        <v>P37089:25122:Amiloride-sensitive sodium channel subunit alpha</v>
      </c>
    </row>
    <row r="2682" spans="1:5" x14ac:dyDescent="0.2">
      <c r="A2682">
        <v>504401</v>
      </c>
      <c r="B2682" t="s">
        <v>4621</v>
      </c>
      <c r="C2682">
        <v>2004</v>
      </c>
      <c r="D2682" t="s">
        <v>4622</v>
      </c>
      <c r="E2682" t="str">
        <f t="shared" si="41"/>
        <v>P41970:2004:ETS domain-containing protein Elk-3</v>
      </c>
    </row>
    <row r="2683" spans="1:5" x14ac:dyDescent="0.2">
      <c r="A2683">
        <v>504402</v>
      </c>
      <c r="B2683" t="s">
        <v>4774</v>
      </c>
      <c r="C2683">
        <v>9682</v>
      </c>
      <c r="D2683" t="s">
        <v>4775</v>
      </c>
      <c r="E2683" t="str">
        <f t="shared" si="41"/>
        <v>O75164:9682:Lysine-specific demethylase 4A</v>
      </c>
    </row>
    <row r="2684" spans="1:5" x14ac:dyDescent="0.2">
      <c r="A2684">
        <v>504403</v>
      </c>
      <c r="B2684" t="s">
        <v>4454</v>
      </c>
      <c r="C2684">
        <v>597</v>
      </c>
      <c r="D2684" t="s">
        <v>3978</v>
      </c>
      <c r="E2684" t="str">
        <f t="shared" si="41"/>
        <v>Q16548:597:Bcl-2-related protein A1</v>
      </c>
    </row>
    <row r="2685" spans="1:5" x14ac:dyDescent="0.2">
      <c r="A2685">
        <v>504404</v>
      </c>
      <c r="B2685" t="s">
        <v>4879</v>
      </c>
      <c r="C2685">
        <v>10919</v>
      </c>
      <c r="D2685" t="s">
        <v>4880</v>
      </c>
      <c r="E2685" t="str">
        <f t="shared" si="41"/>
        <v>Q96KQ7:10919:Histone-lysine N-methyltransferase EHMT2</v>
      </c>
    </row>
    <row r="2686" spans="1:5" x14ac:dyDescent="0.2">
      <c r="A2686">
        <v>504405</v>
      </c>
      <c r="B2686" t="s">
        <v>4454</v>
      </c>
      <c r="C2686">
        <v>597</v>
      </c>
      <c r="D2686" t="s">
        <v>3978</v>
      </c>
      <c r="E2686" t="str">
        <f t="shared" si="41"/>
        <v>Q16548:597:Bcl-2-related protein A1</v>
      </c>
    </row>
    <row r="2687" spans="1:5" x14ac:dyDescent="0.2">
      <c r="A2687">
        <v>504407</v>
      </c>
      <c r="B2687" t="s">
        <v>4454</v>
      </c>
      <c r="C2687">
        <v>597</v>
      </c>
      <c r="D2687" t="s">
        <v>3978</v>
      </c>
      <c r="E2687" t="str">
        <f t="shared" si="41"/>
        <v>Q16548:597:Bcl-2-related protein A1</v>
      </c>
    </row>
    <row r="2688" spans="1:5" x14ac:dyDescent="0.2">
      <c r="A2688">
        <v>504410</v>
      </c>
      <c r="B2688" t="s">
        <v>4609</v>
      </c>
      <c r="C2688">
        <v>3357</v>
      </c>
      <c r="D2688" t="s">
        <v>4610</v>
      </c>
      <c r="E2688" t="str">
        <f t="shared" si="41"/>
        <v>P41595:3357:5-hydroxytryptamine receptor 2B</v>
      </c>
    </row>
    <row r="2689" spans="1:5" x14ac:dyDescent="0.2">
      <c r="A2689">
        <v>504410</v>
      </c>
      <c r="B2689" t="s">
        <v>4238</v>
      </c>
      <c r="C2689">
        <v>150</v>
      </c>
      <c r="D2689" t="s">
        <v>4239</v>
      </c>
      <c r="E2689" t="str">
        <f t="shared" si="41"/>
        <v>P08913:150:Alpha-2A adrenergic receptor</v>
      </c>
    </row>
    <row r="2690" spans="1:5" x14ac:dyDescent="0.2">
      <c r="A2690">
        <v>504410</v>
      </c>
      <c r="B2690" t="s">
        <v>4615</v>
      </c>
      <c r="C2690">
        <v>151</v>
      </c>
      <c r="D2690" t="s">
        <v>4616</v>
      </c>
      <c r="E2690" t="str">
        <f t="shared" ref="E2690:E2753" si="42">CONCATENATE(B2690,":",C2690,":",D2690)</f>
        <v>P18089:151:Alpha-2B adrenergic receptor</v>
      </c>
    </row>
    <row r="2691" spans="1:5" x14ac:dyDescent="0.2">
      <c r="A2691">
        <v>504410</v>
      </c>
      <c r="B2691" t="s">
        <v>4617</v>
      </c>
      <c r="C2691">
        <v>152</v>
      </c>
      <c r="D2691" t="s">
        <v>4618</v>
      </c>
      <c r="E2691" t="str">
        <f t="shared" si="42"/>
        <v>P18825:152:Alpha-2C adrenergic receptor</v>
      </c>
    </row>
    <row r="2692" spans="1:5" x14ac:dyDescent="0.2">
      <c r="A2692">
        <v>504410</v>
      </c>
      <c r="B2692" t="s">
        <v>4256</v>
      </c>
      <c r="C2692">
        <v>1814</v>
      </c>
      <c r="D2692" t="s">
        <v>4257</v>
      </c>
      <c r="E2692" t="str">
        <f t="shared" si="42"/>
        <v>P35462:1814:D(3) dopamine receptor</v>
      </c>
    </row>
    <row r="2693" spans="1:5" x14ac:dyDescent="0.2">
      <c r="A2693">
        <v>504410</v>
      </c>
      <c r="B2693" t="s">
        <v>4225</v>
      </c>
      <c r="C2693">
        <v>4986</v>
      </c>
      <c r="D2693" t="s">
        <v>4226</v>
      </c>
      <c r="E2693" t="str">
        <f t="shared" si="42"/>
        <v>P41145:4986:Kappa-type opioid receptor</v>
      </c>
    </row>
    <row r="2694" spans="1:5" x14ac:dyDescent="0.2">
      <c r="A2694">
        <v>504410</v>
      </c>
      <c r="B2694" t="s">
        <v>4227</v>
      </c>
      <c r="C2694">
        <v>1128</v>
      </c>
      <c r="D2694" t="s">
        <v>3944</v>
      </c>
      <c r="E2694" t="str">
        <f t="shared" si="42"/>
        <v>P11229:1128:Muscarinic acetylcholine receptor M1</v>
      </c>
    </row>
    <row r="2695" spans="1:5" x14ac:dyDescent="0.2">
      <c r="A2695">
        <v>504410</v>
      </c>
      <c r="B2695" t="s">
        <v>4209</v>
      </c>
      <c r="C2695">
        <v>1129</v>
      </c>
      <c r="D2695" t="s">
        <v>4210</v>
      </c>
      <c r="E2695" t="str">
        <f t="shared" si="42"/>
        <v>P08172:1129:Muscarinic acetylcholine receptor M2</v>
      </c>
    </row>
    <row r="2696" spans="1:5" x14ac:dyDescent="0.2">
      <c r="A2696">
        <v>504411</v>
      </c>
      <c r="B2696" t="s">
        <v>4893</v>
      </c>
      <c r="C2696">
        <v>221955</v>
      </c>
      <c r="D2696" t="s">
        <v>4894</v>
      </c>
      <c r="E2696" t="str">
        <f t="shared" si="42"/>
        <v>Q8NCG7:221955:Sn1-specific diacylglycerol lipase beta</v>
      </c>
    </row>
    <row r="2697" spans="1:5" x14ac:dyDescent="0.2">
      <c r="A2697">
        <v>504412</v>
      </c>
      <c r="B2697" t="s">
        <v>4454</v>
      </c>
      <c r="C2697">
        <v>597</v>
      </c>
      <c r="D2697" t="s">
        <v>3978</v>
      </c>
      <c r="E2697" t="str">
        <f t="shared" si="42"/>
        <v>Q16548:597:Bcl-2-related protein A1</v>
      </c>
    </row>
    <row r="2698" spans="1:5" x14ac:dyDescent="0.2">
      <c r="A2698">
        <v>504414</v>
      </c>
      <c r="B2698" t="s">
        <v>4895</v>
      </c>
      <c r="C2698">
        <v>57120</v>
      </c>
      <c r="D2698" t="s">
        <v>4896</v>
      </c>
      <c r="E2698" t="str">
        <f t="shared" si="42"/>
        <v>Q9HD26:57120:Golgi-associated PDZ and coiled-coil motif-containing protein</v>
      </c>
    </row>
    <row r="2699" spans="1:5" x14ac:dyDescent="0.2">
      <c r="A2699">
        <v>504414</v>
      </c>
      <c r="B2699" t="s">
        <v>4897</v>
      </c>
      <c r="C2699">
        <v>1080</v>
      </c>
      <c r="D2699" t="s">
        <v>4898</v>
      </c>
      <c r="E2699" t="str">
        <f t="shared" si="42"/>
        <v>P13569:1080:Cystic fibrosis transmembrane conductance regulator</v>
      </c>
    </row>
    <row r="2700" spans="1:5" x14ac:dyDescent="0.2">
      <c r="A2700">
        <v>504420</v>
      </c>
      <c r="B2700" t="s">
        <v>4893</v>
      </c>
      <c r="C2700">
        <v>221955</v>
      </c>
      <c r="D2700" t="s">
        <v>4894</v>
      </c>
      <c r="E2700" t="str">
        <f t="shared" si="42"/>
        <v>Q8NCG7:221955:Sn1-specific diacylglycerol lipase beta</v>
      </c>
    </row>
    <row r="2701" spans="1:5" x14ac:dyDescent="0.2">
      <c r="A2701">
        <v>504421</v>
      </c>
      <c r="B2701" t="s">
        <v>4207</v>
      </c>
      <c r="C2701">
        <v>57396</v>
      </c>
      <c r="D2701" t="s">
        <v>4208</v>
      </c>
      <c r="E2701" t="str">
        <f t="shared" si="42"/>
        <v>Q9HAZ1:57396:Dual specificity protein kinase CLK4</v>
      </c>
    </row>
    <row r="2702" spans="1:5" x14ac:dyDescent="0.2">
      <c r="A2702">
        <v>504424</v>
      </c>
      <c r="B2702" t="s">
        <v>4598</v>
      </c>
      <c r="C2702">
        <v>1859</v>
      </c>
      <c r="D2702" t="s">
        <v>4599</v>
      </c>
      <c r="E2702" t="str">
        <f t="shared" si="42"/>
        <v>Q13627:1859:Dual specificity tyrosine-phosphorylation-regulated kinase 1A</v>
      </c>
    </row>
    <row r="2703" spans="1:5" x14ac:dyDescent="0.2">
      <c r="A2703">
        <v>504427</v>
      </c>
      <c r="B2703" t="s">
        <v>4594</v>
      </c>
      <c r="C2703">
        <v>1196</v>
      </c>
      <c r="D2703" t="s">
        <v>4595</v>
      </c>
      <c r="E2703" t="str">
        <f t="shared" si="42"/>
        <v>P49760:1196:Dual specificity protein kinase CLK2</v>
      </c>
    </row>
    <row r="2704" spans="1:5" x14ac:dyDescent="0.2">
      <c r="A2704">
        <v>504428</v>
      </c>
      <c r="B2704" t="s">
        <v>4596</v>
      </c>
      <c r="C2704">
        <v>1198</v>
      </c>
      <c r="D2704" t="s">
        <v>4597</v>
      </c>
      <c r="E2704" t="str">
        <f t="shared" si="42"/>
        <v>P49761:1198:Dual specificity protein kinase CLK3</v>
      </c>
    </row>
    <row r="2705" spans="1:5" x14ac:dyDescent="0.2">
      <c r="A2705">
        <v>504429</v>
      </c>
      <c r="B2705" t="s">
        <v>4600</v>
      </c>
      <c r="C2705">
        <v>9149</v>
      </c>
      <c r="D2705" t="s">
        <v>4601</v>
      </c>
      <c r="E2705" t="str">
        <f t="shared" si="42"/>
        <v>Q9Y463:9149:Dual specificity tyrosine-phosphorylation-regulated kinase 1B</v>
      </c>
    </row>
    <row r="2706" spans="1:5" x14ac:dyDescent="0.2">
      <c r="A2706">
        <v>504430</v>
      </c>
      <c r="B2706" t="s">
        <v>4592</v>
      </c>
      <c r="C2706">
        <v>1195</v>
      </c>
      <c r="D2706" t="s">
        <v>4593</v>
      </c>
      <c r="E2706" t="str">
        <f t="shared" si="42"/>
        <v>P49759:1195:Dual specificity protein kinase CLK1</v>
      </c>
    </row>
    <row r="2707" spans="1:5" x14ac:dyDescent="0.2">
      <c r="A2707">
        <v>504435</v>
      </c>
      <c r="B2707" t="s">
        <v>4897</v>
      </c>
      <c r="C2707">
        <v>1080</v>
      </c>
      <c r="D2707" t="s">
        <v>4898</v>
      </c>
      <c r="E2707" t="str">
        <f t="shared" si="42"/>
        <v>P13569:1080:Cystic fibrosis transmembrane conductance regulator</v>
      </c>
    </row>
    <row r="2708" spans="1:5" x14ac:dyDescent="0.2">
      <c r="A2708">
        <v>504435</v>
      </c>
      <c r="B2708" t="s">
        <v>4895</v>
      </c>
      <c r="C2708">
        <v>57120</v>
      </c>
      <c r="D2708" t="s">
        <v>4896</v>
      </c>
      <c r="E2708" t="str">
        <f t="shared" si="42"/>
        <v>Q9HD26:57120:Golgi-associated PDZ and coiled-coil motif-containing protein</v>
      </c>
    </row>
    <row r="2709" spans="1:5" x14ac:dyDescent="0.2">
      <c r="A2709">
        <v>504436</v>
      </c>
      <c r="B2709" t="s">
        <v>4563</v>
      </c>
      <c r="C2709">
        <v>187</v>
      </c>
      <c r="D2709" t="s">
        <v>4564</v>
      </c>
      <c r="E2709" t="str">
        <f t="shared" si="42"/>
        <v>P35414:187:Apelin receptor</v>
      </c>
    </row>
    <row r="2710" spans="1:5" x14ac:dyDescent="0.2">
      <c r="A2710">
        <v>504438</v>
      </c>
      <c r="B2710" t="s">
        <v>4726</v>
      </c>
      <c r="C2710">
        <v>185</v>
      </c>
      <c r="D2710" t="s">
        <v>4727</v>
      </c>
      <c r="E2710" t="str">
        <f t="shared" si="42"/>
        <v>P30556:185:Type-1 angiotensin II receptor</v>
      </c>
    </row>
    <row r="2711" spans="1:5" x14ac:dyDescent="0.2">
      <c r="A2711">
        <v>504441</v>
      </c>
      <c r="B2711" t="s">
        <v>4903</v>
      </c>
      <c r="C2711">
        <v>25255</v>
      </c>
      <c r="D2711" t="s">
        <v>4599</v>
      </c>
      <c r="E2711" t="str">
        <f t="shared" si="42"/>
        <v>Q63470:25255:Dual specificity tyrosine-phosphorylation-regulated kinase 1A</v>
      </c>
    </row>
    <row r="2712" spans="1:5" x14ac:dyDescent="0.2">
      <c r="A2712">
        <v>504442</v>
      </c>
      <c r="B2712" t="s">
        <v>4903</v>
      </c>
      <c r="C2712">
        <v>25255</v>
      </c>
      <c r="D2712" t="s">
        <v>4599</v>
      </c>
      <c r="E2712" t="str">
        <f t="shared" si="42"/>
        <v>Q63470:25255:Dual specificity tyrosine-phosphorylation-regulated kinase 1A</v>
      </c>
    </row>
    <row r="2713" spans="1:5" x14ac:dyDescent="0.2">
      <c r="A2713">
        <v>504444</v>
      </c>
      <c r="B2713" t="s">
        <v>4858</v>
      </c>
      <c r="C2713">
        <v>4780</v>
      </c>
      <c r="D2713" t="s">
        <v>4859</v>
      </c>
      <c r="E2713" t="str">
        <f t="shared" si="42"/>
        <v>Q16236:4780:Nuclear factor erythroid 2-related factor 2</v>
      </c>
    </row>
    <row r="2714" spans="1:5" x14ac:dyDescent="0.2">
      <c r="A2714">
        <v>504445</v>
      </c>
      <c r="B2714" t="s">
        <v>4893</v>
      </c>
      <c r="C2714">
        <v>221955</v>
      </c>
      <c r="D2714" t="s">
        <v>4894</v>
      </c>
      <c r="E2714" t="str">
        <f t="shared" si="42"/>
        <v>Q8NCG7:221955:Sn1-specific diacylglycerol lipase beta</v>
      </c>
    </row>
    <row r="2715" spans="1:5" x14ac:dyDescent="0.2">
      <c r="A2715">
        <v>504446</v>
      </c>
      <c r="B2715" t="s">
        <v>3979</v>
      </c>
      <c r="C2715">
        <v>5468</v>
      </c>
      <c r="D2715" t="s">
        <v>3980</v>
      </c>
      <c r="E2715" t="str">
        <f t="shared" si="42"/>
        <v>P37231:5468:Peroxisome proliferator-activated receptor gamma</v>
      </c>
    </row>
    <row r="2716" spans="1:5" x14ac:dyDescent="0.2">
      <c r="A2716">
        <v>504447</v>
      </c>
      <c r="B2716" t="s">
        <v>3979</v>
      </c>
      <c r="C2716">
        <v>5468</v>
      </c>
      <c r="D2716" t="s">
        <v>3980</v>
      </c>
      <c r="E2716" t="str">
        <f t="shared" si="42"/>
        <v>P37231:5468:Peroxisome proliferator-activated receptor gamma</v>
      </c>
    </row>
    <row r="2717" spans="1:5" x14ac:dyDescent="0.2">
      <c r="A2717">
        <v>504448</v>
      </c>
      <c r="B2717" t="s">
        <v>4242</v>
      </c>
      <c r="C2717">
        <v>154</v>
      </c>
      <c r="D2717" t="s">
        <v>4243</v>
      </c>
      <c r="E2717" t="str">
        <f t="shared" si="42"/>
        <v>P07550:154:Beta-2 adrenergic receptor</v>
      </c>
    </row>
    <row r="2718" spans="1:5" x14ac:dyDescent="0.2">
      <c r="A2718">
        <v>504451</v>
      </c>
      <c r="B2718" t="s">
        <v>4776</v>
      </c>
      <c r="C2718">
        <v>156</v>
      </c>
      <c r="D2718" t="s">
        <v>4777</v>
      </c>
      <c r="E2718" t="str">
        <f t="shared" si="42"/>
        <v>P25098:156:Beta-adrenergic receptor kinase 1</v>
      </c>
    </row>
    <row r="2719" spans="1:5" x14ac:dyDescent="0.2">
      <c r="A2719">
        <v>504452</v>
      </c>
      <c r="B2719" t="s">
        <v>3979</v>
      </c>
      <c r="C2719">
        <v>5468</v>
      </c>
      <c r="D2719" t="s">
        <v>3980</v>
      </c>
      <c r="E2719" t="str">
        <f t="shared" si="42"/>
        <v>P37231:5468:Peroxisome proliferator-activated receptor gamma</v>
      </c>
    </row>
    <row r="2720" spans="1:5" x14ac:dyDescent="0.2">
      <c r="A2720">
        <v>504453</v>
      </c>
      <c r="B2720" t="s">
        <v>3979</v>
      </c>
      <c r="C2720">
        <v>5468</v>
      </c>
      <c r="D2720" t="s">
        <v>3980</v>
      </c>
      <c r="E2720" t="str">
        <f t="shared" si="42"/>
        <v>P37231:5468:Peroxisome proliferator-activated receptor gamma</v>
      </c>
    </row>
    <row r="2721" spans="1:5" x14ac:dyDescent="0.2">
      <c r="A2721">
        <v>504454</v>
      </c>
      <c r="B2721" t="s">
        <v>4242</v>
      </c>
      <c r="C2721">
        <v>154</v>
      </c>
      <c r="D2721" t="s">
        <v>4243</v>
      </c>
      <c r="E2721" t="str">
        <f t="shared" si="42"/>
        <v>P07550:154:Beta-2 adrenergic receptor</v>
      </c>
    </row>
    <row r="2722" spans="1:5" x14ac:dyDescent="0.2">
      <c r="A2722">
        <v>504455</v>
      </c>
      <c r="B2722" t="s">
        <v>4563</v>
      </c>
      <c r="C2722">
        <v>187</v>
      </c>
      <c r="D2722" t="s">
        <v>4564</v>
      </c>
      <c r="E2722" t="str">
        <f t="shared" si="42"/>
        <v>P35414:187:Apelin receptor</v>
      </c>
    </row>
    <row r="2723" spans="1:5" x14ac:dyDescent="0.2">
      <c r="A2723">
        <v>504457</v>
      </c>
      <c r="B2723" t="s">
        <v>4726</v>
      </c>
      <c r="C2723">
        <v>185</v>
      </c>
      <c r="D2723" t="s">
        <v>4727</v>
      </c>
      <c r="E2723" t="str">
        <f t="shared" si="42"/>
        <v>P30556:185:Type-1 angiotensin II receptor</v>
      </c>
    </row>
    <row r="2724" spans="1:5" x14ac:dyDescent="0.2">
      <c r="A2724">
        <v>504458</v>
      </c>
      <c r="B2724" t="s">
        <v>4353</v>
      </c>
      <c r="C2724">
        <v>850333</v>
      </c>
      <c r="D2724" t="s">
        <v>4354</v>
      </c>
      <c r="E2724" t="str">
        <f t="shared" si="42"/>
        <v>P25376:850333:General amino acid permease AGP1</v>
      </c>
    </row>
    <row r="2725" spans="1:5" x14ac:dyDescent="0.2">
      <c r="A2725">
        <v>504459</v>
      </c>
      <c r="B2725" t="s">
        <v>4242</v>
      </c>
      <c r="C2725">
        <v>154</v>
      </c>
      <c r="D2725" t="s">
        <v>4243</v>
      </c>
      <c r="E2725" t="str">
        <f t="shared" si="42"/>
        <v>P07550:154:Beta-2 adrenergic receptor</v>
      </c>
    </row>
    <row r="2726" spans="1:5" x14ac:dyDescent="0.2">
      <c r="A2726">
        <v>504460</v>
      </c>
      <c r="B2726" t="s">
        <v>4151</v>
      </c>
      <c r="C2726">
        <v>8698</v>
      </c>
      <c r="D2726" t="s">
        <v>4152</v>
      </c>
      <c r="E2726" t="str">
        <f t="shared" si="42"/>
        <v>O95977:8698:Sphingosine 1-phosphate receptor 4</v>
      </c>
    </row>
    <row r="2727" spans="1:5" x14ac:dyDescent="0.2">
      <c r="A2727">
        <v>504461</v>
      </c>
      <c r="B2727" t="s">
        <v>4347</v>
      </c>
      <c r="C2727">
        <v>850361</v>
      </c>
      <c r="D2727" t="s">
        <v>4348</v>
      </c>
      <c r="E2727" t="str">
        <f t="shared" si="42"/>
        <v>P08679:850361:Citrate synthase, peroxisomal</v>
      </c>
    </row>
    <row r="2728" spans="1:5" x14ac:dyDescent="0.2">
      <c r="A2728">
        <v>504462</v>
      </c>
      <c r="B2728" t="s">
        <v>4914</v>
      </c>
      <c r="C2728">
        <v>23192</v>
      </c>
      <c r="D2728" t="s">
        <v>4915</v>
      </c>
      <c r="E2728" t="str">
        <f t="shared" si="42"/>
        <v>Q9Y4P1:23192:Cysteine protease ATG4B</v>
      </c>
    </row>
    <row r="2729" spans="1:5" x14ac:dyDescent="0.2">
      <c r="A2729">
        <v>504465</v>
      </c>
      <c r="B2729" t="s">
        <v>4191</v>
      </c>
      <c r="C2729">
        <v>2475</v>
      </c>
      <c r="D2729" t="s">
        <v>4192</v>
      </c>
      <c r="E2729" t="str">
        <f t="shared" si="42"/>
        <v>P42345:2475:Serine/threonine-protein kinase mTOR</v>
      </c>
    </row>
    <row r="2730" spans="1:5" x14ac:dyDescent="0.2">
      <c r="A2730">
        <v>504466</v>
      </c>
      <c r="B2730" t="s">
        <v>4856</v>
      </c>
      <c r="C2730">
        <v>79915</v>
      </c>
      <c r="D2730" t="s">
        <v>4857</v>
      </c>
      <c r="E2730" t="str">
        <f t="shared" si="42"/>
        <v>Q96QE3:79915:ATPase family AAA domain-containing protein 5</v>
      </c>
    </row>
    <row r="2731" spans="1:5" x14ac:dyDescent="0.2">
      <c r="A2731">
        <v>504467</v>
      </c>
      <c r="B2731" t="s">
        <v>4856</v>
      </c>
      <c r="C2731">
        <v>79915</v>
      </c>
      <c r="D2731" t="s">
        <v>4857</v>
      </c>
      <c r="E2731" t="str">
        <f t="shared" si="42"/>
        <v>Q96QE3:79915:ATPase family AAA domain-containing protein 5</v>
      </c>
    </row>
    <row r="2732" spans="1:5" x14ac:dyDescent="0.2">
      <c r="A2732">
        <v>504468</v>
      </c>
      <c r="B2732" t="s">
        <v>4357</v>
      </c>
      <c r="C2732">
        <v>855580</v>
      </c>
      <c r="D2732" t="s">
        <v>4358</v>
      </c>
      <c r="E2732" t="str">
        <f t="shared" si="42"/>
        <v>P41948:855580:Ammonium transporter MEP2</v>
      </c>
    </row>
    <row r="2733" spans="1:5" x14ac:dyDescent="0.2">
      <c r="A2733">
        <v>504469</v>
      </c>
      <c r="B2733" t="s">
        <v>4349</v>
      </c>
      <c r="C2733">
        <v>853758</v>
      </c>
      <c r="D2733" t="s">
        <v>4350</v>
      </c>
      <c r="E2733" t="str">
        <f t="shared" si="42"/>
        <v>P14904:853758:Vacuolar aminopeptidase 1</v>
      </c>
    </row>
    <row r="2734" spans="1:5" x14ac:dyDescent="0.2">
      <c r="A2734">
        <v>504470</v>
      </c>
      <c r="B2734" t="s">
        <v>4351</v>
      </c>
      <c r="C2734">
        <v>852379</v>
      </c>
      <c r="D2734" t="s">
        <v>4352</v>
      </c>
      <c r="E2734" t="str">
        <f t="shared" si="42"/>
        <v>P0CX82:852379:60S ribosomal protein L19-A</v>
      </c>
    </row>
    <row r="2735" spans="1:5" x14ac:dyDescent="0.2">
      <c r="A2735">
        <v>504471</v>
      </c>
      <c r="B2735" t="s">
        <v>4920</v>
      </c>
      <c r="C2735">
        <v>852171</v>
      </c>
      <c r="D2735" t="s">
        <v>4921</v>
      </c>
      <c r="E2735" t="str">
        <f t="shared" si="42"/>
        <v>P38165:852171:Retrograde regulation protein 3</v>
      </c>
    </row>
    <row r="2736" spans="1:5" x14ac:dyDescent="0.2">
      <c r="A2736">
        <v>504472</v>
      </c>
      <c r="B2736" t="s">
        <v>4989</v>
      </c>
      <c r="C2736">
        <v>856763</v>
      </c>
      <c r="D2736" t="s">
        <v>4990</v>
      </c>
      <c r="E2736" t="str">
        <f t="shared" si="42"/>
        <v>P18494:856763:Nitrogen regulatory protein GLN3</v>
      </c>
    </row>
    <row r="2737" spans="1:5" x14ac:dyDescent="0.2">
      <c r="A2737">
        <v>504474</v>
      </c>
      <c r="B2737" t="s">
        <v>4718</v>
      </c>
      <c r="C2737">
        <v>55775</v>
      </c>
      <c r="D2737" t="s">
        <v>4719</v>
      </c>
      <c r="E2737" t="str">
        <f t="shared" si="42"/>
        <v>Q9NUW8:55775:Tyrosyl-DNA phosphodiesterase 1</v>
      </c>
    </row>
    <row r="2738" spans="1:5" x14ac:dyDescent="0.2">
      <c r="A2738">
        <v>504475</v>
      </c>
      <c r="B2738" t="s">
        <v>4914</v>
      </c>
      <c r="C2738">
        <v>23192</v>
      </c>
      <c r="D2738" t="s">
        <v>4915</v>
      </c>
      <c r="E2738" t="str">
        <f t="shared" si="42"/>
        <v>Q9Y4P1:23192:Cysteine protease ATG4B</v>
      </c>
    </row>
    <row r="2739" spans="1:5" x14ac:dyDescent="0.2">
      <c r="A2739">
        <v>504476</v>
      </c>
      <c r="B2739" t="s">
        <v>4088</v>
      </c>
      <c r="C2739">
        <v>5243</v>
      </c>
      <c r="D2739" t="s">
        <v>4089</v>
      </c>
      <c r="E2739" t="str">
        <f t="shared" si="42"/>
        <v>P08183:5243:Multidrug resistance protein 1</v>
      </c>
    </row>
    <row r="2740" spans="1:5" x14ac:dyDescent="0.2">
      <c r="A2740">
        <v>504477</v>
      </c>
      <c r="B2740" t="s">
        <v>4090</v>
      </c>
      <c r="C2740">
        <v>9429</v>
      </c>
      <c r="D2740" t="s">
        <v>4091</v>
      </c>
      <c r="E2740" t="str">
        <f t="shared" si="42"/>
        <v>Q9UNQ0:9429:ATP-binding cassette sub-family G member 2</v>
      </c>
    </row>
    <row r="2741" spans="1:5" x14ac:dyDescent="0.2">
      <c r="A2741">
        <v>504480</v>
      </c>
      <c r="B2741" t="s">
        <v>4433</v>
      </c>
      <c r="C2741">
        <v>60590</v>
      </c>
      <c r="D2741" t="s">
        <v>4434</v>
      </c>
      <c r="E2741" t="str">
        <f t="shared" si="42"/>
        <v>P70579:60590:Metabotropic glutamate receptor 8</v>
      </c>
    </row>
    <row r="2742" spans="1:5" x14ac:dyDescent="0.2">
      <c r="A2742">
        <v>504482</v>
      </c>
      <c r="B2742" t="s">
        <v>4429</v>
      </c>
      <c r="C2742">
        <v>68758</v>
      </c>
      <c r="D2742" t="s">
        <v>4430</v>
      </c>
      <c r="E2742" t="str">
        <f t="shared" si="42"/>
        <v>Q8K4F5:68758:Abhydrolase domain-containing protein 11</v>
      </c>
    </row>
    <row r="2743" spans="1:5" x14ac:dyDescent="0.2">
      <c r="A2743">
        <v>504483</v>
      </c>
      <c r="B2743" t="s">
        <v>4925</v>
      </c>
      <c r="C2743">
        <v>27226</v>
      </c>
      <c r="D2743" t="s">
        <v>4653</v>
      </c>
      <c r="E2743" t="str">
        <f t="shared" si="42"/>
        <v>Q60963:27226:Platelet-activating factor acetylhydrolase</v>
      </c>
    </row>
    <row r="2744" spans="1:5" x14ac:dyDescent="0.2">
      <c r="A2744">
        <v>504486</v>
      </c>
      <c r="B2744" t="s">
        <v>4823</v>
      </c>
      <c r="C2744">
        <v>5051</v>
      </c>
      <c r="D2744" t="s">
        <v>4824</v>
      </c>
      <c r="E2744" t="str">
        <f t="shared" si="42"/>
        <v>Q99487:5051:Platelet-activating factor acetylhydrolase 2, cytoplasmic</v>
      </c>
    </row>
    <row r="2745" spans="1:5" x14ac:dyDescent="0.2">
      <c r="A2745">
        <v>504488</v>
      </c>
      <c r="B2745" t="s">
        <v>3939</v>
      </c>
      <c r="C2745">
        <v>836</v>
      </c>
      <c r="D2745" t="s">
        <v>3940</v>
      </c>
      <c r="E2745" t="str">
        <f t="shared" si="42"/>
        <v>P42574:836:Caspase-3</v>
      </c>
    </row>
    <row r="2746" spans="1:5" x14ac:dyDescent="0.2">
      <c r="A2746">
        <v>504490</v>
      </c>
      <c r="B2746" t="s">
        <v>4904</v>
      </c>
      <c r="C2746">
        <v>163</v>
      </c>
      <c r="D2746" t="s">
        <v>4905</v>
      </c>
      <c r="E2746" t="str">
        <f t="shared" si="42"/>
        <v>P63010:163:AP-2 complex subunit beta</v>
      </c>
    </row>
    <row r="2747" spans="1:5" x14ac:dyDescent="0.2">
      <c r="A2747">
        <v>504490</v>
      </c>
      <c r="B2747" t="s">
        <v>4906</v>
      </c>
      <c r="C2747">
        <v>1173</v>
      </c>
      <c r="D2747" t="s">
        <v>4907</v>
      </c>
      <c r="E2747" t="str">
        <f t="shared" si="42"/>
        <v>Q96CW1:1173:AP-2 complex subunit mu</v>
      </c>
    </row>
    <row r="2748" spans="1:5" x14ac:dyDescent="0.2">
      <c r="A2748">
        <v>504490</v>
      </c>
      <c r="B2748" t="s">
        <v>4908</v>
      </c>
      <c r="C2748">
        <v>1175</v>
      </c>
      <c r="D2748" t="s">
        <v>4909</v>
      </c>
      <c r="E2748" t="str">
        <f t="shared" si="42"/>
        <v>P53680:1175:AP-2 complex subunit sigma</v>
      </c>
    </row>
    <row r="2749" spans="1:5" x14ac:dyDescent="0.2">
      <c r="A2749">
        <v>504490</v>
      </c>
      <c r="B2749" t="s">
        <v>4910</v>
      </c>
      <c r="C2749">
        <v>160</v>
      </c>
      <c r="D2749" t="s">
        <v>4911</v>
      </c>
      <c r="E2749" t="str">
        <f t="shared" si="42"/>
        <v>O95782:160:AP-2 complex subunit alpha-1</v>
      </c>
    </row>
    <row r="2750" spans="1:5" x14ac:dyDescent="0.2">
      <c r="A2750">
        <v>504490</v>
      </c>
      <c r="B2750" t="s">
        <v>4912</v>
      </c>
      <c r="C2750">
        <v>408</v>
      </c>
      <c r="D2750" t="s">
        <v>4913</v>
      </c>
      <c r="E2750" t="str">
        <f t="shared" si="42"/>
        <v>P49407:408:Beta-arrestin-1</v>
      </c>
    </row>
    <row r="2751" spans="1:5" x14ac:dyDescent="0.2">
      <c r="A2751">
        <v>504491</v>
      </c>
      <c r="B2751" t="s">
        <v>4831</v>
      </c>
      <c r="C2751">
        <v>100163</v>
      </c>
      <c r="D2751" t="s">
        <v>4824</v>
      </c>
      <c r="E2751" t="str">
        <f t="shared" si="42"/>
        <v>Q8VDG7:100163:Platelet-activating factor acetylhydrolase 2, cytoplasmic</v>
      </c>
    </row>
    <row r="2752" spans="1:5" x14ac:dyDescent="0.2">
      <c r="A2752">
        <v>504491</v>
      </c>
      <c r="B2752" t="s">
        <v>4429</v>
      </c>
      <c r="C2752">
        <v>68758</v>
      </c>
      <c r="D2752" t="s">
        <v>4430</v>
      </c>
      <c r="E2752" t="str">
        <f t="shared" si="42"/>
        <v>Q8K4F5:68758:Abhydrolase domain-containing protein 11</v>
      </c>
    </row>
    <row r="2753" spans="1:5" x14ac:dyDescent="0.2">
      <c r="A2753">
        <v>504491</v>
      </c>
      <c r="B2753" t="s">
        <v>4871</v>
      </c>
      <c r="C2753">
        <v>13885</v>
      </c>
      <c r="D2753" t="s">
        <v>4872</v>
      </c>
      <c r="E2753" t="str">
        <f t="shared" si="42"/>
        <v>Q9R0P3:13885:S-formylglutathione hydrolase</v>
      </c>
    </row>
    <row r="2754" spans="1:5" x14ac:dyDescent="0.2">
      <c r="A2754">
        <v>504491</v>
      </c>
      <c r="B2754" t="s">
        <v>4431</v>
      </c>
      <c r="C2754">
        <v>18777</v>
      </c>
      <c r="D2754" t="s">
        <v>4428</v>
      </c>
      <c r="E2754" t="str">
        <f t="shared" ref="E2754:E2817" si="43">CONCATENATE(B2754,":",C2754,":",D2754)</f>
        <v>P97823:18777:Acyl-protein thioesterase 1</v>
      </c>
    </row>
    <row r="2755" spans="1:5" x14ac:dyDescent="0.2">
      <c r="A2755">
        <v>504491</v>
      </c>
      <c r="B2755" t="s">
        <v>4432</v>
      </c>
      <c r="C2755">
        <v>26394</v>
      </c>
      <c r="D2755" t="s">
        <v>4424</v>
      </c>
      <c r="E2755" t="str">
        <f t="shared" si="43"/>
        <v>Q9WTL7:26394:Acyl-protein thioesterase 2</v>
      </c>
    </row>
    <row r="2756" spans="1:5" x14ac:dyDescent="0.2">
      <c r="A2756">
        <v>504492</v>
      </c>
      <c r="B2756" t="s">
        <v>4794</v>
      </c>
      <c r="C2756">
        <v>26054</v>
      </c>
      <c r="D2756" t="s">
        <v>4795</v>
      </c>
      <c r="E2756" t="str">
        <f t="shared" si="43"/>
        <v>Q9GZR1:26054:Sentrin-specific protease 6</v>
      </c>
    </row>
    <row r="2757" spans="1:5" x14ac:dyDescent="0.2">
      <c r="A2757">
        <v>504493</v>
      </c>
      <c r="B2757" t="s">
        <v>4904</v>
      </c>
      <c r="C2757">
        <v>163</v>
      </c>
      <c r="D2757" t="s">
        <v>4905</v>
      </c>
      <c r="E2757" t="str">
        <f t="shared" si="43"/>
        <v>P63010:163:AP-2 complex subunit beta</v>
      </c>
    </row>
    <row r="2758" spans="1:5" x14ac:dyDescent="0.2">
      <c r="A2758">
        <v>504493</v>
      </c>
      <c r="B2758" t="s">
        <v>4906</v>
      </c>
      <c r="C2758">
        <v>1173</v>
      </c>
      <c r="D2758" t="s">
        <v>4907</v>
      </c>
      <c r="E2758" t="str">
        <f t="shared" si="43"/>
        <v>Q96CW1:1173:AP-2 complex subunit mu</v>
      </c>
    </row>
    <row r="2759" spans="1:5" x14ac:dyDescent="0.2">
      <c r="A2759">
        <v>504493</v>
      </c>
      <c r="B2759" t="s">
        <v>4908</v>
      </c>
      <c r="C2759">
        <v>1175</v>
      </c>
      <c r="D2759" t="s">
        <v>4909</v>
      </c>
      <c r="E2759" t="str">
        <f t="shared" si="43"/>
        <v>P53680:1175:AP-2 complex subunit sigma</v>
      </c>
    </row>
    <row r="2760" spans="1:5" x14ac:dyDescent="0.2">
      <c r="A2760">
        <v>504493</v>
      </c>
      <c r="B2760" t="s">
        <v>4910</v>
      </c>
      <c r="C2760">
        <v>160</v>
      </c>
      <c r="D2760" t="s">
        <v>4911</v>
      </c>
      <c r="E2760" t="str">
        <f t="shared" si="43"/>
        <v>O95782:160:AP-2 complex subunit alpha-1</v>
      </c>
    </row>
    <row r="2761" spans="1:5" x14ac:dyDescent="0.2">
      <c r="A2761">
        <v>504493</v>
      </c>
      <c r="B2761" t="s">
        <v>4912</v>
      </c>
      <c r="C2761">
        <v>408</v>
      </c>
      <c r="D2761" t="s">
        <v>4913</v>
      </c>
      <c r="E2761" t="str">
        <f t="shared" si="43"/>
        <v>P49407:408:Beta-arrestin-1</v>
      </c>
    </row>
    <row r="2762" spans="1:5" x14ac:dyDescent="0.2">
      <c r="A2762">
        <v>504494</v>
      </c>
      <c r="B2762" t="s">
        <v>4831</v>
      </c>
      <c r="C2762">
        <v>100163</v>
      </c>
      <c r="D2762" t="s">
        <v>4824</v>
      </c>
      <c r="E2762" t="str">
        <f t="shared" si="43"/>
        <v>Q8VDG7:100163:Platelet-activating factor acetylhydrolase 2, cytoplasmic</v>
      </c>
    </row>
    <row r="2763" spans="1:5" x14ac:dyDescent="0.2">
      <c r="A2763">
        <v>504495</v>
      </c>
      <c r="B2763" t="s">
        <v>4831</v>
      </c>
      <c r="C2763">
        <v>100163</v>
      </c>
      <c r="D2763" t="s">
        <v>4824</v>
      </c>
      <c r="E2763" t="str">
        <f t="shared" si="43"/>
        <v>Q8VDG7:100163:Platelet-activating factor acetylhydrolase 2, cytoplasmic</v>
      </c>
    </row>
    <row r="2764" spans="1:5" x14ac:dyDescent="0.2">
      <c r="A2764">
        <v>504496</v>
      </c>
      <c r="B2764" t="s">
        <v>4831</v>
      </c>
      <c r="C2764">
        <v>100163</v>
      </c>
      <c r="D2764" t="s">
        <v>4824</v>
      </c>
      <c r="E2764" t="str">
        <f t="shared" si="43"/>
        <v>Q8VDG7:100163:Platelet-activating factor acetylhydrolase 2, cytoplasmic</v>
      </c>
    </row>
    <row r="2765" spans="1:5" x14ac:dyDescent="0.2">
      <c r="A2765">
        <v>504497</v>
      </c>
      <c r="B2765" t="s">
        <v>4662</v>
      </c>
      <c r="C2765">
        <v>57337</v>
      </c>
      <c r="D2765" t="s">
        <v>4663</v>
      </c>
      <c r="E2765" t="str">
        <f t="shared" si="43"/>
        <v>Q9BQF6:57337:Sentrin-specific protease 7</v>
      </c>
    </row>
    <row r="2766" spans="1:5" x14ac:dyDescent="0.2">
      <c r="A2766">
        <v>504498</v>
      </c>
      <c r="B2766" t="s">
        <v>4924</v>
      </c>
      <c r="C2766">
        <v>83451</v>
      </c>
      <c r="D2766" t="s">
        <v>4430</v>
      </c>
      <c r="E2766" t="str">
        <f t="shared" si="43"/>
        <v>Q8NFV4:83451:Abhydrolase domain-containing protein 11</v>
      </c>
    </row>
    <row r="2767" spans="1:5" x14ac:dyDescent="0.2">
      <c r="A2767">
        <v>504500</v>
      </c>
      <c r="B2767" t="s">
        <v>4776</v>
      </c>
      <c r="C2767">
        <v>156</v>
      </c>
      <c r="D2767" t="s">
        <v>4777</v>
      </c>
      <c r="E2767" t="str">
        <f t="shared" si="43"/>
        <v>P25098:156:Beta-adrenergic receptor kinase 1</v>
      </c>
    </row>
    <row r="2768" spans="1:5" x14ac:dyDescent="0.2">
      <c r="A2768">
        <v>504501</v>
      </c>
      <c r="B2768" t="s">
        <v>4561</v>
      </c>
      <c r="C2768">
        <v>123228</v>
      </c>
      <c r="D2768" t="s">
        <v>4562</v>
      </c>
      <c r="E2768" t="str">
        <f t="shared" si="43"/>
        <v>Q96LD8:123228:Sentrin-specific protease 8</v>
      </c>
    </row>
    <row r="2769" spans="1:5" x14ac:dyDescent="0.2">
      <c r="A2769">
        <v>504505</v>
      </c>
      <c r="B2769" t="s">
        <v>4429</v>
      </c>
      <c r="C2769">
        <v>68758</v>
      </c>
      <c r="D2769" t="s">
        <v>4430</v>
      </c>
      <c r="E2769" t="str">
        <f t="shared" si="43"/>
        <v>Q8K4F5:68758:Abhydrolase domain-containing protein 11</v>
      </c>
    </row>
    <row r="2770" spans="1:5" x14ac:dyDescent="0.2">
      <c r="A2770">
        <v>504507</v>
      </c>
      <c r="B2770" t="s">
        <v>4429</v>
      </c>
      <c r="C2770">
        <v>68758</v>
      </c>
      <c r="D2770" t="s">
        <v>4430</v>
      </c>
      <c r="E2770" t="str">
        <f t="shared" si="43"/>
        <v>Q8K4F5:68758:Abhydrolase domain-containing protein 11</v>
      </c>
    </row>
    <row r="2771" spans="1:5" x14ac:dyDescent="0.2">
      <c r="A2771">
        <v>504513</v>
      </c>
      <c r="B2771" t="s">
        <v>4831</v>
      </c>
      <c r="C2771">
        <v>100163</v>
      </c>
      <c r="D2771" t="s">
        <v>4824</v>
      </c>
      <c r="E2771" t="str">
        <f t="shared" si="43"/>
        <v>Q8VDG7:100163:Platelet-activating factor acetylhydrolase 2, cytoplasmic</v>
      </c>
    </row>
    <row r="2772" spans="1:5" x14ac:dyDescent="0.2">
      <c r="A2772">
        <v>504513</v>
      </c>
      <c r="B2772" t="s">
        <v>4429</v>
      </c>
      <c r="C2772">
        <v>68758</v>
      </c>
      <c r="D2772" t="s">
        <v>4430</v>
      </c>
      <c r="E2772" t="str">
        <f t="shared" si="43"/>
        <v>Q8K4F5:68758:Abhydrolase domain-containing protein 11</v>
      </c>
    </row>
    <row r="2773" spans="1:5" x14ac:dyDescent="0.2">
      <c r="A2773">
        <v>504513</v>
      </c>
      <c r="B2773" t="s">
        <v>4871</v>
      </c>
      <c r="C2773">
        <v>13885</v>
      </c>
      <c r="D2773" t="s">
        <v>4872</v>
      </c>
      <c r="E2773" t="str">
        <f t="shared" si="43"/>
        <v>Q9R0P3:13885:S-formylglutathione hydrolase</v>
      </c>
    </row>
    <row r="2774" spans="1:5" x14ac:dyDescent="0.2">
      <c r="A2774">
        <v>504513</v>
      </c>
      <c r="B2774" t="s">
        <v>4431</v>
      </c>
      <c r="C2774">
        <v>18777</v>
      </c>
      <c r="D2774" t="s">
        <v>4428</v>
      </c>
      <c r="E2774" t="str">
        <f t="shared" si="43"/>
        <v>P97823:18777:Acyl-protein thioesterase 1</v>
      </c>
    </row>
    <row r="2775" spans="1:5" x14ac:dyDescent="0.2">
      <c r="A2775">
        <v>504519</v>
      </c>
      <c r="B2775" t="s">
        <v>4831</v>
      </c>
      <c r="C2775">
        <v>100163</v>
      </c>
      <c r="D2775" t="s">
        <v>4824</v>
      </c>
      <c r="E2775" t="str">
        <f t="shared" si="43"/>
        <v>Q8VDG7:100163:Platelet-activating factor acetylhydrolase 2, cytoplasmic</v>
      </c>
    </row>
    <row r="2776" spans="1:5" x14ac:dyDescent="0.2">
      <c r="A2776">
        <v>504519</v>
      </c>
      <c r="B2776" t="s">
        <v>4926</v>
      </c>
      <c r="C2776">
        <v>66082</v>
      </c>
      <c r="D2776" t="s">
        <v>4927</v>
      </c>
      <c r="E2776" t="str">
        <f t="shared" si="43"/>
        <v>Q8R2Y0:66082:Monoacylglycerol lipase ABHD6</v>
      </c>
    </row>
    <row r="2777" spans="1:5" x14ac:dyDescent="0.2">
      <c r="A2777">
        <v>504519</v>
      </c>
      <c r="B2777" t="s">
        <v>4928</v>
      </c>
      <c r="C2777">
        <v>53357</v>
      </c>
      <c r="D2777" t="s">
        <v>4929</v>
      </c>
      <c r="E2777" t="str">
        <f t="shared" si="43"/>
        <v>P97819:53357:85 kDa calcium-independent phospholipase A2</v>
      </c>
    </row>
    <row r="2778" spans="1:5" x14ac:dyDescent="0.2">
      <c r="A2778">
        <v>504519</v>
      </c>
      <c r="B2778" t="s">
        <v>4871</v>
      </c>
      <c r="C2778">
        <v>13885</v>
      </c>
      <c r="D2778" t="s">
        <v>4872</v>
      </c>
      <c r="E2778" t="str">
        <f t="shared" si="43"/>
        <v>Q9R0P3:13885:S-formylglutathione hydrolase</v>
      </c>
    </row>
    <row r="2779" spans="1:5" x14ac:dyDescent="0.2">
      <c r="A2779">
        <v>504519</v>
      </c>
      <c r="B2779" t="s">
        <v>4930</v>
      </c>
      <c r="C2779">
        <v>19025</v>
      </c>
      <c r="D2779" t="s">
        <v>4931</v>
      </c>
      <c r="E2779" t="str">
        <f t="shared" si="43"/>
        <v>P16675:19025:Lysosomal protective protein</v>
      </c>
    </row>
    <row r="2780" spans="1:5" x14ac:dyDescent="0.2">
      <c r="A2780">
        <v>504519</v>
      </c>
      <c r="B2780" t="s">
        <v>4932</v>
      </c>
      <c r="C2780">
        <v>68607</v>
      </c>
      <c r="D2780" t="s">
        <v>4933</v>
      </c>
      <c r="E2780" t="str">
        <f t="shared" si="43"/>
        <v>Q9EPB5:68607:Serine hydrolase-like protein</v>
      </c>
    </row>
    <row r="2781" spans="1:5" x14ac:dyDescent="0.2">
      <c r="A2781">
        <v>504519</v>
      </c>
      <c r="B2781" t="s">
        <v>4934</v>
      </c>
      <c r="C2781">
        <v>216169</v>
      </c>
      <c r="D2781" t="s">
        <v>4935</v>
      </c>
      <c r="E2781" t="str">
        <f t="shared" si="43"/>
        <v>Q99JW1:216169:Abhydrolase domain-containing protein FAM108A</v>
      </c>
    </row>
    <row r="2782" spans="1:5" x14ac:dyDescent="0.2">
      <c r="A2782">
        <v>504519</v>
      </c>
      <c r="B2782" t="s">
        <v>4936</v>
      </c>
      <c r="C2782">
        <v>72590</v>
      </c>
      <c r="D2782" t="s">
        <v>4422</v>
      </c>
      <c r="E2782" t="str">
        <f t="shared" si="43"/>
        <v>Q8BVQ5:72590:Protein phosphatase methylesterase 1</v>
      </c>
    </row>
    <row r="2783" spans="1:5" x14ac:dyDescent="0.2">
      <c r="A2783">
        <v>504519</v>
      </c>
      <c r="B2783" t="s">
        <v>4937</v>
      </c>
      <c r="C2783">
        <v>83768</v>
      </c>
      <c r="D2783" t="s">
        <v>4938</v>
      </c>
      <c r="E2783" t="str">
        <f t="shared" si="43"/>
        <v>Q9ET22:83768:Dipeptidyl peptidase 2</v>
      </c>
    </row>
    <row r="2784" spans="1:5" x14ac:dyDescent="0.2">
      <c r="A2784">
        <v>504519</v>
      </c>
      <c r="B2784" t="s">
        <v>4939</v>
      </c>
      <c r="C2784">
        <v>13482</v>
      </c>
      <c r="D2784" t="s">
        <v>4940</v>
      </c>
      <c r="E2784" t="str">
        <f t="shared" si="43"/>
        <v>P28843:13482:Dipeptidyl peptidase 4</v>
      </c>
    </row>
    <row r="2785" spans="1:5" x14ac:dyDescent="0.2">
      <c r="A2785">
        <v>504519</v>
      </c>
      <c r="B2785" t="s">
        <v>4941</v>
      </c>
      <c r="C2785">
        <v>26897</v>
      </c>
      <c r="D2785" t="s">
        <v>4942</v>
      </c>
      <c r="E2785" t="str">
        <f t="shared" si="43"/>
        <v>O55137:26897:Acyl-coenzyme A thioesterase 1</v>
      </c>
    </row>
    <row r="2786" spans="1:5" x14ac:dyDescent="0.2">
      <c r="A2786">
        <v>504519</v>
      </c>
      <c r="B2786" t="s">
        <v>4363</v>
      </c>
      <c r="C2786">
        <v>226016</v>
      </c>
      <c r="D2786" t="s">
        <v>4364</v>
      </c>
      <c r="E2786" t="str">
        <f t="shared" si="43"/>
        <v>Q7M759:226016:Abhydrolase domain-containing protein FAM108B1</v>
      </c>
    </row>
    <row r="2787" spans="1:5" x14ac:dyDescent="0.2">
      <c r="A2787">
        <v>504519</v>
      </c>
      <c r="B2787" t="s">
        <v>4943</v>
      </c>
      <c r="C2787">
        <v>67732</v>
      </c>
      <c r="D2787" t="s">
        <v>4944</v>
      </c>
      <c r="E2787" t="str">
        <f t="shared" si="43"/>
        <v>Q9DB29:67732:Isoamyl acetate-hydrolyzing esterase 1 homolog</v>
      </c>
    </row>
    <row r="2788" spans="1:5" x14ac:dyDescent="0.2">
      <c r="A2788">
        <v>504519</v>
      </c>
      <c r="B2788" t="s">
        <v>4945</v>
      </c>
      <c r="C2788">
        <v>171210</v>
      </c>
      <c r="D2788" t="s">
        <v>4946</v>
      </c>
      <c r="E2788" t="str">
        <f t="shared" si="43"/>
        <v>Q9QYR9:171210:Acyl-coenzyme A thioesterase 2, mitochondrial</v>
      </c>
    </row>
    <row r="2789" spans="1:5" x14ac:dyDescent="0.2">
      <c r="A2789">
        <v>504519</v>
      </c>
      <c r="B2789" t="s">
        <v>4947</v>
      </c>
      <c r="C2789">
        <v>68904</v>
      </c>
      <c r="D2789" t="s">
        <v>4948</v>
      </c>
      <c r="E2789" t="str">
        <f t="shared" si="43"/>
        <v>Q80UX8:68904:Abhydrolase domain-containing protein 13</v>
      </c>
    </row>
    <row r="2790" spans="1:5" x14ac:dyDescent="0.2">
      <c r="A2790">
        <v>504519</v>
      </c>
      <c r="B2790" t="s">
        <v>4949</v>
      </c>
      <c r="C2790">
        <v>381038</v>
      </c>
      <c r="D2790" t="s">
        <v>4950</v>
      </c>
      <c r="E2790" t="str">
        <f t="shared" si="43"/>
        <v>Q5XJY4:381038:Presenilins-associated rhomboid-like protein, mitochondrial</v>
      </c>
    </row>
    <row r="2791" spans="1:5" x14ac:dyDescent="0.2">
      <c r="A2791">
        <v>504519</v>
      </c>
      <c r="B2791" t="s">
        <v>4951</v>
      </c>
      <c r="C2791">
        <v>18475</v>
      </c>
      <c r="D2791" t="s">
        <v>4828</v>
      </c>
      <c r="E2791" t="str">
        <f t="shared" si="43"/>
        <v>Q61206:18475:Platelet-activating factor acetylhydrolase IB subunit beta</v>
      </c>
    </row>
    <row r="2792" spans="1:5" x14ac:dyDescent="0.2">
      <c r="A2792">
        <v>504519</v>
      </c>
      <c r="B2792" t="s">
        <v>4952</v>
      </c>
      <c r="C2792">
        <v>70025</v>
      </c>
      <c r="D2792" t="s">
        <v>4953</v>
      </c>
      <c r="E2792" t="str">
        <f t="shared" si="43"/>
        <v>Q91V12:70025:Cytosolic acyl coenzyme A thioester hydrolase</v>
      </c>
    </row>
    <row r="2793" spans="1:5" x14ac:dyDescent="0.2">
      <c r="A2793">
        <v>504519</v>
      </c>
      <c r="B2793" t="s">
        <v>4954</v>
      </c>
      <c r="C2793">
        <v>192654</v>
      </c>
      <c r="D2793" t="s">
        <v>4955</v>
      </c>
      <c r="E2793" t="str">
        <f t="shared" si="43"/>
        <v>Q8VEB4:192654:Group XV phospholipase A2</v>
      </c>
    </row>
    <row r="2794" spans="1:5" x14ac:dyDescent="0.2">
      <c r="A2794">
        <v>504519</v>
      </c>
      <c r="B2794" t="s">
        <v>4956</v>
      </c>
      <c r="C2794">
        <v>76192</v>
      </c>
      <c r="D2794" t="s">
        <v>4957</v>
      </c>
      <c r="E2794" t="str">
        <f t="shared" si="43"/>
        <v>Q99LR1:76192:Monoacylglycerol lipase ABHD12</v>
      </c>
    </row>
    <row r="2795" spans="1:5" x14ac:dyDescent="0.2">
      <c r="A2795">
        <v>504519</v>
      </c>
      <c r="B2795" t="s">
        <v>4958</v>
      </c>
      <c r="C2795">
        <v>70178</v>
      </c>
      <c r="D2795" t="s">
        <v>4959</v>
      </c>
      <c r="E2795" t="str">
        <f t="shared" si="43"/>
        <v>Q8VCV1:70178:Abhydrolase domain-containing protein FAM108C1</v>
      </c>
    </row>
    <row r="2796" spans="1:5" x14ac:dyDescent="0.2">
      <c r="A2796">
        <v>504519</v>
      </c>
      <c r="B2796" t="s">
        <v>4960</v>
      </c>
      <c r="C2796">
        <v>213760</v>
      </c>
      <c r="D2796" t="s">
        <v>4624</v>
      </c>
      <c r="E2796" t="str">
        <f t="shared" si="43"/>
        <v>Q8C167:213760:Prolyl endopeptidase-like</v>
      </c>
    </row>
    <row r="2797" spans="1:5" x14ac:dyDescent="0.2">
      <c r="A2797">
        <v>504519</v>
      </c>
      <c r="B2797" t="s">
        <v>4431</v>
      </c>
      <c r="C2797">
        <v>18777</v>
      </c>
      <c r="D2797" t="s">
        <v>4428</v>
      </c>
      <c r="E2797" t="str">
        <f t="shared" si="43"/>
        <v>P97823:18777:Acyl-protein thioesterase 1</v>
      </c>
    </row>
    <row r="2798" spans="1:5" x14ac:dyDescent="0.2">
      <c r="A2798">
        <v>504519</v>
      </c>
      <c r="B2798" t="s">
        <v>4961</v>
      </c>
      <c r="C2798">
        <v>14104</v>
      </c>
      <c r="D2798" t="s">
        <v>4739</v>
      </c>
      <c r="E2798" t="str">
        <f t="shared" si="43"/>
        <v>P19096:14104:Fatty acid synthase</v>
      </c>
    </row>
    <row r="2799" spans="1:5" x14ac:dyDescent="0.2">
      <c r="A2799">
        <v>504519</v>
      </c>
      <c r="B2799" t="s">
        <v>4962</v>
      </c>
      <c r="C2799">
        <v>19072</v>
      </c>
      <c r="D2799" t="s">
        <v>4741</v>
      </c>
      <c r="E2799" t="str">
        <f t="shared" si="43"/>
        <v>Q9QUR6:19072:Prolyl endopeptidase</v>
      </c>
    </row>
    <row r="2800" spans="1:5" x14ac:dyDescent="0.2">
      <c r="A2800">
        <v>504519</v>
      </c>
      <c r="B2800" t="s">
        <v>4963</v>
      </c>
      <c r="C2800">
        <v>193742</v>
      </c>
      <c r="D2800" t="s">
        <v>4964</v>
      </c>
      <c r="E2800" t="str">
        <f t="shared" si="43"/>
        <v>Q9Z1Q2:193742:Abhydrolase domain-containing protein 16A</v>
      </c>
    </row>
    <row r="2801" spans="1:5" x14ac:dyDescent="0.2">
      <c r="A2801">
        <v>504519</v>
      </c>
      <c r="B2801" t="s">
        <v>4965</v>
      </c>
      <c r="C2801">
        <v>14073</v>
      </c>
      <c r="D2801" t="s">
        <v>4966</v>
      </c>
      <c r="E2801" t="str">
        <f t="shared" si="43"/>
        <v>O08914:14073:Fatty-acid amide hydrolase 1</v>
      </c>
    </row>
    <row r="2802" spans="1:5" x14ac:dyDescent="0.2">
      <c r="A2802">
        <v>504519</v>
      </c>
      <c r="B2802" t="s">
        <v>4967</v>
      </c>
      <c r="C2802">
        <v>22619</v>
      </c>
      <c r="D2802" t="s">
        <v>4968</v>
      </c>
      <c r="E2802" t="str">
        <f t="shared" si="43"/>
        <v>P70665:22619:Sialate O-acetylesterase</v>
      </c>
    </row>
    <row r="2803" spans="1:5" x14ac:dyDescent="0.2">
      <c r="A2803">
        <v>504519</v>
      </c>
      <c r="B2803" t="s">
        <v>4969</v>
      </c>
      <c r="C2803">
        <v>18476</v>
      </c>
      <c r="D2803" t="s">
        <v>4826</v>
      </c>
      <c r="E2803" t="str">
        <f t="shared" si="43"/>
        <v>Q61205:18476:Platelet-activating factor acetylhydrolase IB subunit gamma</v>
      </c>
    </row>
    <row r="2804" spans="1:5" x14ac:dyDescent="0.2">
      <c r="A2804">
        <v>504519</v>
      </c>
      <c r="B2804" t="s">
        <v>4970</v>
      </c>
      <c r="C2804">
        <v>74388</v>
      </c>
      <c r="D2804" t="s">
        <v>4971</v>
      </c>
      <c r="E2804" t="str">
        <f t="shared" si="43"/>
        <v>Q80YA7:74388:Dipeptidyl peptidase 8</v>
      </c>
    </row>
    <row r="2805" spans="1:5" x14ac:dyDescent="0.2">
      <c r="A2805">
        <v>504519</v>
      </c>
      <c r="B2805" t="s">
        <v>4972</v>
      </c>
      <c r="C2805">
        <v>320024</v>
      </c>
      <c r="D2805" t="s">
        <v>4973</v>
      </c>
      <c r="E2805" t="str">
        <f t="shared" si="43"/>
        <v>Q8BLF1:320024:Neutral cholesterol ester hydrolase 1</v>
      </c>
    </row>
    <row r="2806" spans="1:5" x14ac:dyDescent="0.2">
      <c r="A2806">
        <v>504519</v>
      </c>
      <c r="B2806" t="s">
        <v>4974</v>
      </c>
      <c r="C2806">
        <v>80907</v>
      </c>
      <c r="D2806" t="s">
        <v>4975</v>
      </c>
      <c r="E2806" t="str">
        <f t="shared" si="43"/>
        <v>Q9EP89:80907:Serine beta-lactamase-like protein LACTB, mitochondrial</v>
      </c>
    </row>
    <row r="2807" spans="1:5" x14ac:dyDescent="0.2">
      <c r="A2807">
        <v>504519</v>
      </c>
      <c r="B2807" t="s">
        <v>4976</v>
      </c>
      <c r="C2807">
        <v>224897</v>
      </c>
      <c r="D2807" t="s">
        <v>4977</v>
      </c>
      <c r="E2807" t="str">
        <f t="shared" si="43"/>
        <v>Q8BVG4:224897:Dipeptidyl peptidase 9</v>
      </c>
    </row>
    <row r="2808" spans="1:5" x14ac:dyDescent="0.2">
      <c r="A2808">
        <v>504519</v>
      </c>
      <c r="B2808" t="s">
        <v>4978</v>
      </c>
      <c r="C2808">
        <v>213012</v>
      </c>
      <c r="D2808" t="s">
        <v>4743</v>
      </c>
      <c r="E2808" t="str">
        <f t="shared" si="43"/>
        <v>Q6PE15:213012:Abhydrolase domain-containing protein 10, mitochondrial</v>
      </c>
    </row>
    <row r="2809" spans="1:5" x14ac:dyDescent="0.2">
      <c r="A2809">
        <v>504519</v>
      </c>
      <c r="B2809" t="s">
        <v>4432</v>
      </c>
      <c r="C2809">
        <v>26394</v>
      </c>
      <c r="D2809" t="s">
        <v>4424</v>
      </c>
      <c r="E2809" t="str">
        <f t="shared" si="43"/>
        <v>Q9WTL7:26394:Acyl-protein thioesterase 2</v>
      </c>
    </row>
    <row r="2810" spans="1:5" x14ac:dyDescent="0.2">
      <c r="A2810">
        <v>504519</v>
      </c>
      <c r="B2810" t="s">
        <v>4979</v>
      </c>
      <c r="C2810">
        <v>72461</v>
      </c>
      <c r="D2810" t="s">
        <v>4980</v>
      </c>
      <c r="E2810" t="str">
        <f t="shared" si="43"/>
        <v>Q7TMR0:72461:Lysosomal Pro-X carboxypeptidase</v>
      </c>
    </row>
    <row r="2811" spans="1:5" x14ac:dyDescent="0.2">
      <c r="A2811">
        <v>504519</v>
      </c>
      <c r="B2811" t="s">
        <v>4429</v>
      </c>
      <c r="C2811">
        <v>68758</v>
      </c>
      <c r="D2811" t="s">
        <v>4430</v>
      </c>
      <c r="E2811" t="str">
        <f t="shared" si="43"/>
        <v>Q8K4F5:68758:Abhydrolase domain-containing protein 11</v>
      </c>
    </row>
    <row r="2812" spans="1:5" x14ac:dyDescent="0.2">
      <c r="A2812">
        <v>504519</v>
      </c>
      <c r="B2812" t="s">
        <v>4981</v>
      </c>
      <c r="C2812">
        <v>16889</v>
      </c>
      <c r="D2812" t="s">
        <v>4982</v>
      </c>
      <c r="E2812" t="str">
        <f t="shared" si="43"/>
        <v>Q9Z0M5:16889:Lysosomal acid lipase/cholesteryl ester hydrolase</v>
      </c>
    </row>
    <row r="2813" spans="1:5" x14ac:dyDescent="0.2">
      <c r="A2813">
        <v>504519</v>
      </c>
      <c r="B2813" t="s">
        <v>4983</v>
      </c>
      <c r="C2813">
        <v>241274</v>
      </c>
      <c r="D2813" t="s">
        <v>4984</v>
      </c>
      <c r="E2813" t="str">
        <f t="shared" si="43"/>
        <v>A2AJ88:241274:Patatin-like phospholipase domain-containing protein 7</v>
      </c>
    </row>
    <row r="2814" spans="1:5" x14ac:dyDescent="0.2">
      <c r="A2814">
        <v>504519</v>
      </c>
      <c r="B2814" t="s">
        <v>4985</v>
      </c>
      <c r="C2814">
        <v>50767</v>
      </c>
      <c r="D2814" t="s">
        <v>4986</v>
      </c>
      <c r="E2814" t="str">
        <f t="shared" si="43"/>
        <v>Q3TRM4:50767:Neuropathy target esterase</v>
      </c>
    </row>
    <row r="2815" spans="1:5" x14ac:dyDescent="0.2">
      <c r="A2815">
        <v>504520</v>
      </c>
      <c r="B2815" t="s">
        <v>4429</v>
      </c>
      <c r="C2815">
        <v>68758</v>
      </c>
      <c r="D2815" t="s">
        <v>4430</v>
      </c>
      <c r="E2815" t="str">
        <f t="shared" si="43"/>
        <v>Q8K4F5:68758:Abhydrolase domain-containing protein 11</v>
      </c>
    </row>
    <row r="2816" spans="1:5" x14ac:dyDescent="0.2">
      <c r="A2816">
        <v>504520</v>
      </c>
      <c r="B2816" t="s">
        <v>4831</v>
      </c>
      <c r="C2816">
        <v>100163</v>
      </c>
      <c r="D2816" t="s">
        <v>4824</v>
      </c>
      <c r="E2816" t="str">
        <f t="shared" si="43"/>
        <v>Q8VDG7:100163:Platelet-activating factor acetylhydrolase 2, cytoplasmic</v>
      </c>
    </row>
    <row r="2817" spans="1:5" x14ac:dyDescent="0.2">
      <c r="A2817">
        <v>504520</v>
      </c>
      <c r="B2817" t="s">
        <v>4431</v>
      </c>
      <c r="C2817">
        <v>18777</v>
      </c>
      <c r="D2817" t="s">
        <v>4428</v>
      </c>
      <c r="E2817" t="str">
        <f t="shared" si="43"/>
        <v>P97823:18777:Acyl-protein thioesterase 1</v>
      </c>
    </row>
    <row r="2818" spans="1:5" x14ac:dyDescent="0.2">
      <c r="A2818">
        <v>504520</v>
      </c>
      <c r="B2818" t="s">
        <v>4432</v>
      </c>
      <c r="C2818">
        <v>26394</v>
      </c>
      <c r="D2818" t="s">
        <v>4424</v>
      </c>
      <c r="E2818" t="str">
        <f t="shared" ref="E2818:E2881" si="44">CONCATENATE(B2818,":",C2818,":",D2818)</f>
        <v>Q9WTL7:26394:Acyl-protein thioesterase 2</v>
      </c>
    </row>
    <row r="2819" spans="1:5" x14ac:dyDescent="0.2">
      <c r="A2819">
        <v>504520</v>
      </c>
      <c r="B2819" t="s">
        <v>4871</v>
      </c>
      <c r="C2819">
        <v>13885</v>
      </c>
      <c r="D2819" t="s">
        <v>4872</v>
      </c>
      <c r="E2819" t="str">
        <f t="shared" si="44"/>
        <v>Q9R0P3:13885:S-formylglutathione hydrolase</v>
      </c>
    </row>
    <row r="2820" spans="1:5" x14ac:dyDescent="0.2">
      <c r="A2820">
        <v>504521</v>
      </c>
      <c r="B2820" t="s">
        <v>4776</v>
      </c>
      <c r="C2820">
        <v>156</v>
      </c>
      <c r="D2820" t="s">
        <v>4777</v>
      </c>
      <c r="E2820" t="str">
        <f t="shared" si="44"/>
        <v>P25098:156:Beta-adrenergic receptor kinase 1</v>
      </c>
    </row>
    <row r="2821" spans="1:5" x14ac:dyDescent="0.2">
      <c r="A2821">
        <v>504522</v>
      </c>
      <c r="B2821" t="s">
        <v>4429</v>
      </c>
      <c r="C2821">
        <v>68758</v>
      </c>
      <c r="D2821" t="s">
        <v>4430</v>
      </c>
      <c r="E2821" t="str">
        <f t="shared" si="44"/>
        <v>Q8K4F5:68758:Abhydrolase domain-containing protein 11</v>
      </c>
    </row>
    <row r="2822" spans="1:5" x14ac:dyDescent="0.2">
      <c r="A2822">
        <v>504522</v>
      </c>
      <c r="B2822" t="s">
        <v>4926</v>
      </c>
      <c r="C2822">
        <v>66082</v>
      </c>
      <c r="D2822" t="s">
        <v>4927</v>
      </c>
      <c r="E2822" t="str">
        <f t="shared" si="44"/>
        <v>Q8R2Y0:66082:Monoacylglycerol lipase ABHD6</v>
      </c>
    </row>
    <row r="2823" spans="1:5" x14ac:dyDescent="0.2">
      <c r="A2823">
        <v>504522</v>
      </c>
      <c r="B2823" t="s">
        <v>4941</v>
      </c>
      <c r="C2823">
        <v>26897</v>
      </c>
      <c r="D2823" t="s">
        <v>4942</v>
      </c>
      <c r="E2823" t="str">
        <f t="shared" si="44"/>
        <v>O55137:26897:Acyl-coenzyme A thioesterase 1</v>
      </c>
    </row>
    <row r="2824" spans="1:5" x14ac:dyDescent="0.2">
      <c r="A2824">
        <v>504522</v>
      </c>
      <c r="B2824" t="s">
        <v>4939</v>
      </c>
      <c r="C2824">
        <v>13482</v>
      </c>
      <c r="D2824" t="s">
        <v>4940</v>
      </c>
      <c r="E2824" t="str">
        <f t="shared" si="44"/>
        <v>P28843:13482:Dipeptidyl peptidase 4</v>
      </c>
    </row>
    <row r="2825" spans="1:5" x14ac:dyDescent="0.2">
      <c r="A2825">
        <v>504522</v>
      </c>
      <c r="B2825" t="s">
        <v>4945</v>
      </c>
      <c r="C2825">
        <v>171210</v>
      </c>
      <c r="D2825" t="s">
        <v>4946</v>
      </c>
      <c r="E2825" t="str">
        <f t="shared" si="44"/>
        <v>Q9QYR9:171210:Acyl-coenzyme A thioesterase 2, mitochondrial</v>
      </c>
    </row>
    <row r="2826" spans="1:5" x14ac:dyDescent="0.2">
      <c r="A2826">
        <v>504522</v>
      </c>
      <c r="B2826" t="s">
        <v>4960</v>
      </c>
      <c r="C2826">
        <v>213760</v>
      </c>
      <c r="D2826" t="s">
        <v>4624</v>
      </c>
      <c r="E2826" t="str">
        <f t="shared" si="44"/>
        <v>Q8C167:213760:Prolyl endopeptidase-like</v>
      </c>
    </row>
    <row r="2827" spans="1:5" x14ac:dyDescent="0.2">
      <c r="A2827">
        <v>504522</v>
      </c>
      <c r="B2827" t="s">
        <v>4363</v>
      </c>
      <c r="C2827">
        <v>226016</v>
      </c>
      <c r="D2827" t="s">
        <v>4364</v>
      </c>
      <c r="E2827" t="str">
        <f t="shared" si="44"/>
        <v>Q7M759:226016:Abhydrolase domain-containing protein FAM108B1</v>
      </c>
    </row>
    <row r="2828" spans="1:5" x14ac:dyDescent="0.2">
      <c r="A2828">
        <v>504522</v>
      </c>
      <c r="B2828" t="s">
        <v>4831</v>
      </c>
      <c r="C2828">
        <v>100163</v>
      </c>
      <c r="D2828" t="s">
        <v>4824</v>
      </c>
      <c r="E2828" t="str">
        <f t="shared" si="44"/>
        <v>Q8VDG7:100163:Platelet-activating factor acetylhydrolase 2, cytoplasmic</v>
      </c>
    </row>
    <row r="2829" spans="1:5" x14ac:dyDescent="0.2">
      <c r="A2829">
        <v>504522</v>
      </c>
      <c r="B2829" t="s">
        <v>4930</v>
      </c>
      <c r="C2829">
        <v>19025</v>
      </c>
      <c r="D2829" t="s">
        <v>4931</v>
      </c>
      <c r="E2829" t="str">
        <f t="shared" si="44"/>
        <v>P16675:19025:Lysosomal protective protein</v>
      </c>
    </row>
    <row r="2830" spans="1:5" x14ac:dyDescent="0.2">
      <c r="A2830">
        <v>504522</v>
      </c>
      <c r="B2830" t="s">
        <v>4956</v>
      </c>
      <c r="C2830">
        <v>76192</v>
      </c>
      <c r="D2830" t="s">
        <v>4957</v>
      </c>
      <c r="E2830" t="str">
        <f t="shared" si="44"/>
        <v>Q99LR1:76192:Monoacylglycerol lipase ABHD12</v>
      </c>
    </row>
    <row r="2831" spans="1:5" x14ac:dyDescent="0.2">
      <c r="A2831">
        <v>504522</v>
      </c>
      <c r="B2831" t="s">
        <v>4987</v>
      </c>
      <c r="C2831">
        <v>67452</v>
      </c>
      <c r="D2831" t="s">
        <v>4988</v>
      </c>
      <c r="E2831" t="str">
        <f t="shared" si="44"/>
        <v>Q8K1N1:67452:Calcium-independent phospholipase A2-gamma</v>
      </c>
    </row>
    <row r="2832" spans="1:5" x14ac:dyDescent="0.2">
      <c r="A2832">
        <v>504522</v>
      </c>
      <c r="B2832" t="s">
        <v>4972</v>
      </c>
      <c r="C2832">
        <v>320024</v>
      </c>
      <c r="D2832" t="s">
        <v>4973</v>
      </c>
      <c r="E2832" t="str">
        <f t="shared" si="44"/>
        <v>Q8BLF1:320024:Neutral cholesterol ester hydrolase 1</v>
      </c>
    </row>
    <row r="2833" spans="1:5" x14ac:dyDescent="0.2">
      <c r="A2833">
        <v>504522</v>
      </c>
      <c r="B2833" t="s">
        <v>4937</v>
      </c>
      <c r="C2833">
        <v>83768</v>
      </c>
      <c r="D2833" t="s">
        <v>4938</v>
      </c>
      <c r="E2833" t="str">
        <f t="shared" si="44"/>
        <v>Q9ET22:83768:Dipeptidyl peptidase 2</v>
      </c>
    </row>
    <row r="2834" spans="1:5" x14ac:dyDescent="0.2">
      <c r="A2834">
        <v>504522</v>
      </c>
      <c r="B2834" t="s">
        <v>4969</v>
      </c>
      <c r="C2834">
        <v>18476</v>
      </c>
      <c r="D2834" t="s">
        <v>4826</v>
      </c>
      <c r="E2834" t="str">
        <f t="shared" si="44"/>
        <v>Q61205:18476:Platelet-activating factor acetylhydrolase IB subunit gamma</v>
      </c>
    </row>
    <row r="2835" spans="1:5" x14ac:dyDescent="0.2">
      <c r="A2835">
        <v>504522</v>
      </c>
      <c r="B2835" t="s">
        <v>4978</v>
      </c>
      <c r="C2835">
        <v>213012</v>
      </c>
      <c r="D2835" t="s">
        <v>4743</v>
      </c>
      <c r="E2835" t="str">
        <f t="shared" si="44"/>
        <v>Q6PE15:213012:Abhydrolase domain-containing protein 10, mitochondrial</v>
      </c>
    </row>
    <row r="2836" spans="1:5" x14ac:dyDescent="0.2">
      <c r="A2836">
        <v>504522</v>
      </c>
      <c r="B2836" t="s">
        <v>4871</v>
      </c>
      <c r="C2836">
        <v>13885</v>
      </c>
      <c r="D2836" t="s">
        <v>4872</v>
      </c>
      <c r="E2836" t="str">
        <f t="shared" si="44"/>
        <v>Q9R0P3:13885:S-formylglutathione hydrolase</v>
      </c>
    </row>
    <row r="2837" spans="1:5" x14ac:dyDescent="0.2">
      <c r="A2837">
        <v>504522</v>
      </c>
      <c r="B2837" t="s">
        <v>4943</v>
      </c>
      <c r="C2837">
        <v>67732</v>
      </c>
      <c r="D2837" t="s">
        <v>4944</v>
      </c>
      <c r="E2837" t="str">
        <f t="shared" si="44"/>
        <v>Q9DB29:67732:Isoamyl acetate-hydrolyzing esterase 1 homolog</v>
      </c>
    </row>
    <row r="2838" spans="1:5" x14ac:dyDescent="0.2">
      <c r="A2838">
        <v>504522</v>
      </c>
      <c r="B2838" t="s">
        <v>4981</v>
      </c>
      <c r="C2838">
        <v>16889</v>
      </c>
      <c r="D2838" t="s">
        <v>4982</v>
      </c>
      <c r="E2838" t="str">
        <f t="shared" si="44"/>
        <v>Q9Z0M5:16889:Lysosomal acid lipase/cholesteryl ester hydrolase</v>
      </c>
    </row>
    <row r="2839" spans="1:5" x14ac:dyDescent="0.2">
      <c r="A2839">
        <v>504522</v>
      </c>
      <c r="B2839" t="s">
        <v>4985</v>
      </c>
      <c r="C2839">
        <v>50767</v>
      </c>
      <c r="D2839" t="s">
        <v>4986</v>
      </c>
      <c r="E2839" t="str">
        <f t="shared" si="44"/>
        <v>Q3TRM4:50767:Neuropathy target esterase</v>
      </c>
    </row>
    <row r="2840" spans="1:5" x14ac:dyDescent="0.2">
      <c r="A2840">
        <v>504522</v>
      </c>
      <c r="B2840" t="s">
        <v>4928</v>
      </c>
      <c r="C2840">
        <v>53357</v>
      </c>
      <c r="D2840" t="s">
        <v>4929</v>
      </c>
      <c r="E2840" t="str">
        <f t="shared" si="44"/>
        <v>P97819:53357:85 kDa calcium-independent phospholipase A2</v>
      </c>
    </row>
    <row r="2841" spans="1:5" x14ac:dyDescent="0.2">
      <c r="A2841">
        <v>504522</v>
      </c>
      <c r="B2841" t="s">
        <v>4962</v>
      </c>
      <c r="C2841">
        <v>19072</v>
      </c>
      <c r="D2841" t="s">
        <v>4741</v>
      </c>
      <c r="E2841" t="str">
        <f t="shared" si="44"/>
        <v>Q9QUR6:19072:Prolyl endopeptidase</v>
      </c>
    </row>
    <row r="2842" spans="1:5" x14ac:dyDescent="0.2">
      <c r="A2842">
        <v>504522</v>
      </c>
      <c r="B2842" t="s">
        <v>4979</v>
      </c>
      <c r="C2842">
        <v>72461</v>
      </c>
      <c r="D2842" t="s">
        <v>4980</v>
      </c>
      <c r="E2842" t="str">
        <f t="shared" si="44"/>
        <v>Q7TMR0:72461:Lysosomal Pro-X carboxypeptidase</v>
      </c>
    </row>
    <row r="2843" spans="1:5" x14ac:dyDescent="0.2">
      <c r="A2843">
        <v>504522</v>
      </c>
      <c r="B2843" t="s">
        <v>4936</v>
      </c>
      <c r="C2843">
        <v>72590</v>
      </c>
      <c r="D2843" t="s">
        <v>4422</v>
      </c>
      <c r="E2843" t="str">
        <f t="shared" si="44"/>
        <v>Q8BVQ5:72590:Protein phosphatase methylesterase 1</v>
      </c>
    </row>
    <row r="2844" spans="1:5" x14ac:dyDescent="0.2">
      <c r="A2844">
        <v>504522</v>
      </c>
      <c r="B2844" t="s">
        <v>4952</v>
      </c>
      <c r="C2844">
        <v>70025</v>
      </c>
      <c r="D2844" t="s">
        <v>4953</v>
      </c>
      <c r="E2844" t="str">
        <f t="shared" si="44"/>
        <v>Q91V12:70025:Cytosolic acyl coenzyme A thioester hydrolase</v>
      </c>
    </row>
    <row r="2845" spans="1:5" x14ac:dyDescent="0.2">
      <c r="A2845">
        <v>504522</v>
      </c>
      <c r="B2845" t="s">
        <v>4974</v>
      </c>
      <c r="C2845">
        <v>80907</v>
      </c>
      <c r="D2845" t="s">
        <v>4975</v>
      </c>
      <c r="E2845" t="str">
        <f t="shared" si="44"/>
        <v>Q9EP89:80907:Serine beta-lactamase-like protein LACTB, mitochondrial</v>
      </c>
    </row>
    <row r="2846" spans="1:5" x14ac:dyDescent="0.2">
      <c r="A2846">
        <v>504522</v>
      </c>
      <c r="B2846" t="s">
        <v>4954</v>
      </c>
      <c r="C2846">
        <v>192654</v>
      </c>
      <c r="D2846" t="s">
        <v>4955</v>
      </c>
      <c r="E2846" t="str">
        <f t="shared" si="44"/>
        <v>Q8VEB4:192654:Group XV phospholipase A2</v>
      </c>
    </row>
    <row r="2847" spans="1:5" x14ac:dyDescent="0.2">
      <c r="A2847">
        <v>504522</v>
      </c>
      <c r="B2847" t="s">
        <v>4932</v>
      </c>
      <c r="C2847">
        <v>68607</v>
      </c>
      <c r="D2847" t="s">
        <v>4933</v>
      </c>
      <c r="E2847" t="str">
        <f t="shared" si="44"/>
        <v>Q9EPB5:68607:Serine hydrolase-like protein</v>
      </c>
    </row>
    <row r="2848" spans="1:5" x14ac:dyDescent="0.2">
      <c r="A2848">
        <v>504522</v>
      </c>
      <c r="B2848" t="s">
        <v>4949</v>
      </c>
      <c r="C2848">
        <v>381038</v>
      </c>
      <c r="D2848" t="s">
        <v>4950</v>
      </c>
      <c r="E2848" t="str">
        <f t="shared" si="44"/>
        <v>Q5XJY4:381038:Presenilins-associated rhomboid-like protein, mitochondrial</v>
      </c>
    </row>
    <row r="2849" spans="1:5" x14ac:dyDescent="0.2">
      <c r="A2849">
        <v>504522</v>
      </c>
      <c r="B2849" t="s">
        <v>4970</v>
      </c>
      <c r="C2849">
        <v>74388</v>
      </c>
      <c r="D2849" t="s">
        <v>4971</v>
      </c>
      <c r="E2849" t="str">
        <f t="shared" si="44"/>
        <v>Q80YA7:74388:Dipeptidyl peptidase 8</v>
      </c>
    </row>
    <row r="2850" spans="1:5" x14ac:dyDescent="0.2">
      <c r="A2850">
        <v>504522</v>
      </c>
      <c r="B2850" t="s">
        <v>4963</v>
      </c>
      <c r="C2850">
        <v>193742</v>
      </c>
      <c r="D2850" t="s">
        <v>4964</v>
      </c>
      <c r="E2850" t="str">
        <f t="shared" si="44"/>
        <v>Q9Z1Q2:193742:Abhydrolase domain-containing protein 16A</v>
      </c>
    </row>
    <row r="2851" spans="1:5" x14ac:dyDescent="0.2">
      <c r="A2851">
        <v>504522</v>
      </c>
      <c r="B2851" t="s">
        <v>4431</v>
      </c>
      <c r="C2851">
        <v>18777</v>
      </c>
      <c r="D2851" t="s">
        <v>4428</v>
      </c>
      <c r="E2851" t="str">
        <f t="shared" si="44"/>
        <v>P97823:18777:Acyl-protein thioesterase 1</v>
      </c>
    </row>
    <row r="2852" spans="1:5" x14ac:dyDescent="0.2">
      <c r="A2852">
        <v>504522</v>
      </c>
      <c r="B2852" t="s">
        <v>4967</v>
      </c>
      <c r="C2852">
        <v>22619</v>
      </c>
      <c r="D2852" t="s">
        <v>4968</v>
      </c>
      <c r="E2852" t="str">
        <f t="shared" si="44"/>
        <v>P70665:22619:Sialate O-acetylesterase</v>
      </c>
    </row>
    <row r="2853" spans="1:5" x14ac:dyDescent="0.2">
      <c r="A2853">
        <v>504522</v>
      </c>
      <c r="B2853" t="s">
        <v>4965</v>
      </c>
      <c r="C2853">
        <v>14073</v>
      </c>
      <c r="D2853" t="s">
        <v>4966</v>
      </c>
      <c r="E2853" t="str">
        <f t="shared" si="44"/>
        <v>O08914:14073:Fatty-acid amide hydrolase 1</v>
      </c>
    </row>
    <row r="2854" spans="1:5" x14ac:dyDescent="0.2">
      <c r="A2854">
        <v>504522</v>
      </c>
      <c r="B2854" t="s">
        <v>4976</v>
      </c>
      <c r="C2854">
        <v>224897</v>
      </c>
      <c r="D2854" t="s">
        <v>4977</v>
      </c>
      <c r="E2854" t="str">
        <f t="shared" si="44"/>
        <v>Q8BVG4:224897:Dipeptidyl peptidase 9</v>
      </c>
    </row>
    <row r="2855" spans="1:5" x14ac:dyDescent="0.2">
      <c r="A2855">
        <v>504522</v>
      </c>
      <c r="B2855" t="s">
        <v>4961</v>
      </c>
      <c r="C2855">
        <v>14104</v>
      </c>
      <c r="D2855" t="s">
        <v>4739</v>
      </c>
      <c r="E2855" t="str">
        <f t="shared" si="44"/>
        <v>P19096:14104:Fatty acid synthase</v>
      </c>
    </row>
    <row r="2856" spans="1:5" x14ac:dyDescent="0.2">
      <c r="A2856">
        <v>504522</v>
      </c>
      <c r="B2856" t="s">
        <v>4432</v>
      </c>
      <c r="C2856">
        <v>26394</v>
      </c>
      <c r="D2856" t="s">
        <v>4424</v>
      </c>
      <c r="E2856" t="str">
        <f t="shared" si="44"/>
        <v>Q9WTL7:26394:Acyl-protein thioesterase 2</v>
      </c>
    </row>
    <row r="2857" spans="1:5" x14ac:dyDescent="0.2">
      <c r="A2857">
        <v>504522</v>
      </c>
      <c r="B2857" t="s">
        <v>4951</v>
      </c>
      <c r="C2857">
        <v>18475</v>
      </c>
      <c r="D2857" t="s">
        <v>4828</v>
      </c>
      <c r="E2857" t="str">
        <f t="shared" si="44"/>
        <v>Q61206:18475:Platelet-activating factor acetylhydrolase IB subunit beta</v>
      </c>
    </row>
    <row r="2858" spans="1:5" x14ac:dyDescent="0.2">
      <c r="A2858">
        <v>504523</v>
      </c>
      <c r="B2858" t="s">
        <v>4922</v>
      </c>
      <c r="C2858">
        <v>9817</v>
      </c>
      <c r="D2858" t="s">
        <v>4923</v>
      </c>
      <c r="E2858" t="str">
        <f t="shared" si="44"/>
        <v>Q14145:9817:Kelch-like ECH-associated protein 1</v>
      </c>
    </row>
    <row r="2859" spans="1:5" x14ac:dyDescent="0.2">
      <c r="A2859">
        <v>504523</v>
      </c>
      <c r="B2859" t="s">
        <v>4858</v>
      </c>
      <c r="C2859">
        <v>4780</v>
      </c>
      <c r="D2859" t="s">
        <v>4859</v>
      </c>
      <c r="E2859" t="str">
        <f t="shared" si="44"/>
        <v>Q16236:4780:Nuclear factor erythroid 2-related factor 2</v>
      </c>
    </row>
    <row r="2860" spans="1:5" x14ac:dyDescent="0.2">
      <c r="A2860">
        <v>504524</v>
      </c>
      <c r="B2860" t="s">
        <v>4563</v>
      </c>
      <c r="C2860">
        <v>187</v>
      </c>
      <c r="D2860" t="s">
        <v>4564</v>
      </c>
      <c r="E2860" t="str">
        <f t="shared" si="44"/>
        <v>P35414:187:Apelin receptor</v>
      </c>
    </row>
    <row r="2861" spans="1:5" x14ac:dyDescent="0.2">
      <c r="A2861">
        <v>504531</v>
      </c>
      <c r="B2861" t="s">
        <v>4831</v>
      </c>
      <c r="C2861">
        <v>100163</v>
      </c>
      <c r="D2861" t="s">
        <v>4824</v>
      </c>
      <c r="E2861" t="str">
        <f t="shared" si="44"/>
        <v>Q8VDG7:100163:Platelet-activating factor acetylhydrolase 2, cytoplasmic</v>
      </c>
    </row>
    <row r="2862" spans="1:5" x14ac:dyDescent="0.2">
      <c r="A2862">
        <v>504531</v>
      </c>
      <c r="B2862" t="s">
        <v>4925</v>
      </c>
      <c r="C2862">
        <v>27226</v>
      </c>
      <c r="D2862" t="s">
        <v>4653</v>
      </c>
      <c r="E2862" t="str">
        <f t="shared" si="44"/>
        <v>Q60963:27226:Platelet-activating factor acetylhydrolase</v>
      </c>
    </row>
    <row r="2863" spans="1:5" x14ac:dyDescent="0.2">
      <c r="A2863">
        <v>504532</v>
      </c>
      <c r="B2863" t="s">
        <v>4726</v>
      </c>
      <c r="C2863">
        <v>185</v>
      </c>
      <c r="D2863" t="s">
        <v>4727</v>
      </c>
      <c r="E2863" t="str">
        <f t="shared" si="44"/>
        <v>P30556:185:Type-1 angiotensin II receptor</v>
      </c>
    </row>
    <row r="2864" spans="1:5" x14ac:dyDescent="0.2">
      <c r="A2864">
        <v>504536</v>
      </c>
      <c r="B2864" t="s">
        <v>4899</v>
      </c>
      <c r="C2864">
        <v>5300</v>
      </c>
      <c r="D2864" t="s">
        <v>4900</v>
      </c>
      <c r="E2864" t="str">
        <f t="shared" si="44"/>
        <v>Q13526:5300:Peptidyl-prolyl cis-trans isomerase NIMA-interacting 1</v>
      </c>
    </row>
    <row r="2865" spans="1:5" x14ac:dyDescent="0.2">
      <c r="A2865">
        <v>504537</v>
      </c>
      <c r="B2865" t="s">
        <v>4221</v>
      </c>
      <c r="C2865">
        <v>4297</v>
      </c>
      <c r="D2865" t="s">
        <v>4222</v>
      </c>
      <c r="E2865" t="str">
        <f t="shared" si="44"/>
        <v>Q03164:4297:Histone-lysine N-methyltransferase MLL</v>
      </c>
    </row>
    <row r="2866" spans="1:5" x14ac:dyDescent="0.2">
      <c r="A2866">
        <v>504537</v>
      </c>
      <c r="B2866" t="s">
        <v>4219</v>
      </c>
      <c r="C2866">
        <v>4221</v>
      </c>
      <c r="D2866" t="s">
        <v>4220</v>
      </c>
      <c r="E2866" t="str">
        <f t="shared" si="44"/>
        <v>O00255:4221:Menin</v>
      </c>
    </row>
    <row r="2867" spans="1:5" x14ac:dyDescent="0.2">
      <c r="A2867">
        <v>504540</v>
      </c>
      <c r="B2867" t="s">
        <v>4916</v>
      </c>
      <c r="C2867">
        <v>9827</v>
      </c>
      <c r="D2867" t="s">
        <v>4917</v>
      </c>
      <c r="E2867" t="str">
        <f t="shared" si="44"/>
        <v>Q92546:9827:Retrograde Golgi transport protein RGP1 homolog</v>
      </c>
    </row>
    <row r="2868" spans="1:5" x14ac:dyDescent="0.2">
      <c r="A2868">
        <v>504540</v>
      </c>
      <c r="B2868" t="s">
        <v>4858</v>
      </c>
      <c r="C2868">
        <v>4780</v>
      </c>
      <c r="D2868" t="s">
        <v>4859</v>
      </c>
      <c r="E2868" t="str">
        <f t="shared" si="44"/>
        <v>Q16236:4780:Nuclear factor erythroid 2-related factor 2</v>
      </c>
    </row>
    <row r="2869" spans="1:5" x14ac:dyDescent="0.2">
      <c r="A2869">
        <v>504541</v>
      </c>
      <c r="B2869" t="s">
        <v>4904</v>
      </c>
      <c r="C2869">
        <v>163</v>
      </c>
      <c r="D2869" t="s">
        <v>4905</v>
      </c>
      <c r="E2869" t="str">
        <f t="shared" si="44"/>
        <v>P63010:163:AP-2 complex subunit beta</v>
      </c>
    </row>
    <row r="2870" spans="1:5" x14ac:dyDescent="0.2">
      <c r="A2870">
        <v>504541</v>
      </c>
      <c r="B2870" t="s">
        <v>4906</v>
      </c>
      <c r="C2870">
        <v>1173</v>
      </c>
      <c r="D2870" t="s">
        <v>4907</v>
      </c>
      <c r="E2870" t="str">
        <f t="shared" si="44"/>
        <v>Q96CW1:1173:AP-2 complex subunit mu</v>
      </c>
    </row>
    <row r="2871" spans="1:5" x14ac:dyDescent="0.2">
      <c r="A2871">
        <v>504541</v>
      </c>
      <c r="B2871" t="s">
        <v>4908</v>
      </c>
      <c r="C2871">
        <v>1175</v>
      </c>
      <c r="D2871" t="s">
        <v>4909</v>
      </c>
      <c r="E2871" t="str">
        <f t="shared" si="44"/>
        <v>P53680:1175:AP-2 complex subunit sigma</v>
      </c>
    </row>
    <row r="2872" spans="1:5" x14ac:dyDescent="0.2">
      <c r="A2872">
        <v>504541</v>
      </c>
      <c r="B2872" t="s">
        <v>4910</v>
      </c>
      <c r="C2872">
        <v>160</v>
      </c>
      <c r="D2872" t="s">
        <v>4911</v>
      </c>
      <c r="E2872" t="str">
        <f t="shared" si="44"/>
        <v>O95782:160:AP-2 complex subunit alpha-1</v>
      </c>
    </row>
    <row r="2873" spans="1:5" x14ac:dyDescent="0.2">
      <c r="A2873">
        <v>504541</v>
      </c>
      <c r="B2873" t="s">
        <v>4912</v>
      </c>
      <c r="C2873">
        <v>408</v>
      </c>
      <c r="D2873" t="s">
        <v>4913</v>
      </c>
      <c r="E2873" t="str">
        <f t="shared" si="44"/>
        <v>P49407:408:Beta-arrestin-1</v>
      </c>
    </row>
    <row r="2874" spans="1:5" x14ac:dyDescent="0.2">
      <c r="A2874">
        <v>504542</v>
      </c>
      <c r="B2874" t="s">
        <v>4724</v>
      </c>
      <c r="C2874">
        <v>856395</v>
      </c>
      <c r="D2874" t="s">
        <v>4725</v>
      </c>
      <c r="E2874" t="str">
        <f t="shared" si="44"/>
        <v>P87108:856395:Mitochondrial import inner membrane translocase subunit TIM10</v>
      </c>
    </row>
    <row r="2875" spans="1:5" x14ac:dyDescent="0.2">
      <c r="A2875">
        <v>504544</v>
      </c>
      <c r="B2875" t="s">
        <v>4722</v>
      </c>
      <c r="C2875">
        <v>855751</v>
      </c>
      <c r="D2875" t="s">
        <v>4723</v>
      </c>
      <c r="E2875" t="str">
        <f t="shared" si="44"/>
        <v>P32897:855751:Mitochondrial import inner membrane translocase subunit TIM23</v>
      </c>
    </row>
    <row r="2876" spans="1:5" x14ac:dyDescent="0.2">
      <c r="A2876">
        <v>504545</v>
      </c>
      <c r="B2876" t="s">
        <v>4768</v>
      </c>
      <c r="C2876">
        <v>1020</v>
      </c>
      <c r="D2876" t="s">
        <v>4769</v>
      </c>
      <c r="E2876" t="str">
        <f t="shared" si="44"/>
        <v>Q00535:1020:Cyclin-dependent kinase 5</v>
      </c>
    </row>
    <row r="2877" spans="1:5" x14ac:dyDescent="0.2">
      <c r="A2877">
        <v>504545</v>
      </c>
      <c r="B2877" t="s">
        <v>4766</v>
      </c>
      <c r="C2877">
        <v>8851</v>
      </c>
      <c r="D2877" t="s">
        <v>4767</v>
      </c>
      <c r="E2877" t="str">
        <f t="shared" si="44"/>
        <v>Q15078:8851:Cyclin-dependent kinase 5 activator 1</v>
      </c>
    </row>
    <row r="2878" spans="1:5" x14ac:dyDescent="0.2">
      <c r="A2878">
        <v>504549</v>
      </c>
      <c r="B2878" t="s">
        <v>4840</v>
      </c>
      <c r="C2878">
        <v>4923</v>
      </c>
      <c r="D2878" t="s">
        <v>4841</v>
      </c>
      <c r="E2878" t="str">
        <f t="shared" si="44"/>
        <v>P30989:4923:Neurotensin receptor type 1</v>
      </c>
    </row>
    <row r="2879" spans="1:5" x14ac:dyDescent="0.2">
      <c r="A2879">
        <v>504550</v>
      </c>
      <c r="B2879" t="s">
        <v>4840</v>
      </c>
      <c r="C2879">
        <v>4923</v>
      </c>
      <c r="D2879" t="s">
        <v>4841</v>
      </c>
      <c r="E2879" t="str">
        <f t="shared" si="44"/>
        <v>P30989:4923:Neurotensin receptor type 1</v>
      </c>
    </row>
    <row r="2880" spans="1:5" x14ac:dyDescent="0.2">
      <c r="A2880">
        <v>504558</v>
      </c>
      <c r="B2880" t="s">
        <v>4918</v>
      </c>
      <c r="C2880">
        <v>3783750</v>
      </c>
      <c r="D2880" t="s">
        <v>4919</v>
      </c>
      <c r="E2880" t="str">
        <f t="shared" si="44"/>
        <v>P03230:3783750:Latent membrane protein 1</v>
      </c>
    </row>
    <row r="2881" spans="1:5" x14ac:dyDescent="0.2">
      <c r="A2881">
        <v>504566</v>
      </c>
      <c r="B2881" t="s">
        <v>4090</v>
      </c>
      <c r="C2881">
        <v>9429</v>
      </c>
      <c r="D2881" t="s">
        <v>4091</v>
      </c>
      <c r="E2881" t="str">
        <f t="shared" si="44"/>
        <v>Q9UNQ0:9429:ATP-binding cassette sub-family G member 2</v>
      </c>
    </row>
    <row r="2882" spans="1:5" x14ac:dyDescent="0.2">
      <c r="A2882">
        <v>504566</v>
      </c>
      <c r="B2882" t="s">
        <v>4088</v>
      </c>
      <c r="C2882">
        <v>5243</v>
      </c>
      <c r="D2882" t="s">
        <v>4089</v>
      </c>
      <c r="E2882" t="str">
        <f t="shared" ref="E2882:E2945" si="45">CONCATENATE(B2882,":",C2882,":",D2882)</f>
        <v>P08183:5243:Multidrug resistance protein 1</v>
      </c>
    </row>
    <row r="2883" spans="1:5" x14ac:dyDescent="0.2">
      <c r="A2883">
        <v>504569</v>
      </c>
      <c r="B2883" t="s">
        <v>4090</v>
      </c>
      <c r="C2883">
        <v>9429</v>
      </c>
      <c r="D2883" t="s">
        <v>4091</v>
      </c>
      <c r="E2883" t="str">
        <f t="shared" si="45"/>
        <v>Q9UNQ0:9429:ATP-binding cassette sub-family G member 2</v>
      </c>
    </row>
    <row r="2884" spans="1:5" x14ac:dyDescent="0.2">
      <c r="A2884">
        <v>504569</v>
      </c>
      <c r="B2884" t="s">
        <v>4088</v>
      </c>
      <c r="C2884">
        <v>5243</v>
      </c>
      <c r="D2884" t="s">
        <v>4089</v>
      </c>
      <c r="E2884" t="str">
        <f t="shared" si="45"/>
        <v>P08183:5243:Multidrug resistance protein 1</v>
      </c>
    </row>
    <row r="2885" spans="1:5" x14ac:dyDescent="0.2">
      <c r="A2885">
        <v>504577</v>
      </c>
      <c r="B2885" t="s">
        <v>4901</v>
      </c>
      <c r="C2885">
        <v>855842</v>
      </c>
      <c r="D2885" t="s">
        <v>4902</v>
      </c>
      <c r="E2885" t="str">
        <f t="shared" si="45"/>
        <v>P32842:855842:V-type proton ATPase subunit c'</v>
      </c>
    </row>
    <row r="2886" spans="1:5" x14ac:dyDescent="0.2">
      <c r="A2886">
        <v>504578</v>
      </c>
      <c r="B2886" t="s">
        <v>3955</v>
      </c>
      <c r="C2886">
        <v>3676</v>
      </c>
      <c r="D2886" t="s">
        <v>3956</v>
      </c>
      <c r="E2886" t="str">
        <f t="shared" si="45"/>
        <v>P13612:3676:Integrin alpha-4</v>
      </c>
    </row>
    <row r="2887" spans="1:5" x14ac:dyDescent="0.2">
      <c r="A2887">
        <v>504580</v>
      </c>
      <c r="B2887" t="s">
        <v>4776</v>
      </c>
      <c r="C2887">
        <v>156</v>
      </c>
      <c r="D2887" t="s">
        <v>4777</v>
      </c>
      <c r="E2887" t="str">
        <f t="shared" si="45"/>
        <v>P25098:156:Beta-adrenergic receptor kinase 1</v>
      </c>
    </row>
    <row r="2888" spans="1:5" x14ac:dyDescent="0.2">
      <c r="A2888">
        <v>504581</v>
      </c>
      <c r="B2888" t="s">
        <v>4139</v>
      </c>
      <c r="C2888">
        <v>239</v>
      </c>
      <c r="D2888" t="s">
        <v>4140</v>
      </c>
      <c r="E2888" t="str">
        <f t="shared" si="45"/>
        <v>P18054:239:Arachidonate 12-lipoxygenase, 12S-type</v>
      </c>
    </row>
    <row r="2889" spans="1:5" x14ac:dyDescent="0.2">
      <c r="A2889">
        <v>504583</v>
      </c>
      <c r="B2889" t="s">
        <v>4547</v>
      </c>
      <c r="C2889">
        <v>65975</v>
      </c>
      <c r="D2889" t="s">
        <v>4548</v>
      </c>
      <c r="E2889" t="str">
        <f t="shared" si="45"/>
        <v>Q9BYT3:65975:Serine/threonine-protein kinase 33</v>
      </c>
    </row>
    <row r="2890" spans="1:5" x14ac:dyDescent="0.2">
      <c r="A2890">
        <v>504583</v>
      </c>
      <c r="B2890" t="s">
        <v>3951</v>
      </c>
      <c r="C2890">
        <v>5566</v>
      </c>
      <c r="D2890" t="s">
        <v>3952</v>
      </c>
      <c r="E2890" t="str">
        <f t="shared" si="45"/>
        <v>P17612:5566:cAMP-dependent protein kinase catalytic subunit alpha</v>
      </c>
    </row>
    <row r="2891" spans="1:5" x14ac:dyDescent="0.2">
      <c r="A2891">
        <v>504585</v>
      </c>
      <c r="B2891" t="s">
        <v>4221</v>
      </c>
      <c r="C2891">
        <v>4297</v>
      </c>
      <c r="D2891" t="s">
        <v>4222</v>
      </c>
      <c r="E2891" t="str">
        <f t="shared" si="45"/>
        <v>Q03164:4297:Histone-lysine N-methyltransferase MLL</v>
      </c>
    </row>
    <row r="2892" spans="1:5" x14ac:dyDescent="0.2">
      <c r="A2892">
        <v>504586</v>
      </c>
      <c r="B2892" t="s">
        <v>4918</v>
      </c>
      <c r="C2892">
        <v>3783750</v>
      </c>
      <c r="D2892" t="s">
        <v>4919</v>
      </c>
      <c r="E2892" t="str">
        <f t="shared" si="45"/>
        <v>P03230:3783750:Latent membrane protein 1</v>
      </c>
    </row>
    <row r="2893" spans="1:5" x14ac:dyDescent="0.2">
      <c r="A2893">
        <v>504587</v>
      </c>
      <c r="B2893" t="s">
        <v>4040</v>
      </c>
      <c r="C2893">
        <v>3248</v>
      </c>
      <c r="D2893" t="s">
        <v>4041</v>
      </c>
      <c r="E2893" t="str">
        <f t="shared" si="45"/>
        <v>P15428:3248:15-hydroxyprostaglandin dehydrogenase [NAD(+)]</v>
      </c>
    </row>
    <row r="2894" spans="1:5" x14ac:dyDescent="0.2">
      <c r="A2894">
        <v>504590</v>
      </c>
      <c r="B2894" t="s">
        <v>4139</v>
      </c>
      <c r="C2894">
        <v>239</v>
      </c>
      <c r="D2894" t="s">
        <v>4140</v>
      </c>
      <c r="E2894" t="str">
        <f t="shared" si="45"/>
        <v>P18054:239:Arachidonate 12-lipoxygenase, 12S-type</v>
      </c>
    </row>
    <row r="2895" spans="1:5" x14ac:dyDescent="0.2">
      <c r="A2895">
        <v>504591</v>
      </c>
      <c r="B2895" t="s">
        <v>4899</v>
      </c>
      <c r="C2895">
        <v>5300</v>
      </c>
      <c r="D2895" t="s">
        <v>4900</v>
      </c>
      <c r="E2895" t="str">
        <f t="shared" si="45"/>
        <v>Q13526:5300:Peptidyl-prolyl cis-trans isomerase NIMA-interacting 1</v>
      </c>
    </row>
    <row r="2896" spans="1:5" x14ac:dyDescent="0.2">
      <c r="A2896">
        <v>504593</v>
      </c>
      <c r="B2896" t="s">
        <v>4756</v>
      </c>
      <c r="C2896">
        <v>4193</v>
      </c>
      <c r="D2896" t="s">
        <v>4757</v>
      </c>
      <c r="E2896" t="str">
        <f t="shared" si="45"/>
        <v>Q00987:4193:E3 ubiquitin-protein ligase Mdm2</v>
      </c>
    </row>
    <row r="2897" spans="1:5" x14ac:dyDescent="0.2">
      <c r="A2897">
        <v>504593</v>
      </c>
      <c r="B2897" t="s">
        <v>4758</v>
      </c>
      <c r="C2897">
        <v>4194</v>
      </c>
      <c r="D2897" t="s">
        <v>4759</v>
      </c>
      <c r="E2897" t="str">
        <f t="shared" si="45"/>
        <v>O15151:4194:Protein Mdm4</v>
      </c>
    </row>
    <row r="2898" spans="1:5" x14ac:dyDescent="0.2">
      <c r="A2898">
        <v>504600</v>
      </c>
      <c r="B2898" t="s">
        <v>4901</v>
      </c>
      <c r="C2898">
        <v>855842</v>
      </c>
      <c r="D2898" t="s">
        <v>4902</v>
      </c>
      <c r="E2898" t="str">
        <f t="shared" si="45"/>
        <v>P32842:855842:V-type proton ATPase subunit c'</v>
      </c>
    </row>
    <row r="2899" spans="1:5" x14ac:dyDescent="0.2">
      <c r="A2899">
        <v>504601</v>
      </c>
      <c r="B2899" t="s">
        <v>4756</v>
      </c>
      <c r="C2899">
        <v>4193</v>
      </c>
      <c r="D2899" t="s">
        <v>4757</v>
      </c>
      <c r="E2899" t="str">
        <f t="shared" si="45"/>
        <v>Q00987:4193:E3 ubiquitin-protein ligase Mdm2</v>
      </c>
    </row>
    <row r="2900" spans="1:5" x14ac:dyDescent="0.2">
      <c r="A2900">
        <v>504601</v>
      </c>
      <c r="B2900" t="s">
        <v>4758</v>
      </c>
      <c r="C2900">
        <v>4194</v>
      </c>
      <c r="D2900" t="s">
        <v>4759</v>
      </c>
      <c r="E2900" t="str">
        <f t="shared" si="45"/>
        <v>O15151:4194:Protein Mdm4</v>
      </c>
    </row>
    <row r="2901" spans="1:5" x14ac:dyDescent="0.2">
      <c r="A2901">
        <v>504605</v>
      </c>
      <c r="B2901" t="s">
        <v>4139</v>
      </c>
      <c r="C2901">
        <v>239</v>
      </c>
      <c r="D2901" t="s">
        <v>4140</v>
      </c>
      <c r="E2901" t="str">
        <f t="shared" si="45"/>
        <v>P18054:239:Arachidonate 12-lipoxygenase, 12S-type</v>
      </c>
    </row>
    <row r="2902" spans="1:5" x14ac:dyDescent="0.2">
      <c r="A2902">
        <v>504606</v>
      </c>
      <c r="B2902" t="s">
        <v>4040</v>
      </c>
      <c r="C2902">
        <v>3248</v>
      </c>
      <c r="D2902" t="s">
        <v>4041</v>
      </c>
      <c r="E2902" t="str">
        <f t="shared" si="45"/>
        <v>P15428:3248:15-hydroxyprostaglandin dehydrogenase [NAD(+)]</v>
      </c>
    </row>
    <row r="2903" spans="1:5" x14ac:dyDescent="0.2">
      <c r="A2903">
        <v>504607</v>
      </c>
      <c r="B2903" t="s">
        <v>4756</v>
      </c>
      <c r="C2903">
        <v>4193</v>
      </c>
      <c r="D2903" t="s">
        <v>4757</v>
      </c>
      <c r="E2903" t="str">
        <f t="shared" si="45"/>
        <v>Q00987:4193:E3 ubiquitin-protein ligase Mdm2</v>
      </c>
    </row>
    <row r="2904" spans="1:5" x14ac:dyDescent="0.2">
      <c r="A2904">
        <v>504607</v>
      </c>
      <c r="B2904" t="s">
        <v>4758</v>
      </c>
      <c r="C2904">
        <v>4194</v>
      </c>
      <c r="D2904" t="s">
        <v>4759</v>
      </c>
      <c r="E2904" t="str">
        <f t="shared" si="45"/>
        <v>O15151:4194:Protein Mdm4</v>
      </c>
    </row>
    <row r="2905" spans="1:5" x14ac:dyDescent="0.2">
      <c r="A2905">
        <v>504609</v>
      </c>
      <c r="B2905" t="s">
        <v>4756</v>
      </c>
      <c r="C2905">
        <v>4193</v>
      </c>
      <c r="D2905" t="s">
        <v>4757</v>
      </c>
      <c r="E2905" t="str">
        <f t="shared" si="45"/>
        <v>Q00987:4193:E3 ubiquitin-protein ligase Mdm2</v>
      </c>
    </row>
    <row r="2906" spans="1:5" x14ac:dyDescent="0.2">
      <c r="A2906">
        <v>504609</v>
      </c>
      <c r="B2906" t="s">
        <v>4758</v>
      </c>
      <c r="C2906">
        <v>4194</v>
      </c>
      <c r="D2906" t="s">
        <v>4759</v>
      </c>
      <c r="E2906" t="str">
        <f t="shared" si="45"/>
        <v>O15151:4194:Protein Mdm4</v>
      </c>
    </row>
    <row r="2907" spans="1:5" x14ac:dyDescent="0.2">
      <c r="A2907">
        <v>504610</v>
      </c>
      <c r="B2907" t="s">
        <v>4139</v>
      </c>
      <c r="C2907">
        <v>239</v>
      </c>
      <c r="D2907" t="s">
        <v>4140</v>
      </c>
      <c r="E2907" t="str">
        <f t="shared" si="45"/>
        <v>P18054:239:Arachidonate 12-lipoxygenase, 12S-type</v>
      </c>
    </row>
    <row r="2908" spans="1:5" x14ac:dyDescent="0.2">
      <c r="A2908">
        <v>504611</v>
      </c>
      <c r="B2908" t="s">
        <v>4139</v>
      </c>
      <c r="C2908">
        <v>239</v>
      </c>
      <c r="D2908" t="s">
        <v>4140</v>
      </c>
      <c r="E2908" t="str">
        <f t="shared" si="45"/>
        <v>P18054:239:Arachidonate 12-lipoxygenase, 12S-type</v>
      </c>
    </row>
    <row r="2909" spans="1:5" x14ac:dyDescent="0.2">
      <c r="A2909">
        <v>504612</v>
      </c>
      <c r="B2909" t="s">
        <v>4139</v>
      </c>
      <c r="C2909">
        <v>239</v>
      </c>
      <c r="D2909" t="s">
        <v>4140</v>
      </c>
      <c r="E2909" t="str">
        <f t="shared" si="45"/>
        <v>P18054:239:Arachidonate 12-lipoxygenase, 12S-type</v>
      </c>
    </row>
    <row r="2910" spans="1:5" x14ac:dyDescent="0.2">
      <c r="A2910">
        <v>504613</v>
      </c>
      <c r="B2910" t="s">
        <v>4221</v>
      </c>
      <c r="C2910">
        <v>4297</v>
      </c>
      <c r="D2910" t="s">
        <v>4222</v>
      </c>
      <c r="E2910" t="str">
        <f t="shared" si="45"/>
        <v>Q03164:4297:Histone-lysine N-methyltransferase MLL</v>
      </c>
    </row>
    <row r="2911" spans="1:5" x14ac:dyDescent="0.2">
      <c r="A2911">
        <v>504613</v>
      </c>
      <c r="B2911" t="s">
        <v>4219</v>
      </c>
      <c r="C2911">
        <v>4221</v>
      </c>
      <c r="D2911" t="s">
        <v>4220</v>
      </c>
      <c r="E2911" t="str">
        <f t="shared" si="45"/>
        <v>O00255:4221:Menin</v>
      </c>
    </row>
    <row r="2912" spans="1:5" x14ac:dyDescent="0.2">
      <c r="A2912">
        <v>504614</v>
      </c>
      <c r="B2912" t="s">
        <v>4812</v>
      </c>
      <c r="C2912">
        <v>317</v>
      </c>
      <c r="D2912" t="s">
        <v>4813</v>
      </c>
      <c r="E2912" t="str">
        <f t="shared" si="45"/>
        <v>O14727:317:Apoptotic protease-activating factor 1</v>
      </c>
    </row>
    <row r="2913" spans="1:5" x14ac:dyDescent="0.2">
      <c r="A2913">
        <v>504615</v>
      </c>
      <c r="B2913" t="s">
        <v>4812</v>
      </c>
      <c r="C2913">
        <v>317</v>
      </c>
      <c r="D2913" t="s">
        <v>4813</v>
      </c>
      <c r="E2913" t="str">
        <f t="shared" si="45"/>
        <v>O14727:317:Apoptotic protease-activating factor 1</v>
      </c>
    </row>
    <row r="2914" spans="1:5" x14ac:dyDescent="0.2">
      <c r="A2914">
        <v>504616</v>
      </c>
      <c r="B2914" t="s">
        <v>4812</v>
      </c>
      <c r="C2914">
        <v>317</v>
      </c>
      <c r="D2914" t="s">
        <v>4813</v>
      </c>
      <c r="E2914" t="str">
        <f t="shared" si="45"/>
        <v>O14727:317:Apoptotic protease-activating factor 1</v>
      </c>
    </row>
    <row r="2915" spans="1:5" x14ac:dyDescent="0.2">
      <c r="A2915">
        <v>504617</v>
      </c>
      <c r="B2915" t="s">
        <v>4812</v>
      </c>
      <c r="C2915">
        <v>317</v>
      </c>
      <c r="D2915" t="s">
        <v>4813</v>
      </c>
      <c r="E2915" t="str">
        <f t="shared" si="45"/>
        <v>O14727:317:Apoptotic protease-activating factor 1</v>
      </c>
    </row>
    <row r="2916" spans="1:5" x14ac:dyDescent="0.2">
      <c r="A2916">
        <v>504619</v>
      </c>
      <c r="B2916" t="s">
        <v>4644</v>
      </c>
      <c r="C2916">
        <v>8912</v>
      </c>
      <c r="D2916" t="s">
        <v>4645</v>
      </c>
      <c r="E2916" t="str">
        <f t="shared" si="45"/>
        <v>O95180:8912:Voltage-dependent T-type calcium channel subunit alpha-1H</v>
      </c>
    </row>
    <row r="2917" spans="1:5" x14ac:dyDescent="0.2">
      <c r="A2917">
        <v>504622</v>
      </c>
      <c r="B2917" t="s">
        <v>4901</v>
      </c>
      <c r="C2917">
        <v>855842</v>
      </c>
      <c r="D2917" t="s">
        <v>4902</v>
      </c>
      <c r="E2917" t="str">
        <f t="shared" si="45"/>
        <v>P32842:855842:V-type proton ATPase subunit c'</v>
      </c>
    </row>
    <row r="2918" spans="1:5" x14ac:dyDescent="0.2">
      <c r="A2918">
        <v>504628</v>
      </c>
      <c r="B2918" t="s">
        <v>4644</v>
      </c>
      <c r="C2918">
        <v>8912</v>
      </c>
      <c r="D2918" t="s">
        <v>4645</v>
      </c>
      <c r="E2918" t="str">
        <f t="shared" si="45"/>
        <v>O95180:8912:Voltage-dependent T-type calcium channel subunit alpha-1H</v>
      </c>
    </row>
    <row r="2919" spans="1:5" x14ac:dyDescent="0.2">
      <c r="A2919">
        <v>504629</v>
      </c>
      <c r="B2919" t="s">
        <v>4040</v>
      </c>
      <c r="C2919">
        <v>3248</v>
      </c>
      <c r="D2919" t="s">
        <v>4041</v>
      </c>
      <c r="E2919" t="str">
        <f t="shared" si="45"/>
        <v>P15428:3248:15-hydroxyprostaglandin dehydrogenase [NAD(+)]</v>
      </c>
    </row>
    <row r="2920" spans="1:5" x14ac:dyDescent="0.2">
      <c r="A2920">
        <v>504634</v>
      </c>
      <c r="B2920" t="s">
        <v>4676</v>
      </c>
      <c r="C2920">
        <v>3361</v>
      </c>
      <c r="D2920" t="s">
        <v>4677</v>
      </c>
      <c r="E2920" t="str">
        <f t="shared" si="45"/>
        <v>P47898:3361:5-hydroxytryptamine receptor 5A</v>
      </c>
    </row>
    <row r="2921" spans="1:5" x14ac:dyDescent="0.2">
      <c r="A2921">
        <v>504635</v>
      </c>
      <c r="B2921" t="s">
        <v>4844</v>
      </c>
      <c r="C2921">
        <v>7134</v>
      </c>
      <c r="D2921" t="s">
        <v>4845</v>
      </c>
      <c r="E2921" t="str">
        <f t="shared" si="45"/>
        <v>P63316:7134:Troponin C, slow skeletal and cardiac muscles</v>
      </c>
    </row>
    <row r="2922" spans="1:5" x14ac:dyDescent="0.2">
      <c r="A2922">
        <v>504635</v>
      </c>
      <c r="B2922" t="s">
        <v>4846</v>
      </c>
      <c r="C2922">
        <v>7137</v>
      </c>
      <c r="D2922" t="s">
        <v>4847</v>
      </c>
      <c r="E2922" t="str">
        <f t="shared" si="45"/>
        <v>P19429:7137:Troponin I, cardiac muscle</v>
      </c>
    </row>
    <row r="2923" spans="1:5" x14ac:dyDescent="0.2">
      <c r="A2923">
        <v>504635</v>
      </c>
      <c r="B2923" t="s">
        <v>4848</v>
      </c>
      <c r="C2923">
        <v>7139</v>
      </c>
      <c r="D2923" t="s">
        <v>4849</v>
      </c>
      <c r="E2923" t="str">
        <f t="shared" si="45"/>
        <v>P45379:7139:Troponin T, cardiac muscle</v>
      </c>
    </row>
    <row r="2924" spans="1:5" x14ac:dyDescent="0.2">
      <c r="A2924">
        <v>504635</v>
      </c>
      <c r="B2924" t="s">
        <v>4850</v>
      </c>
      <c r="C2924">
        <v>100037999</v>
      </c>
      <c r="D2924" t="s">
        <v>4851</v>
      </c>
      <c r="E2924" t="str">
        <f t="shared" si="45"/>
        <v>P42639:100037999:Tropomyosin alpha-1 chain</v>
      </c>
    </row>
    <row r="2925" spans="1:5" x14ac:dyDescent="0.2">
      <c r="A2925">
        <v>504638</v>
      </c>
      <c r="B2925" t="s">
        <v>4040</v>
      </c>
      <c r="C2925">
        <v>3248</v>
      </c>
      <c r="D2925" t="s">
        <v>4041</v>
      </c>
      <c r="E2925" t="str">
        <f t="shared" si="45"/>
        <v>P15428:3248:15-hydroxyprostaglandin dehydrogenase [NAD(+)]</v>
      </c>
    </row>
    <row r="2926" spans="1:5" x14ac:dyDescent="0.2">
      <c r="A2926">
        <v>504644</v>
      </c>
      <c r="B2926" t="s">
        <v>4450</v>
      </c>
      <c r="C2926">
        <v>5499</v>
      </c>
      <c r="D2926" t="s">
        <v>4451</v>
      </c>
      <c r="E2926" t="str">
        <f t="shared" si="45"/>
        <v>P62136:5499:Serine/threonine-protein phosphatase PP1-alpha catalytic subunit</v>
      </c>
    </row>
    <row r="2927" spans="1:5" x14ac:dyDescent="0.2">
      <c r="A2927">
        <v>504647</v>
      </c>
      <c r="B2927" t="s">
        <v>4539</v>
      </c>
      <c r="C2927">
        <v>956533</v>
      </c>
      <c r="D2927" t="s">
        <v>4540</v>
      </c>
      <c r="E2927" t="str">
        <f t="shared" si="45"/>
        <v>P03496:956533:Non-structural protein 1</v>
      </c>
    </row>
    <row r="2928" spans="1:5" x14ac:dyDescent="0.2">
      <c r="A2928">
        <v>504648</v>
      </c>
      <c r="B2928" t="s">
        <v>4858</v>
      </c>
      <c r="C2928">
        <v>4780</v>
      </c>
      <c r="D2928" t="s">
        <v>4859</v>
      </c>
      <c r="E2928" t="str">
        <f t="shared" si="45"/>
        <v>Q16236:4780:Nuclear factor erythroid 2-related factor 2</v>
      </c>
    </row>
    <row r="2929" spans="1:5" x14ac:dyDescent="0.2">
      <c r="A2929">
        <v>504651</v>
      </c>
      <c r="B2929" t="s">
        <v>4250</v>
      </c>
      <c r="C2929">
        <v>1812</v>
      </c>
      <c r="D2929" t="s">
        <v>4251</v>
      </c>
      <c r="E2929" t="str">
        <f t="shared" si="45"/>
        <v>P21728:1812:D(1A) dopamine receptor</v>
      </c>
    </row>
    <row r="2930" spans="1:5" x14ac:dyDescent="0.2">
      <c r="A2930">
        <v>504652</v>
      </c>
      <c r="B2930" t="s">
        <v>4250</v>
      </c>
      <c r="C2930">
        <v>1812</v>
      </c>
      <c r="D2930" t="s">
        <v>4251</v>
      </c>
      <c r="E2930" t="str">
        <f t="shared" si="45"/>
        <v>P21728:1812:D(1A) dopamine receptor</v>
      </c>
    </row>
    <row r="2931" spans="1:5" x14ac:dyDescent="0.2">
      <c r="A2931">
        <v>504657</v>
      </c>
      <c r="B2931" t="s">
        <v>4724</v>
      </c>
      <c r="C2931">
        <v>856395</v>
      </c>
      <c r="D2931" t="s">
        <v>4725</v>
      </c>
      <c r="E2931" t="str">
        <f t="shared" si="45"/>
        <v>P87108:856395:Mitochondrial import inner membrane translocase subunit TIM10</v>
      </c>
    </row>
    <row r="2932" spans="1:5" x14ac:dyDescent="0.2">
      <c r="A2932">
        <v>504660</v>
      </c>
      <c r="B2932" t="s">
        <v>4250</v>
      </c>
      <c r="C2932">
        <v>1812</v>
      </c>
      <c r="D2932" t="s">
        <v>4251</v>
      </c>
      <c r="E2932" t="str">
        <f t="shared" si="45"/>
        <v>P21728:1812:D(1A) dopamine receptor</v>
      </c>
    </row>
    <row r="2933" spans="1:5" x14ac:dyDescent="0.2">
      <c r="A2933">
        <v>504662</v>
      </c>
      <c r="B2933" t="s">
        <v>4463</v>
      </c>
      <c r="C2933">
        <v>641</v>
      </c>
      <c r="D2933" t="s">
        <v>4464</v>
      </c>
      <c r="E2933" t="str">
        <f t="shared" si="45"/>
        <v>P54132:641:Bloom syndrome protein</v>
      </c>
    </row>
    <row r="2934" spans="1:5" x14ac:dyDescent="0.2">
      <c r="A2934">
        <v>504663</v>
      </c>
      <c r="B2934" t="s">
        <v>4463</v>
      </c>
      <c r="C2934">
        <v>641</v>
      </c>
      <c r="D2934" t="s">
        <v>4464</v>
      </c>
      <c r="E2934" t="str">
        <f t="shared" si="45"/>
        <v>P54132:641:Bloom syndrome protein</v>
      </c>
    </row>
    <row r="2935" spans="1:5" x14ac:dyDescent="0.2">
      <c r="A2935">
        <v>504668</v>
      </c>
      <c r="B2935" t="s">
        <v>4991</v>
      </c>
      <c r="C2935">
        <v>672</v>
      </c>
      <c r="D2935" t="s">
        <v>4992</v>
      </c>
      <c r="E2935" t="str">
        <f t="shared" si="45"/>
        <v>P38398:672:Breast cancer type 1 susceptibility protein</v>
      </c>
    </row>
    <row r="2936" spans="1:5" x14ac:dyDescent="0.2">
      <c r="A2936">
        <v>504668</v>
      </c>
      <c r="B2936" t="s">
        <v>4993</v>
      </c>
      <c r="C2936">
        <v>580</v>
      </c>
      <c r="D2936" t="s">
        <v>4994</v>
      </c>
      <c r="E2936" t="str">
        <f t="shared" si="45"/>
        <v>Q99728:580:BRCA1-associated RING domain protein 1</v>
      </c>
    </row>
    <row r="2937" spans="1:5" x14ac:dyDescent="0.2">
      <c r="A2937">
        <v>504669</v>
      </c>
      <c r="B2937" t="s">
        <v>4991</v>
      </c>
      <c r="C2937">
        <v>672</v>
      </c>
      <c r="D2937" t="s">
        <v>4992</v>
      </c>
      <c r="E2937" t="str">
        <f t="shared" si="45"/>
        <v>P38398:672:Breast cancer type 1 susceptibility protein</v>
      </c>
    </row>
    <row r="2938" spans="1:5" x14ac:dyDescent="0.2">
      <c r="A2938">
        <v>504669</v>
      </c>
      <c r="B2938" t="s">
        <v>4993</v>
      </c>
      <c r="C2938">
        <v>580</v>
      </c>
      <c r="D2938" t="s">
        <v>4994</v>
      </c>
      <c r="E2938" t="str">
        <f t="shared" si="45"/>
        <v>Q99728:580:BRCA1-associated RING domain protein 1</v>
      </c>
    </row>
    <row r="2939" spans="1:5" x14ac:dyDescent="0.2">
      <c r="A2939">
        <v>504672</v>
      </c>
      <c r="B2939" t="s">
        <v>4724</v>
      </c>
      <c r="C2939">
        <v>856395</v>
      </c>
      <c r="D2939" t="s">
        <v>4725</v>
      </c>
      <c r="E2939" t="str">
        <f t="shared" si="45"/>
        <v>P87108:856395:Mitochondrial import inner membrane translocase subunit TIM10</v>
      </c>
    </row>
    <row r="2940" spans="1:5" x14ac:dyDescent="0.2">
      <c r="A2940">
        <v>504679</v>
      </c>
      <c r="B2940" t="s">
        <v>4804</v>
      </c>
      <c r="C2940">
        <v>947286</v>
      </c>
      <c r="D2940" t="s">
        <v>4805</v>
      </c>
      <c r="E2940" t="str">
        <f t="shared" si="45"/>
        <v>P08394:947286:Exodeoxyribonuclease V beta chain</v>
      </c>
    </row>
    <row r="2941" spans="1:5" x14ac:dyDescent="0.2">
      <c r="A2941">
        <v>504679</v>
      </c>
      <c r="B2941" t="s">
        <v>4806</v>
      </c>
      <c r="C2941">
        <v>947294</v>
      </c>
      <c r="D2941" t="s">
        <v>4807</v>
      </c>
      <c r="E2941" t="str">
        <f t="shared" si="45"/>
        <v>P07648:947294:Exodeoxyribonuclease V gamma chain</v>
      </c>
    </row>
    <row r="2942" spans="1:5" x14ac:dyDescent="0.2">
      <c r="A2942">
        <v>504679</v>
      </c>
      <c r="B2942" t="s">
        <v>4808</v>
      </c>
      <c r="C2942">
        <v>947287</v>
      </c>
      <c r="D2942" t="s">
        <v>4809</v>
      </c>
      <c r="E2942" t="str">
        <f t="shared" si="45"/>
        <v>P04993:947287:Exodeoxyribonuclease V alpha chain</v>
      </c>
    </row>
    <row r="2943" spans="1:5" x14ac:dyDescent="0.2">
      <c r="A2943">
        <v>504680</v>
      </c>
      <c r="B2943" t="s">
        <v>3939</v>
      </c>
      <c r="C2943">
        <v>836</v>
      </c>
      <c r="D2943" t="s">
        <v>3940</v>
      </c>
      <c r="E2943" t="str">
        <f t="shared" si="45"/>
        <v>P42574:836:Caspase-3</v>
      </c>
    </row>
    <row r="2944" spans="1:5" x14ac:dyDescent="0.2">
      <c r="A2944">
        <v>504681</v>
      </c>
      <c r="B2944" t="s">
        <v>4108</v>
      </c>
      <c r="C2944">
        <v>2548</v>
      </c>
      <c r="D2944" t="s">
        <v>4109</v>
      </c>
      <c r="E2944" t="str">
        <f t="shared" si="45"/>
        <v>P10253:2548:Lysosomal alpha-glucosidase</v>
      </c>
    </row>
    <row r="2945" spans="1:5" x14ac:dyDescent="0.2">
      <c r="A2945">
        <v>504685</v>
      </c>
      <c r="B2945" t="s">
        <v>3977</v>
      </c>
      <c r="C2945">
        <v>12044</v>
      </c>
      <c r="D2945" t="s">
        <v>3978</v>
      </c>
      <c r="E2945" t="str">
        <f t="shared" si="45"/>
        <v>Q07440:12044:Bcl-2-related protein A1</v>
      </c>
    </row>
    <row r="2946" spans="1:5" x14ac:dyDescent="0.2">
      <c r="A2946">
        <v>504686</v>
      </c>
      <c r="B2946" t="s">
        <v>4108</v>
      </c>
      <c r="C2946">
        <v>2548</v>
      </c>
      <c r="D2946" t="s">
        <v>4109</v>
      </c>
      <c r="E2946" t="str">
        <f t="shared" ref="E2946:E3009" si="46">CONCATENATE(B2946,":",C2946,":",D2946)</f>
        <v>P10253:2548:Lysosomal alpha-glucosidase</v>
      </c>
    </row>
    <row r="2947" spans="1:5" x14ac:dyDescent="0.2">
      <c r="A2947">
        <v>504687</v>
      </c>
      <c r="B2947" t="s">
        <v>4183</v>
      </c>
      <c r="C2947">
        <v>7334</v>
      </c>
      <c r="D2947" t="s">
        <v>4184</v>
      </c>
      <c r="E2947" t="str">
        <f t="shared" si="46"/>
        <v>P61088:7334:Ubiquitin-conjugating enzyme E2 N</v>
      </c>
    </row>
    <row r="2948" spans="1:5" x14ac:dyDescent="0.2">
      <c r="A2948">
        <v>504688</v>
      </c>
      <c r="B2948" t="s">
        <v>4108</v>
      </c>
      <c r="C2948">
        <v>2548</v>
      </c>
      <c r="D2948" t="s">
        <v>4109</v>
      </c>
      <c r="E2948" t="str">
        <f t="shared" si="46"/>
        <v>P10253:2548:Lysosomal alpha-glucosidase</v>
      </c>
    </row>
    <row r="2949" spans="1:5" x14ac:dyDescent="0.2">
      <c r="A2949">
        <v>504689</v>
      </c>
      <c r="B2949" t="s">
        <v>3977</v>
      </c>
      <c r="C2949">
        <v>12044</v>
      </c>
      <c r="D2949" t="s">
        <v>3978</v>
      </c>
      <c r="E2949" t="str">
        <f t="shared" si="46"/>
        <v>Q07440:12044:Bcl-2-related protein A1</v>
      </c>
    </row>
    <row r="2950" spans="1:5" x14ac:dyDescent="0.2">
      <c r="A2950">
        <v>504692</v>
      </c>
      <c r="B2950" t="s">
        <v>4676</v>
      </c>
      <c r="C2950">
        <v>3361</v>
      </c>
      <c r="D2950" t="s">
        <v>4677</v>
      </c>
      <c r="E2950" t="str">
        <f t="shared" si="46"/>
        <v>P47898:3361:5-hydroxytryptamine receptor 5A</v>
      </c>
    </row>
    <row r="2951" spans="1:5" x14ac:dyDescent="0.2">
      <c r="A2951">
        <v>504698</v>
      </c>
      <c r="B2951" t="s">
        <v>4844</v>
      </c>
      <c r="C2951">
        <v>7134</v>
      </c>
      <c r="D2951" t="s">
        <v>4845</v>
      </c>
      <c r="E2951" t="str">
        <f t="shared" si="46"/>
        <v>P63316:7134:Troponin C, slow skeletal and cardiac muscles</v>
      </c>
    </row>
    <row r="2952" spans="1:5" x14ac:dyDescent="0.2">
      <c r="A2952">
        <v>504698</v>
      </c>
      <c r="B2952" t="s">
        <v>4846</v>
      </c>
      <c r="C2952">
        <v>7137</v>
      </c>
      <c r="D2952" t="s">
        <v>4847</v>
      </c>
      <c r="E2952" t="str">
        <f t="shared" si="46"/>
        <v>P19429:7137:Troponin I, cardiac muscle</v>
      </c>
    </row>
    <row r="2953" spans="1:5" x14ac:dyDescent="0.2">
      <c r="A2953">
        <v>504698</v>
      </c>
      <c r="B2953" t="s">
        <v>4848</v>
      </c>
      <c r="C2953">
        <v>7139</v>
      </c>
      <c r="D2953" t="s">
        <v>4849</v>
      </c>
      <c r="E2953" t="str">
        <f t="shared" si="46"/>
        <v>P45379:7139:Troponin T, cardiac muscle</v>
      </c>
    </row>
    <row r="2954" spans="1:5" x14ac:dyDescent="0.2">
      <c r="A2954">
        <v>504698</v>
      </c>
      <c r="B2954" t="s">
        <v>4850</v>
      </c>
      <c r="C2954">
        <v>100037999</v>
      </c>
      <c r="D2954" t="s">
        <v>4851</v>
      </c>
      <c r="E2954" t="str">
        <f t="shared" si="46"/>
        <v>P42639:100037999:Tropomyosin alpha-1 chain</v>
      </c>
    </row>
    <row r="2955" spans="1:5" x14ac:dyDescent="0.2">
      <c r="A2955">
        <v>504699</v>
      </c>
      <c r="B2955" t="s">
        <v>4656</v>
      </c>
      <c r="C2955">
        <v>3061</v>
      </c>
      <c r="D2955" t="s">
        <v>4657</v>
      </c>
      <c r="E2955" t="str">
        <f t="shared" si="46"/>
        <v>O43613:3061:Orexin receptor type 1</v>
      </c>
    </row>
    <row r="2956" spans="1:5" x14ac:dyDescent="0.2">
      <c r="A2956">
        <v>504700</v>
      </c>
      <c r="B2956" t="s">
        <v>4995</v>
      </c>
      <c r="C2956">
        <v>5567</v>
      </c>
      <c r="D2956" t="s">
        <v>4996</v>
      </c>
      <c r="E2956" t="str">
        <f t="shared" si="46"/>
        <v>P22694:5567:cAMP-dependent protein kinase catalytic subunit beta</v>
      </c>
    </row>
    <row r="2957" spans="1:5" x14ac:dyDescent="0.2">
      <c r="A2957">
        <v>504700</v>
      </c>
      <c r="B2957" t="s">
        <v>4997</v>
      </c>
      <c r="C2957">
        <v>5577</v>
      </c>
      <c r="D2957" t="s">
        <v>4998</v>
      </c>
      <c r="E2957" t="str">
        <f t="shared" si="46"/>
        <v>P31323:5577:cAMP-dependent protein kinase type II-beta regulatory subunit</v>
      </c>
    </row>
    <row r="2958" spans="1:5" x14ac:dyDescent="0.2">
      <c r="A2958">
        <v>504701</v>
      </c>
      <c r="B2958" t="s">
        <v>4656</v>
      </c>
      <c r="C2958">
        <v>3061</v>
      </c>
      <c r="D2958" t="s">
        <v>4657</v>
      </c>
      <c r="E2958" t="str">
        <f t="shared" si="46"/>
        <v>O43613:3061:Orexin receptor type 1</v>
      </c>
    </row>
    <row r="2959" spans="1:5" x14ac:dyDescent="0.2">
      <c r="A2959">
        <v>504704</v>
      </c>
      <c r="B2959" t="s">
        <v>5002</v>
      </c>
      <c r="C2959">
        <v>615074</v>
      </c>
      <c r="D2959" t="s">
        <v>5003</v>
      </c>
      <c r="E2959" t="str">
        <f t="shared" si="46"/>
        <v>P00514:615074:cAMP-dependent protein kinase type I-alpha regulatory subunit</v>
      </c>
    </row>
    <row r="2960" spans="1:5" x14ac:dyDescent="0.2">
      <c r="A2960">
        <v>504704</v>
      </c>
      <c r="B2960" t="s">
        <v>4997</v>
      </c>
      <c r="C2960">
        <v>5577</v>
      </c>
      <c r="D2960" t="s">
        <v>4998</v>
      </c>
      <c r="E2960" t="str">
        <f t="shared" si="46"/>
        <v>P31323:5577:cAMP-dependent protein kinase type II-beta regulatory subunit</v>
      </c>
    </row>
    <row r="2961" spans="1:5" x14ac:dyDescent="0.2">
      <c r="A2961">
        <v>504704</v>
      </c>
      <c r="B2961" t="s">
        <v>5001</v>
      </c>
      <c r="C2961">
        <v>18749</v>
      </c>
      <c r="D2961" t="s">
        <v>4996</v>
      </c>
      <c r="E2961" t="str">
        <f t="shared" si="46"/>
        <v>P68181:18749:cAMP-dependent protein kinase catalytic subunit beta</v>
      </c>
    </row>
    <row r="2962" spans="1:5" x14ac:dyDescent="0.2">
      <c r="A2962">
        <v>504706</v>
      </c>
      <c r="B2962" t="s">
        <v>4030</v>
      </c>
      <c r="C2962">
        <v>7157</v>
      </c>
      <c r="D2962" t="s">
        <v>4031</v>
      </c>
      <c r="E2962" t="str">
        <f t="shared" si="46"/>
        <v>P04637:7157:Cellular tumor antigen p53</v>
      </c>
    </row>
    <row r="2963" spans="1:5" x14ac:dyDescent="0.2">
      <c r="A2963">
        <v>504707</v>
      </c>
      <c r="B2963" t="s">
        <v>5001</v>
      </c>
      <c r="C2963">
        <v>18749</v>
      </c>
      <c r="D2963" t="s">
        <v>4996</v>
      </c>
      <c r="E2963" t="str">
        <f t="shared" si="46"/>
        <v>P68181:18749:cAMP-dependent protein kinase catalytic subunit beta</v>
      </c>
    </row>
    <row r="2964" spans="1:5" x14ac:dyDescent="0.2">
      <c r="A2964">
        <v>504707</v>
      </c>
      <c r="B2964" t="s">
        <v>5002</v>
      </c>
      <c r="C2964">
        <v>615074</v>
      </c>
      <c r="D2964" t="s">
        <v>5003</v>
      </c>
      <c r="E2964" t="str">
        <f t="shared" si="46"/>
        <v>P00514:615074:cAMP-dependent protein kinase type I-alpha regulatory subunit</v>
      </c>
    </row>
    <row r="2965" spans="1:5" x14ac:dyDescent="0.2">
      <c r="A2965">
        <v>504708</v>
      </c>
      <c r="B2965" t="s">
        <v>4854</v>
      </c>
      <c r="C2965">
        <v>80201</v>
      </c>
      <c r="D2965" t="s">
        <v>4855</v>
      </c>
      <c r="E2965" t="str">
        <f t="shared" si="46"/>
        <v>Q2TB90:80201:Putative hexokinase HKDC1</v>
      </c>
    </row>
    <row r="2966" spans="1:5" x14ac:dyDescent="0.2">
      <c r="A2966">
        <v>504709</v>
      </c>
      <c r="B2966" t="s">
        <v>4030</v>
      </c>
      <c r="C2966">
        <v>7157</v>
      </c>
      <c r="D2966" t="s">
        <v>4031</v>
      </c>
      <c r="E2966" t="str">
        <f t="shared" si="46"/>
        <v>P04637:7157:Cellular tumor antigen p53</v>
      </c>
    </row>
    <row r="2967" spans="1:5" x14ac:dyDescent="0.2">
      <c r="A2967">
        <v>504710</v>
      </c>
      <c r="B2967" t="s">
        <v>4854</v>
      </c>
      <c r="C2967">
        <v>80201</v>
      </c>
      <c r="D2967" t="s">
        <v>4855</v>
      </c>
      <c r="E2967" t="str">
        <f t="shared" si="46"/>
        <v>Q2TB90:80201:Putative hexokinase HKDC1</v>
      </c>
    </row>
    <row r="2968" spans="1:5" x14ac:dyDescent="0.2">
      <c r="A2968">
        <v>504712</v>
      </c>
      <c r="B2968" t="s">
        <v>4359</v>
      </c>
      <c r="C2968">
        <v>945006</v>
      </c>
      <c r="D2968" t="s">
        <v>4360</v>
      </c>
      <c r="E2968" t="str">
        <f t="shared" si="46"/>
        <v>P00722:945006:Beta-galactosidase</v>
      </c>
    </row>
    <row r="2969" spans="1:5" x14ac:dyDescent="0.2">
      <c r="A2969">
        <v>504714</v>
      </c>
      <c r="B2969" t="s">
        <v>4832</v>
      </c>
      <c r="C2969">
        <v>200315</v>
      </c>
      <c r="D2969" t="s">
        <v>4833</v>
      </c>
      <c r="E2969" t="str">
        <f t="shared" si="46"/>
        <v>P31941:200315:Probable DNA dC-&gt;dU-editing enzyme APOBEC-3A</v>
      </c>
    </row>
    <row r="2970" spans="1:5" x14ac:dyDescent="0.2">
      <c r="A2970">
        <v>504715</v>
      </c>
      <c r="B2970" t="s">
        <v>4834</v>
      </c>
      <c r="C2970">
        <v>60489</v>
      </c>
      <c r="D2970" t="s">
        <v>4835</v>
      </c>
      <c r="E2970" t="str">
        <f t="shared" si="46"/>
        <v>Q9HC16:60489:DNA dC-&gt;dU-editing enzyme APOBEC-3G</v>
      </c>
    </row>
    <row r="2971" spans="1:5" x14ac:dyDescent="0.2">
      <c r="A2971">
        <v>504719</v>
      </c>
      <c r="B2971" t="s">
        <v>4834</v>
      </c>
      <c r="C2971">
        <v>60489</v>
      </c>
      <c r="D2971" t="s">
        <v>4835</v>
      </c>
      <c r="E2971" t="str">
        <f t="shared" si="46"/>
        <v>Q9HC16:60489:DNA dC-&gt;dU-editing enzyme APOBEC-3G</v>
      </c>
    </row>
    <row r="2972" spans="1:5" x14ac:dyDescent="0.2">
      <c r="A2972">
        <v>504720</v>
      </c>
      <c r="B2972" t="s">
        <v>5004</v>
      </c>
      <c r="C2972">
        <v>947252</v>
      </c>
      <c r="D2972" t="s">
        <v>5005</v>
      </c>
      <c r="E2972" t="str">
        <f t="shared" si="46"/>
        <v>P0AE70:947252:mRNA interferase MazF</v>
      </c>
    </row>
    <row r="2973" spans="1:5" x14ac:dyDescent="0.2">
      <c r="A2973">
        <v>504722</v>
      </c>
      <c r="B2973" t="s">
        <v>4832</v>
      </c>
      <c r="C2973">
        <v>200315</v>
      </c>
      <c r="D2973" t="s">
        <v>4833</v>
      </c>
      <c r="E2973" t="str">
        <f t="shared" si="46"/>
        <v>P31941:200315:Probable DNA dC-&gt;dU-editing enzyme APOBEC-3A</v>
      </c>
    </row>
    <row r="2974" spans="1:5" x14ac:dyDescent="0.2">
      <c r="A2974">
        <v>504723</v>
      </c>
      <c r="B2974" t="s">
        <v>4834</v>
      </c>
      <c r="C2974">
        <v>60489</v>
      </c>
      <c r="D2974" t="s">
        <v>4835</v>
      </c>
      <c r="E2974" t="str">
        <f t="shared" si="46"/>
        <v>Q9HC16:60489:DNA dC-&gt;dU-editing enzyme APOBEC-3G</v>
      </c>
    </row>
    <row r="2975" spans="1:5" x14ac:dyDescent="0.2">
      <c r="A2975">
        <v>504724</v>
      </c>
      <c r="B2975" t="s">
        <v>4832</v>
      </c>
      <c r="C2975">
        <v>200315</v>
      </c>
      <c r="D2975" t="s">
        <v>4833</v>
      </c>
      <c r="E2975" t="str">
        <f t="shared" si="46"/>
        <v>P31941:200315:Probable DNA dC-&gt;dU-editing enzyme APOBEC-3A</v>
      </c>
    </row>
    <row r="2976" spans="1:5" x14ac:dyDescent="0.2">
      <c r="A2976">
        <v>504728</v>
      </c>
      <c r="B2976" t="s">
        <v>4852</v>
      </c>
      <c r="C2976">
        <v>1235</v>
      </c>
      <c r="D2976" t="s">
        <v>4853</v>
      </c>
      <c r="E2976" t="str">
        <f t="shared" si="46"/>
        <v>P51684:1235:C-C chemokine receptor type 6</v>
      </c>
    </row>
    <row r="2977" spans="1:5" x14ac:dyDescent="0.2">
      <c r="A2977">
        <v>504729</v>
      </c>
      <c r="B2977" t="s">
        <v>4854</v>
      </c>
      <c r="C2977">
        <v>80201</v>
      </c>
      <c r="D2977" t="s">
        <v>4855</v>
      </c>
      <c r="E2977" t="str">
        <f t="shared" si="46"/>
        <v>Q2TB90:80201:Putative hexokinase HKDC1</v>
      </c>
    </row>
    <row r="2978" spans="1:5" x14ac:dyDescent="0.2">
      <c r="A2978">
        <v>504730</v>
      </c>
      <c r="B2978" t="s">
        <v>4854</v>
      </c>
      <c r="C2978">
        <v>80201</v>
      </c>
      <c r="D2978" t="s">
        <v>4855</v>
      </c>
      <c r="E2978" t="str">
        <f t="shared" si="46"/>
        <v>Q2TB90:80201:Putative hexokinase HKDC1</v>
      </c>
    </row>
    <row r="2979" spans="1:5" x14ac:dyDescent="0.2">
      <c r="A2979">
        <v>504731</v>
      </c>
      <c r="B2979" t="s">
        <v>4032</v>
      </c>
      <c r="C2979">
        <v>834</v>
      </c>
      <c r="D2979" t="s">
        <v>4033</v>
      </c>
      <c r="E2979" t="str">
        <f t="shared" si="46"/>
        <v>P29466:834:Caspase-1</v>
      </c>
    </row>
    <row r="2980" spans="1:5" x14ac:dyDescent="0.2">
      <c r="A2980">
        <v>504732</v>
      </c>
      <c r="B2980" t="s">
        <v>4032</v>
      </c>
      <c r="C2980">
        <v>834</v>
      </c>
      <c r="D2980" t="s">
        <v>4033</v>
      </c>
      <c r="E2980" t="str">
        <f t="shared" si="46"/>
        <v>P29466:834:Caspase-1</v>
      </c>
    </row>
    <row r="2981" spans="1:5" x14ac:dyDescent="0.2">
      <c r="A2981">
        <v>504734</v>
      </c>
      <c r="B2981" t="s">
        <v>4999</v>
      </c>
      <c r="C2981">
        <v>54106</v>
      </c>
      <c r="D2981" t="s">
        <v>5000</v>
      </c>
      <c r="E2981" t="str">
        <f t="shared" si="46"/>
        <v>Q9NR96:54106:Toll-like receptor 9</v>
      </c>
    </row>
    <row r="2982" spans="1:5" x14ac:dyDescent="0.2">
      <c r="A2982">
        <v>504735</v>
      </c>
      <c r="B2982" t="s">
        <v>4516</v>
      </c>
      <c r="C2982">
        <v>5465</v>
      </c>
      <c r="D2982" t="s">
        <v>4517</v>
      </c>
      <c r="E2982" t="str">
        <f t="shared" si="46"/>
        <v>Q07869:5465:Peroxisome proliferator-activated receptor alpha</v>
      </c>
    </row>
    <row r="2983" spans="1:5" x14ac:dyDescent="0.2">
      <c r="A2983">
        <v>504736</v>
      </c>
      <c r="B2983" t="s">
        <v>4463</v>
      </c>
      <c r="C2983">
        <v>641</v>
      </c>
      <c r="D2983" t="s">
        <v>4464</v>
      </c>
      <c r="E2983" t="str">
        <f t="shared" si="46"/>
        <v>P54132:641:Bloom syndrome protein</v>
      </c>
    </row>
    <row r="2984" spans="1:5" x14ac:dyDescent="0.2">
      <c r="A2984">
        <v>504737</v>
      </c>
      <c r="B2984" t="s">
        <v>4463</v>
      </c>
      <c r="C2984">
        <v>641</v>
      </c>
      <c r="D2984" t="s">
        <v>4464</v>
      </c>
      <c r="E2984" t="str">
        <f t="shared" si="46"/>
        <v>P54132:641:Bloom syndrome protein</v>
      </c>
    </row>
    <row r="2985" spans="1:5" x14ac:dyDescent="0.2">
      <c r="A2985">
        <v>504738</v>
      </c>
      <c r="B2985" t="s">
        <v>4463</v>
      </c>
      <c r="C2985">
        <v>641</v>
      </c>
      <c r="D2985" t="s">
        <v>4464</v>
      </c>
      <c r="E2985" t="str">
        <f t="shared" si="46"/>
        <v>P54132:641:Bloom syndrome protein</v>
      </c>
    </row>
    <row r="2986" spans="1:5" x14ac:dyDescent="0.2">
      <c r="A2986">
        <v>504739</v>
      </c>
      <c r="B2986" t="s">
        <v>4463</v>
      </c>
      <c r="C2986">
        <v>641</v>
      </c>
      <c r="D2986" t="s">
        <v>4464</v>
      </c>
      <c r="E2986" t="str">
        <f t="shared" si="46"/>
        <v>P54132:641:Bloom syndrome protein</v>
      </c>
    </row>
    <row r="2987" spans="1:5" x14ac:dyDescent="0.2">
      <c r="A2987">
        <v>504740</v>
      </c>
      <c r="B2987" t="s">
        <v>4463</v>
      </c>
      <c r="C2987">
        <v>641</v>
      </c>
      <c r="D2987" t="s">
        <v>4464</v>
      </c>
      <c r="E2987" t="str">
        <f t="shared" si="46"/>
        <v>P54132:641:Bloom syndrome protein</v>
      </c>
    </row>
    <row r="2988" spans="1:5" x14ac:dyDescent="0.2">
      <c r="A2988">
        <v>504741</v>
      </c>
      <c r="B2988" t="s">
        <v>4463</v>
      </c>
      <c r="C2988">
        <v>641</v>
      </c>
      <c r="D2988" t="s">
        <v>4464</v>
      </c>
      <c r="E2988" t="str">
        <f t="shared" si="46"/>
        <v>P54132:641:Bloom syndrome protein</v>
      </c>
    </row>
    <row r="2989" spans="1:5" x14ac:dyDescent="0.2">
      <c r="A2989">
        <v>504742</v>
      </c>
      <c r="B2989" t="s">
        <v>4844</v>
      </c>
      <c r="C2989">
        <v>7134</v>
      </c>
      <c r="D2989" t="s">
        <v>4845</v>
      </c>
      <c r="E2989" t="str">
        <f t="shared" si="46"/>
        <v>P63316:7134:Troponin C, slow skeletal and cardiac muscles</v>
      </c>
    </row>
    <row r="2990" spans="1:5" x14ac:dyDescent="0.2">
      <c r="A2990">
        <v>504742</v>
      </c>
      <c r="B2990" t="s">
        <v>4846</v>
      </c>
      <c r="C2990">
        <v>7137</v>
      </c>
      <c r="D2990" t="s">
        <v>4847</v>
      </c>
      <c r="E2990" t="str">
        <f t="shared" si="46"/>
        <v>P19429:7137:Troponin I, cardiac muscle</v>
      </c>
    </row>
    <row r="2991" spans="1:5" x14ac:dyDescent="0.2">
      <c r="A2991">
        <v>504742</v>
      </c>
      <c r="B2991" t="s">
        <v>4848</v>
      </c>
      <c r="C2991">
        <v>7139</v>
      </c>
      <c r="D2991" t="s">
        <v>4849</v>
      </c>
      <c r="E2991" t="str">
        <f t="shared" si="46"/>
        <v>P45379:7139:Troponin T, cardiac muscle</v>
      </c>
    </row>
    <row r="2992" spans="1:5" x14ac:dyDescent="0.2">
      <c r="A2992">
        <v>504742</v>
      </c>
      <c r="B2992" t="s">
        <v>4850</v>
      </c>
      <c r="C2992">
        <v>100037999</v>
      </c>
      <c r="D2992" t="s">
        <v>4851</v>
      </c>
      <c r="E2992" t="str">
        <f t="shared" si="46"/>
        <v>P42639:100037999:Tropomyosin alpha-1 chain</v>
      </c>
    </row>
    <row r="2993" spans="1:5" x14ac:dyDescent="0.2">
      <c r="A2993">
        <v>504743</v>
      </c>
      <c r="B2993" t="s">
        <v>5004</v>
      </c>
      <c r="C2993">
        <v>947252</v>
      </c>
      <c r="D2993" t="s">
        <v>5005</v>
      </c>
      <c r="E2993" t="str">
        <f t="shared" si="46"/>
        <v>P0AE70:947252:mRNA interferase MazF</v>
      </c>
    </row>
    <row r="2994" spans="1:5" x14ac:dyDescent="0.2">
      <c r="A2994">
        <v>504745</v>
      </c>
      <c r="B2994" t="s">
        <v>3999</v>
      </c>
      <c r="C2994">
        <v>2629</v>
      </c>
      <c r="D2994" t="s">
        <v>4000</v>
      </c>
      <c r="E2994" t="str">
        <f t="shared" si="46"/>
        <v>P04062:2629:Glucosylceramidase</v>
      </c>
    </row>
    <row r="2995" spans="1:5" x14ac:dyDescent="0.2">
      <c r="A2995">
        <v>504746</v>
      </c>
      <c r="B2995" t="s">
        <v>3999</v>
      </c>
      <c r="C2995">
        <v>2629</v>
      </c>
      <c r="D2995" t="s">
        <v>4000</v>
      </c>
      <c r="E2995" t="str">
        <f t="shared" si="46"/>
        <v>P04062:2629:Glucosylceramidase</v>
      </c>
    </row>
    <row r="2996" spans="1:5" x14ac:dyDescent="0.2">
      <c r="A2996">
        <v>504747</v>
      </c>
      <c r="B2996" t="s">
        <v>3999</v>
      </c>
      <c r="C2996">
        <v>2629</v>
      </c>
      <c r="D2996" t="s">
        <v>4000</v>
      </c>
      <c r="E2996" t="str">
        <f t="shared" si="46"/>
        <v>P04062:2629:Glucosylceramidase</v>
      </c>
    </row>
    <row r="2997" spans="1:5" x14ac:dyDescent="0.2">
      <c r="A2997">
        <v>504748</v>
      </c>
      <c r="B2997" t="s">
        <v>3999</v>
      </c>
      <c r="C2997">
        <v>2629</v>
      </c>
      <c r="D2997" t="s">
        <v>4000</v>
      </c>
      <c r="E2997" t="str">
        <f t="shared" si="46"/>
        <v>P04062:2629:Glucosylceramidase</v>
      </c>
    </row>
    <row r="2998" spans="1:5" x14ac:dyDescent="0.2">
      <c r="A2998">
        <v>504750</v>
      </c>
      <c r="B2998" t="s">
        <v>4999</v>
      </c>
      <c r="C2998">
        <v>54106</v>
      </c>
      <c r="D2998" t="s">
        <v>5000</v>
      </c>
      <c r="E2998" t="str">
        <f t="shared" si="46"/>
        <v>Q9NR96:54106:Toll-like receptor 9</v>
      </c>
    </row>
    <row r="2999" spans="1:5" x14ac:dyDescent="0.2">
      <c r="A2999">
        <v>504756</v>
      </c>
      <c r="B2999" t="s">
        <v>4914</v>
      </c>
      <c r="C2999">
        <v>23192</v>
      </c>
      <c r="D2999" t="s">
        <v>4915</v>
      </c>
      <c r="E2999" t="str">
        <f t="shared" si="46"/>
        <v>Q9Y4P1:23192:Cysteine protease ATG4B</v>
      </c>
    </row>
    <row r="3000" spans="1:5" x14ac:dyDescent="0.2">
      <c r="A3000">
        <v>504757</v>
      </c>
      <c r="B3000" t="s">
        <v>4914</v>
      </c>
      <c r="C3000">
        <v>23192</v>
      </c>
      <c r="D3000" t="s">
        <v>4915</v>
      </c>
      <c r="E3000" t="str">
        <f t="shared" si="46"/>
        <v>Q9Y4P1:23192:Cysteine protease ATG4B</v>
      </c>
    </row>
    <row r="3001" spans="1:5" x14ac:dyDescent="0.2">
      <c r="A3001">
        <v>504762</v>
      </c>
      <c r="B3001" t="s">
        <v>4854</v>
      </c>
      <c r="C3001">
        <v>80201</v>
      </c>
      <c r="D3001" t="s">
        <v>4855</v>
      </c>
      <c r="E3001" t="str">
        <f t="shared" si="46"/>
        <v>Q2TB90:80201:Putative hexokinase HKDC1</v>
      </c>
    </row>
    <row r="3002" spans="1:5" x14ac:dyDescent="0.2">
      <c r="A3002">
        <v>504762</v>
      </c>
      <c r="B3002" t="s">
        <v>5010</v>
      </c>
      <c r="C3002">
        <v>3098</v>
      </c>
      <c r="D3002" t="s">
        <v>5011</v>
      </c>
      <c r="E3002" t="str">
        <f t="shared" si="46"/>
        <v>P19367:3098:Hexokinase-1</v>
      </c>
    </row>
    <row r="3003" spans="1:5" x14ac:dyDescent="0.2">
      <c r="A3003">
        <v>504763</v>
      </c>
      <c r="B3003" t="s">
        <v>4854</v>
      </c>
      <c r="C3003">
        <v>80201</v>
      </c>
      <c r="D3003" t="s">
        <v>4855</v>
      </c>
      <c r="E3003" t="str">
        <f t="shared" si="46"/>
        <v>Q2TB90:80201:Putative hexokinase HKDC1</v>
      </c>
    </row>
    <row r="3004" spans="1:5" x14ac:dyDescent="0.2">
      <c r="A3004">
        <v>504766</v>
      </c>
      <c r="B3004" t="s">
        <v>4476</v>
      </c>
      <c r="C3004">
        <v>190</v>
      </c>
      <c r="D3004" t="s">
        <v>4477</v>
      </c>
      <c r="E3004" t="str">
        <f t="shared" si="46"/>
        <v>P51843:190:Nuclear receptor subfamily 0 group B member 1</v>
      </c>
    </row>
    <row r="3005" spans="1:5" x14ac:dyDescent="0.2">
      <c r="A3005">
        <v>504773</v>
      </c>
      <c r="B3005" t="s">
        <v>4897</v>
      </c>
      <c r="C3005">
        <v>1080</v>
      </c>
      <c r="D3005" t="s">
        <v>4898</v>
      </c>
      <c r="E3005" t="str">
        <f t="shared" si="46"/>
        <v>P13569:1080:Cystic fibrosis transmembrane conductance regulator</v>
      </c>
    </row>
    <row r="3006" spans="1:5" x14ac:dyDescent="0.2">
      <c r="A3006">
        <v>504773</v>
      </c>
      <c r="B3006" t="s">
        <v>4895</v>
      </c>
      <c r="C3006">
        <v>57120</v>
      </c>
      <c r="D3006" t="s">
        <v>4896</v>
      </c>
      <c r="E3006" t="str">
        <f t="shared" si="46"/>
        <v>Q9HD26:57120:Golgi-associated PDZ and coiled-coil motif-containing protein</v>
      </c>
    </row>
    <row r="3007" spans="1:5" x14ac:dyDescent="0.2">
      <c r="A3007">
        <v>504775</v>
      </c>
      <c r="B3007" t="s">
        <v>4788</v>
      </c>
      <c r="C3007">
        <v>20778</v>
      </c>
      <c r="D3007" t="s">
        <v>4789</v>
      </c>
      <c r="E3007" t="str">
        <f t="shared" si="46"/>
        <v>Q61009:20778:Scavenger receptor class B member 1</v>
      </c>
    </row>
    <row r="3008" spans="1:5" x14ac:dyDescent="0.2">
      <c r="A3008">
        <v>504776</v>
      </c>
      <c r="B3008" t="s">
        <v>4147</v>
      </c>
      <c r="C3008">
        <v>6607</v>
      </c>
      <c r="D3008" t="s">
        <v>4148</v>
      </c>
      <c r="E3008" t="str">
        <f t="shared" si="46"/>
        <v>Q16637:6607:Survival motor neuron protein</v>
      </c>
    </row>
    <row r="3009" spans="1:5" x14ac:dyDescent="0.2">
      <c r="A3009">
        <v>504777</v>
      </c>
      <c r="B3009" t="s">
        <v>4147</v>
      </c>
      <c r="C3009">
        <v>6607</v>
      </c>
      <c r="D3009" t="s">
        <v>4148</v>
      </c>
      <c r="E3009" t="str">
        <f t="shared" si="46"/>
        <v>Q16637:6607:Survival motor neuron protein</v>
      </c>
    </row>
    <row r="3010" spans="1:5" x14ac:dyDescent="0.2">
      <c r="A3010">
        <v>504778</v>
      </c>
      <c r="B3010" t="s">
        <v>4147</v>
      </c>
      <c r="C3010">
        <v>6607</v>
      </c>
      <c r="D3010" t="s">
        <v>4148</v>
      </c>
      <c r="E3010" t="str">
        <f t="shared" ref="E3010:E3073" si="47">CONCATENATE(B3010,":",C3010,":",D3010)</f>
        <v>Q16637:6607:Survival motor neuron protein</v>
      </c>
    </row>
    <row r="3011" spans="1:5" x14ac:dyDescent="0.2">
      <c r="A3011">
        <v>504779</v>
      </c>
      <c r="B3011" t="s">
        <v>4147</v>
      </c>
      <c r="C3011">
        <v>6607</v>
      </c>
      <c r="D3011" t="s">
        <v>4148</v>
      </c>
      <c r="E3011" t="str">
        <f t="shared" si="47"/>
        <v>Q16637:6607:Survival motor neuron protein</v>
      </c>
    </row>
    <row r="3012" spans="1:5" x14ac:dyDescent="0.2">
      <c r="A3012">
        <v>504782</v>
      </c>
      <c r="B3012" t="s">
        <v>4776</v>
      </c>
      <c r="C3012">
        <v>156</v>
      </c>
      <c r="D3012" t="s">
        <v>4777</v>
      </c>
      <c r="E3012" t="str">
        <f t="shared" si="47"/>
        <v>P25098:156:Beta-adrenergic receptor kinase 1</v>
      </c>
    </row>
    <row r="3013" spans="1:5" x14ac:dyDescent="0.2">
      <c r="A3013">
        <v>504787</v>
      </c>
      <c r="B3013" t="s">
        <v>3979</v>
      </c>
      <c r="C3013">
        <v>5468</v>
      </c>
      <c r="D3013" t="s">
        <v>3980</v>
      </c>
      <c r="E3013" t="str">
        <f t="shared" si="47"/>
        <v>P37231:5468:Peroxisome proliferator-activated receptor gamma</v>
      </c>
    </row>
    <row r="3014" spans="1:5" x14ac:dyDescent="0.2">
      <c r="A3014">
        <v>504787</v>
      </c>
      <c r="B3014" t="s">
        <v>4629</v>
      </c>
      <c r="C3014">
        <v>9612</v>
      </c>
      <c r="D3014" t="s">
        <v>4630</v>
      </c>
      <c r="E3014" t="str">
        <f t="shared" si="47"/>
        <v>Q9Y618:9612:Nuclear receptor corepressor 2</v>
      </c>
    </row>
    <row r="3015" spans="1:5" x14ac:dyDescent="0.2">
      <c r="A3015">
        <v>504790</v>
      </c>
      <c r="B3015" t="s">
        <v>4476</v>
      </c>
      <c r="C3015">
        <v>190</v>
      </c>
      <c r="D3015" t="s">
        <v>4477</v>
      </c>
      <c r="E3015" t="str">
        <f t="shared" si="47"/>
        <v>P51843:190:Nuclear receptor subfamily 0 group B member 1</v>
      </c>
    </row>
    <row r="3016" spans="1:5" x14ac:dyDescent="0.2">
      <c r="A3016">
        <v>504792</v>
      </c>
      <c r="B3016" t="s">
        <v>5012</v>
      </c>
      <c r="C3016">
        <v>2539</v>
      </c>
      <c r="D3016" t="s">
        <v>5013</v>
      </c>
      <c r="E3016" t="str">
        <f t="shared" si="47"/>
        <v>P11413:2539:Glucose-6-phosphate 1-dehydrogenase</v>
      </c>
    </row>
    <row r="3017" spans="1:5" x14ac:dyDescent="0.2">
      <c r="A3017">
        <v>504796</v>
      </c>
      <c r="B3017" t="s">
        <v>4995</v>
      </c>
      <c r="C3017">
        <v>5567</v>
      </c>
      <c r="D3017" t="s">
        <v>4996</v>
      </c>
      <c r="E3017" t="str">
        <f t="shared" si="47"/>
        <v>P22694:5567:cAMP-dependent protein kinase catalytic subunit beta</v>
      </c>
    </row>
    <row r="3018" spans="1:5" x14ac:dyDescent="0.2">
      <c r="A3018">
        <v>504796</v>
      </c>
      <c r="B3018" t="s">
        <v>4997</v>
      </c>
      <c r="C3018">
        <v>5577</v>
      </c>
      <c r="D3018" t="s">
        <v>4998</v>
      </c>
      <c r="E3018" t="str">
        <f t="shared" si="47"/>
        <v>P31323:5577:cAMP-dependent protein kinase type II-beta regulatory subunit</v>
      </c>
    </row>
    <row r="3019" spans="1:5" x14ac:dyDescent="0.2">
      <c r="A3019">
        <v>504797</v>
      </c>
      <c r="B3019" t="s">
        <v>4995</v>
      </c>
      <c r="C3019">
        <v>5567</v>
      </c>
      <c r="D3019" t="s">
        <v>4996</v>
      </c>
      <c r="E3019" t="str">
        <f t="shared" si="47"/>
        <v>P22694:5567:cAMP-dependent protein kinase catalytic subunit beta</v>
      </c>
    </row>
    <row r="3020" spans="1:5" x14ac:dyDescent="0.2">
      <c r="A3020">
        <v>504797</v>
      </c>
      <c r="B3020" t="s">
        <v>4997</v>
      </c>
      <c r="C3020">
        <v>5577</v>
      </c>
      <c r="D3020" t="s">
        <v>4998</v>
      </c>
      <c r="E3020" t="str">
        <f t="shared" si="47"/>
        <v>P31323:5577:cAMP-dependent protein kinase type II-beta regulatory subunit</v>
      </c>
    </row>
    <row r="3021" spans="1:5" x14ac:dyDescent="0.2">
      <c r="A3021">
        <v>504799</v>
      </c>
      <c r="B3021" t="s">
        <v>5001</v>
      </c>
      <c r="C3021">
        <v>18749</v>
      </c>
      <c r="D3021" t="s">
        <v>4996</v>
      </c>
      <c r="E3021" t="str">
        <f t="shared" si="47"/>
        <v>P68181:18749:cAMP-dependent protein kinase catalytic subunit beta</v>
      </c>
    </row>
    <row r="3022" spans="1:5" x14ac:dyDescent="0.2">
      <c r="A3022">
        <v>504799</v>
      </c>
      <c r="B3022" t="s">
        <v>5002</v>
      </c>
      <c r="C3022">
        <v>615074</v>
      </c>
      <c r="D3022" t="s">
        <v>5003</v>
      </c>
      <c r="E3022" t="str">
        <f t="shared" si="47"/>
        <v>P00514:615074:cAMP-dependent protein kinase type I-alpha regulatory subunit</v>
      </c>
    </row>
    <row r="3023" spans="1:5" x14ac:dyDescent="0.2">
      <c r="A3023">
        <v>504800</v>
      </c>
      <c r="B3023" t="s">
        <v>5001</v>
      </c>
      <c r="C3023">
        <v>18749</v>
      </c>
      <c r="D3023" t="s">
        <v>4996</v>
      </c>
      <c r="E3023" t="str">
        <f t="shared" si="47"/>
        <v>P68181:18749:cAMP-dependent protein kinase catalytic subunit beta</v>
      </c>
    </row>
    <row r="3024" spans="1:5" x14ac:dyDescent="0.2">
      <c r="A3024">
        <v>504800</v>
      </c>
      <c r="B3024" t="s">
        <v>5002</v>
      </c>
      <c r="C3024">
        <v>615074</v>
      </c>
      <c r="D3024" t="s">
        <v>5003</v>
      </c>
      <c r="E3024" t="str">
        <f t="shared" si="47"/>
        <v>P00514:615074:cAMP-dependent protein kinase type I-alpha regulatory subunit</v>
      </c>
    </row>
    <row r="3025" spans="1:5" x14ac:dyDescent="0.2">
      <c r="A3025">
        <v>504803</v>
      </c>
      <c r="B3025" t="s">
        <v>5008</v>
      </c>
      <c r="C3025">
        <v>5654</v>
      </c>
      <c r="D3025" t="s">
        <v>5009</v>
      </c>
      <c r="E3025" t="str">
        <f t="shared" si="47"/>
        <v>Q92743:5654:Serine protease HTRA1</v>
      </c>
    </row>
    <row r="3026" spans="1:5" x14ac:dyDescent="0.2">
      <c r="A3026">
        <v>504810</v>
      </c>
      <c r="B3026" t="s">
        <v>4068</v>
      </c>
      <c r="C3026">
        <v>7253</v>
      </c>
      <c r="D3026" t="s">
        <v>4069</v>
      </c>
      <c r="E3026" t="str">
        <f t="shared" si="47"/>
        <v>P16473:7253:Thyrotropin receptor</v>
      </c>
    </row>
    <row r="3027" spans="1:5" x14ac:dyDescent="0.2">
      <c r="A3027">
        <v>504812</v>
      </c>
      <c r="B3027" t="s">
        <v>4068</v>
      </c>
      <c r="C3027">
        <v>7253</v>
      </c>
      <c r="D3027" t="s">
        <v>4069</v>
      </c>
      <c r="E3027" t="str">
        <f t="shared" si="47"/>
        <v>P16473:7253:Thyrotropin receptor</v>
      </c>
    </row>
    <row r="3028" spans="1:5" x14ac:dyDescent="0.2">
      <c r="A3028">
        <v>504813</v>
      </c>
      <c r="B3028" t="s">
        <v>4068</v>
      </c>
      <c r="C3028">
        <v>7253</v>
      </c>
      <c r="D3028" t="s">
        <v>4069</v>
      </c>
      <c r="E3028" t="str">
        <f t="shared" si="47"/>
        <v>P16473:7253:Thyrotropin receptor</v>
      </c>
    </row>
    <row r="3029" spans="1:5" x14ac:dyDescent="0.2">
      <c r="A3029">
        <v>504815</v>
      </c>
      <c r="B3029" t="s">
        <v>4776</v>
      </c>
      <c r="C3029">
        <v>156</v>
      </c>
      <c r="D3029" t="s">
        <v>4777</v>
      </c>
      <c r="E3029" t="str">
        <f t="shared" si="47"/>
        <v>P25098:156:Beta-adrenergic receptor kinase 1</v>
      </c>
    </row>
    <row r="3030" spans="1:5" x14ac:dyDescent="0.2">
      <c r="A3030">
        <v>504817</v>
      </c>
      <c r="B3030" t="s">
        <v>5008</v>
      </c>
      <c r="C3030">
        <v>5654</v>
      </c>
      <c r="D3030" t="s">
        <v>5009</v>
      </c>
      <c r="E3030" t="str">
        <f t="shared" si="47"/>
        <v>Q92743:5654:Serine protease HTRA1</v>
      </c>
    </row>
    <row r="3031" spans="1:5" x14ac:dyDescent="0.2">
      <c r="A3031">
        <v>504819</v>
      </c>
      <c r="B3031" t="s">
        <v>4776</v>
      </c>
      <c r="C3031">
        <v>156</v>
      </c>
      <c r="D3031" t="s">
        <v>4777</v>
      </c>
      <c r="E3031" t="str">
        <f t="shared" si="47"/>
        <v>P25098:156:Beta-adrenergic receptor kinase 1</v>
      </c>
    </row>
    <row r="3032" spans="1:5" x14ac:dyDescent="0.2">
      <c r="A3032">
        <v>504821</v>
      </c>
      <c r="B3032" t="s">
        <v>4068</v>
      </c>
      <c r="C3032">
        <v>7253</v>
      </c>
      <c r="D3032" t="s">
        <v>4069</v>
      </c>
      <c r="E3032" t="str">
        <f t="shared" si="47"/>
        <v>P16473:7253:Thyrotropin receptor</v>
      </c>
    </row>
    <row r="3033" spans="1:5" x14ac:dyDescent="0.2">
      <c r="A3033">
        <v>504836</v>
      </c>
      <c r="B3033" t="s">
        <v>5006</v>
      </c>
      <c r="C3033">
        <v>3309</v>
      </c>
      <c r="D3033" t="s">
        <v>5007</v>
      </c>
      <c r="E3033" t="str">
        <f t="shared" si="47"/>
        <v>P11021:3309:78 kDa glucose-regulated protein</v>
      </c>
    </row>
    <row r="3034" spans="1:5" x14ac:dyDescent="0.2">
      <c r="A3034">
        <v>504841</v>
      </c>
      <c r="B3034" t="s">
        <v>4551</v>
      </c>
      <c r="C3034">
        <v>5965</v>
      </c>
      <c r="D3034" t="s">
        <v>4552</v>
      </c>
      <c r="E3034" t="str">
        <f t="shared" si="47"/>
        <v>P46063:5965:ATP-dependent DNA helicase Q1</v>
      </c>
    </row>
    <row r="3035" spans="1:5" x14ac:dyDescent="0.2">
      <c r="A3035">
        <v>504842</v>
      </c>
      <c r="B3035" t="s">
        <v>5014</v>
      </c>
      <c r="C3035">
        <v>6950</v>
      </c>
      <c r="D3035" t="s">
        <v>5015</v>
      </c>
      <c r="E3035" t="str">
        <f t="shared" si="47"/>
        <v>P17987:6950:T-complex protein 1 subunit alpha</v>
      </c>
    </row>
    <row r="3036" spans="1:5" x14ac:dyDescent="0.2">
      <c r="A3036">
        <v>504844</v>
      </c>
      <c r="B3036" t="s">
        <v>4040</v>
      </c>
      <c r="C3036">
        <v>3248</v>
      </c>
      <c r="D3036" t="s">
        <v>4041</v>
      </c>
      <c r="E3036" t="str">
        <f t="shared" si="47"/>
        <v>P15428:3248:15-hydroxyprostaglandin dehydrogenase [NAD(+)]</v>
      </c>
    </row>
    <row r="3037" spans="1:5" x14ac:dyDescent="0.2">
      <c r="A3037">
        <v>504845</v>
      </c>
      <c r="B3037" t="s">
        <v>4133</v>
      </c>
      <c r="C3037">
        <v>5999</v>
      </c>
      <c r="D3037" t="s">
        <v>4134</v>
      </c>
      <c r="E3037" t="str">
        <f t="shared" si="47"/>
        <v>P49798:5999:Regulator of G-protein signaling 4</v>
      </c>
    </row>
    <row r="3038" spans="1:5" x14ac:dyDescent="0.2">
      <c r="A3038">
        <v>504847</v>
      </c>
      <c r="B3038" t="s">
        <v>4533</v>
      </c>
      <c r="C3038">
        <v>7421</v>
      </c>
      <c r="D3038" t="s">
        <v>4534</v>
      </c>
      <c r="E3038" t="str">
        <f t="shared" si="47"/>
        <v>P11473:7421:Vitamin D3 receptor</v>
      </c>
    </row>
    <row r="3039" spans="1:5" x14ac:dyDescent="0.2">
      <c r="A3039">
        <v>504849</v>
      </c>
      <c r="B3039" t="s">
        <v>5006</v>
      </c>
      <c r="C3039">
        <v>3309</v>
      </c>
      <c r="D3039" t="s">
        <v>5007</v>
      </c>
      <c r="E3039" t="str">
        <f t="shared" si="47"/>
        <v>P11021:3309:78 kDa glucose-regulated protein</v>
      </c>
    </row>
    <row r="3040" spans="1:5" x14ac:dyDescent="0.2">
      <c r="A3040">
        <v>504855</v>
      </c>
      <c r="B3040" t="s">
        <v>4533</v>
      </c>
      <c r="C3040">
        <v>7421</v>
      </c>
      <c r="D3040" t="s">
        <v>4534</v>
      </c>
      <c r="E3040" t="str">
        <f t="shared" si="47"/>
        <v>P11473:7421:Vitamin D3 receptor</v>
      </c>
    </row>
    <row r="3041" spans="1:5" x14ac:dyDescent="0.2">
      <c r="A3041">
        <v>504856</v>
      </c>
      <c r="B3041" t="s">
        <v>4133</v>
      </c>
      <c r="C3041">
        <v>5999</v>
      </c>
      <c r="D3041" t="s">
        <v>4134</v>
      </c>
      <c r="E3041" t="str">
        <f t="shared" si="47"/>
        <v>P49798:5999:Regulator of G-protein signaling 4</v>
      </c>
    </row>
    <row r="3042" spans="1:5" x14ac:dyDescent="0.2">
      <c r="A3042">
        <v>504858</v>
      </c>
      <c r="B3042" t="s">
        <v>4317</v>
      </c>
      <c r="C3042">
        <v>6531</v>
      </c>
      <c r="D3042" t="s">
        <v>4318</v>
      </c>
      <c r="E3042" t="str">
        <f t="shared" si="47"/>
        <v>Q01959:6531:Sodium-dependent dopamine transporter</v>
      </c>
    </row>
    <row r="3043" spans="1:5" x14ac:dyDescent="0.2">
      <c r="A3043">
        <v>504861</v>
      </c>
      <c r="B3043" t="s">
        <v>4918</v>
      </c>
      <c r="C3043">
        <v>3783750</v>
      </c>
      <c r="D3043" t="s">
        <v>4919</v>
      </c>
      <c r="E3043" t="str">
        <f t="shared" si="47"/>
        <v>P03230:3783750:Latent membrane protein 1</v>
      </c>
    </row>
    <row r="3044" spans="1:5" x14ac:dyDescent="0.2">
      <c r="A3044">
        <v>504862</v>
      </c>
      <c r="B3044" t="s">
        <v>5016</v>
      </c>
      <c r="C3044">
        <v>1738</v>
      </c>
      <c r="D3044" t="s">
        <v>5017</v>
      </c>
      <c r="E3044" t="str">
        <f t="shared" si="47"/>
        <v>P09622:1738:Dihydrolipoyl dehydrogenase, mitochondrial</v>
      </c>
    </row>
    <row r="3045" spans="1:5" x14ac:dyDescent="0.2">
      <c r="A3045">
        <v>504863</v>
      </c>
      <c r="B3045" t="s">
        <v>5016</v>
      </c>
      <c r="C3045">
        <v>1738</v>
      </c>
      <c r="D3045" t="s">
        <v>5017</v>
      </c>
      <c r="E3045" t="str">
        <f t="shared" si="47"/>
        <v>P09622:1738:Dihydrolipoyl dehydrogenase, mitochondrial</v>
      </c>
    </row>
    <row r="3046" spans="1:5" x14ac:dyDescent="0.2">
      <c r="A3046">
        <v>504865</v>
      </c>
      <c r="B3046" t="s">
        <v>5018</v>
      </c>
      <c r="C3046">
        <v>7398</v>
      </c>
      <c r="D3046" t="s">
        <v>5019</v>
      </c>
      <c r="E3046" t="str">
        <f t="shared" si="47"/>
        <v>O94782:7398:Ubiquitin carboxyl-terminal hydrolase 1</v>
      </c>
    </row>
    <row r="3047" spans="1:5" x14ac:dyDescent="0.2">
      <c r="A3047">
        <v>504867</v>
      </c>
      <c r="B3047" t="s">
        <v>4325</v>
      </c>
      <c r="C3047">
        <v>53637</v>
      </c>
      <c r="D3047" t="s">
        <v>4326</v>
      </c>
      <c r="E3047" t="str">
        <f t="shared" si="47"/>
        <v>Q9H228:53637:Sphingosine 1-phosphate receptor 5</v>
      </c>
    </row>
    <row r="3048" spans="1:5" x14ac:dyDescent="0.2">
      <c r="A3048">
        <v>504868</v>
      </c>
      <c r="B3048" t="s">
        <v>4343</v>
      </c>
      <c r="C3048">
        <v>2831</v>
      </c>
      <c r="D3048" t="s">
        <v>4344</v>
      </c>
      <c r="E3048" t="str">
        <f t="shared" si="47"/>
        <v>P48145:2831:Neuropeptides B/W receptor type 1</v>
      </c>
    </row>
    <row r="3049" spans="1:5" x14ac:dyDescent="0.2">
      <c r="A3049">
        <v>504868</v>
      </c>
      <c r="B3049" t="s">
        <v>4343</v>
      </c>
      <c r="C3049">
        <v>2831</v>
      </c>
      <c r="D3049" t="s">
        <v>4344</v>
      </c>
      <c r="E3049" t="str">
        <f t="shared" si="47"/>
        <v>P48145:2831:Neuropeptides B/W receptor type 1</v>
      </c>
    </row>
    <row r="3050" spans="1:5" x14ac:dyDescent="0.2">
      <c r="A3050">
        <v>504868</v>
      </c>
      <c r="B3050" t="s">
        <v>4343</v>
      </c>
      <c r="C3050">
        <v>2831</v>
      </c>
      <c r="D3050" t="s">
        <v>4344</v>
      </c>
      <c r="E3050" t="str">
        <f t="shared" si="47"/>
        <v>P48145:2831:Neuropeptides B/W receptor type 1</v>
      </c>
    </row>
    <row r="3051" spans="1:5" x14ac:dyDescent="0.2">
      <c r="A3051">
        <v>504869</v>
      </c>
      <c r="B3051" t="s">
        <v>4325</v>
      </c>
      <c r="C3051">
        <v>53637</v>
      </c>
      <c r="D3051" t="s">
        <v>4326</v>
      </c>
      <c r="E3051" t="str">
        <f t="shared" si="47"/>
        <v>Q9H228:53637:Sphingosine 1-phosphate receptor 5</v>
      </c>
    </row>
    <row r="3052" spans="1:5" x14ac:dyDescent="0.2">
      <c r="A3052">
        <v>504870</v>
      </c>
      <c r="B3052" t="s">
        <v>3963</v>
      </c>
      <c r="C3052">
        <v>1901</v>
      </c>
      <c r="D3052" t="s">
        <v>3964</v>
      </c>
      <c r="E3052" t="str">
        <f t="shared" si="47"/>
        <v>P21453:1901:Sphingosine 1-phosphate receptor 1</v>
      </c>
    </row>
    <row r="3053" spans="1:5" x14ac:dyDescent="0.2">
      <c r="A3053">
        <v>504871</v>
      </c>
      <c r="B3053" t="s">
        <v>4151</v>
      </c>
      <c r="C3053">
        <v>8698</v>
      </c>
      <c r="D3053" t="s">
        <v>4152</v>
      </c>
      <c r="E3053" t="str">
        <f t="shared" si="47"/>
        <v>O95977:8698:Sphingosine 1-phosphate receptor 4</v>
      </c>
    </row>
    <row r="3054" spans="1:5" x14ac:dyDescent="0.2">
      <c r="A3054">
        <v>504872</v>
      </c>
      <c r="B3054" t="s">
        <v>3923</v>
      </c>
      <c r="C3054">
        <v>1903</v>
      </c>
      <c r="D3054" t="s">
        <v>3924</v>
      </c>
      <c r="E3054" t="str">
        <f t="shared" si="47"/>
        <v>Q99500:1903:Sphingosine 1-phosphate receptor 3</v>
      </c>
    </row>
    <row r="3055" spans="1:5" x14ac:dyDescent="0.2">
      <c r="A3055">
        <v>504873</v>
      </c>
      <c r="B3055" t="s">
        <v>4005</v>
      </c>
      <c r="C3055">
        <v>9294</v>
      </c>
      <c r="D3055" t="s">
        <v>4006</v>
      </c>
      <c r="E3055" t="str">
        <f t="shared" si="47"/>
        <v>O95136:9294:Sphingosine 1-phosphate receptor 2</v>
      </c>
    </row>
    <row r="3056" spans="1:5" x14ac:dyDescent="0.2">
      <c r="A3056">
        <v>504876</v>
      </c>
      <c r="B3056" t="s">
        <v>4151</v>
      </c>
      <c r="C3056">
        <v>8698</v>
      </c>
      <c r="D3056" t="s">
        <v>4152</v>
      </c>
      <c r="E3056" t="str">
        <f t="shared" si="47"/>
        <v>O95977:8698:Sphingosine 1-phosphate receptor 4</v>
      </c>
    </row>
    <row r="3057" spans="1:5" x14ac:dyDescent="0.2">
      <c r="A3057">
        <v>504877</v>
      </c>
      <c r="B3057" t="s">
        <v>4151</v>
      </c>
      <c r="C3057">
        <v>8698</v>
      </c>
      <c r="D3057" t="s">
        <v>4152</v>
      </c>
      <c r="E3057" t="str">
        <f t="shared" si="47"/>
        <v>O95977:8698:Sphingosine 1-phosphate receptor 4</v>
      </c>
    </row>
    <row r="3058" spans="1:5" x14ac:dyDescent="0.2">
      <c r="A3058">
        <v>504877</v>
      </c>
      <c r="B3058" t="s">
        <v>4151</v>
      </c>
      <c r="C3058">
        <v>8698</v>
      </c>
      <c r="D3058" t="s">
        <v>4152</v>
      </c>
      <c r="E3058" t="str">
        <f t="shared" si="47"/>
        <v>O95977:8698:Sphingosine 1-phosphate receptor 4</v>
      </c>
    </row>
    <row r="3059" spans="1:5" x14ac:dyDescent="0.2">
      <c r="A3059">
        <v>504877</v>
      </c>
      <c r="B3059" t="s">
        <v>4151</v>
      </c>
      <c r="C3059">
        <v>8698</v>
      </c>
      <c r="D3059" t="s">
        <v>4152</v>
      </c>
      <c r="E3059" t="str">
        <f t="shared" si="47"/>
        <v>O95977:8698:Sphingosine 1-phosphate receptor 4</v>
      </c>
    </row>
    <row r="3060" spans="1:5" x14ac:dyDescent="0.2">
      <c r="A3060">
        <v>504878</v>
      </c>
      <c r="B3060" t="s">
        <v>5018</v>
      </c>
      <c r="C3060">
        <v>7398</v>
      </c>
      <c r="D3060" t="s">
        <v>5019</v>
      </c>
      <c r="E3060" t="str">
        <f t="shared" si="47"/>
        <v>O94782:7398:Ubiquitin carboxyl-terminal hydrolase 1</v>
      </c>
    </row>
    <row r="3061" spans="1:5" x14ac:dyDescent="0.2">
      <c r="A3061">
        <v>504879</v>
      </c>
      <c r="B3061" t="s">
        <v>3923</v>
      </c>
      <c r="C3061">
        <v>1903</v>
      </c>
      <c r="D3061" t="s">
        <v>3924</v>
      </c>
      <c r="E3061" t="str">
        <f t="shared" si="47"/>
        <v>Q99500:1903:Sphingosine 1-phosphate receptor 3</v>
      </c>
    </row>
    <row r="3062" spans="1:5" x14ac:dyDescent="0.2">
      <c r="A3062">
        <v>504880</v>
      </c>
      <c r="B3062" t="s">
        <v>3963</v>
      </c>
      <c r="C3062">
        <v>1901</v>
      </c>
      <c r="D3062" t="s">
        <v>3964</v>
      </c>
      <c r="E3062" t="str">
        <f t="shared" si="47"/>
        <v>P21453:1901:Sphingosine 1-phosphate receptor 1</v>
      </c>
    </row>
    <row r="3063" spans="1:5" x14ac:dyDescent="0.2">
      <c r="A3063">
        <v>504881</v>
      </c>
      <c r="B3063" t="s">
        <v>4005</v>
      </c>
      <c r="C3063">
        <v>9294</v>
      </c>
      <c r="D3063" t="s">
        <v>4006</v>
      </c>
      <c r="E3063" t="str">
        <f t="shared" si="47"/>
        <v>O95136:9294:Sphingosine 1-phosphate receptor 2</v>
      </c>
    </row>
    <row r="3064" spans="1:5" x14ac:dyDescent="0.2">
      <c r="A3064">
        <v>504882</v>
      </c>
      <c r="B3064" t="s">
        <v>4918</v>
      </c>
      <c r="C3064">
        <v>3783750</v>
      </c>
      <c r="D3064" t="s">
        <v>4919</v>
      </c>
      <c r="E3064" t="str">
        <f t="shared" si="47"/>
        <v>P03230:3783750:Latent membrane protein 1</v>
      </c>
    </row>
    <row r="3065" spans="1:5" x14ac:dyDescent="0.2">
      <c r="A3065">
        <v>504886</v>
      </c>
      <c r="B3065" t="s">
        <v>4343</v>
      </c>
      <c r="C3065">
        <v>2831</v>
      </c>
      <c r="D3065" t="s">
        <v>4344</v>
      </c>
      <c r="E3065" t="str">
        <f t="shared" si="47"/>
        <v>P48145:2831:Neuropeptides B/W receptor type 1</v>
      </c>
    </row>
    <row r="3066" spans="1:5" x14ac:dyDescent="0.2">
      <c r="A3066">
        <v>504887</v>
      </c>
      <c r="B3066" t="s">
        <v>5001</v>
      </c>
      <c r="C3066">
        <v>18749</v>
      </c>
      <c r="D3066" t="s">
        <v>4996</v>
      </c>
      <c r="E3066" t="str">
        <f t="shared" si="47"/>
        <v>P68181:18749:cAMP-dependent protein kinase catalytic subunit beta</v>
      </c>
    </row>
    <row r="3067" spans="1:5" x14ac:dyDescent="0.2">
      <c r="A3067">
        <v>504887</v>
      </c>
      <c r="B3067" t="s">
        <v>5002</v>
      </c>
      <c r="C3067">
        <v>615074</v>
      </c>
      <c r="D3067" t="s">
        <v>5003</v>
      </c>
      <c r="E3067" t="str">
        <f t="shared" si="47"/>
        <v>P00514:615074:cAMP-dependent protein kinase type I-alpha regulatory subunit</v>
      </c>
    </row>
    <row r="3068" spans="1:5" x14ac:dyDescent="0.2">
      <c r="A3068">
        <v>504888</v>
      </c>
      <c r="B3068" t="s">
        <v>4995</v>
      </c>
      <c r="C3068">
        <v>5567</v>
      </c>
      <c r="D3068" t="s">
        <v>4996</v>
      </c>
      <c r="E3068" t="str">
        <f t="shared" si="47"/>
        <v>P22694:5567:cAMP-dependent protein kinase catalytic subunit beta</v>
      </c>
    </row>
    <row r="3069" spans="1:5" x14ac:dyDescent="0.2">
      <c r="A3069">
        <v>504888</v>
      </c>
      <c r="B3069" t="s">
        <v>4997</v>
      </c>
      <c r="C3069">
        <v>5577</v>
      </c>
      <c r="D3069" t="s">
        <v>4998</v>
      </c>
      <c r="E3069" t="str">
        <f t="shared" si="47"/>
        <v>P31323:5577:cAMP-dependent protein kinase type II-beta regulatory subunit</v>
      </c>
    </row>
    <row r="3070" spans="1:5" x14ac:dyDescent="0.2">
      <c r="A3070">
        <v>504889</v>
      </c>
      <c r="B3070" t="s">
        <v>4345</v>
      </c>
      <c r="C3070">
        <v>2847</v>
      </c>
      <c r="D3070" t="s">
        <v>4346</v>
      </c>
      <c r="E3070" t="str">
        <f t="shared" si="47"/>
        <v>Q99705:2847:Melanin-concentrating hormone receptor 1</v>
      </c>
    </row>
    <row r="3071" spans="1:5" x14ac:dyDescent="0.2">
      <c r="A3071">
        <v>504889</v>
      </c>
      <c r="B3071" t="s">
        <v>4345</v>
      </c>
      <c r="C3071">
        <v>2847</v>
      </c>
      <c r="D3071" t="s">
        <v>4346</v>
      </c>
      <c r="E3071" t="str">
        <f t="shared" si="47"/>
        <v>Q99705:2847:Melanin-concentrating hormone receptor 1</v>
      </c>
    </row>
    <row r="3072" spans="1:5" x14ac:dyDescent="0.2">
      <c r="A3072">
        <v>504889</v>
      </c>
      <c r="B3072" t="s">
        <v>4345</v>
      </c>
      <c r="C3072">
        <v>2847</v>
      </c>
      <c r="D3072" t="s">
        <v>4346</v>
      </c>
      <c r="E3072" t="str">
        <f t="shared" si="47"/>
        <v>Q99705:2847:Melanin-concentrating hormone receptor 1</v>
      </c>
    </row>
    <row r="3073" spans="1:5" x14ac:dyDescent="0.2">
      <c r="A3073">
        <v>504891</v>
      </c>
      <c r="B3073" t="s">
        <v>4899</v>
      </c>
      <c r="C3073">
        <v>5300</v>
      </c>
      <c r="D3073" t="s">
        <v>4900</v>
      </c>
      <c r="E3073" t="str">
        <f t="shared" si="47"/>
        <v>Q13526:5300:Peptidyl-prolyl cis-trans isomerase NIMA-interacting 1</v>
      </c>
    </row>
    <row r="3074" spans="1:5" x14ac:dyDescent="0.2">
      <c r="A3074">
        <v>504892</v>
      </c>
      <c r="B3074" t="s">
        <v>4924</v>
      </c>
      <c r="C3074">
        <v>83451</v>
      </c>
      <c r="D3074" t="s">
        <v>4430</v>
      </c>
      <c r="E3074" t="str">
        <f t="shared" ref="E3074:E3137" si="48">CONCATENATE(B3074,":",C3074,":",D3074)</f>
        <v>Q8NFV4:83451:Abhydrolase domain-containing protein 11</v>
      </c>
    </row>
    <row r="3075" spans="1:5" x14ac:dyDescent="0.2">
      <c r="A3075">
        <v>504893</v>
      </c>
      <c r="B3075" t="s">
        <v>4995</v>
      </c>
      <c r="C3075">
        <v>5567</v>
      </c>
      <c r="D3075" t="s">
        <v>4996</v>
      </c>
      <c r="E3075" t="str">
        <f t="shared" si="48"/>
        <v>P22694:5567:cAMP-dependent protein kinase catalytic subunit beta</v>
      </c>
    </row>
    <row r="3076" spans="1:5" x14ac:dyDescent="0.2">
      <c r="A3076">
        <v>504893</v>
      </c>
      <c r="B3076" t="s">
        <v>4997</v>
      </c>
      <c r="C3076">
        <v>5577</v>
      </c>
      <c r="D3076" t="s">
        <v>4998</v>
      </c>
      <c r="E3076" t="str">
        <f t="shared" si="48"/>
        <v>P31323:5577:cAMP-dependent protein kinase type II-beta regulatory subunit</v>
      </c>
    </row>
    <row r="3077" spans="1:5" x14ac:dyDescent="0.2">
      <c r="A3077">
        <v>504895</v>
      </c>
      <c r="B3077" t="s">
        <v>4784</v>
      </c>
      <c r="C3077">
        <v>2139</v>
      </c>
      <c r="D3077" t="s">
        <v>4785</v>
      </c>
      <c r="E3077" t="str">
        <f t="shared" si="48"/>
        <v>O00167:2139:Eyes absent homolog 2</v>
      </c>
    </row>
    <row r="3078" spans="1:5" x14ac:dyDescent="0.2">
      <c r="A3078">
        <v>504896</v>
      </c>
      <c r="B3078" t="s">
        <v>5001</v>
      </c>
      <c r="C3078">
        <v>18749</v>
      </c>
      <c r="D3078" t="s">
        <v>4996</v>
      </c>
      <c r="E3078" t="str">
        <f t="shared" si="48"/>
        <v>P68181:18749:cAMP-dependent protein kinase catalytic subunit beta</v>
      </c>
    </row>
    <row r="3079" spans="1:5" x14ac:dyDescent="0.2">
      <c r="A3079">
        <v>504896</v>
      </c>
      <c r="B3079" t="s">
        <v>5002</v>
      </c>
      <c r="C3079">
        <v>615074</v>
      </c>
      <c r="D3079" t="s">
        <v>5003</v>
      </c>
      <c r="E3079" t="str">
        <f t="shared" si="48"/>
        <v>P00514:615074:cAMP-dependent protein kinase type I-alpha regulatory subunit</v>
      </c>
    </row>
    <row r="3080" spans="1:5" x14ac:dyDescent="0.2">
      <c r="A3080">
        <v>504899</v>
      </c>
      <c r="B3080" t="s">
        <v>4409</v>
      </c>
      <c r="C3080">
        <v>2538</v>
      </c>
      <c r="D3080" t="s">
        <v>4410</v>
      </c>
      <c r="E3080" t="str">
        <f t="shared" si="48"/>
        <v>P35575:2538:Glucose-6-phosphatase</v>
      </c>
    </row>
    <row r="3081" spans="1:5" x14ac:dyDescent="0.2">
      <c r="A3081">
        <v>504900</v>
      </c>
      <c r="B3081" t="s">
        <v>4298</v>
      </c>
      <c r="C3081">
        <v>4988</v>
      </c>
      <c r="D3081" t="s">
        <v>4299</v>
      </c>
      <c r="E3081" t="str">
        <f t="shared" si="48"/>
        <v>P35372:4988:Mu-type opioid receptor</v>
      </c>
    </row>
    <row r="3082" spans="1:5" x14ac:dyDescent="0.2">
      <c r="A3082">
        <v>504900</v>
      </c>
      <c r="B3082" t="s">
        <v>4296</v>
      </c>
      <c r="C3082">
        <v>4985</v>
      </c>
      <c r="D3082" t="s">
        <v>4297</v>
      </c>
      <c r="E3082" t="str">
        <f t="shared" si="48"/>
        <v>P41143:4985:Delta-type opioid receptor</v>
      </c>
    </row>
    <row r="3083" spans="1:5" x14ac:dyDescent="0.2">
      <c r="A3083">
        <v>504904</v>
      </c>
      <c r="B3083" t="s">
        <v>4298</v>
      </c>
      <c r="C3083">
        <v>4988</v>
      </c>
      <c r="D3083" t="s">
        <v>4299</v>
      </c>
      <c r="E3083" t="str">
        <f t="shared" si="48"/>
        <v>P35372:4988:Mu-type opioid receptor</v>
      </c>
    </row>
    <row r="3084" spans="1:5" x14ac:dyDescent="0.2">
      <c r="A3084">
        <v>504904</v>
      </c>
      <c r="B3084" t="s">
        <v>4296</v>
      </c>
      <c r="C3084">
        <v>4985</v>
      </c>
      <c r="D3084" t="s">
        <v>4297</v>
      </c>
      <c r="E3084" t="str">
        <f t="shared" si="48"/>
        <v>P41143:4985:Delta-type opioid receptor</v>
      </c>
    </row>
    <row r="3085" spans="1:5" x14ac:dyDescent="0.2">
      <c r="A3085">
        <v>504905</v>
      </c>
      <c r="B3085" t="s">
        <v>4676</v>
      </c>
      <c r="C3085">
        <v>3361</v>
      </c>
      <c r="D3085" t="s">
        <v>4677</v>
      </c>
      <c r="E3085" t="str">
        <f t="shared" si="48"/>
        <v>P47898:3361:5-hydroxytryptamine receptor 5A</v>
      </c>
    </row>
    <row r="3086" spans="1:5" x14ac:dyDescent="0.2">
      <c r="A3086">
        <v>504906</v>
      </c>
      <c r="B3086" t="s">
        <v>4409</v>
      </c>
      <c r="C3086">
        <v>2538</v>
      </c>
      <c r="D3086" t="s">
        <v>4410</v>
      </c>
      <c r="E3086" t="str">
        <f t="shared" si="48"/>
        <v>P35575:2538:Glucose-6-phosphatase</v>
      </c>
    </row>
    <row r="3087" spans="1:5" x14ac:dyDescent="0.2">
      <c r="A3087">
        <v>504907</v>
      </c>
      <c r="B3087" t="s">
        <v>4409</v>
      </c>
      <c r="C3087">
        <v>2538</v>
      </c>
      <c r="D3087" t="s">
        <v>4410</v>
      </c>
      <c r="E3087" t="str">
        <f t="shared" si="48"/>
        <v>P35575:2538:Glucose-6-phosphatase</v>
      </c>
    </row>
    <row r="3088" spans="1:5" x14ac:dyDescent="0.2">
      <c r="A3088">
        <v>504907</v>
      </c>
      <c r="B3088" t="s">
        <v>4409</v>
      </c>
      <c r="C3088">
        <v>2538</v>
      </c>
      <c r="D3088" t="s">
        <v>4410</v>
      </c>
      <c r="E3088" t="str">
        <f t="shared" si="48"/>
        <v>P35575:2538:Glucose-6-phosphatase</v>
      </c>
    </row>
    <row r="3089" spans="1:5" x14ac:dyDescent="0.2">
      <c r="A3089">
        <v>504908</v>
      </c>
      <c r="B3089" t="s">
        <v>4904</v>
      </c>
      <c r="C3089">
        <v>163</v>
      </c>
      <c r="D3089" t="s">
        <v>4905</v>
      </c>
      <c r="E3089" t="str">
        <f t="shared" si="48"/>
        <v>P63010:163:AP-2 complex subunit beta</v>
      </c>
    </row>
    <row r="3090" spans="1:5" x14ac:dyDescent="0.2">
      <c r="A3090">
        <v>504908</v>
      </c>
      <c r="B3090" t="s">
        <v>4906</v>
      </c>
      <c r="C3090">
        <v>1173</v>
      </c>
      <c r="D3090" t="s">
        <v>4907</v>
      </c>
      <c r="E3090" t="str">
        <f t="shared" si="48"/>
        <v>Q96CW1:1173:AP-2 complex subunit mu</v>
      </c>
    </row>
    <row r="3091" spans="1:5" x14ac:dyDescent="0.2">
      <c r="A3091">
        <v>504908</v>
      </c>
      <c r="B3091" t="s">
        <v>4908</v>
      </c>
      <c r="C3091">
        <v>1175</v>
      </c>
      <c r="D3091" t="s">
        <v>4909</v>
      </c>
      <c r="E3091" t="str">
        <f t="shared" si="48"/>
        <v>P53680:1175:AP-2 complex subunit sigma</v>
      </c>
    </row>
    <row r="3092" spans="1:5" x14ac:dyDescent="0.2">
      <c r="A3092">
        <v>504908</v>
      </c>
      <c r="B3092" t="s">
        <v>4910</v>
      </c>
      <c r="C3092">
        <v>160</v>
      </c>
      <c r="D3092" t="s">
        <v>4911</v>
      </c>
      <c r="E3092" t="str">
        <f t="shared" si="48"/>
        <v>O95782:160:AP-2 complex subunit alpha-1</v>
      </c>
    </row>
    <row r="3093" spans="1:5" x14ac:dyDescent="0.2">
      <c r="A3093">
        <v>504908</v>
      </c>
      <c r="B3093" t="s">
        <v>4912</v>
      </c>
      <c r="C3093">
        <v>408</v>
      </c>
      <c r="D3093" t="s">
        <v>4913</v>
      </c>
      <c r="E3093" t="str">
        <f t="shared" si="48"/>
        <v>P49407:408:Beta-arrestin-1</v>
      </c>
    </row>
    <row r="3094" spans="1:5" x14ac:dyDescent="0.2">
      <c r="A3094">
        <v>504912</v>
      </c>
      <c r="B3094" t="s">
        <v>4298</v>
      </c>
      <c r="C3094">
        <v>4988</v>
      </c>
      <c r="D3094" t="s">
        <v>4299</v>
      </c>
      <c r="E3094" t="str">
        <f t="shared" si="48"/>
        <v>P35372:4988:Mu-type opioid receptor</v>
      </c>
    </row>
    <row r="3095" spans="1:5" x14ac:dyDescent="0.2">
      <c r="A3095">
        <v>504912</v>
      </c>
      <c r="B3095" t="s">
        <v>4296</v>
      </c>
      <c r="C3095">
        <v>4985</v>
      </c>
      <c r="D3095" t="s">
        <v>4297</v>
      </c>
      <c r="E3095" t="str">
        <f t="shared" si="48"/>
        <v>P41143:4985:Delta-type opioid receptor</v>
      </c>
    </row>
    <row r="3096" spans="1:5" x14ac:dyDescent="0.2">
      <c r="A3096">
        <v>504913</v>
      </c>
      <c r="B3096" t="s">
        <v>4676</v>
      </c>
      <c r="C3096">
        <v>3361</v>
      </c>
      <c r="D3096" t="s">
        <v>4677</v>
      </c>
      <c r="E3096" t="str">
        <f t="shared" si="48"/>
        <v>P47898:3361:5-hydroxytryptamine receptor 5A</v>
      </c>
    </row>
    <row r="3097" spans="1:5" x14ac:dyDescent="0.2">
      <c r="A3097">
        <v>504914</v>
      </c>
      <c r="B3097" t="s">
        <v>4676</v>
      </c>
      <c r="C3097">
        <v>3361</v>
      </c>
      <c r="D3097" t="s">
        <v>4677</v>
      </c>
      <c r="E3097" t="str">
        <f t="shared" si="48"/>
        <v>P47898:3361:5-hydroxytryptamine receptor 5A</v>
      </c>
    </row>
    <row r="3098" spans="1:5" x14ac:dyDescent="0.2">
      <c r="A3098">
        <v>504915</v>
      </c>
      <c r="B3098" t="s">
        <v>4676</v>
      </c>
      <c r="C3098">
        <v>3361</v>
      </c>
      <c r="D3098" t="s">
        <v>4677</v>
      </c>
      <c r="E3098" t="str">
        <f t="shared" si="48"/>
        <v>P47898:3361:5-hydroxytryptamine receptor 5A</v>
      </c>
    </row>
    <row r="3099" spans="1:5" x14ac:dyDescent="0.2">
      <c r="A3099">
        <v>504916</v>
      </c>
      <c r="B3099" t="s">
        <v>4676</v>
      </c>
      <c r="C3099">
        <v>3361</v>
      </c>
      <c r="D3099" t="s">
        <v>4677</v>
      </c>
      <c r="E3099" t="str">
        <f t="shared" si="48"/>
        <v>P47898:3361:5-hydroxytryptamine receptor 5A</v>
      </c>
    </row>
    <row r="3100" spans="1:5" x14ac:dyDescent="0.2">
      <c r="A3100">
        <v>504917</v>
      </c>
      <c r="B3100" t="s">
        <v>4151</v>
      </c>
      <c r="C3100">
        <v>8698</v>
      </c>
      <c r="D3100" t="s">
        <v>4152</v>
      </c>
      <c r="E3100" t="str">
        <f t="shared" si="48"/>
        <v>O95977:8698:Sphingosine 1-phosphate receptor 4</v>
      </c>
    </row>
    <row r="3101" spans="1:5" x14ac:dyDescent="0.2">
      <c r="A3101">
        <v>504918</v>
      </c>
      <c r="B3101" t="s">
        <v>4151</v>
      </c>
      <c r="C3101">
        <v>8698</v>
      </c>
      <c r="D3101" t="s">
        <v>4152</v>
      </c>
      <c r="E3101" t="str">
        <f t="shared" si="48"/>
        <v>O95977:8698:Sphingosine 1-phosphate receptor 4</v>
      </c>
    </row>
    <row r="3102" spans="1:5" x14ac:dyDescent="0.2">
      <c r="A3102">
        <v>504919</v>
      </c>
      <c r="B3102" t="s">
        <v>4151</v>
      </c>
      <c r="C3102">
        <v>8698</v>
      </c>
      <c r="D3102" t="s">
        <v>4152</v>
      </c>
      <c r="E3102" t="str">
        <f t="shared" si="48"/>
        <v>O95977:8698:Sphingosine 1-phosphate receptor 4</v>
      </c>
    </row>
    <row r="3103" spans="1:5" x14ac:dyDescent="0.2">
      <c r="A3103">
        <v>504921</v>
      </c>
      <c r="B3103" t="s">
        <v>4151</v>
      </c>
      <c r="C3103">
        <v>8698</v>
      </c>
      <c r="D3103" t="s">
        <v>4152</v>
      </c>
      <c r="E3103" t="str">
        <f t="shared" si="48"/>
        <v>O95977:8698:Sphingosine 1-phosphate receptor 4</v>
      </c>
    </row>
    <row r="3104" spans="1:5" x14ac:dyDescent="0.2">
      <c r="A3104">
        <v>504923</v>
      </c>
      <c r="B3104" t="s">
        <v>4151</v>
      </c>
      <c r="C3104">
        <v>8698</v>
      </c>
      <c r="D3104" t="s">
        <v>4152</v>
      </c>
      <c r="E3104" t="str">
        <f t="shared" si="48"/>
        <v>O95977:8698:Sphingosine 1-phosphate receptor 4</v>
      </c>
    </row>
    <row r="3105" spans="1:5" x14ac:dyDescent="0.2">
      <c r="A3105">
        <v>504924</v>
      </c>
      <c r="B3105" t="s">
        <v>4151</v>
      </c>
      <c r="C3105">
        <v>8698</v>
      </c>
      <c r="D3105" t="s">
        <v>4152</v>
      </c>
      <c r="E3105" t="str">
        <f t="shared" si="48"/>
        <v>O95977:8698:Sphingosine 1-phosphate receptor 4</v>
      </c>
    </row>
    <row r="3106" spans="1:5" x14ac:dyDescent="0.2">
      <c r="A3106">
        <v>504937</v>
      </c>
      <c r="B3106" t="s">
        <v>5026</v>
      </c>
      <c r="C3106">
        <v>6609</v>
      </c>
      <c r="D3106" t="s">
        <v>5027</v>
      </c>
      <c r="E3106" t="str">
        <f t="shared" si="48"/>
        <v>P17405:6609:Sphingomyelin phosphodiesterase</v>
      </c>
    </row>
    <row r="3107" spans="1:5" x14ac:dyDescent="0.2">
      <c r="A3107">
        <v>504940</v>
      </c>
      <c r="B3107" t="s">
        <v>5026</v>
      </c>
      <c r="C3107">
        <v>6609</v>
      </c>
      <c r="D3107" t="s">
        <v>5027</v>
      </c>
      <c r="E3107" t="str">
        <f t="shared" si="48"/>
        <v>P17405:6609:Sphingomyelin phosphodiesterase</v>
      </c>
    </row>
    <row r="3108" spans="1:5" x14ac:dyDescent="0.2">
      <c r="A3108">
        <v>504941</v>
      </c>
      <c r="B3108" t="s">
        <v>4796</v>
      </c>
      <c r="C3108">
        <v>948321</v>
      </c>
      <c r="D3108" t="s">
        <v>4797</v>
      </c>
      <c r="E3108" t="str">
        <f t="shared" si="48"/>
        <v>P69428:948321:Sec-independent protein translocase protein TatA</v>
      </c>
    </row>
    <row r="3109" spans="1:5" x14ac:dyDescent="0.2">
      <c r="A3109">
        <v>504941</v>
      </c>
      <c r="B3109" t="s">
        <v>4798</v>
      </c>
      <c r="C3109">
        <v>948319</v>
      </c>
      <c r="D3109" t="s">
        <v>4799</v>
      </c>
      <c r="E3109" t="str">
        <f t="shared" si="48"/>
        <v>P69425:948319:Sec-independent protein translocase protein TatB</v>
      </c>
    </row>
    <row r="3110" spans="1:5" x14ac:dyDescent="0.2">
      <c r="A3110">
        <v>504941</v>
      </c>
      <c r="B3110" t="s">
        <v>4800</v>
      </c>
      <c r="C3110">
        <v>948328</v>
      </c>
      <c r="D3110" t="s">
        <v>4801</v>
      </c>
      <c r="E3110" t="str">
        <f t="shared" si="48"/>
        <v>P69423:948328:Sec-independent protein translocase protein TatC</v>
      </c>
    </row>
    <row r="3111" spans="1:5" x14ac:dyDescent="0.2">
      <c r="A3111">
        <v>540246</v>
      </c>
      <c r="B3111" t="s">
        <v>4788</v>
      </c>
      <c r="C3111">
        <v>20778</v>
      </c>
      <c r="D3111" t="s">
        <v>4789</v>
      </c>
      <c r="E3111" t="str">
        <f t="shared" si="48"/>
        <v>Q61009:20778:Scavenger receptor class B member 1</v>
      </c>
    </row>
    <row r="3112" spans="1:5" x14ac:dyDescent="0.2">
      <c r="A3112">
        <v>540248</v>
      </c>
      <c r="B3112" t="s">
        <v>5008</v>
      </c>
      <c r="C3112">
        <v>5654</v>
      </c>
      <c r="D3112" t="s">
        <v>5009</v>
      </c>
      <c r="E3112" t="str">
        <f t="shared" si="48"/>
        <v>Q92743:5654:Serine protease HTRA1</v>
      </c>
    </row>
    <row r="3113" spans="1:5" x14ac:dyDescent="0.2">
      <c r="A3113">
        <v>540250</v>
      </c>
      <c r="B3113" t="s">
        <v>4999</v>
      </c>
      <c r="C3113">
        <v>54106</v>
      </c>
      <c r="D3113" t="s">
        <v>5000</v>
      </c>
      <c r="E3113" t="str">
        <f t="shared" si="48"/>
        <v>Q9NR96:54106:Toll-like receptor 9</v>
      </c>
    </row>
    <row r="3114" spans="1:5" x14ac:dyDescent="0.2">
      <c r="A3114">
        <v>540251</v>
      </c>
      <c r="B3114" t="s">
        <v>4999</v>
      </c>
      <c r="C3114">
        <v>54106</v>
      </c>
      <c r="D3114" t="s">
        <v>5000</v>
      </c>
      <c r="E3114" t="str">
        <f t="shared" si="48"/>
        <v>Q9NR96:54106:Toll-like receptor 9</v>
      </c>
    </row>
    <row r="3115" spans="1:5" x14ac:dyDescent="0.2">
      <c r="A3115">
        <v>540253</v>
      </c>
      <c r="B3115" t="s">
        <v>4459</v>
      </c>
      <c r="C3115">
        <v>3837</v>
      </c>
      <c r="D3115" t="s">
        <v>4460</v>
      </c>
      <c r="E3115" t="str">
        <f t="shared" si="48"/>
        <v>Q14974:3837:Importin subunit beta-1</v>
      </c>
    </row>
    <row r="3116" spans="1:5" x14ac:dyDescent="0.2">
      <c r="A3116">
        <v>540258</v>
      </c>
      <c r="B3116" t="s">
        <v>4452</v>
      </c>
      <c r="C3116">
        <v>4286</v>
      </c>
      <c r="D3116" t="s">
        <v>4453</v>
      </c>
      <c r="E3116" t="str">
        <f t="shared" si="48"/>
        <v>O75030:4286:Microphthalmia-associated transcription factor</v>
      </c>
    </row>
    <row r="3117" spans="1:5" x14ac:dyDescent="0.2">
      <c r="A3117">
        <v>540259</v>
      </c>
      <c r="B3117" t="s">
        <v>4452</v>
      </c>
      <c r="C3117">
        <v>4286</v>
      </c>
      <c r="D3117" t="s">
        <v>4453</v>
      </c>
      <c r="E3117" t="str">
        <f t="shared" si="48"/>
        <v>O75030:4286:Microphthalmia-associated transcription factor</v>
      </c>
    </row>
    <row r="3118" spans="1:5" x14ac:dyDescent="0.2">
      <c r="A3118">
        <v>540260</v>
      </c>
      <c r="B3118" t="s">
        <v>4024</v>
      </c>
      <c r="C3118">
        <v>251</v>
      </c>
      <c r="D3118" t="s">
        <v>4025</v>
      </c>
      <c r="E3118" t="str">
        <f t="shared" si="48"/>
        <v>P10696:251:Alkaline phosphatase, placental-like</v>
      </c>
    </row>
    <row r="3119" spans="1:5" x14ac:dyDescent="0.2">
      <c r="A3119">
        <v>540261</v>
      </c>
      <c r="B3119" t="s">
        <v>3925</v>
      </c>
      <c r="C3119">
        <v>249</v>
      </c>
      <c r="D3119" t="s">
        <v>3926</v>
      </c>
      <c r="E3119" t="str">
        <f t="shared" si="48"/>
        <v>P05186:249:Alkaline phosphatase, tissue-nonspecific isozyme</v>
      </c>
    </row>
    <row r="3120" spans="1:5" x14ac:dyDescent="0.2">
      <c r="A3120">
        <v>540262</v>
      </c>
      <c r="B3120" t="s">
        <v>4459</v>
      </c>
      <c r="C3120">
        <v>3837</v>
      </c>
      <c r="D3120" t="s">
        <v>4460</v>
      </c>
      <c r="E3120" t="str">
        <f t="shared" si="48"/>
        <v>Q14974:3837:Importin subunit beta-1</v>
      </c>
    </row>
    <row r="3121" spans="1:5" x14ac:dyDescent="0.2">
      <c r="A3121">
        <v>540265</v>
      </c>
      <c r="B3121" t="s">
        <v>4062</v>
      </c>
      <c r="C3121">
        <v>248</v>
      </c>
      <c r="D3121" t="s">
        <v>4063</v>
      </c>
      <c r="E3121" t="str">
        <f t="shared" si="48"/>
        <v>P09923:248:Intestinal-type alkaline phosphatase</v>
      </c>
    </row>
    <row r="3122" spans="1:5" x14ac:dyDescent="0.2">
      <c r="A3122">
        <v>540270</v>
      </c>
      <c r="B3122" t="s">
        <v>4223</v>
      </c>
      <c r="C3122">
        <v>3320</v>
      </c>
      <c r="D3122" t="s">
        <v>4224</v>
      </c>
      <c r="E3122" t="str">
        <f t="shared" si="48"/>
        <v>P07900:3320:Heat shock protein HSP 90-alpha</v>
      </c>
    </row>
    <row r="3123" spans="1:5" x14ac:dyDescent="0.2">
      <c r="A3123">
        <v>540275</v>
      </c>
      <c r="B3123" t="s">
        <v>4786</v>
      </c>
      <c r="C3123">
        <v>7442</v>
      </c>
      <c r="D3123" t="s">
        <v>4787</v>
      </c>
      <c r="E3123" t="str">
        <f t="shared" si="48"/>
        <v>Q8NER1:7442:Transient receptor potential cation channel subfamily V member 1</v>
      </c>
    </row>
    <row r="3124" spans="1:5" x14ac:dyDescent="0.2">
      <c r="A3124">
        <v>540276</v>
      </c>
      <c r="B3124" t="s">
        <v>5022</v>
      </c>
      <c r="C3124">
        <v>920945</v>
      </c>
      <c r="D3124" t="s">
        <v>5023</v>
      </c>
      <c r="E3124" t="str">
        <f t="shared" si="48"/>
        <v>P35253:920945:Envelope glycoprotein</v>
      </c>
    </row>
    <row r="3125" spans="1:5" x14ac:dyDescent="0.2">
      <c r="A3125">
        <v>540277</v>
      </c>
      <c r="B3125" t="s">
        <v>4786</v>
      </c>
      <c r="C3125">
        <v>7442</v>
      </c>
      <c r="D3125" t="s">
        <v>4787</v>
      </c>
      <c r="E3125" t="str">
        <f t="shared" si="48"/>
        <v>Q8NER1:7442:Transient receptor potential cation channel subfamily V member 1</v>
      </c>
    </row>
    <row r="3126" spans="1:5" x14ac:dyDescent="0.2">
      <c r="A3126">
        <v>540278</v>
      </c>
      <c r="B3126" t="s">
        <v>5022</v>
      </c>
      <c r="C3126">
        <v>920945</v>
      </c>
      <c r="D3126" t="s">
        <v>5023</v>
      </c>
      <c r="E3126" t="str">
        <f t="shared" si="48"/>
        <v>P35253:920945:Envelope glycoprotein</v>
      </c>
    </row>
    <row r="3127" spans="1:5" x14ac:dyDescent="0.2">
      <c r="A3127">
        <v>540279</v>
      </c>
      <c r="B3127" t="s">
        <v>4762</v>
      </c>
      <c r="C3127">
        <v>26013</v>
      </c>
      <c r="D3127" t="s">
        <v>4763</v>
      </c>
      <c r="E3127" t="str">
        <f t="shared" si="48"/>
        <v>Q9Y468:26013:Lethal(3)malignant brain tumor-like protein 1</v>
      </c>
    </row>
    <row r="3128" spans="1:5" x14ac:dyDescent="0.2">
      <c r="A3128">
        <v>540280</v>
      </c>
      <c r="B3128" t="s">
        <v>4720</v>
      </c>
      <c r="C3128">
        <v>5423</v>
      </c>
      <c r="D3128" t="s">
        <v>4721</v>
      </c>
      <c r="E3128" t="str">
        <f t="shared" si="48"/>
        <v>P06746:5423:DNA polymerase beta</v>
      </c>
    </row>
    <row r="3129" spans="1:5" x14ac:dyDescent="0.2">
      <c r="A3129">
        <v>540281</v>
      </c>
      <c r="B3129" t="s">
        <v>4863</v>
      </c>
      <c r="C3129">
        <v>58190</v>
      </c>
      <c r="D3129" t="s">
        <v>4864</v>
      </c>
      <c r="E3129" t="str">
        <f t="shared" si="48"/>
        <v>Q9GZU7:58190:Carboxy-terminal domain RNA polymerase II polypeptide A small phosphatase 1</v>
      </c>
    </row>
    <row r="3130" spans="1:5" x14ac:dyDescent="0.2">
      <c r="A3130">
        <v>540288</v>
      </c>
      <c r="B3130" t="s">
        <v>4167</v>
      </c>
      <c r="C3130">
        <v>1845</v>
      </c>
      <c r="D3130" t="s">
        <v>4168</v>
      </c>
      <c r="E3130" t="str">
        <f t="shared" si="48"/>
        <v>P51452:1845:Dual specificity protein phosphatase 3</v>
      </c>
    </row>
    <row r="3131" spans="1:5" x14ac:dyDescent="0.2">
      <c r="A3131">
        <v>540295</v>
      </c>
      <c r="B3131" t="s">
        <v>5020</v>
      </c>
      <c r="C3131">
        <v>4160</v>
      </c>
      <c r="D3131" t="s">
        <v>5021</v>
      </c>
      <c r="E3131" t="str">
        <f t="shared" si="48"/>
        <v>P32245:4160:Melanocortin receptor 4</v>
      </c>
    </row>
    <row r="3132" spans="1:5" x14ac:dyDescent="0.2">
      <c r="A3132">
        <v>540297</v>
      </c>
      <c r="B3132" t="s">
        <v>4863</v>
      </c>
      <c r="C3132">
        <v>58190</v>
      </c>
      <c r="D3132" t="s">
        <v>4864</v>
      </c>
      <c r="E3132" t="str">
        <f t="shared" si="48"/>
        <v>Q9GZU7:58190:Carboxy-terminal domain RNA polymerase II polypeptide A small phosphatase 1</v>
      </c>
    </row>
    <row r="3133" spans="1:5" x14ac:dyDescent="0.2">
      <c r="A3133">
        <v>540300</v>
      </c>
      <c r="B3133" t="s">
        <v>4720</v>
      </c>
      <c r="C3133">
        <v>5423</v>
      </c>
      <c r="D3133" t="s">
        <v>4721</v>
      </c>
      <c r="E3133" t="str">
        <f t="shared" si="48"/>
        <v>P06746:5423:DNA polymerase beta</v>
      </c>
    </row>
    <row r="3134" spans="1:5" x14ac:dyDescent="0.2">
      <c r="A3134">
        <v>540301</v>
      </c>
      <c r="B3134" t="s">
        <v>4720</v>
      </c>
      <c r="C3134">
        <v>5423</v>
      </c>
      <c r="D3134" t="s">
        <v>4721</v>
      </c>
      <c r="E3134" t="str">
        <f t="shared" si="48"/>
        <v>P06746:5423:DNA polymerase beta</v>
      </c>
    </row>
    <row r="3135" spans="1:5" x14ac:dyDescent="0.2">
      <c r="A3135">
        <v>540302</v>
      </c>
      <c r="B3135" t="s">
        <v>5010</v>
      </c>
      <c r="C3135">
        <v>3098</v>
      </c>
      <c r="D3135" t="s">
        <v>5011</v>
      </c>
      <c r="E3135" t="str">
        <f t="shared" si="48"/>
        <v>P19367:3098:Hexokinase-1</v>
      </c>
    </row>
    <row r="3136" spans="1:5" x14ac:dyDescent="0.2">
      <c r="A3136">
        <v>540302</v>
      </c>
      <c r="B3136" t="s">
        <v>4854</v>
      </c>
      <c r="C3136">
        <v>80201</v>
      </c>
      <c r="D3136" t="s">
        <v>4855</v>
      </c>
      <c r="E3136" t="str">
        <f t="shared" si="48"/>
        <v>Q2TB90:80201:Putative hexokinase HKDC1</v>
      </c>
    </row>
    <row r="3137" spans="1:5" x14ac:dyDescent="0.2">
      <c r="A3137">
        <v>540303</v>
      </c>
      <c r="B3137" t="s">
        <v>4869</v>
      </c>
      <c r="C3137">
        <v>18815</v>
      </c>
      <c r="D3137" t="s">
        <v>4870</v>
      </c>
      <c r="E3137" t="str">
        <f t="shared" si="48"/>
        <v>P20918:18815:Plasminogen</v>
      </c>
    </row>
    <row r="3138" spans="1:5" x14ac:dyDescent="0.2">
      <c r="A3138">
        <v>540303</v>
      </c>
      <c r="B3138" t="s">
        <v>4867</v>
      </c>
      <c r="C3138">
        <v>18793</v>
      </c>
      <c r="D3138" t="s">
        <v>4868</v>
      </c>
      <c r="E3138" t="str">
        <f t="shared" ref="E3138:E3201" si="49">CONCATENATE(B3138,":",C3138,":",D3138)</f>
        <v>P35456:18793:Urokinase plasminogen activator surface receptor</v>
      </c>
    </row>
    <row r="3139" spans="1:5" x14ac:dyDescent="0.2">
      <c r="A3139">
        <v>540303</v>
      </c>
      <c r="B3139" t="s">
        <v>4865</v>
      </c>
      <c r="C3139">
        <v>18792</v>
      </c>
      <c r="D3139" t="s">
        <v>4866</v>
      </c>
      <c r="E3139" t="str">
        <f t="shared" si="49"/>
        <v>P06869:18792:Urokinase-type plasminogen activator</v>
      </c>
    </row>
    <row r="3140" spans="1:5" x14ac:dyDescent="0.2">
      <c r="A3140">
        <v>540304</v>
      </c>
      <c r="B3140" t="s">
        <v>4854</v>
      </c>
      <c r="C3140">
        <v>80201</v>
      </c>
      <c r="D3140" t="s">
        <v>4855</v>
      </c>
      <c r="E3140" t="str">
        <f t="shared" si="49"/>
        <v>Q2TB90:80201:Putative hexokinase HKDC1</v>
      </c>
    </row>
    <row r="3141" spans="1:5" x14ac:dyDescent="0.2">
      <c r="A3141">
        <v>540307</v>
      </c>
      <c r="B3141" t="s">
        <v>5020</v>
      </c>
      <c r="C3141">
        <v>4160</v>
      </c>
      <c r="D3141" t="s">
        <v>5021</v>
      </c>
      <c r="E3141" t="str">
        <f t="shared" si="49"/>
        <v>P32245:4160:Melanocortin receptor 4</v>
      </c>
    </row>
    <row r="3142" spans="1:5" x14ac:dyDescent="0.2">
      <c r="A3142">
        <v>540308</v>
      </c>
      <c r="B3142" t="s">
        <v>5020</v>
      </c>
      <c r="C3142">
        <v>4160</v>
      </c>
      <c r="D3142" t="s">
        <v>5021</v>
      </c>
      <c r="E3142" t="str">
        <f t="shared" si="49"/>
        <v>P32245:4160:Melanocortin receptor 4</v>
      </c>
    </row>
    <row r="3143" spans="1:5" x14ac:dyDescent="0.2">
      <c r="A3143">
        <v>540309</v>
      </c>
      <c r="B3143" t="s">
        <v>3923</v>
      </c>
      <c r="C3143">
        <v>1903</v>
      </c>
      <c r="D3143" t="s">
        <v>3924</v>
      </c>
      <c r="E3143" t="str">
        <f t="shared" si="49"/>
        <v>Q99500:1903:Sphingosine 1-phosphate receptor 3</v>
      </c>
    </row>
    <row r="3144" spans="1:5" x14ac:dyDescent="0.2">
      <c r="A3144">
        <v>540309</v>
      </c>
      <c r="B3144" t="s">
        <v>3923</v>
      </c>
      <c r="C3144">
        <v>1903</v>
      </c>
      <c r="D3144" t="s">
        <v>3924</v>
      </c>
      <c r="E3144" t="str">
        <f t="shared" si="49"/>
        <v>Q99500:1903:Sphingosine 1-phosphate receptor 3</v>
      </c>
    </row>
    <row r="3145" spans="1:5" x14ac:dyDescent="0.2">
      <c r="A3145">
        <v>540309</v>
      </c>
      <c r="B3145" t="s">
        <v>3923</v>
      </c>
      <c r="C3145">
        <v>1903</v>
      </c>
      <c r="D3145" t="s">
        <v>3924</v>
      </c>
      <c r="E3145" t="str">
        <f t="shared" si="49"/>
        <v>Q99500:1903:Sphingosine 1-phosphate receptor 3</v>
      </c>
    </row>
    <row r="3146" spans="1:5" x14ac:dyDescent="0.2">
      <c r="A3146">
        <v>540309</v>
      </c>
      <c r="B3146" t="s">
        <v>3923</v>
      </c>
      <c r="C3146">
        <v>1903</v>
      </c>
      <c r="D3146" t="s">
        <v>3924</v>
      </c>
      <c r="E3146" t="str">
        <f t="shared" si="49"/>
        <v>Q99500:1903:Sphingosine 1-phosphate receptor 3</v>
      </c>
    </row>
    <row r="3147" spans="1:5" x14ac:dyDescent="0.2">
      <c r="A3147">
        <v>540309</v>
      </c>
      <c r="B3147" t="s">
        <v>4325</v>
      </c>
      <c r="C3147">
        <v>53637</v>
      </c>
      <c r="D3147" t="s">
        <v>4326</v>
      </c>
      <c r="E3147" t="str">
        <f t="shared" si="49"/>
        <v>Q9H228:53637:Sphingosine 1-phosphate receptor 5</v>
      </c>
    </row>
    <row r="3148" spans="1:5" x14ac:dyDescent="0.2">
      <c r="A3148">
        <v>540309</v>
      </c>
      <c r="B3148" t="s">
        <v>4151</v>
      </c>
      <c r="C3148">
        <v>8698</v>
      </c>
      <c r="D3148" t="s">
        <v>4152</v>
      </c>
      <c r="E3148" t="str">
        <f t="shared" si="49"/>
        <v>O95977:8698:Sphingosine 1-phosphate receptor 4</v>
      </c>
    </row>
    <row r="3149" spans="1:5" x14ac:dyDescent="0.2">
      <c r="A3149">
        <v>540309</v>
      </c>
      <c r="B3149" t="s">
        <v>4005</v>
      </c>
      <c r="C3149">
        <v>9294</v>
      </c>
      <c r="D3149" t="s">
        <v>4006</v>
      </c>
      <c r="E3149" t="str">
        <f t="shared" si="49"/>
        <v>O95136:9294:Sphingosine 1-phosphate receptor 2</v>
      </c>
    </row>
    <row r="3150" spans="1:5" x14ac:dyDescent="0.2">
      <c r="A3150">
        <v>540313</v>
      </c>
      <c r="B3150" t="s">
        <v>4863</v>
      </c>
      <c r="C3150">
        <v>58190</v>
      </c>
      <c r="D3150" t="s">
        <v>4864</v>
      </c>
      <c r="E3150" t="str">
        <f t="shared" si="49"/>
        <v>Q9GZU7:58190:Carboxy-terminal domain RNA polymerase II polypeptide A small phosphatase 1</v>
      </c>
    </row>
    <row r="3151" spans="1:5" x14ac:dyDescent="0.2">
      <c r="A3151">
        <v>540317</v>
      </c>
      <c r="B3151" t="s">
        <v>4790</v>
      </c>
      <c r="C3151">
        <v>10951</v>
      </c>
      <c r="D3151" t="s">
        <v>4791</v>
      </c>
      <c r="E3151" t="str">
        <f t="shared" si="49"/>
        <v>P83916:10951:Chromobox protein homolog 1</v>
      </c>
    </row>
    <row r="3152" spans="1:5" x14ac:dyDescent="0.2">
      <c r="A3152">
        <v>540319</v>
      </c>
      <c r="B3152" t="s">
        <v>5020</v>
      </c>
      <c r="C3152">
        <v>4160</v>
      </c>
      <c r="D3152" t="s">
        <v>5021</v>
      </c>
      <c r="E3152" t="str">
        <f t="shared" si="49"/>
        <v>P32245:4160:Melanocortin receptor 4</v>
      </c>
    </row>
    <row r="3153" spans="1:5" x14ac:dyDescent="0.2">
      <c r="A3153">
        <v>540325</v>
      </c>
      <c r="B3153" t="s">
        <v>4720</v>
      </c>
      <c r="C3153">
        <v>5423</v>
      </c>
      <c r="D3153" t="s">
        <v>4721</v>
      </c>
      <c r="E3153" t="str">
        <f t="shared" si="49"/>
        <v>P06746:5423:DNA polymerase beta</v>
      </c>
    </row>
    <row r="3154" spans="1:5" x14ac:dyDescent="0.2">
      <c r="A3154">
        <v>540326</v>
      </c>
      <c r="B3154" t="s">
        <v>4788</v>
      </c>
      <c r="C3154">
        <v>20778</v>
      </c>
      <c r="D3154" t="s">
        <v>4789</v>
      </c>
      <c r="E3154" t="str">
        <f t="shared" si="49"/>
        <v>Q61009:20778:Scavenger receptor class B member 1</v>
      </c>
    </row>
    <row r="3155" spans="1:5" x14ac:dyDescent="0.2">
      <c r="A3155">
        <v>540327</v>
      </c>
      <c r="B3155" t="s">
        <v>5018</v>
      </c>
      <c r="C3155">
        <v>7398</v>
      </c>
      <c r="D3155" t="s">
        <v>5019</v>
      </c>
      <c r="E3155" t="str">
        <f t="shared" si="49"/>
        <v>O94782:7398:Ubiquitin carboxyl-terminal hydrolase 1</v>
      </c>
    </row>
    <row r="3156" spans="1:5" x14ac:dyDescent="0.2">
      <c r="A3156">
        <v>540328</v>
      </c>
      <c r="B3156" t="s">
        <v>4452</v>
      </c>
      <c r="C3156">
        <v>4286</v>
      </c>
      <c r="D3156" t="s">
        <v>4453</v>
      </c>
      <c r="E3156" t="str">
        <f t="shared" si="49"/>
        <v>O75030:4286:Microphthalmia-associated transcription factor</v>
      </c>
    </row>
    <row r="3157" spans="1:5" x14ac:dyDescent="0.2">
      <c r="A3157">
        <v>540329</v>
      </c>
      <c r="B3157" t="s">
        <v>4863</v>
      </c>
      <c r="C3157">
        <v>58190</v>
      </c>
      <c r="D3157" t="s">
        <v>4864</v>
      </c>
      <c r="E3157" t="str">
        <f t="shared" si="49"/>
        <v>Q9GZU7:58190:Carboxy-terminal domain RNA polymerase II polypeptide A small phosphatase 1</v>
      </c>
    </row>
    <row r="3158" spans="1:5" x14ac:dyDescent="0.2">
      <c r="A3158">
        <v>540332</v>
      </c>
      <c r="B3158" t="s">
        <v>3983</v>
      </c>
      <c r="C3158">
        <v>1544</v>
      </c>
      <c r="D3158" t="s">
        <v>3984</v>
      </c>
      <c r="E3158" t="str">
        <f t="shared" si="49"/>
        <v>P05177:1544:Cytochrome P450 1A2</v>
      </c>
    </row>
    <row r="3159" spans="1:5" x14ac:dyDescent="0.2">
      <c r="A3159">
        <v>540332</v>
      </c>
      <c r="B3159" t="s">
        <v>3997</v>
      </c>
      <c r="C3159">
        <v>1557</v>
      </c>
      <c r="D3159" t="s">
        <v>3998</v>
      </c>
      <c r="E3159" t="str">
        <f t="shared" si="49"/>
        <v>P33261:1557:Cytochrome P450 2C19</v>
      </c>
    </row>
    <row r="3160" spans="1:5" x14ac:dyDescent="0.2">
      <c r="A3160">
        <v>540332</v>
      </c>
      <c r="B3160" t="s">
        <v>3995</v>
      </c>
      <c r="C3160">
        <v>1559</v>
      </c>
      <c r="D3160" t="s">
        <v>3996</v>
      </c>
      <c r="E3160" t="str">
        <f t="shared" si="49"/>
        <v>P11712:1559:Cytochrome P450 2C9</v>
      </c>
    </row>
    <row r="3161" spans="1:5" x14ac:dyDescent="0.2">
      <c r="A3161">
        <v>540332</v>
      </c>
      <c r="B3161" t="s">
        <v>4048</v>
      </c>
      <c r="C3161">
        <v>1576</v>
      </c>
      <c r="D3161" t="s">
        <v>4049</v>
      </c>
      <c r="E3161" t="str">
        <f t="shared" si="49"/>
        <v>P08684:1576:Cytochrome P450 3A4</v>
      </c>
    </row>
    <row r="3162" spans="1:5" x14ac:dyDescent="0.2">
      <c r="A3162">
        <v>540332</v>
      </c>
      <c r="B3162" t="s">
        <v>4228</v>
      </c>
      <c r="C3162">
        <v>134</v>
      </c>
      <c r="D3162" t="s">
        <v>4229</v>
      </c>
      <c r="E3162" t="str">
        <f t="shared" si="49"/>
        <v>P30542:134:Adenosine receptor A1</v>
      </c>
    </row>
    <row r="3163" spans="1:5" x14ac:dyDescent="0.2">
      <c r="A3163">
        <v>540332</v>
      </c>
      <c r="B3163" t="s">
        <v>4230</v>
      </c>
      <c r="C3163">
        <v>135</v>
      </c>
      <c r="D3163" t="s">
        <v>4231</v>
      </c>
      <c r="E3163" t="str">
        <f t="shared" si="49"/>
        <v>P29274:135:Adenosine receptor A2a</v>
      </c>
    </row>
    <row r="3164" spans="1:5" x14ac:dyDescent="0.2">
      <c r="A3164">
        <v>540332</v>
      </c>
      <c r="B3164" t="s">
        <v>4234</v>
      </c>
      <c r="C3164">
        <v>29412</v>
      </c>
      <c r="D3164" t="s">
        <v>4235</v>
      </c>
      <c r="E3164" t="str">
        <f t="shared" si="49"/>
        <v>P43140:29412:Alpha-1A adrenergic receptor</v>
      </c>
    </row>
    <row r="3165" spans="1:5" x14ac:dyDescent="0.2">
      <c r="A3165">
        <v>540332</v>
      </c>
      <c r="B3165" t="s">
        <v>4691</v>
      </c>
      <c r="C3165">
        <v>147</v>
      </c>
      <c r="D3165" t="s">
        <v>4692</v>
      </c>
      <c r="E3165" t="str">
        <f t="shared" si="49"/>
        <v>P35368:147:Alpha-1B adrenergic receptor</v>
      </c>
    </row>
    <row r="3166" spans="1:5" x14ac:dyDescent="0.2">
      <c r="A3166">
        <v>540332</v>
      </c>
      <c r="B3166" t="s">
        <v>4238</v>
      </c>
      <c r="C3166">
        <v>150</v>
      </c>
      <c r="D3166" t="s">
        <v>4239</v>
      </c>
      <c r="E3166" t="str">
        <f t="shared" si="49"/>
        <v>P08913:150:Alpha-2A adrenergic receptor</v>
      </c>
    </row>
    <row r="3167" spans="1:5" x14ac:dyDescent="0.2">
      <c r="A3167">
        <v>540332</v>
      </c>
      <c r="B3167" t="s">
        <v>4240</v>
      </c>
      <c r="C3167">
        <v>153</v>
      </c>
      <c r="D3167" t="s">
        <v>4241</v>
      </c>
      <c r="E3167" t="str">
        <f t="shared" si="49"/>
        <v>P08588:153:Beta-1 adrenergic receptor</v>
      </c>
    </row>
    <row r="3168" spans="1:5" x14ac:dyDescent="0.2">
      <c r="A3168">
        <v>540332</v>
      </c>
      <c r="B3168" t="s">
        <v>4242</v>
      </c>
      <c r="C3168">
        <v>154</v>
      </c>
      <c r="D3168" t="s">
        <v>4243</v>
      </c>
      <c r="E3168" t="str">
        <f t="shared" si="49"/>
        <v>P07550:154:Beta-2 adrenergic receptor</v>
      </c>
    </row>
    <row r="3169" spans="1:5" x14ac:dyDescent="0.2">
      <c r="A3169">
        <v>540332</v>
      </c>
      <c r="B3169" t="s">
        <v>4541</v>
      </c>
      <c r="C3169">
        <v>1268</v>
      </c>
      <c r="D3169" t="s">
        <v>4542</v>
      </c>
      <c r="E3169" t="str">
        <f t="shared" si="49"/>
        <v>P21554:1268:Cannabinoid receptor 1</v>
      </c>
    </row>
    <row r="3170" spans="1:5" x14ac:dyDescent="0.2">
      <c r="A3170">
        <v>540332</v>
      </c>
      <c r="B3170" t="s">
        <v>4250</v>
      </c>
      <c r="C3170">
        <v>1812</v>
      </c>
      <c r="D3170" t="s">
        <v>4251</v>
      </c>
      <c r="E3170" t="str">
        <f t="shared" si="49"/>
        <v>P21728:1812:D(1A) dopamine receptor</v>
      </c>
    </row>
    <row r="3171" spans="1:5" x14ac:dyDescent="0.2">
      <c r="A3171">
        <v>540332</v>
      </c>
      <c r="B3171" t="s">
        <v>4252</v>
      </c>
      <c r="C3171">
        <v>1813</v>
      </c>
      <c r="D3171" t="s">
        <v>4253</v>
      </c>
      <c r="E3171" t="str">
        <f t="shared" si="49"/>
        <v>P14416:1813:D(2) dopamine receptor</v>
      </c>
    </row>
    <row r="3172" spans="1:5" x14ac:dyDescent="0.2">
      <c r="A3172">
        <v>540332</v>
      </c>
      <c r="B3172" t="s">
        <v>4268</v>
      </c>
      <c r="C3172">
        <v>29709</v>
      </c>
      <c r="D3172" t="s">
        <v>4269</v>
      </c>
      <c r="E3172" t="str">
        <f t="shared" si="49"/>
        <v>P18508:29709:Gamma-aminobutyric acid receptor subunit gamma-2</v>
      </c>
    </row>
    <row r="3173" spans="1:5" x14ac:dyDescent="0.2">
      <c r="A3173">
        <v>540332</v>
      </c>
      <c r="B3173" t="s">
        <v>4814</v>
      </c>
      <c r="C3173">
        <v>24922</v>
      </c>
      <c r="D3173" t="s">
        <v>4815</v>
      </c>
      <c r="E3173" t="str">
        <f t="shared" si="49"/>
        <v>P63079:24922:Gamma-aminobutyric acid receptor subunit beta-3</v>
      </c>
    </row>
    <row r="3174" spans="1:5" x14ac:dyDescent="0.2">
      <c r="A3174">
        <v>540332</v>
      </c>
      <c r="B3174" t="s">
        <v>4272</v>
      </c>
      <c r="C3174">
        <v>24408</v>
      </c>
      <c r="D3174" t="s">
        <v>4273</v>
      </c>
      <c r="E3174" t="str">
        <f t="shared" si="49"/>
        <v>P35439:24408:Glutamate [NMDA] receptor subunit zeta-1</v>
      </c>
    </row>
    <row r="3175" spans="1:5" x14ac:dyDescent="0.2">
      <c r="A3175">
        <v>540332</v>
      </c>
      <c r="B3175" t="s">
        <v>4278</v>
      </c>
      <c r="C3175">
        <v>3269</v>
      </c>
      <c r="D3175" t="s">
        <v>4279</v>
      </c>
      <c r="E3175" t="str">
        <f t="shared" si="49"/>
        <v>P35367:3269:Histamine H1 receptor</v>
      </c>
    </row>
    <row r="3176" spans="1:5" x14ac:dyDescent="0.2">
      <c r="A3176">
        <v>540332</v>
      </c>
      <c r="B3176" t="s">
        <v>4209</v>
      </c>
      <c r="C3176">
        <v>1129</v>
      </c>
      <c r="D3176" t="s">
        <v>4210</v>
      </c>
      <c r="E3176" t="str">
        <f t="shared" si="49"/>
        <v>P08172:1129:Muscarinic acetylcholine receptor M2</v>
      </c>
    </row>
    <row r="3177" spans="1:5" x14ac:dyDescent="0.2">
      <c r="A3177">
        <v>540332</v>
      </c>
      <c r="B3177" t="s">
        <v>4211</v>
      </c>
      <c r="C3177">
        <v>1131</v>
      </c>
      <c r="D3177" t="s">
        <v>4212</v>
      </c>
      <c r="E3177" t="str">
        <f t="shared" si="49"/>
        <v>P20309:1131:Muscarinic acetylcholine receptor M3</v>
      </c>
    </row>
    <row r="3178" spans="1:5" x14ac:dyDescent="0.2">
      <c r="A3178">
        <v>540332</v>
      </c>
      <c r="B3178" t="s">
        <v>4292</v>
      </c>
      <c r="C3178">
        <v>1136</v>
      </c>
      <c r="D3178" t="s">
        <v>4293</v>
      </c>
      <c r="E3178" t="str">
        <f t="shared" si="49"/>
        <v>P32297:1136:Neuronal acetylcholine receptor subunit alpha-3</v>
      </c>
    </row>
    <row r="3179" spans="1:5" x14ac:dyDescent="0.2">
      <c r="A3179">
        <v>540332</v>
      </c>
      <c r="B3179" t="s">
        <v>4294</v>
      </c>
      <c r="C3179">
        <v>1134</v>
      </c>
      <c r="D3179" t="s">
        <v>4295</v>
      </c>
      <c r="E3179" t="str">
        <f t="shared" si="49"/>
        <v>P02708:1134:Acetylcholine receptor subunit alpha</v>
      </c>
    </row>
    <row r="3180" spans="1:5" x14ac:dyDescent="0.2">
      <c r="A3180">
        <v>540332</v>
      </c>
      <c r="B3180" t="s">
        <v>4298</v>
      </c>
      <c r="C3180">
        <v>4988</v>
      </c>
      <c r="D3180" t="s">
        <v>4299</v>
      </c>
      <c r="E3180" t="str">
        <f t="shared" si="49"/>
        <v>P35372:4988:Mu-type opioid receptor</v>
      </c>
    </row>
    <row r="3181" spans="1:5" x14ac:dyDescent="0.2">
      <c r="A3181">
        <v>540332</v>
      </c>
      <c r="B3181" t="s">
        <v>4300</v>
      </c>
      <c r="C3181">
        <v>3757</v>
      </c>
      <c r="D3181" t="s">
        <v>4301</v>
      </c>
      <c r="E3181" t="str">
        <f t="shared" si="49"/>
        <v>Q12809:3757:Potassium voltage-gated channel subfamily H member 2</v>
      </c>
    </row>
    <row r="3182" spans="1:5" x14ac:dyDescent="0.2">
      <c r="A3182">
        <v>540332</v>
      </c>
      <c r="B3182" t="s">
        <v>4302</v>
      </c>
      <c r="C3182">
        <v>5734</v>
      </c>
      <c r="D3182" t="s">
        <v>4303</v>
      </c>
      <c r="E3182" t="str">
        <f t="shared" si="49"/>
        <v>P35408:5734:Prostaglandin E2 receptor EP4 subtype</v>
      </c>
    </row>
    <row r="3183" spans="1:5" x14ac:dyDescent="0.2">
      <c r="A3183">
        <v>540332</v>
      </c>
      <c r="B3183" t="s">
        <v>4609</v>
      </c>
      <c r="C3183">
        <v>3357</v>
      </c>
      <c r="D3183" t="s">
        <v>4610</v>
      </c>
      <c r="E3183" t="str">
        <f t="shared" si="49"/>
        <v>P41595:3357:5-hydroxytryptamine receptor 2B</v>
      </c>
    </row>
    <row r="3184" spans="1:5" x14ac:dyDescent="0.2">
      <c r="A3184">
        <v>540332</v>
      </c>
      <c r="B3184" t="s">
        <v>4308</v>
      </c>
      <c r="C3184">
        <v>10280</v>
      </c>
      <c r="D3184" t="s">
        <v>4309</v>
      </c>
      <c r="E3184" t="str">
        <f t="shared" si="49"/>
        <v>Q99720:10280:Sigma non-opioid intracellular receptor 1</v>
      </c>
    </row>
    <row r="3185" spans="1:5" x14ac:dyDescent="0.2">
      <c r="A3185">
        <v>540332</v>
      </c>
      <c r="B3185" t="s">
        <v>4816</v>
      </c>
      <c r="C3185">
        <v>25122</v>
      </c>
      <c r="D3185" t="s">
        <v>4817</v>
      </c>
      <c r="E3185" t="str">
        <f t="shared" si="49"/>
        <v>P37089:25122:Amiloride-sensitive sodium channel subunit alpha</v>
      </c>
    </row>
    <row r="3186" spans="1:5" x14ac:dyDescent="0.2">
      <c r="A3186">
        <v>540332</v>
      </c>
      <c r="B3186" t="s">
        <v>4621</v>
      </c>
      <c r="C3186">
        <v>2004</v>
      </c>
      <c r="D3186" t="s">
        <v>4622</v>
      </c>
      <c r="E3186" t="str">
        <f t="shared" si="49"/>
        <v>P41970:2004:ETS domain-containing protein Elk-3</v>
      </c>
    </row>
    <row r="3187" spans="1:5" x14ac:dyDescent="0.2">
      <c r="A3187">
        <v>540334</v>
      </c>
      <c r="B3187" t="s">
        <v>4852</v>
      </c>
      <c r="C3187">
        <v>1235</v>
      </c>
      <c r="D3187" t="s">
        <v>4853</v>
      </c>
      <c r="E3187" t="str">
        <f t="shared" si="49"/>
        <v>P51684:1235:C-C chemokine receptor type 6</v>
      </c>
    </row>
    <row r="3188" spans="1:5" x14ac:dyDescent="0.2">
      <c r="A3188">
        <v>540335</v>
      </c>
      <c r="B3188" t="s">
        <v>4452</v>
      </c>
      <c r="C3188">
        <v>4286</v>
      </c>
      <c r="D3188" t="s">
        <v>4453</v>
      </c>
      <c r="E3188" t="str">
        <f t="shared" si="49"/>
        <v>O75030:4286:Microphthalmia-associated transcription factor</v>
      </c>
    </row>
    <row r="3189" spans="1:5" x14ac:dyDescent="0.2">
      <c r="A3189">
        <v>540340</v>
      </c>
      <c r="B3189" t="s">
        <v>5024</v>
      </c>
      <c r="C3189">
        <v>643</v>
      </c>
      <c r="D3189" t="s">
        <v>5025</v>
      </c>
      <c r="E3189" t="str">
        <f t="shared" si="49"/>
        <v>P32302:643:C-X-C chemokine receptor type 5</v>
      </c>
    </row>
    <row r="3190" spans="1:5" x14ac:dyDescent="0.2">
      <c r="A3190">
        <v>540341</v>
      </c>
      <c r="B3190" t="s">
        <v>4064</v>
      </c>
      <c r="C3190">
        <v>2717</v>
      </c>
      <c r="D3190" t="s">
        <v>4065</v>
      </c>
      <c r="E3190" t="str">
        <f t="shared" si="49"/>
        <v>P06280:2717:Alpha-galactosidase A</v>
      </c>
    </row>
    <row r="3191" spans="1:5" x14ac:dyDescent="0.2">
      <c r="A3191">
        <v>540344</v>
      </c>
      <c r="B3191" t="s">
        <v>3923</v>
      </c>
      <c r="C3191">
        <v>1903</v>
      </c>
      <c r="D3191" t="s">
        <v>3924</v>
      </c>
      <c r="E3191" t="str">
        <f t="shared" si="49"/>
        <v>Q99500:1903:Sphingosine 1-phosphate receptor 3</v>
      </c>
    </row>
    <row r="3192" spans="1:5" x14ac:dyDescent="0.2">
      <c r="A3192">
        <v>540345</v>
      </c>
      <c r="B3192" t="s">
        <v>3983</v>
      </c>
      <c r="C3192">
        <v>1544</v>
      </c>
      <c r="D3192" t="s">
        <v>3984</v>
      </c>
      <c r="E3192" t="str">
        <f t="shared" si="49"/>
        <v>P05177:1544:Cytochrome P450 1A2</v>
      </c>
    </row>
    <row r="3193" spans="1:5" x14ac:dyDescent="0.2">
      <c r="A3193">
        <v>540345</v>
      </c>
      <c r="B3193" t="s">
        <v>3997</v>
      </c>
      <c r="C3193">
        <v>1557</v>
      </c>
      <c r="D3193" t="s">
        <v>3998</v>
      </c>
      <c r="E3193" t="str">
        <f t="shared" si="49"/>
        <v>P33261:1557:Cytochrome P450 2C19</v>
      </c>
    </row>
    <row r="3194" spans="1:5" x14ac:dyDescent="0.2">
      <c r="A3194">
        <v>540345</v>
      </c>
      <c r="B3194" t="s">
        <v>3995</v>
      </c>
      <c r="C3194">
        <v>1559</v>
      </c>
      <c r="D3194" t="s">
        <v>3996</v>
      </c>
      <c r="E3194" t="str">
        <f t="shared" si="49"/>
        <v>P11712:1559:Cytochrome P450 2C9</v>
      </c>
    </row>
    <row r="3195" spans="1:5" x14ac:dyDescent="0.2">
      <c r="A3195">
        <v>540345</v>
      </c>
      <c r="B3195" t="s">
        <v>4048</v>
      </c>
      <c r="C3195">
        <v>1576</v>
      </c>
      <c r="D3195" t="s">
        <v>4049</v>
      </c>
      <c r="E3195" t="str">
        <f t="shared" si="49"/>
        <v>P08684:1576:Cytochrome P450 3A4</v>
      </c>
    </row>
    <row r="3196" spans="1:5" x14ac:dyDescent="0.2">
      <c r="A3196">
        <v>540345</v>
      </c>
      <c r="B3196" t="s">
        <v>4228</v>
      </c>
      <c r="C3196">
        <v>134</v>
      </c>
      <c r="D3196" t="s">
        <v>4229</v>
      </c>
      <c r="E3196" t="str">
        <f t="shared" si="49"/>
        <v>P30542:134:Adenosine receptor A1</v>
      </c>
    </row>
    <row r="3197" spans="1:5" x14ac:dyDescent="0.2">
      <c r="A3197">
        <v>540345</v>
      </c>
      <c r="B3197" t="s">
        <v>4230</v>
      </c>
      <c r="C3197">
        <v>135</v>
      </c>
      <c r="D3197" t="s">
        <v>4231</v>
      </c>
      <c r="E3197" t="str">
        <f t="shared" si="49"/>
        <v>P29274:135:Adenosine receptor A2a</v>
      </c>
    </row>
    <row r="3198" spans="1:5" x14ac:dyDescent="0.2">
      <c r="A3198">
        <v>540345</v>
      </c>
      <c r="B3198" t="s">
        <v>4234</v>
      </c>
      <c r="C3198">
        <v>29412</v>
      </c>
      <c r="D3198" t="s">
        <v>4235</v>
      </c>
      <c r="E3198" t="str">
        <f t="shared" si="49"/>
        <v>P43140:29412:Alpha-1A adrenergic receptor</v>
      </c>
    </row>
    <row r="3199" spans="1:5" x14ac:dyDescent="0.2">
      <c r="A3199">
        <v>540345</v>
      </c>
      <c r="B3199" t="s">
        <v>4691</v>
      </c>
      <c r="C3199">
        <v>147</v>
      </c>
      <c r="D3199" t="s">
        <v>4692</v>
      </c>
      <c r="E3199" t="str">
        <f t="shared" si="49"/>
        <v>P35368:147:Alpha-1B adrenergic receptor</v>
      </c>
    </row>
    <row r="3200" spans="1:5" x14ac:dyDescent="0.2">
      <c r="A3200">
        <v>540345</v>
      </c>
      <c r="B3200" t="s">
        <v>4238</v>
      </c>
      <c r="C3200">
        <v>150</v>
      </c>
      <c r="D3200" t="s">
        <v>4239</v>
      </c>
      <c r="E3200" t="str">
        <f t="shared" si="49"/>
        <v>P08913:150:Alpha-2A adrenergic receptor</v>
      </c>
    </row>
    <row r="3201" spans="1:5" x14ac:dyDescent="0.2">
      <c r="A3201">
        <v>540345</v>
      </c>
      <c r="B3201" t="s">
        <v>4240</v>
      </c>
      <c r="C3201">
        <v>153</v>
      </c>
      <c r="D3201" t="s">
        <v>4241</v>
      </c>
      <c r="E3201" t="str">
        <f t="shared" si="49"/>
        <v>P08588:153:Beta-1 adrenergic receptor</v>
      </c>
    </row>
    <row r="3202" spans="1:5" x14ac:dyDescent="0.2">
      <c r="A3202">
        <v>540345</v>
      </c>
      <c r="B3202" t="s">
        <v>4242</v>
      </c>
      <c r="C3202">
        <v>154</v>
      </c>
      <c r="D3202" t="s">
        <v>4243</v>
      </c>
      <c r="E3202" t="str">
        <f t="shared" ref="E3202:E3265" si="50">CONCATENATE(B3202,":",C3202,":",D3202)</f>
        <v>P07550:154:Beta-2 adrenergic receptor</v>
      </c>
    </row>
    <row r="3203" spans="1:5" x14ac:dyDescent="0.2">
      <c r="A3203">
        <v>540345</v>
      </c>
      <c r="B3203" t="s">
        <v>4541</v>
      </c>
      <c r="C3203">
        <v>1268</v>
      </c>
      <c r="D3203" t="s">
        <v>4542</v>
      </c>
      <c r="E3203" t="str">
        <f t="shared" si="50"/>
        <v>P21554:1268:Cannabinoid receptor 1</v>
      </c>
    </row>
    <row r="3204" spans="1:5" x14ac:dyDescent="0.2">
      <c r="A3204">
        <v>540345</v>
      </c>
      <c r="B3204" t="s">
        <v>4250</v>
      </c>
      <c r="C3204">
        <v>1812</v>
      </c>
      <c r="D3204" t="s">
        <v>4251</v>
      </c>
      <c r="E3204" t="str">
        <f t="shared" si="50"/>
        <v>P21728:1812:D(1A) dopamine receptor</v>
      </c>
    </row>
    <row r="3205" spans="1:5" x14ac:dyDescent="0.2">
      <c r="A3205">
        <v>540345</v>
      </c>
      <c r="B3205" t="s">
        <v>4252</v>
      </c>
      <c r="C3205">
        <v>1813</v>
      </c>
      <c r="D3205" t="s">
        <v>4253</v>
      </c>
      <c r="E3205" t="str">
        <f t="shared" si="50"/>
        <v>P14416:1813:D(2) dopamine receptor</v>
      </c>
    </row>
    <row r="3206" spans="1:5" x14ac:dyDescent="0.2">
      <c r="A3206">
        <v>540345</v>
      </c>
      <c r="B3206" t="s">
        <v>4268</v>
      </c>
      <c r="C3206">
        <v>29709</v>
      </c>
      <c r="D3206" t="s">
        <v>4269</v>
      </c>
      <c r="E3206" t="str">
        <f t="shared" si="50"/>
        <v>P18508:29709:Gamma-aminobutyric acid receptor subunit gamma-2</v>
      </c>
    </row>
    <row r="3207" spans="1:5" x14ac:dyDescent="0.2">
      <c r="A3207">
        <v>540345</v>
      </c>
      <c r="B3207" t="s">
        <v>4814</v>
      </c>
      <c r="C3207">
        <v>24922</v>
      </c>
      <c r="D3207" t="s">
        <v>4815</v>
      </c>
      <c r="E3207" t="str">
        <f t="shared" si="50"/>
        <v>P63079:24922:Gamma-aminobutyric acid receptor subunit beta-3</v>
      </c>
    </row>
    <row r="3208" spans="1:5" x14ac:dyDescent="0.2">
      <c r="A3208">
        <v>540345</v>
      </c>
      <c r="B3208" t="s">
        <v>4272</v>
      </c>
      <c r="C3208">
        <v>24408</v>
      </c>
      <c r="D3208" t="s">
        <v>4273</v>
      </c>
      <c r="E3208" t="str">
        <f t="shared" si="50"/>
        <v>P35439:24408:Glutamate [NMDA] receptor subunit zeta-1</v>
      </c>
    </row>
    <row r="3209" spans="1:5" x14ac:dyDescent="0.2">
      <c r="A3209">
        <v>540345</v>
      </c>
      <c r="B3209" t="s">
        <v>4278</v>
      </c>
      <c r="C3209">
        <v>3269</v>
      </c>
      <c r="D3209" t="s">
        <v>4279</v>
      </c>
      <c r="E3209" t="str">
        <f t="shared" si="50"/>
        <v>P35367:3269:Histamine H1 receptor</v>
      </c>
    </row>
    <row r="3210" spans="1:5" x14ac:dyDescent="0.2">
      <c r="A3210">
        <v>540345</v>
      </c>
      <c r="B3210" t="s">
        <v>4209</v>
      </c>
      <c r="C3210">
        <v>1129</v>
      </c>
      <c r="D3210" t="s">
        <v>4210</v>
      </c>
      <c r="E3210" t="str">
        <f t="shared" si="50"/>
        <v>P08172:1129:Muscarinic acetylcholine receptor M2</v>
      </c>
    </row>
    <row r="3211" spans="1:5" x14ac:dyDescent="0.2">
      <c r="A3211">
        <v>540345</v>
      </c>
      <c r="B3211" t="s">
        <v>4211</v>
      </c>
      <c r="C3211">
        <v>1131</v>
      </c>
      <c r="D3211" t="s">
        <v>4212</v>
      </c>
      <c r="E3211" t="str">
        <f t="shared" si="50"/>
        <v>P20309:1131:Muscarinic acetylcholine receptor M3</v>
      </c>
    </row>
    <row r="3212" spans="1:5" x14ac:dyDescent="0.2">
      <c r="A3212">
        <v>540345</v>
      </c>
      <c r="B3212" t="s">
        <v>4292</v>
      </c>
      <c r="C3212">
        <v>1136</v>
      </c>
      <c r="D3212" t="s">
        <v>4293</v>
      </c>
      <c r="E3212" t="str">
        <f t="shared" si="50"/>
        <v>P32297:1136:Neuronal acetylcholine receptor subunit alpha-3</v>
      </c>
    </row>
    <row r="3213" spans="1:5" x14ac:dyDescent="0.2">
      <c r="A3213">
        <v>540345</v>
      </c>
      <c r="B3213" t="s">
        <v>4294</v>
      </c>
      <c r="C3213">
        <v>1134</v>
      </c>
      <c r="D3213" t="s">
        <v>4295</v>
      </c>
      <c r="E3213" t="str">
        <f t="shared" si="50"/>
        <v>P02708:1134:Acetylcholine receptor subunit alpha</v>
      </c>
    </row>
    <row r="3214" spans="1:5" x14ac:dyDescent="0.2">
      <c r="A3214">
        <v>540345</v>
      </c>
      <c r="B3214" t="s">
        <v>4298</v>
      </c>
      <c r="C3214">
        <v>4988</v>
      </c>
      <c r="D3214" t="s">
        <v>4299</v>
      </c>
      <c r="E3214" t="str">
        <f t="shared" si="50"/>
        <v>P35372:4988:Mu-type opioid receptor</v>
      </c>
    </row>
    <row r="3215" spans="1:5" x14ac:dyDescent="0.2">
      <c r="A3215">
        <v>540345</v>
      </c>
      <c r="B3215" t="s">
        <v>4300</v>
      </c>
      <c r="C3215">
        <v>3757</v>
      </c>
      <c r="D3215" t="s">
        <v>4301</v>
      </c>
      <c r="E3215" t="str">
        <f t="shared" si="50"/>
        <v>Q12809:3757:Potassium voltage-gated channel subfamily H member 2</v>
      </c>
    </row>
    <row r="3216" spans="1:5" x14ac:dyDescent="0.2">
      <c r="A3216">
        <v>540345</v>
      </c>
      <c r="B3216" t="s">
        <v>4302</v>
      </c>
      <c r="C3216">
        <v>5734</v>
      </c>
      <c r="D3216" t="s">
        <v>4303</v>
      </c>
      <c r="E3216" t="str">
        <f t="shared" si="50"/>
        <v>P35408:5734:Prostaglandin E2 receptor EP4 subtype</v>
      </c>
    </row>
    <row r="3217" spans="1:5" x14ac:dyDescent="0.2">
      <c r="A3217">
        <v>540345</v>
      </c>
      <c r="B3217" t="s">
        <v>4609</v>
      </c>
      <c r="C3217">
        <v>3357</v>
      </c>
      <c r="D3217" t="s">
        <v>4610</v>
      </c>
      <c r="E3217" t="str">
        <f t="shared" si="50"/>
        <v>P41595:3357:5-hydroxytryptamine receptor 2B</v>
      </c>
    </row>
    <row r="3218" spans="1:5" x14ac:dyDescent="0.2">
      <c r="A3218">
        <v>540345</v>
      </c>
      <c r="B3218" t="s">
        <v>4308</v>
      </c>
      <c r="C3218">
        <v>10280</v>
      </c>
      <c r="D3218" t="s">
        <v>4309</v>
      </c>
      <c r="E3218" t="str">
        <f t="shared" si="50"/>
        <v>Q99720:10280:Sigma non-opioid intracellular receptor 1</v>
      </c>
    </row>
    <row r="3219" spans="1:5" x14ac:dyDescent="0.2">
      <c r="A3219">
        <v>540345</v>
      </c>
      <c r="B3219" t="s">
        <v>4816</v>
      </c>
      <c r="C3219">
        <v>25122</v>
      </c>
      <c r="D3219" t="s">
        <v>4817</v>
      </c>
      <c r="E3219" t="str">
        <f t="shared" si="50"/>
        <v>P37089:25122:Amiloride-sensitive sodium channel subunit alpha</v>
      </c>
    </row>
    <row r="3220" spans="1:5" x14ac:dyDescent="0.2">
      <c r="A3220">
        <v>540345</v>
      </c>
      <c r="B3220" t="s">
        <v>4621</v>
      </c>
      <c r="C3220">
        <v>2004</v>
      </c>
      <c r="D3220" t="s">
        <v>4622</v>
      </c>
      <c r="E3220" t="str">
        <f t="shared" si="50"/>
        <v>P41970:2004:ETS domain-containing protein Elk-3</v>
      </c>
    </row>
    <row r="3221" spans="1:5" x14ac:dyDescent="0.2">
      <c r="A3221">
        <v>540346</v>
      </c>
      <c r="B3221" t="s">
        <v>4452</v>
      </c>
      <c r="C3221">
        <v>4286</v>
      </c>
      <c r="D3221" t="s">
        <v>4453</v>
      </c>
      <c r="E3221" t="str">
        <f t="shared" si="50"/>
        <v>O75030:4286:Microphthalmia-associated transcription factor</v>
      </c>
    </row>
    <row r="3222" spans="1:5" x14ac:dyDescent="0.2">
      <c r="A3222">
        <v>540349</v>
      </c>
      <c r="B3222" t="s">
        <v>3923</v>
      </c>
      <c r="C3222">
        <v>1903</v>
      </c>
      <c r="D3222" t="s">
        <v>3924</v>
      </c>
      <c r="E3222" t="str">
        <f t="shared" si="50"/>
        <v>Q99500:1903:Sphingosine 1-phosphate receptor 3</v>
      </c>
    </row>
    <row r="3223" spans="1:5" x14ac:dyDescent="0.2">
      <c r="A3223">
        <v>540349</v>
      </c>
      <c r="B3223" t="s">
        <v>3923</v>
      </c>
      <c r="C3223">
        <v>1903</v>
      </c>
      <c r="D3223" t="s">
        <v>3924</v>
      </c>
      <c r="E3223" t="str">
        <f t="shared" si="50"/>
        <v>Q99500:1903:Sphingosine 1-phosphate receptor 3</v>
      </c>
    </row>
    <row r="3224" spans="1:5" x14ac:dyDescent="0.2">
      <c r="A3224">
        <v>540349</v>
      </c>
      <c r="B3224" t="s">
        <v>3923</v>
      </c>
      <c r="C3224">
        <v>1903</v>
      </c>
      <c r="D3224" t="s">
        <v>3924</v>
      </c>
      <c r="E3224" t="str">
        <f t="shared" si="50"/>
        <v>Q99500:1903:Sphingosine 1-phosphate receptor 3</v>
      </c>
    </row>
    <row r="3225" spans="1:5" x14ac:dyDescent="0.2">
      <c r="A3225">
        <v>540351</v>
      </c>
      <c r="B3225" t="s">
        <v>3983</v>
      </c>
      <c r="C3225">
        <v>1544</v>
      </c>
      <c r="D3225" t="s">
        <v>3984</v>
      </c>
      <c r="E3225" t="str">
        <f t="shared" si="50"/>
        <v>P05177:1544:Cytochrome P450 1A2</v>
      </c>
    </row>
    <row r="3226" spans="1:5" x14ac:dyDescent="0.2">
      <c r="A3226">
        <v>540351</v>
      </c>
      <c r="B3226" t="s">
        <v>3997</v>
      </c>
      <c r="C3226">
        <v>1557</v>
      </c>
      <c r="D3226" t="s">
        <v>3998</v>
      </c>
      <c r="E3226" t="str">
        <f t="shared" si="50"/>
        <v>P33261:1557:Cytochrome P450 2C19</v>
      </c>
    </row>
    <row r="3227" spans="1:5" x14ac:dyDescent="0.2">
      <c r="A3227">
        <v>540351</v>
      </c>
      <c r="B3227" t="s">
        <v>3995</v>
      </c>
      <c r="C3227">
        <v>1559</v>
      </c>
      <c r="D3227" t="s">
        <v>3996</v>
      </c>
      <c r="E3227" t="str">
        <f t="shared" si="50"/>
        <v>P11712:1559:Cytochrome P450 2C9</v>
      </c>
    </row>
    <row r="3228" spans="1:5" x14ac:dyDescent="0.2">
      <c r="A3228">
        <v>540351</v>
      </c>
      <c r="B3228" t="s">
        <v>4048</v>
      </c>
      <c r="C3228">
        <v>1576</v>
      </c>
      <c r="D3228" t="s">
        <v>4049</v>
      </c>
      <c r="E3228" t="str">
        <f t="shared" si="50"/>
        <v>P08684:1576:Cytochrome P450 3A4</v>
      </c>
    </row>
    <row r="3229" spans="1:5" x14ac:dyDescent="0.2">
      <c r="A3229">
        <v>540351</v>
      </c>
      <c r="B3229" t="s">
        <v>4228</v>
      </c>
      <c r="C3229">
        <v>134</v>
      </c>
      <c r="D3229" t="s">
        <v>4229</v>
      </c>
      <c r="E3229" t="str">
        <f t="shared" si="50"/>
        <v>P30542:134:Adenosine receptor A1</v>
      </c>
    </row>
    <row r="3230" spans="1:5" x14ac:dyDescent="0.2">
      <c r="A3230">
        <v>540351</v>
      </c>
      <c r="B3230" t="s">
        <v>4230</v>
      </c>
      <c r="C3230">
        <v>135</v>
      </c>
      <c r="D3230" t="s">
        <v>4231</v>
      </c>
      <c r="E3230" t="str">
        <f t="shared" si="50"/>
        <v>P29274:135:Adenosine receptor A2a</v>
      </c>
    </row>
    <row r="3231" spans="1:5" x14ac:dyDescent="0.2">
      <c r="A3231">
        <v>540351</v>
      </c>
      <c r="B3231" t="s">
        <v>4234</v>
      </c>
      <c r="C3231">
        <v>29412</v>
      </c>
      <c r="D3231" t="s">
        <v>4235</v>
      </c>
      <c r="E3231" t="str">
        <f t="shared" si="50"/>
        <v>P43140:29412:Alpha-1A adrenergic receptor</v>
      </c>
    </row>
    <row r="3232" spans="1:5" x14ac:dyDescent="0.2">
      <c r="A3232">
        <v>540351</v>
      </c>
      <c r="B3232" t="s">
        <v>4691</v>
      </c>
      <c r="C3232">
        <v>147</v>
      </c>
      <c r="D3232" t="s">
        <v>4692</v>
      </c>
      <c r="E3232" t="str">
        <f t="shared" si="50"/>
        <v>P35368:147:Alpha-1B adrenergic receptor</v>
      </c>
    </row>
    <row r="3233" spans="1:5" x14ac:dyDescent="0.2">
      <c r="A3233">
        <v>540351</v>
      </c>
      <c r="B3233" t="s">
        <v>4238</v>
      </c>
      <c r="C3233">
        <v>150</v>
      </c>
      <c r="D3233" t="s">
        <v>4239</v>
      </c>
      <c r="E3233" t="str">
        <f t="shared" si="50"/>
        <v>P08913:150:Alpha-2A adrenergic receptor</v>
      </c>
    </row>
    <row r="3234" spans="1:5" x14ac:dyDescent="0.2">
      <c r="A3234">
        <v>540351</v>
      </c>
      <c r="B3234" t="s">
        <v>4240</v>
      </c>
      <c r="C3234">
        <v>153</v>
      </c>
      <c r="D3234" t="s">
        <v>4241</v>
      </c>
      <c r="E3234" t="str">
        <f t="shared" si="50"/>
        <v>P08588:153:Beta-1 adrenergic receptor</v>
      </c>
    </row>
    <row r="3235" spans="1:5" x14ac:dyDescent="0.2">
      <c r="A3235">
        <v>540351</v>
      </c>
      <c r="B3235" t="s">
        <v>4242</v>
      </c>
      <c r="C3235">
        <v>154</v>
      </c>
      <c r="D3235" t="s">
        <v>4243</v>
      </c>
      <c r="E3235" t="str">
        <f t="shared" si="50"/>
        <v>P07550:154:Beta-2 adrenergic receptor</v>
      </c>
    </row>
    <row r="3236" spans="1:5" x14ac:dyDescent="0.2">
      <c r="A3236">
        <v>540351</v>
      </c>
      <c r="B3236" t="s">
        <v>4541</v>
      </c>
      <c r="C3236">
        <v>1268</v>
      </c>
      <c r="D3236" t="s">
        <v>4542</v>
      </c>
      <c r="E3236" t="str">
        <f t="shared" si="50"/>
        <v>P21554:1268:Cannabinoid receptor 1</v>
      </c>
    </row>
    <row r="3237" spans="1:5" x14ac:dyDescent="0.2">
      <c r="A3237">
        <v>540351</v>
      </c>
      <c r="B3237" t="s">
        <v>4250</v>
      </c>
      <c r="C3237">
        <v>1812</v>
      </c>
      <c r="D3237" t="s">
        <v>4251</v>
      </c>
      <c r="E3237" t="str">
        <f t="shared" si="50"/>
        <v>P21728:1812:D(1A) dopamine receptor</v>
      </c>
    </row>
    <row r="3238" spans="1:5" x14ac:dyDescent="0.2">
      <c r="A3238">
        <v>540351</v>
      </c>
      <c r="B3238" t="s">
        <v>4252</v>
      </c>
      <c r="C3238">
        <v>1813</v>
      </c>
      <c r="D3238" t="s">
        <v>4253</v>
      </c>
      <c r="E3238" t="str">
        <f t="shared" si="50"/>
        <v>P14416:1813:D(2) dopamine receptor</v>
      </c>
    </row>
    <row r="3239" spans="1:5" x14ac:dyDescent="0.2">
      <c r="A3239">
        <v>540351</v>
      </c>
      <c r="B3239" t="s">
        <v>4268</v>
      </c>
      <c r="C3239">
        <v>29709</v>
      </c>
      <c r="D3239" t="s">
        <v>4269</v>
      </c>
      <c r="E3239" t="str">
        <f t="shared" si="50"/>
        <v>P18508:29709:Gamma-aminobutyric acid receptor subunit gamma-2</v>
      </c>
    </row>
    <row r="3240" spans="1:5" x14ac:dyDescent="0.2">
      <c r="A3240">
        <v>540351</v>
      </c>
      <c r="B3240" t="s">
        <v>4814</v>
      </c>
      <c r="C3240">
        <v>24922</v>
      </c>
      <c r="D3240" t="s">
        <v>4815</v>
      </c>
      <c r="E3240" t="str">
        <f t="shared" si="50"/>
        <v>P63079:24922:Gamma-aminobutyric acid receptor subunit beta-3</v>
      </c>
    </row>
    <row r="3241" spans="1:5" x14ac:dyDescent="0.2">
      <c r="A3241">
        <v>540351</v>
      </c>
      <c r="B3241" t="s">
        <v>4272</v>
      </c>
      <c r="C3241">
        <v>24408</v>
      </c>
      <c r="D3241" t="s">
        <v>4273</v>
      </c>
      <c r="E3241" t="str">
        <f t="shared" si="50"/>
        <v>P35439:24408:Glutamate [NMDA] receptor subunit zeta-1</v>
      </c>
    </row>
    <row r="3242" spans="1:5" x14ac:dyDescent="0.2">
      <c r="A3242">
        <v>540351</v>
      </c>
      <c r="B3242" t="s">
        <v>4278</v>
      </c>
      <c r="C3242">
        <v>3269</v>
      </c>
      <c r="D3242" t="s">
        <v>4279</v>
      </c>
      <c r="E3242" t="str">
        <f t="shared" si="50"/>
        <v>P35367:3269:Histamine H1 receptor</v>
      </c>
    </row>
    <row r="3243" spans="1:5" x14ac:dyDescent="0.2">
      <c r="A3243">
        <v>540351</v>
      </c>
      <c r="B3243" t="s">
        <v>4209</v>
      </c>
      <c r="C3243">
        <v>1129</v>
      </c>
      <c r="D3243" t="s">
        <v>4210</v>
      </c>
      <c r="E3243" t="str">
        <f t="shared" si="50"/>
        <v>P08172:1129:Muscarinic acetylcholine receptor M2</v>
      </c>
    </row>
    <row r="3244" spans="1:5" x14ac:dyDescent="0.2">
      <c r="A3244">
        <v>540351</v>
      </c>
      <c r="B3244" t="s">
        <v>4211</v>
      </c>
      <c r="C3244">
        <v>1131</v>
      </c>
      <c r="D3244" t="s">
        <v>4212</v>
      </c>
      <c r="E3244" t="str">
        <f t="shared" si="50"/>
        <v>P20309:1131:Muscarinic acetylcholine receptor M3</v>
      </c>
    </row>
    <row r="3245" spans="1:5" x14ac:dyDescent="0.2">
      <c r="A3245">
        <v>540351</v>
      </c>
      <c r="B3245" t="s">
        <v>4292</v>
      </c>
      <c r="C3245">
        <v>1136</v>
      </c>
      <c r="D3245" t="s">
        <v>4293</v>
      </c>
      <c r="E3245" t="str">
        <f t="shared" si="50"/>
        <v>P32297:1136:Neuronal acetylcholine receptor subunit alpha-3</v>
      </c>
    </row>
    <row r="3246" spans="1:5" x14ac:dyDescent="0.2">
      <c r="A3246">
        <v>540351</v>
      </c>
      <c r="B3246" t="s">
        <v>4294</v>
      </c>
      <c r="C3246">
        <v>1134</v>
      </c>
      <c r="D3246" t="s">
        <v>4295</v>
      </c>
      <c r="E3246" t="str">
        <f t="shared" si="50"/>
        <v>P02708:1134:Acetylcholine receptor subunit alpha</v>
      </c>
    </row>
    <row r="3247" spans="1:5" x14ac:dyDescent="0.2">
      <c r="A3247">
        <v>540351</v>
      </c>
      <c r="B3247" t="s">
        <v>4298</v>
      </c>
      <c r="C3247">
        <v>4988</v>
      </c>
      <c r="D3247" t="s">
        <v>4299</v>
      </c>
      <c r="E3247" t="str">
        <f t="shared" si="50"/>
        <v>P35372:4988:Mu-type opioid receptor</v>
      </c>
    </row>
    <row r="3248" spans="1:5" x14ac:dyDescent="0.2">
      <c r="A3248">
        <v>540351</v>
      </c>
      <c r="B3248" t="s">
        <v>4300</v>
      </c>
      <c r="C3248">
        <v>3757</v>
      </c>
      <c r="D3248" t="s">
        <v>4301</v>
      </c>
      <c r="E3248" t="str">
        <f t="shared" si="50"/>
        <v>Q12809:3757:Potassium voltage-gated channel subfamily H member 2</v>
      </c>
    </row>
    <row r="3249" spans="1:5" x14ac:dyDescent="0.2">
      <c r="A3249">
        <v>540351</v>
      </c>
      <c r="B3249" t="s">
        <v>4302</v>
      </c>
      <c r="C3249">
        <v>5734</v>
      </c>
      <c r="D3249" t="s">
        <v>4303</v>
      </c>
      <c r="E3249" t="str">
        <f t="shared" si="50"/>
        <v>P35408:5734:Prostaglandin E2 receptor EP4 subtype</v>
      </c>
    </row>
    <row r="3250" spans="1:5" x14ac:dyDescent="0.2">
      <c r="A3250">
        <v>540351</v>
      </c>
      <c r="B3250" t="s">
        <v>4609</v>
      </c>
      <c r="C3250">
        <v>3357</v>
      </c>
      <c r="D3250" t="s">
        <v>4610</v>
      </c>
      <c r="E3250" t="str">
        <f t="shared" si="50"/>
        <v>P41595:3357:5-hydroxytryptamine receptor 2B</v>
      </c>
    </row>
    <row r="3251" spans="1:5" x14ac:dyDescent="0.2">
      <c r="A3251">
        <v>540351</v>
      </c>
      <c r="B3251" t="s">
        <v>4308</v>
      </c>
      <c r="C3251">
        <v>10280</v>
      </c>
      <c r="D3251" t="s">
        <v>4309</v>
      </c>
      <c r="E3251" t="str">
        <f t="shared" si="50"/>
        <v>Q99720:10280:Sigma non-opioid intracellular receptor 1</v>
      </c>
    </row>
    <row r="3252" spans="1:5" x14ac:dyDescent="0.2">
      <c r="A3252">
        <v>540351</v>
      </c>
      <c r="B3252" t="s">
        <v>4816</v>
      </c>
      <c r="C3252">
        <v>25122</v>
      </c>
      <c r="D3252" t="s">
        <v>4817</v>
      </c>
      <c r="E3252" t="str">
        <f t="shared" si="50"/>
        <v>P37089:25122:Amiloride-sensitive sodium channel subunit alpha</v>
      </c>
    </row>
    <row r="3253" spans="1:5" x14ac:dyDescent="0.2">
      <c r="A3253">
        <v>540351</v>
      </c>
      <c r="B3253" t="s">
        <v>4621</v>
      </c>
      <c r="C3253">
        <v>2004</v>
      </c>
      <c r="D3253" t="s">
        <v>4622</v>
      </c>
      <c r="E3253" t="str">
        <f t="shared" si="50"/>
        <v>P41970:2004:ETS domain-containing protein Elk-3</v>
      </c>
    </row>
    <row r="3254" spans="1:5" x14ac:dyDescent="0.2">
      <c r="A3254">
        <v>540356</v>
      </c>
      <c r="B3254" t="s">
        <v>4760</v>
      </c>
      <c r="C3254">
        <v>2671</v>
      </c>
      <c r="D3254" t="s">
        <v>4761</v>
      </c>
      <c r="E3254" t="str">
        <f t="shared" si="50"/>
        <v>P55789:2671:FAD-linked sulfhydryl oxidase ALR</v>
      </c>
    </row>
    <row r="3255" spans="1:5" x14ac:dyDescent="0.2">
      <c r="A3255">
        <v>540357</v>
      </c>
      <c r="B3255" t="s">
        <v>4784</v>
      </c>
      <c r="C3255">
        <v>2139</v>
      </c>
      <c r="D3255" t="s">
        <v>4785</v>
      </c>
      <c r="E3255" t="str">
        <f t="shared" si="50"/>
        <v>O00167:2139:Eyes absent homolog 2</v>
      </c>
    </row>
    <row r="3256" spans="1:5" x14ac:dyDescent="0.2">
      <c r="A3256">
        <v>540358</v>
      </c>
      <c r="B3256" t="s">
        <v>4242</v>
      </c>
      <c r="C3256">
        <v>154</v>
      </c>
      <c r="D3256" t="s">
        <v>4243</v>
      </c>
      <c r="E3256" t="str">
        <f t="shared" si="50"/>
        <v>P07550:154:Beta-2 adrenergic receptor</v>
      </c>
    </row>
    <row r="3257" spans="1:5" x14ac:dyDescent="0.2">
      <c r="A3257">
        <v>540361</v>
      </c>
      <c r="B3257" t="s">
        <v>3999</v>
      </c>
      <c r="C3257">
        <v>2629</v>
      </c>
      <c r="D3257" t="s">
        <v>4000</v>
      </c>
      <c r="E3257" t="str">
        <f t="shared" si="50"/>
        <v>P04062:2629:Glucosylceramidase</v>
      </c>
    </row>
    <row r="3258" spans="1:5" x14ac:dyDescent="0.2">
      <c r="A3258">
        <v>540362</v>
      </c>
      <c r="B3258" t="s">
        <v>4545</v>
      </c>
      <c r="C3258">
        <v>5725</v>
      </c>
      <c r="D3258" t="s">
        <v>4546</v>
      </c>
      <c r="E3258" t="str">
        <f t="shared" si="50"/>
        <v>P26599:5725:Polypyrimidine tract-binding protein 1</v>
      </c>
    </row>
    <row r="3259" spans="1:5" x14ac:dyDescent="0.2">
      <c r="A3259">
        <v>540365</v>
      </c>
      <c r="B3259" t="s">
        <v>4343</v>
      </c>
      <c r="C3259">
        <v>2831</v>
      </c>
      <c r="D3259" t="s">
        <v>4344</v>
      </c>
      <c r="E3259" t="str">
        <f t="shared" si="50"/>
        <v>P48145:2831:Neuropeptides B/W receptor type 1</v>
      </c>
    </row>
    <row r="3260" spans="1:5" x14ac:dyDescent="0.2">
      <c r="A3260">
        <v>540365</v>
      </c>
      <c r="B3260" t="s">
        <v>4343</v>
      </c>
      <c r="C3260">
        <v>2831</v>
      </c>
      <c r="D3260" t="s">
        <v>4344</v>
      </c>
      <c r="E3260" t="str">
        <f t="shared" si="50"/>
        <v>P48145:2831:Neuropeptides B/W receptor type 1</v>
      </c>
    </row>
    <row r="3261" spans="1:5" x14ac:dyDescent="0.2">
      <c r="A3261">
        <v>540365</v>
      </c>
      <c r="B3261" t="s">
        <v>4343</v>
      </c>
      <c r="C3261">
        <v>2831</v>
      </c>
      <c r="D3261" t="s">
        <v>4344</v>
      </c>
      <c r="E3261" t="str">
        <f t="shared" si="50"/>
        <v>P48145:2831:Neuropeptides B/W receptor type 1</v>
      </c>
    </row>
    <row r="3262" spans="1:5" x14ac:dyDescent="0.2">
      <c r="A3262">
        <v>540366</v>
      </c>
      <c r="B3262" t="s">
        <v>4151</v>
      </c>
      <c r="C3262">
        <v>8698</v>
      </c>
      <c r="D3262" t="s">
        <v>4152</v>
      </c>
      <c r="E3262" t="str">
        <f t="shared" si="50"/>
        <v>O95977:8698:Sphingosine 1-phosphate receptor 4</v>
      </c>
    </row>
    <row r="3263" spans="1:5" x14ac:dyDescent="0.2">
      <c r="A3263">
        <v>540366</v>
      </c>
      <c r="B3263" t="s">
        <v>3923</v>
      </c>
      <c r="C3263">
        <v>1903</v>
      </c>
      <c r="D3263" t="s">
        <v>3924</v>
      </c>
      <c r="E3263" t="str">
        <f t="shared" si="50"/>
        <v>Q99500:1903:Sphingosine 1-phosphate receptor 3</v>
      </c>
    </row>
    <row r="3264" spans="1:5" x14ac:dyDescent="0.2">
      <c r="A3264">
        <v>540367</v>
      </c>
      <c r="B3264" t="s">
        <v>4005</v>
      </c>
      <c r="C3264">
        <v>9294</v>
      </c>
      <c r="D3264" t="s">
        <v>4006</v>
      </c>
      <c r="E3264" t="str">
        <f t="shared" si="50"/>
        <v>O95136:9294:Sphingosine 1-phosphate receptor 2</v>
      </c>
    </row>
    <row r="3265" spans="1:5" x14ac:dyDescent="0.2">
      <c r="A3265">
        <v>540367</v>
      </c>
      <c r="B3265" t="s">
        <v>3923</v>
      </c>
      <c r="C3265">
        <v>1903</v>
      </c>
      <c r="D3265" t="s">
        <v>3924</v>
      </c>
      <c r="E3265" t="str">
        <f t="shared" si="50"/>
        <v>Q99500:1903:Sphingosine 1-phosphate receptor 3</v>
      </c>
    </row>
    <row r="3266" spans="1:5" x14ac:dyDescent="0.2">
      <c r="A3266">
        <v>540368</v>
      </c>
      <c r="B3266" t="s">
        <v>3923</v>
      </c>
      <c r="C3266">
        <v>1903</v>
      </c>
      <c r="D3266" t="s">
        <v>3924</v>
      </c>
      <c r="E3266" t="str">
        <f t="shared" ref="E3266:E3329" si="51">CONCATENATE(B3266,":",C3266,":",D3266)</f>
        <v>Q99500:1903:Sphingosine 1-phosphate receptor 3</v>
      </c>
    </row>
    <row r="3267" spans="1:5" x14ac:dyDescent="0.2">
      <c r="A3267">
        <v>540368</v>
      </c>
      <c r="B3267" t="s">
        <v>3963</v>
      </c>
      <c r="C3267">
        <v>1901</v>
      </c>
      <c r="D3267" t="s">
        <v>3964</v>
      </c>
      <c r="E3267" t="str">
        <f t="shared" si="51"/>
        <v>P21453:1901:Sphingosine 1-phosphate receptor 1</v>
      </c>
    </row>
    <row r="3268" spans="1:5" x14ac:dyDescent="0.2">
      <c r="A3268">
        <v>540368</v>
      </c>
      <c r="B3268" t="s">
        <v>3963</v>
      </c>
      <c r="C3268">
        <v>1901</v>
      </c>
      <c r="D3268" t="s">
        <v>3964</v>
      </c>
      <c r="E3268" t="str">
        <f t="shared" si="51"/>
        <v>P21453:1901:Sphingosine 1-phosphate receptor 1</v>
      </c>
    </row>
    <row r="3269" spans="1:5" x14ac:dyDescent="0.2">
      <c r="A3269">
        <v>540368</v>
      </c>
      <c r="B3269" t="s">
        <v>3963</v>
      </c>
      <c r="C3269">
        <v>1901</v>
      </c>
      <c r="D3269" t="s">
        <v>3964</v>
      </c>
      <c r="E3269" t="str">
        <f t="shared" si="51"/>
        <v>P21453:1901:Sphingosine 1-phosphate receptor 1</v>
      </c>
    </row>
    <row r="3270" spans="1:5" x14ac:dyDescent="0.2">
      <c r="A3270">
        <v>540369</v>
      </c>
      <c r="B3270" t="s">
        <v>4325</v>
      </c>
      <c r="C3270">
        <v>53637</v>
      </c>
      <c r="D3270" t="s">
        <v>4326</v>
      </c>
      <c r="E3270" t="str">
        <f t="shared" si="51"/>
        <v>Q9H228:53637:Sphingosine 1-phosphate receptor 5</v>
      </c>
    </row>
    <row r="3271" spans="1:5" x14ac:dyDescent="0.2">
      <c r="A3271">
        <v>540369</v>
      </c>
      <c r="B3271" t="s">
        <v>3923</v>
      </c>
      <c r="C3271">
        <v>1903</v>
      </c>
      <c r="D3271" t="s">
        <v>3924</v>
      </c>
      <c r="E3271" t="str">
        <f t="shared" si="51"/>
        <v>Q99500:1903:Sphingosine 1-phosphate receptor 3</v>
      </c>
    </row>
    <row r="3272" spans="1:5" x14ac:dyDescent="0.2">
      <c r="A3272">
        <v>540370</v>
      </c>
      <c r="B3272" t="s">
        <v>4901</v>
      </c>
      <c r="C3272">
        <v>855842</v>
      </c>
      <c r="D3272" t="s">
        <v>4902</v>
      </c>
      <c r="E3272" t="str">
        <f t="shared" si="51"/>
        <v>P32842:855842:V-type proton ATPase subunit c'</v>
      </c>
    </row>
    <row r="3273" spans="1:5" x14ac:dyDescent="0.2">
      <c r="A3273">
        <v>540371</v>
      </c>
      <c r="B3273" t="s">
        <v>4343</v>
      </c>
      <c r="C3273">
        <v>2831</v>
      </c>
      <c r="D3273" t="s">
        <v>4344</v>
      </c>
      <c r="E3273" t="str">
        <f t="shared" si="51"/>
        <v>P48145:2831:Neuropeptides B/W receptor type 1</v>
      </c>
    </row>
    <row r="3274" spans="1:5" x14ac:dyDescent="0.2">
      <c r="A3274">
        <v>540371</v>
      </c>
      <c r="B3274" t="s">
        <v>4345</v>
      </c>
      <c r="C3274">
        <v>2847</v>
      </c>
      <c r="D3274" t="s">
        <v>4346</v>
      </c>
      <c r="E3274" t="str">
        <f t="shared" si="51"/>
        <v>Q99705:2847:Melanin-concentrating hormone receptor 1</v>
      </c>
    </row>
    <row r="3275" spans="1:5" x14ac:dyDescent="0.2">
      <c r="A3275">
        <v>540371</v>
      </c>
      <c r="B3275" t="s">
        <v>4345</v>
      </c>
      <c r="C3275">
        <v>2847</v>
      </c>
      <c r="D3275" t="s">
        <v>4346</v>
      </c>
      <c r="E3275" t="str">
        <f t="shared" si="51"/>
        <v>Q99705:2847:Melanin-concentrating hormone receptor 1</v>
      </c>
    </row>
    <row r="3276" spans="1:5" x14ac:dyDescent="0.2">
      <c r="A3276">
        <v>540371</v>
      </c>
      <c r="B3276" t="s">
        <v>4345</v>
      </c>
      <c r="C3276">
        <v>2847</v>
      </c>
      <c r="D3276" t="s">
        <v>4346</v>
      </c>
      <c r="E3276" t="str">
        <f t="shared" si="51"/>
        <v>Q99705:2847:Melanin-concentrating hormone receptor 1</v>
      </c>
    </row>
    <row r="3277" spans="1:5" x14ac:dyDescent="0.2">
      <c r="A3277">
        <v>588327</v>
      </c>
      <c r="B3277" t="s">
        <v>3923</v>
      </c>
      <c r="C3277">
        <v>1903</v>
      </c>
      <c r="D3277" t="s">
        <v>3924</v>
      </c>
      <c r="E3277" t="str">
        <f t="shared" si="51"/>
        <v>Q99500:1903:Sphingosine 1-phosphate receptor 3</v>
      </c>
    </row>
    <row r="3278" spans="1:5" x14ac:dyDescent="0.2">
      <c r="A3278">
        <v>588327</v>
      </c>
      <c r="B3278" t="s">
        <v>3923</v>
      </c>
      <c r="C3278">
        <v>1903</v>
      </c>
      <c r="D3278" t="s">
        <v>3924</v>
      </c>
      <c r="E3278" t="str">
        <f t="shared" si="51"/>
        <v>Q99500:1903:Sphingosine 1-phosphate receptor 3</v>
      </c>
    </row>
    <row r="3279" spans="1:5" x14ac:dyDescent="0.2">
      <c r="A3279">
        <v>588334</v>
      </c>
      <c r="B3279" t="s">
        <v>4452</v>
      </c>
      <c r="C3279">
        <v>4286</v>
      </c>
      <c r="D3279" t="s">
        <v>4453</v>
      </c>
      <c r="E3279" t="str">
        <f t="shared" si="51"/>
        <v>O75030:4286:Microphthalmia-associated transcription factor</v>
      </c>
    </row>
    <row r="3280" spans="1:5" x14ac:dyDescent="0.2">
      <c r="A3280">
        <v>588336</v>
      </c>
      <c r="B3280" t="s">
        <v>4999</v>
      </c>
      <c r="C3280">
        <v>54106</v>
      </c>
      <c r="D3280" t="s">
        <v>5000</v>
      </c>
      <c r="E3280" t="str">
        <f t="shared" si="51"/>
        <v>Q9NR96:54106:Toll-like receptor 9</v>
      </c>
    </row>
    <row r="3281" spans="1:5" x14ac:dyDescent="0.2">
      <c r="A3281">
        <v>588338</v>
      </c>
      <c r="B3281" t="s">
        <v>4904</v>
      </c>
      <c r="C3281">
        <v>163</v>
      </c>
      <c r="D3281" t="s">
        <v>4905</v>
      </c>
      <c r="E3281" t="str">
        <f t="shared" si="51"/>
        <v>P63010:163:AP-2 complex subunit beta</v>
      </c>
    </row>
    <row r="3282" spans="1:5" x14ac:dyDescent="0.2">
      <c r="A3282">
        <v>588338</v>
      </c>
      <c r="B3282" t="s">
        <v>4906</v>
      </c>
      <c r="C3282">
        <v>1173</v>
      </c>
      <c r="D3282" t="s">
        <v>4907</v>
      </c>
      <c r="E3282" t="str">
        <f t="shared" si="51"/>
        <v>Q96CW1:1173:AP-2 complex subunit mu</v>
      </c>
    </row>
    <row r="3283" spans="1:5" x14ac:dyDescent="0.2">
      <c r="A3283">
        <v>588338</v>
      </c>
      <c r="B3283" t="s">
        <v>4908</v>
      </c>
      <c r="C3283">
        <v>1175</v>
      </c>
      <c r="D3283" t="s">
        <v>4909</v>
      </c>
      <c r="E3283" t="str">
        <f t="shared" si="51"/>
        <v>P53680:1175:AP-2 complex subunit sigma</v>
      </c>
    </row>
    <row r="3284" spans="1:5" x14ac:dyDescent="0.2">
      <c r="A3284">
        <v>588338</v>
      </c>
      <c r="B3284" t="s">
        <v>4910</v>
      </c>
      <c r="C3284">
        <v>160</v>
      </c>
      <c r="D3284" t="s">
        <v>4911</v>
      </c>
      <c r="E3284" t="str">
        <f t="shared" si="51"/>
        <v>O95782:160:AP-2 complex subunit alpha-1</v>
      </c>
    </row>
    <row r="3285" spans="1:5" x14ac:dyDescent="0.2">
      <c r="A3285">
        <v>588338</v>
      </c>
      <c r="B3285" t="s">
        <v>4912</v>
      </c>
      <c r="C3285">
        <v>408</v>
      </c>
      <c r="D3285" t="s">
        <v>4913</v>
      </c>
      <c r="E3285" t="str">
        <f t="shared" si="51"/>
        <v>P49407:408:Beta-arrestin-1</v>
      </c>
    </row>
    <row r="3286" spans="1:5" x14ac:dyDescent="0.2">
      <c r="A3286">
        <v>588339</v>
      </c>
      <c r="B3286" t="s">
        <v>4999</v>
      </c>
      <c r="C3286">
        <v>54106</v>
      </c>
      <c r="D3286" t="s">
        <v>5000</v>
      </c>
      <c r="E3286" t="str">
        <f t="shared" si="51"/>
        <v>Q9NR96:54106:Toll-like receptor 9</v>
      </c>
    </row>
    <row r="3287" spans="1:5" x14ac:dyDescent="0.2">
      <c r="A3287">
        <v>588340</v>
      </c>
      <c r="B3287" t="s">
        <v>4999</v>
      </c>
      <c r="C3287">
        <v>54106</v>
      </c>
      <c r="D3287" t="s">
        <v>5000</v>
      </c>
      <c r="E3287" t="str">
        <f t="shared" si="51"/>
        <v>Q9NR96:54106:Toll-like receptor 9</v>
      </c>
    </row>
    <row r="3288" spans="1:5" x14ac:dyDescent="0.2">
      <c r="A3288">
        <v>588341</v>
      </c>
      <c r="B3288" t="s">
        <v>4999</v>
      </c>
      <c r="C3288">
        <v>54106</v>
      </c>
      <c r="D3288" t="s">
        <v>5000</v>
      </c>
      <c r="E3288" t="str">
        <f t="shared" si="51"/>
        <v>Q9NR96:54106:Toll-like receptor 9</v>
      </c>
    </row>
    <row r="3289" spans="1:5" x14ac:dyDescent="0.2">
      <c r="A3289">
        <v>588343</v>
      </c>
      <c r="B3289" t="s">
        <v>4918</v>
      </c>
      <c r="C3289">
        <v>3783750</v>
      </c>
      <c r="D3289" t="s">
        <v>4919</v>
      </c>
      <c r="E3289" t="str">
        <f t="shared" si="51"/>
        <v>P03230:3783750:Latent membrane protein 1</v>
      </c>
    </row>
    <row r="3290" spans="1:5" x14ac:dyDescent="0.2">
      <c r="A3290">
        <v>588344</v>
      </c>
      <c r="B3290" t="s">
        <v>4879</v>
      </c>
      <c r="C3290">
        <v>10919</v>
      </c>
      <c r="D3290" t="s">
        <v>4880</v>
      </c>
      <c r="E3290" t="str">
        <f t="shared" si="51"/>
        <v>Q96KQ7:10919:Histone-lysine N-methyltransferase EHMT2</v>
      </c>
    </row>
    <row r="3291" spans="1:5" x14ac:dyDescent="0.2">
      <c r="A3291">
        <v>588345</v>
      </c>
      <c r="B3291" t="s">
        <v>4903</v>
      </c>
      <c r="C3291">
        <v>25255</v>
      </c>
      <c r="D3291" t="s">
        <v>4599</v>
      </c>
      <c r="E3291" t="str">
        <f t="shared" si="51"/>
        <v>Q63470:25255:Dual specificity tyrosine-phosphorylation-regulated kinase 1A</v>
      </c>
    </row>
    <row r="3292" spans="1:5" x14ac:dyDescent="0.2">
      <c r="A3292">
        <v>588346</v>
      </c>
      <c r="B3292" t="s">
        <v>4879</v>
      </c>
      <c r="C3292">
        <v>10919</v>
      </c>
      <c r="D3292" t="s">
        <v>4880</v>
      </c>
      <c r="E3292" t="str">
        <f t="shared" si="51"/>
        <v>Q96KQ7:10919:Histone-lysine N-methyltransferase EHMT2</v>
      </c>
    </row>
    <row r="3293" spans="1:5" x14ac:dyDescent="0.2">
      <c r="A3293">
        <v>588347</v>
      </c>
      <c r="B3293" t="s">
        <v>4877</v>
      </c>
      <c r="C3293">
        <v>2648</v>
      </c>
      <c r="D3293" t="s">
        <v>4878</v>
      </c>
      <c r="E3293" t="str">
        <f t="shared" si="51"/>
        <v>Q92830:2648:Histone acetyltransferase KAT2A</v>
      </c>
    </row>
    <row r="3294" spans="1:5" x14ac:dyDescent="0.2">
      <c r="A3294">
        <v>588348</v>
      </c>
      <c r="B3294" t="s">
        <v>4903</v>
      </c>
      <c r="C3294">
        <v>25255</v>
      </c>
      <c r="D3294" t="s">
        <v>4599</v>
      </c>
      <c r="E3294" t="str">
        <f t="shared" si="51"/>
        <v>Q63470:25255:Dual specificity tyrosine-phosphorylation-regulated kinase 1A</v>
      </c>
    </row>
    <row r="3295" spans="1:5" x14ac:dyDescent="0.2">
      <c r="A3295">
        <v>588349</v>
      </c>
      <c r="B3295" t="s">
        <v>5030</v>
      </c>
      <c r="C3295">
        <v>6311</v>
      </c>
      <c r="D3295" t="s">
        <v>5031</v>
      </c>
      <c r="E3295" t="str">
        <f t="shared" si="51"/>
        <v>Q99700:6311:Ataxin-2</v>
      </c>
    </row>
    <row r="3296" spans="1:5" x14ac:dyDescent="0.2">
      <c r="A3296">
        <v>588352</v>
      </c>
      <c r="B3296" t="s">
        <v>4016</v>
      </c>
      <c r="C3296">
        <v>8202</v>
      </c>
      <c r="D3296" t="s">
        <v>4017</v>
      </c>
      <c r="E3296" t="str">
        <f t="shared" si="51"/>
        <v>Q9Y6Q9:8202:Nuclear receptor coactivator 3</v>
      </c>
    </row>
    <row r="3297" spans="1:5" x14ac:dyDescent="0.2">
      <c r="A3297">
        <v>588354</v>
      </c>
      <c r="B3297" t="s">
        <v>3981</v>
      </c>
      <c r="C3297">
        <v>8648</v>
      </c>
      <c r="D3297" t="s">
        <v>3982</v>
      </c>
      <c r="E3297" t="str">
        <f t="shared" si="51"/>
        <v>Q15788:8648:Nuclear receptor coactivator 1</v>
      </c>
    </row>
    <row r="3298" spans="1:5" x14ac:dyDescent="0.2">
      <c r="A3298">
        <v>588355</v>
      </c>
      <c r="B3298" t="s">
        <v>4854</v>
      </c>
      <c r="C3298">
        <v>80201</v>
      </c>
      <c r="D3298" t="s">
        <v>4855</v>
      </c>
      <c r="E3298" t="str">
        <f t="shared" si="51"/>
        <v>Q2TB90:80201:Putative hexokinase HKDC1</v>
      </c>
    </row>
    <row r="3299" spans="1:5" x14ac:dyDescent="0.2">
      <c r="A3299">
        <v>588356</v>
      </c>
      <c r="B3299" t="s">
        <v>5010</v>
      </c>
      <c r="C3299">
        <v>3098</v>
      </c>
      <c r="D3299" t="s">
        <v>5011</v>
      </c>
      <c r="E3299" t="str">
        <f t="shared" si="51"/>
        <v>P19367:3098:Hexokinase-1</v>
      </c>
    </row>
    <row r="3300" spans="1:5" x14ac:dyDescent="0.2">
      <c r="A3300">
        <v>588356</v>
      </c>
      <c r="B3300" t="s">
        <v>4854</v>
      </c>
      <c r="C3300">
        <v>80201</v>
      </c>
      <c r="D3300" t="s">
        <v>4855</v>
      </c>
      <c r="E3300" t="str">
        <f t="shared" si="51"/>
        <v>Q2TB90:80201:Putative hexokinase HKDC1</v>
      </c>
    </row>
    <row r="3301" spans="1:5" x14ac:dyDescent="0.2">
      <c r="A3301">
        <v>588357</v>
      </c>
      <c r="B3301" t="s">
        <v>4016</v>
      </c>
      <c r="C3301">
        <v>8202</v>
      </c>
      <c r="D3301" t="s">
        <v>4017</v>
      </c>
      <c r="E3301" t="str">
        <f t="shared" si="51"/>
        <v>Q9Y6Q9:8202:Nuclear receptor coactivator 3</v>
      </c>
    </row>
    <row r="3302" spans="1:5" x14ac:dyDescent="0.2">
      <c r="A3302">
        <v>588359</v>
      </c>
      <c r="B3302" t="s">
        <v>4563</v>
      </c>
      <c r="C3302">
        <v>187</v>
      </c>
      <c r="D3302" t="s">
        <v>4564</v>
      </c>
      <c r="E3302" t="str">
        <f t="shared" si="51"/>
        <v>P35414:187:Apelin receptor</v>
      </c>
    </row>
    <row r="3303" spans="1:5" x14ac:dyDescent="0.2">
      <c r="A3303">
        <v>588361</v>
      </c>
      <c r="B3303" t="s">
        <v>4584</v>
      </c>
      <c r="C3303">
        <v>2931</v>
      </c>
      <c r="D3303" t="s">
        <v>4585</v>
      </c>
      <c r="E3303" t="str">
        <f t="shared" si="51"/>
        <v>P49840:2931:Glycogen synthase kinase-3 alpha</v>
      </c>
    </row>
    <row r="3304" spans="1:5" x14ac:dyDescent="0.2">
      <c r="A3304">
        <v>588362</v>
      </c>
      <c r="B3304" t="s">
        <v>3981</v>
      </c>
      <c r="C3304">
        <v>8648</v>
      </c>
      <c r="D3304" t="s">
        <v>3982</v>
      </c>
      <c r="E3304" t="str">
        <f t="shared" si="51"/>
        <v>Q15788:8648:Nuclear receptor coactivator 1</v>
      </c>
    </row>
    <row r="3305" spans="1:5" x14ac:dyDescent="0.2">
      <c r="A3305">
        <v>588378</v>
      </c>
      <c r="B3305" t="s">
        <v>5030</v>
      </c>
      <c r="C3305">
        <v>6311</v>
      </c>
      <c r="D3305" t="s">
        <v>5031</v>
      </c>
      <c r="E3305" t="str">
        <f t="shared" si="51"/>
        <v>Q99700:6311:Ataxin-2</v>
      </c>
    </row>
    <row r="3306" spans="1:5" x14ac:dyDescent="0.2">
      <c r="A3306">
        <v>588379</v>
      </c>
      <c r="B3306" t="s">
        <v>4834</v>
      </c>
      <c r="C3306">
        <v>60489</v>
      </c>
      <c r="D3306" t="s">
        <v>4835</v>
      </c>
      <c r="E3306" t="str">
        <f t="shared" si="51"/>
        <v>Q9HC16:60489:DNA dC-&gt;dU-editing enzyme APOBEC-3G</v>
      </c>
    </row>
    <row r="3307" spans="1:5" x14ac:dyDescent="0.2">
      <c r="A3307">
        <v>588380</v>
      </c>
      <c r="B3307" t="s">
        <v>5030</v>
      </c>
      <c r="C3307">
        <v>6311</v>
      </c>
      <c r="D3307" t="s">
        <v>5031</v>
      </c>
      <c r="E3307" t="str">
        <f t="shared" si="51"/>
        <v>Q99700:6311:Ataxin-2</v>
      </c>
    </row>
    <row r="3308" spans="1:5" x14ac:dyDescent="0.2">
      <c r="A3308">
        <v>588389</v>
      </c>
      <c r="B3308" t="s">
        <v>4317</v>
      </c>
      <c r="C3308">
        <v>6531</v>
      </c>
      <c r="D3308" t="s">
        <v>4318</v>
      </c>
      <c r="E3308" t="str">
        <f t="shared" si="51"/>
        <v>Q01959:6531:Sodium-dependent dopamine transporter</v>
      </c>
    </row>
    <row r="3309" spans="1:5" x14ac:dyDescent="0.2">
      <c r="A3309">
        <v>588391</v>
      </c>
      <c r="B3309" t="s">
        <v>5034</v>
      </c>
      <c r="C3309">
        <v>5034</v>
      </c>
      <c r="D3309" t="s">
        <v>5035</v>
      </c>
      <c r="E3309" t="str">
        <f t="shared" si="51"/>
        <v>P07237:5034:Protein disulfide-isomerase</v>
      </c>
    </row>
    <row r="3310" spans="1:5" x14ac:dyDescent="0.2">
      <c r="A3310">
        <v>588398</v>
      </c>
      <c r="B3310" t="s">
        <v>4918</v>
      </c>
      <c r="C3310">
        <v>3783750</v>
      </c>
      <c r="D3310" t="s">
        <v>4919</v>
      </c>
      <c r="E3310" t="str">
        <f t="shared" si="51"/>
        <v>P03230:3783750:Latent membrane protein 1</v>
      </c>
    </row>
    <row r="3311" spans="1:5" x14ac:dyDescent="0.2">
      <c r="A3311">
        <v>588400</v>
      </c>
      <c r="B3311" t="s">
        <v>5028</v>
      </c>
      <c r="C3311">
        <v>5319</v>
      </c>
      <c r="D3311" t="s">
        <v>5029</v>
      </c>
      <c r="E3311" t="str">
        <f t="shared" si="51"/>
        <v>P04054:5319:Phospholipase A2</v>
      </c>
    </row>
    <row r="3312" spans="1:5" x14ac:dyDescent="0.2">
      <c r="A3312">
        <v>588400</v>
      </c>
      <c r="B3312" t="s">
        <v>4914</v>
      </c>
      <c r="C3312">
        <v>23192</v>
      </c>
      <c r="D3312" t="s">
        <v>4915</v>
      </c>
      <c r="E3312" t="str">
        <f t="shared" si="51"/>
        <v>Q9Y4P1:23192:Cysteine protease ATG4B</v>
      </c>
    </row>
    <row r="3313" spans="1:5" x14ac:dyDescent="0.2">
      <c r="A3313">
        <v>588402</v>
      </c>
      <c r="B3313" t="s">
        <v>5028</v>
      </c>
      <c r="C3313">
        <v>5319</v>
      </c>
      <c r="D3313" t="s">
        <v>5029</v>
      </c>
      <c r="E3313" t="str">
        <f t="shared" si="51"/>
        <v>P04054:5319:Phospholipase A2</v>
      </c>
    </row>
    <row r="3314" spans="1:5" x14ac:dyDescent="0.2">
      <c r="A3314">
        <v>588402</v>
      </c>
      <c r="B3314" t="s">
        <v>4914</v>
      </c>
      <c r="C3314">
        <v>23192</v>
      </c>
      <c r="D3314" t="s">
        <v>4915</v>
      </c>
      <c r="E3314" t="str">
        <f t="shared" si="51"/>
        <v>Q9Y4P1:23192:Cysteine protease ATG4B</v>
      </c>
    </row>
    <row r="3315" spans="1:5" x14ac:dyDescent="0.2">
      <c r="A3315">
        <v>588405</v>
      </c>
      <c r="B3315" t="s">
        <v>5038</v>
      </c>
      <c r="C3315">
        <v>171071</v>
      </c>
      <c r="D3315" t="s">
        <v>5039</v>
      </c>
      <c r="E3315" t="str">
        <f t="shared" si="51"/>
        <v>Q6IN02:171071:Protein phosphatase 1 regulatory subunit 15A</v>
      </c>
    </row>
    <row r="3316" spans="1:5" x14ac:dyDescent="0.2">
      <c r="A3316">
        <v>588406</v>
      </c>
      <c r="B3316" t="s">
        <v>4395</v>
      </c>
      <c r="C3316">
        <v>2932</v>
      </c>
      <c r="D3316" t="s">
        <v>4396</v>
      </c>
      <c r="E3316" t="str">
        <f t="shared" si="51"/>
        <v>P49841:2932:Glycogen synthase kinase-3 beta</v>
      </c>
    </row>
    <row r="3317" spans="1:5" x14ac:dyDescent="0.2">
      <c r="A3317">
        <v>588407</v>
      </c>
      <c r="B3317" t="s">
        <v>4298</v>
      </c>
      <c r="C3317">
        <v>4988</v>
      </c>
      <c r="D3317" t="s">
        <v>4299</v>
      </c>
      <c r="E3317" t="str">
        <f t="shared" si="51"/>
        <v>P35372:4988:Mu-type opioid receptor</v>
      </c>
    </row>
    <row r="3318" spans="1:5" x14ac:dyDescent="0.2">
      <c r="A3318">
        <v>588407</v>
      </c>
      <c r="B3318" t="s">
        <v>4296</v>
      </c>
      <c r="C3318">
        <v>4985</v>
      </c>
      <c r="D3318" t="s">
        <v>4297</v>
      </c>
      <c r="E3318" t="str">
        <f t="shared" si="51"/>
        <v>P41143:4985:Delta-type opioid receptor</v>
      </c>
    </row>
    <row r="3319" spans="1:5" x14ac:dyDescent="0.2">
      <c r="A3319">
        <v>588408</v>
      </c>
      <c r="B3319" t="s">
        <v>4676</v>
      </c>
      <c r="C3319">
        <v>3361</v>
      </c>
      <c r="D3319" t="s">
        <v>4677</v>
      </c>
      <c r="E3319" t="str">
        <f t="shared" si="51"/>
        <v>P47898:3361:5-hydroxytryptamine receptor 5A</v>
      </c>
    </row>
    <row r="3320" spans="1:5" x14ac:dyDescent="0.2">
      <c r="A3320">
        <v>588409</v>
      </c>
      <c r="B3320" t="s">
        <v>5038</v>
      </c>
      <c r="C3320">
        <v>171071</v>
      </c>
      <c r="D3320" t="s">
        <v>5039</v>
      </c>
      <c r="E3320" t="str">
        <f t="shared" si="51"/>
        <v>Q6IN02:171071:Protein phosphatase 1 regulatory subunit 15A</v>
      </c>
    </row>
    <row r="3321" spans="1:5" x14ac:dyDescent="0.2">
      <c r="A3321">
        <v>588411</v>
      </c>
      <c r="B3321" t="s">
        <v>4298</v>
      </c>
      <c r="C3321">
        <v>4988</v>
      </c>
      <c r="D3321" t="s">
        <v>4299</v>
      </c>
      <c r="E3321" t="str">
        <f t="shared" si="51"/>
        <v>P35372:4988:Mu-type opioid receptor</v>
      </c>
    </row>
    <row r="3322" spans="1:5" x14ac:dyDescent="0.2">
      <c r="A3322">
        <v>588411</v>
      </c>
      <c r="B3322" t="s">
        <v>4296</v>
      </c>
      <c r="C3322">
        <v>4985</v>
      </c>
      <c r="D3322" t="s">
        <v>4297</v>
      </c>
      <c r="E3322" t="str">
        <f t="shared" si="51"/>
        <v>P41143:4985:Delta-type opioid receptor</v>
      </c>
    </row>
    <row r="3323" spans="1:5" x14ac:dyDescent="0.2">
      <c r="A3323">
        <v>588412</v>
      </c>
      <c r="B3323" t="s">
        <v>3955</v>
      </c>
      <c r="C3323">
        <v>3676</v>
      </c>
      <c r="D3323" t="s">
        <v>3956</v>
      </c>
      <c r="E3323" t="str">
        <f t="shared" si="51"/>
        <v>P13612:3676:Integrin alpha-4</v>
      </c>
    </row>
    <row r="3324" spans="1:5" x14ac:dyDescent="0.2">
      <c r="A3324">
        <v>588413</v>
      </c>
      <c r="B3324" t="s">
        <v>5032</v>
      </c>
      <c r="C3324">
        <v>14632</v>
      </c>
      <c r="D3324" t="s">
        <v>5033</v>
      </c>
      <c r="E3324" t="str">
        <f t="shared" si="51"/>
        <v>P47806:14632:Zinc finger protein GLI1</v>
      </c>
    </row>
    <row r="3325" spans="1:5" x14ac:dyDescent="0.2">
      <c r="A3325">
        <v>588424</v>
      </c>
      <c r="B3325" t="s">
        <v>5034</v>
      </c>
      <c r="C3325">
        <v>5034</v>
      </c>
      <c r="D3325" t="s">
        <v>5035</v>
      </c>
      <c r="E3325" t="str">
        <f t="shared" si="51"/>
        <v>P07237:5034:Protein disulfide-isomerase</v>
      </c>
    </row>
    <row r="3326" spans="1:5" x14ac:dyDescent="0.2">
      <c r="A3326">
        <v>588428</v>
      </c>
      <c r="B3326" t="s">
        <v>4776</v>
      </c>
      <c r="C3326">
        <v>156</v>
      </c>
      <c r="D3326" t="s">
        <v>4777</v>
      </c>
      <c r="E3326" t="str">
        <f t="shared" si="51"/>
        <v>P25098:156:Beta-adrenergic receptor kinase 1</v>
      </c>
    </row>
    <row r="3327" spans="1:5" x14ac:dyDescent="0.2">
      <c r="A3327">
        <v>588429</v>
      </c>
      <c r="B3327" t="s">
        <v>4395</v>
      </c>
      <c r="C3327">
        <v>2932</v>
      </c>
      <c r="D3327" t="s">
        <v>4396</v>
      </c>
      <c r="E3327" t="str">
        <f t="shared" si="51"/>
        <v>P49841:2932:Glycogen synthase kinase-3 beta</v>
      </c>
    </row>
    <row r="3328" spans="1:5" x14ac:dyDescent="0.2">
      <c r="A3328">
        <v>588430</v>
      </c>
      <c r="B3328" t="s">
        <v>4768</v>
      </c>
      <c r="C3328">
        <v>1020</v>
      </c>
      <c r="D3328" t="s">
        <v>4769</v>
      </c>
      <c r="E3328" t="str">
        <f t="shared" si="51"/>
        <v>Q00535:1020:Cyclin-dependent kinase 5</v>
      </c>
    </row>
    <row r="3329" spans="1:5" x14ac:dyDescent="0.2">
      <c r="A3329">
        <v>588430</v>
      </c>
      <c r="B3329" t="s">
        <v>4766</v>
      </c>
      <c r="C3329">
        <v>8851</v>
      </c>
      <c r="D3329" t="s">
        <v>4767</v>
      </c>
      <c r="E3329" t="str">
        <f t="shared" si="51"/>
        <v>Q15078:8851:Cyclin-dependent kinase 5 activator 1</v>
      </c>
    </row>
    <row r="3330" spans="1:5" x14ac:dyDescent="0.2">
      <c r="A3330">
        <v>588433</v>
      </c>
      <c r="B3330" t="s">
        <v>5032</v>
      </c>
      <c r="C3330">
        <v>14632</v>
      </c>
      <c r="D3330" t="s">
        <v>5033</v>
      </c>
      <c r="E3330" t="str">
        <f t="shared" ref="E3330:E3393" si="52">CONCATENATE(B3330,":",C3330,":",D3330)</f>
        <v>P47806:14632:Zinc finger protein GLI1</v>
      </c>
    </row>
    <row r="3331" spans="1:5" x14ac:dyDescent="0.2">
      <c r="A3331">
        <v>588434</v>
      </c>
      <c r="B3331" t="s">
        <v>4584</v>
      </c>
      <c r="C3331">
        <v>2931</v>
      </c>
      <c r="D3331" t="s">
        <v>4585</v>
      </c>
      <c r="E3331" t="str">
        <f t="shared" si="52"/>
        <v>P49840:2931:Glycogen synthase kinase-3 alpha</v>
      </c>
    </row>
    <row r="3332" spans="1:5" x14ac:dyDescent="0.2">
      <c r="A3332">
        <v>588435</v>
      </c>
      <c r="B3332" t="s">
        <v>4298</v>
      </c>
      <c r="C3332">
        <v>4988</v>
      </c>
      <c r="D3332" t="s">
        <v>4299</v>
      </c>
      <c r="E3332" t="str">
        <f t="shared" si="52"/>
        <v>P35372:4988:Mu-type opioid receptor</v>
      </c>
    </row>
    <row r="3333" spans="1:5" x14ac:dyDescent="0.2">
      <c r="A3333">
        <v>588436</v>
      </c>
      <c r="B3333" t="s">
        <v>5040</v>
      </c>
      <c r="C3333">
        <v>2611934</v>
      </c>
      <c r="D3333" t="s">
        <v>5041</v>
      </c>
      <c r="E3333" t="str">
        <f t="shared" si="52"/>
        <v>Q9KLK7:2611934:Autoinducer 2 sensor kinase/phosphatase luxQ</v>
      </c>
    </row>
    <row r="3334" spans="1:5" x14ac:dyDescent="0.2">
      <c r="A3334">
        <v>588439</v>
      </c>
      <c r="B3334" t="s">
        <v>4660</v>
      </c>
      <c r="C3334">
        <v>3416</v>
      </c>
      <c r="D3334" t="s">
        <v>4661</v>
      </c>
      <c r="E3334" t="str">
        <f t="shared" si="52"/>
        <v>P14735:3416:Insulin-degrading enzyme</v>
      </c>
    </row>
    <row r="3335" spans="1:5" x14ac:dyDescent="0.2">
      <c r="A3335">
        <v>588440</v>
      </c>
      <c r="B3335" t="s">
        <v>4660</v>
      </c>
      <c r="C3335">
        <v>3416</v>
      </c>
      <c r="D3335" t="s">
        <v>4661</v>
      </c>
      <c r="E3335" t="str">
        <f t="shared" si="52"/>
        <v>P14735:3416:Insulin-degrading enzyme</v>
      </c>
    </row>
    <row r="3336" spans="1:5" x14ac:dyDescent="0.2">
      <c r="A3336">
        <v>588442</v>
      </c>
      <c r="B3336" t="s">
        <v>4660</v>
      </c>
      <c r="C3336">
        <v>3416</v>
      </c>
      <c r="D3336" t="s">
        <v>4661</v>
      </c>
      <c r="E3336" t="str">
        <f t="shared" si="52"/>
        <v>P14735:3416:Insulin-degrading enzyme</v>
      </c>
    </row>
    <row r="3337" spans="1:5" x14ac:dyDescent="0.2">
      <c r="A3337">
        <v>588444</v>
      </c>
      <c r="B3337" t="s">
        <v>4834</v>
      </c>
      <c r="C3337">
        <v>60489</v>
      </c>
      <c r="D3337" t="s">
        <v>4835</v>
      </c>
      <c r="E3337" t="str">
        <f t="shared" si="52"/>
        <v>Q9HC16:60489:DNA dC-&gt;dU-editing enzyme APOBEC-3G</v>
      </c>
    </row>
    <row r="3338" spans="1:5" x14ac:dyDescent="0.2">
      <c r="A3338">
        <v>588446</v>
      </c>
      <c r="B3338" t="s">
        <v>3955</v>
      </c>
      <c r="C3338">
        <v>3676</v>
      </c>
      <c r="D3338" t="s">
        <v>3956</v>
      </c>
      <c r="E3338" t="str">
        <f t="shared" si="52"/>
        <v>P13612:3676:Integrin alpha-4</v>
      </c>
    </row>
    <row r="3339" spans="1:5" x14ac:dyDescent="0.2">
      <c r="A3339">
        <v>588448</v>
      </c>
      <c r="B3339" t="s">
        <v>3955</v>
      </c>
      <c r="C3339">
        <v>3676</v>
      </c>
      <c r="D3339" t="s">
        <v>3956</v>
      </c>
      <c r="E3339" t="str">
        <f t="shared" si="52"/>
        <v>P13612:3676:Integrin alpha-4</v>
      </c>
    </row>
    <row r="3340" spans="1:5" x14ac:dyDescent="0.2">
      <c r="A3340">
        <v>588450</v>
      </c>
      <c r="B3340" t="s">
        <v>3955</v>
      </c>
      <c r="C3340">
        <v>3676</v>
      </c>
      <c r="D3340" t="s">
        <v>3956</v>
      </c>
      <c r="E3340" t="str">
        <f t="shared" si="52"/>
        <v>P13612:3676:Integrin alpha-4</v>
      </c>
    </row>
    <row r="3341" spans="1:5" x14ac:dyDescent="0.2">
      <c r="A3341">
        <v>588452</v>
      </c>
      <c r="B3341" t="s">
        <v>4854</v>
      </c>
      <c r="C3341">
        <v>80201</v>
      </c>
      <c r="D3341" t="s">
        <v>4855</v>
      </c>
      <c r="E3341" t="str">
        <f t="shared" si="52"/>
        <v>Q2TB90:80201:Putative hexokinase HKDC1</v>
      </c>
    </row>
    <row r="3342" spans="1:5" x14ac:dyDescent="0.2">
      <c r="A3342">
        <v>588453</v>
      </c>
      <c r="B3342" t="s">
        <v>4778</v>
      </c>
      <c r="C3342">
        <v>58819</v>
      </c>
      <c r="D3342" t="s">
        <v>4779</v>
      </c>
      <c r="E3342" t="str">
        <f t="shared" si="52"/>
        <v>O89049:58819:Thioredoxin reductase 1, cytoplasmic</v>
      </c>
    </row>
    <row r="3343" spans="1:5" x14ac:dyDescent="0.2">
      <c r="A3343">
        <v>588456</v>
      </c>
      <c r="B3343" t="s">
        <v>4778</v>
      </c>
      <c r="C3343">
        <v>58819</v>
      </c>
      <c r="D3343" t="s">
        <v>4779</v>
      </c>
      <c r="E3343" t="str">
        <f t="shared" si="52"/>
        <v>O89049:58819:Thioredoxin reductase 1, cytoplasmic</v>
      </c>
    </row>
    <row r="3344" spans="1:5" x14ac:dyDescent="0.2">
      <c r="A3344">
        <v>588457</v>
      </c>
      <c r="B3344" t="s">
        <v>3955</v>
      </c>
      <c r="C3344">
        <v>3676</v>
      </c>
      <c r="D3344" t="s">
        <v>3956</v>
      </c>
      <c r="E3344" t="str">
        <f t="shared" si="52"/>
        <v>P13612:3676:Integrin alpha-4</v>
      </c>
    </row>
    <row r="3345" spans="1:5" x14ac:dyDescent="0.2">
      <c r="A3345">
        <v>588458</v>
      </c>
      <c r="B3345" t="s">
        <v>5036</v>
      </c>
      <c r="C3345">
        <v>1786</v>
      </c>
      <c r="D3345" t="s">
        <v>5037</v>
      </c>
      <c r="E3345" t="str">
        <f t="shared" si="52"/>
        <v>P26358:1786:DNA (cytosine-5)-methyltransferase 1</v>
      </c>
    </row>
    <row r="3346" spans="1:5" x14ac:dyDescent="0.2">
      <c r="A3346">
        <v>588463</v>
      </c>
      <c r="B3346" t="s">
        <v>4242</v>
      </c>
      <c r="C3346">
        <v>154</v>
      </c>
      <c r="D3346" t="s">
        <v>4243</v>
      </c>
      <c r="E3346" t="str">
        <f t="shared" si="52"/>
        <v>P07550:154:Beta-2 adrenergic receptor</v>
      </c>
    </row>
    <row r="3347" spans="1:5" x14ac:dyDescent="0.2">
      <c r="A3347">
        <v>588464</v>
      </c>
      <c r="B3347" t="s">
        <v>5036</v>
      </c>
      <c r="C3347">
        <v>1786</v>
      </c>
      <c r="D3347" t="s">
        <v>5037</v>
      </c>
      <c r="E3347" t="str">
        <f t="shared" si="52"/>
        <v>P26358:1786:DNA (cytosine-5)-methyltransferase 1</v>
      </c>
    </row>
    <row r="3348" spans="1:5" x14ac:dyDescent="0.2">
      <c r="A3348">
        <v>588465</v>
      </c>
      <c r="B3348" t="s">
        <v>4776</v>
      </c>
      <c r="C3348">
        <v>156</v>
      </c>
      <c r="D3348" t="s">
        <v>4777</v>
      </c>
      <c r="E3348" t="str">
        <f t="shared" si="52"/>
        <v>P25098:156:Beta-adrenergic receptor kinase 1</v>
      </c>
    </row>
    <row r="3349" spans="1:5" x14ac:dyDescent="0.2">
      <c r="A3349">
        <v>588473</v>
      </c>
      <c r="B3349" t="s">
        <v>5042</v>
      </c>
      <c r="C3349">
        <v>1395</v>
      </c>
      <c r="D3349" t="s">
        <v>5043</v>
      </c>
      <c r="E3349" t="str">
        <f t="shared" si="52"/>
        <v>Q13324:1395:Corticotropin-releasing factor receptor 2</v>
      </c>
    </row>
    <row r="3350" spans="1:5" x14ac:dyDescent="0.2">
      <c r="A3350">
        <v>588473</v>
      </c>
      <c r="B3350" t="s">
        <v>5044</v>
      </c>
      <c r="C3350">
        <v>1393</v>
      </c>
      <c r="D3350" t="s">
        <v>5045</v>
      </c>
      <c r="E3350" t="str">
        <f t="shared" si="52"/>
        <v>P24387:1393:Corticotropin-releasing factor-binding protein</v>
      </c>
    </row>
    <row r="3351" spans="1:5" x14ac:dyDescent="0.2">
      <c r="A3351">
        <v>588474</v>
      </c>
      <c r="B3351" t="s">
        <v>4925</v>
      </c>
      <c r="C3351">
        <v>27226</v>
      </c>
      <c r="D3351" t="s">
        <v>4653</v>
      </c>
      <c r="E3351" t="str">
        <f t="shared" si="52"/>
        <v>Q60963:27226:Platelet-activating factor acetylhydrolase</v>
      </c>
    </row>
    <row r="3352" spans="1:5" x14ac:dyDescent="0.2">
      <c r="A3352">
        <v>588475</v>
      </c>
      <c r="B3352" t="s">
        <v>5042</v>
      </c>
      <c r="C3352">
        <v>1395</v>
      </c>
      <c r="D3352" t="s">
        <v>5043</v>
      </c>
      <c r="E3352" t="str">
        <f t="shared" si="52"/>
        <v>Q13324:1395:Corticotropin-releasing factor receptor 2</v>
      </c>
    </row>
    <row r="3353" spans="1:5" x14ac:dyDescent="0.2">
      <c r="A3353">
        <v>588475</v>
      </c>
      <c r="B3353" t="s">
        <v>5044</v>
      </c>
      <c r="C3353">
        <v>1393</v>
      </c>
      <c r="D3353" t="s">
        <v>5045</v>
      </c>
      <c r="E3353" t="str">
        <f t="shared" si="52"/>
        <v>P24387:1393:Corticotropin-releasing factor-binding protein</v>
      </c>
    </row>
    <row r="3354" spans="1:5" x14ac:dyDescent="0.2">
      <c r="A3354">
        <v>588476</v>
      </c>
      <c r="B3354" t="s">
        <v>5042</v>
      </c>
      <c r="C3354">
        <v>1395</v>
      </c>
      <c r="D3354" t="s">
        <v>5043</v>
      </c>
      <c r="E3354" t="str">
        <f t="shared" si="52"/>
        <v>Q13324:1395:Corticotropin-releasing factor receptor 2</v>
      </c>
    </row>
    <row r="3355" spans="1:5" x14ac:dyDescent="0.2">
      <c r="A3355">
        <v>588476</v>
      </c>
      <c r="B3355" t="s">
        <v>5044</v>
      </c>
      <c r="C3355">
        <v>1393</v>
      </c>
      <c r="D3355" t="s">
        <v>5045</v>
      </c>
      <c r="E3355" t="str">
        <f t="shared" si="52"/>
        <v>P24387:1393:Corticotropin-releasing factor-binding protein</v>
      </c>
    </row>
    <row r="3356" spans="1:5" x14ac:dyDescent="0.2">
      <c r="A3356">
        <v>588481</v>
      </c>
      <c r="B3356" t="s">
        <v>5004</v>
      </c>
      <c r="C3356">
        <v>947252</v>
      </c>
      <c r="D3356" t="s">
        <v>5005</v>
      </c>
      <c r="E3356" t="str">
        <f t="shared" si="52"/>
        <v>P0AE70:947252:mRNA interferase MazF</v>
      </c>
    </row>
    <row r="3357" spans="1:5" x14ac:dyDescent="0.2">
      <c r="A3357">
        <v>588487</v>
      </c>
      <c r="B3357" t="s">
        <v>5046</v>
      </c>
      <c r="C3357">
        <v>29943</v>
      </c>
      <c r="D3357" t="s">
        <v>5047</v>
      </c>
      <c r="E3357" t="str">
        <f t="shared" si="52"/>
        <v>Q9ULC6:29943:Protein-arginine deiminase type-1</v>
      </c>
    </row>
    <row r="3358" spans="1:5" x14ac:dyDescent="0.2">
      <c r="A3358">
        <v>588487</v>
      </c>
      <c r="B3358" t="s">
        <v>5048</v>
      </c>
      <c r="C3358">
        <v>11240</v>
      </c>
      <c r="D3358" t="s">
        <v>5049</v>
      </c>
      <c r="E3358" t="str">
        <f t="shared" si="52"/>
        <v>Q9Y2J8:11240:Protein-arginine deiminase type-2</v>
      </c>
    </row>
    <row r="3359" spans="1:5" x14ac:dyDescent="0.2">
      <c r="A3359">
        <v>588487</v>
      </c>
      <c r="B3359" t="s">
        <v>5050</v>
      </c>
      <c r="C3359">
        <v>51702</v>
      </c>
      <c r="D3359" t="s">
        <v>5051</v>
      </c>
      <c r="E3359" t="str">
        <f t="shared" si="52"/>
        <v>Q9ULW8:51702:Protein-arginine deiminase type-3</v>
      </c>
    </row>
    <row r="3360" spans="1:5" x14ac:dyDescent="0.2">
      <c r="A3360">
        <v>588487</v>
      </c>
      <c r="B3360" t="s">
        <v>4650</v>
      </c>
      <c r="C3360">
        <v>23569</v>
      </c>
      <c r="D3360" t="s">
        <v>4651</v>
      </c>
      <c r="E3360" t="str">
        <f t="shared" si="52"/>
        <v>Q9UM07:23569:Protein-arginine deiminase type-4</v>
      </c>
    </row>
    <row r="3361" spans="1:5" x14ac:dyDescent="0.2">
      <c r="A3361">
        <v>588488</v>
      </c>
      <c r="B3361" t="s">
        <v>5046</v>
      </c>
      <c r="C3361">
        <v>29943</v>
      </c>
      <c r="D3361" t="s">
        <v>5047</v>
      </c>
      <c r="E3361" t="str">
        <f t="shared" si="52"/>
        <v>Q9ULC6:29943:Protein-arginine deiminase type-1</v>
      </c>
    </row>
    <row r="3362" spans="1:5" x14ac:dyDescent="0.2">
      <c r="A3362">
        <v>588488</v>
      </c>
      <c r="B3362" t="s">
        <v>5048</v>
      </c>
      <c r="C3362">
        <v>11240</v>
      </c>
      <c r="D3362" t="s">
        <v>5049</v>
      </c>
      <c r="E3362" t="str">
        <f t="shared" si="52"/>
        <v>Q9Y2J8:11240:Protein-arginine deiminase type-2</v>
      </c>
    </row>
    <row r="3363" spans="1:5" x14ac:dyDescent="0.2">
      <c r="A3363">
        <v>588488</v>
      </c>
      <c r="B3363" t="s">
        <v>5050</v>
      </c>
      <c r="C3363">
        <v>51702</v>
      </c>
      <c r="D3363" t="s">
        <v>5051</v>
      </c>
      <c r="E3363" t="str">
        <f t="shared" si="52"/>
        <v>Q9ULW8:51702:Protein-arginine deiminase type-3</v>
      </c>
    </row>
    <row r="3364" spans="1:5" x14ac:dyDescent="0.2">
      <c r="A3364">
        <v>588488</v>
      </c>
      <c r="B3364" t="s">
        <v>4650</v>
      </c>
      <c r="C3364">
        <v>23569</v>
      </c>
      <c r="D3364" t="s">
        <v>4651</v>
      </c>
      <c r="E3364" t="str">
        <f t="shared" si="52"/>
        <v>Q9UM07:23569:Protein-arginine deiminase type-4</v>
      </c>
    </row>
    <row r="3365" spans="1:5" x14ac:dyDescent="0.2">
      <c r="A3365">
        <v>588489</v>
      </c>
      <c r="B3365" t="s">
        <v>4381</v>
      </c>
      <c r="C3365">
        <v>26986</v>
      </c>
      <c r="D3365" t="s">
        <v>4382</v>
      </c>
      <c r="E3365" t="str">
        <f t="shared" si="52"/>
        <v>P11940:26986:Polyadenylate-binding protein 1</v>
      </c>
    </row>
    <row r="3366" spans="1:5" x14ac:dyDescent="0.2">
      <c r="A3366">
        <v>588491</v>
      </c>
      <c r="B3366" t="s">
        <v>5042</v>
      </c>
      <c r="C3366">
        <v>1395</v>
      </c>
      <c r="D3366" t="s">
        <v>5043</v>
      </c>
      <c r="E3366" t="str">
        <f t="shared" si="52"/>
        <v>Q13324:1395:Corticotropin-releasing factor receptor 2</v>
      </c>
    </row>
    <row r="3367" spans="1:5" x14ac:dyDescent="0.2">
      <c r="A3367">
        <v>588491</v>
      </c>
      <c r="B3367" t="s">
        <v>5044</v>
      </c>
      <c r="C3367">
        <v>1393</v>
      </c>
      <c r="D3367" t="s">
        <v>5045</v>
      </c>
      <c r="E3367" t="str">
        <f t="shared" si="52"/>
        <v>P24387:1393:Corticotropin-releasing factor-binding protein</v>
      </c>
    </row>
    <row r="3368" spans="1:5" x14ac:dyDescent="0.2">
      <c r="A3368">
        <v>588493</v>
      </c>
      <c r="B3368" t="s">
        <v>5052</v>
      </c>
      <c r="C3368">
        <v>10213</v>
      </c>
      <c r="D3368" t="s">
        <v>5053</v>
      </c>
      <c r="E3368" t="str">
        <f t="shared" si="52"/>
        <v>O00487:10213:26S proteasome non-ATPase regulatory subunit 14</v>
      </c>
    </row>
    <row r="3369" spans="1:5" x14ac:dyDescent="0.2">
      <c r="A3369">
        <v>588494</v>
      </c>
      <c r="B3369" t="s">
        <v>4776</v>
      </c>
      <c r="C3369">
        <v>156</v>
      </c>
      <c r="D3369" t="s">
        <v>4777</v>
      </c>
      <c r="E3369" t="str">
        <f t="shared" si="52"/>
        <v>P25098:156:Beta-adrenergic receptor kinase 1</v>
      </c>
    </row>
    <row r="3370" spans="1:5" x14ac:dyDescent="0.2">
      <c r="A3370">
        <v>588496</v>
      </c>
      <c r="B3370" t="s">
        <v>4776</v>
      </c>
      <c r="C3370">
        <v>156</v>
      </c>
      <c r="D3370" t="s">
        <v>4777</v>
      </c>
      <c r="E3370" t="str">
        <f t="shared" si="52"/>
        <v>P25098:156:Beta-adrenergic receptor kinase 1</v>
      </c>
    </row>
    <row r="3371" spans="1:5" x14ac:dyDescent="0.2">
      <c r="A3371">
        <v>588500</v>
      </c>
      <c r="B3371" t="s">
        <v>4381</v>
      </c>
      <c r="C3371">
        <v>26986</v>
      </c>
      <c r="D3371" t="s">
        <v>4382</v>
      </c>
      <c r="E3371" t="str">
        <f t="shared" si="52"/>
        <v>P11940:26986:Polyadenylate-binding protein 1</v>
      </c>
    </row>
    <row r="3372" spans="1:5" x14ac:dyDescent="0.2">
      <c r="A3372">
        <v>588502</v>
      </c>
      <c r="B3372" t="s">
        <v>5004</v>
      </c>
      <c r="C3372">
        <v>947252</v>
      </c>
      <c r="D3372" t="s">
        <v>5005</v>
      </c>
      <c r="E3372" t="str">
        <f t="shared" si="52"/>
        <v>P0AE70:947252:mRNA interferase MazF</v>
      </c>
    </row>
    <row r="3373" spans="1:5" x14ac:dyDescent="0.2">
      <c r="A3373">
        <v>588509</v>
      </c>
      <c r="B3373" t="s">
        <v>5052</v>
      </c>
      <c r="C3373">
        <v>10213</v>
      </c>
      <c r="D3373" t="s">
        <v>5053</v>
      </c>
      <c r="E3373" t="str">
        <f t="shared" si="52"/>
        <v>O00487:10213:26S proteasome non-ATPase regulatory subunit 14</v>
      </c>
    </row>
    <row r="3374" spans="1:5" x14ac:dyDescent="0.2">
      <c r="A3374">
        <v>588512</v>
      </c>
      <c r="B3374" t="s">
        <v>4776</v>
      </c>
      <c r="C3374">
        <v>156</v>
      </c>
      <c r="D3374" t="s">
        <v>4777</v>
      </c>
      <c r="E3374" t="str">
        <f t="shared" si="52"/>
        <v>P25098:156:Beta-adrenergic receptor kinase 1</v>
      </c>
    </row>
    <row r="3375" spans="1:5" x14ac:dyDescent="0.2">
      <c r="A3375">
        <v>588513</v>
      </c>
      <c r="B3375" t="s">
        <v>4086</v>
      </c>
      <c r="C3375">
        <v>2099</v>
      </c>
      <c r="D3375" t="s">
        <v>4087</v>
      </c>
      <c r="E3375" t="str">
        <f t="shared" si="52"/>
        <v>P03372:2099:Estrogen receptor</v>
      </c>
    </row>
    <row r="3376" spans="1:5" x14ac:dyDescent="0.2">
      <c r="A3376">
        <v>588514</v>
      </c>
      <c r="B3376" t="s">
        <v>4086</v>
      </c>
      <c r="C3376">
        <v>2099</v>
      </c>
      <c r="D3376" t="s">
        <v>4087</v>
      </c>
      <c r="E3376" t="str">
        <f t="shared" si="52"/>
        <v>P03372:2099:Estrogen receptor</v>
      </c>
    </row>
    <row r="3377" spans="1:5" x14ac:dyDescent="0.2">
      <c r="A3377">
        <v>588515</v>
      </c>
      <c r="B3377" t="s">
        <v>4465</v>
      </c>
      <c r="C3377">
        <v>367</v>
      </c>
      <c r="D3377" t="s">
        <v>4245</v>
      </c>
      <c r="E3377" t="str">
        <f t="shared" si="52"/>
        <v>P10275:367:Androgen receptor</v>
      </c>
    </row>
    <row r="3378" spans="1:5" x14ac:dyDescent="0.2">
      <c r="A3378">
        <v>588516</v>
      </c>
      <c r="B3378" t="s">
        <v>4465</v>
      </c>
      <c r="C3378">
        <v>367</v>
      </c>
      <c r="D3378" t="s">
        <v>4245</v>
      </c>
      <c r="E3378" t="str">
        <f t="shared" si="52"/>
        <v>P10275:367:Androgen receptor</v>
      </c>
    </row>
    <row r="3379" spans="1:5" x14ac:dyDescent="0.2">
      <c r="A3379">
        <v>588524</v>
      </c>
      <c r="B3379" t="s">
        <v>4812</v>
      </c>
      <c r="C3379">
        <v>317</v>
      </c>
      <c r="D3379" t="s">
        <v>4813</v>
      </c>
      <c r="E3379" t="str">
        <f t="shared" si="52"/>
        <v>O14727:317:Apoptotic protease-activating factor 1</v>
      </c>
    </row>
    <row r="3380" spans="1:5" x14ac:dyDescent="0.2">
      <c r="A3380">
        <v>588526</v>
      </c>
      <c r="B3380" t="s">
        <v>4405</v>
      </c>
      <c r="C3380">
        <v>9971</v>
      </c>
      <c r="D3380" t="s">
        <v>4406</v>
      </c>
      <c r="E3380" t="str">
        <f t="shared" si="52"/>
        <v>Q96RI1:9971:Bile acid receptor</v>
      </c>
    </row>
    <row r="3381" spans="1:5" x14ac:dyDescent="0.2">
      <c r="A3381">
        <v>588527</v>
      </c>
      <c r="B3381" t="s">
        <v>4405</v>
      </c>
      <c r="C3381">
        <v>9971</v>
      </c>
      <c r="D3381" t="s">
        <v>4406</v>
      </c>
      <c r="E3381" t="str">
        <f t="shared" si="52"/>
        <v>Q96RI1:9971:Bile acid receptor</v>
      </c>
    </row>
    <row r="3382" spans="1:5" x14ac:dyDescent="0.2">
      <c r="A3382">
        <v>588532</v>
      </c>
      <c r="B3382" t="s">
        <v>3965</v>
      </c>
      <c r="C3382">
        <v>2908</v>
      </c>
      <c r="D3382" t="s">
        <v>3966</v>
      </c>
      <c r="E3382" t="str">
        <f t="shared" si="52"/>
        <v>P04150:2908:Glucocorticoid receptor</v>
      </c>
    </row>
    <row r="3383" spans="1:5" x14ac:dyDescent="0.2">
      <c r="A3383">
        <v>588533</v>
      </c>
      <c r="B3383" t="s">
        <v>3965</v>
      </c>
      <c r="C3383">
        <v>2908</v>
      </c>
      <c r="D3383" t="s">
        <v>3966</v>
      </c>
      <c r="E3383" t="str">
        <f t="shared" si="52"/>
        <v>P04150:2908:Glucocorticoid receptor</v>
      </c>
    </row>
    <row r="3384" spans="1:5" x14ac:dyDescent="0.2">
      <c r="A3384">
        <v>588534</v>
      </c>
      <c r="B3384" t="s">
        <v>4518</v>
      </c>
      <c r="C3384">
        <v>5467</v>
      </c>
      <c r="D3384" t="s">
        <v>4519</v>
      </c>
      <c r="E3384" t="str">
        <f t="shared" si="52"/>
        <v>Q03181:5467:Peroxisome proliferator-activated receptor delta</v>
      </c>
    </row>
    <row r="3385" spans="1:5" x14ac:dyDescent="0.2">
      <c r="A3385">
        <v>588535</v>
      </c>
      <c r="B3385" t="s">
        <v>4518</v>
      </c>
      <c r="C3385">
        <v>5467</v>
      </c>
      <c r="D3385" t="s">
        <v>4519</v>
      </c>
      <c r="E3385" t="str">
        <f t="shared" si="52"/>
        <v>Q03181:5467:Peroxisome proliferator-activated receptor delta</v>
      </c>
    </row>
    <row r="3386" spans="1:5" x14ac:dyDescent="0.2">
      <c r="A3386">
        <v>588536</v>
      </c>
      <c r="B3386" t="s">
        <v>3979</v>
      </c>
      <c r="C3386">
        <v>5468</v>
      </c>
      <c r="D3386" t="s">
        <v>3980</v>
      </c>
      <c r="E3386" t="str">
        <f t="shared" si="52"/>
        <v>P37231:5468:Peroxisome proliferator-activated receptor gamma</v>
      </c>
    </row>
    <row r="3387" spans="1:5" x14ac:dyDescent="0.2">
      <c r="A3387">
        <v>588537</v>
      </c>
      <c r="B3387" t="s">
        <v>3979</v>
      </c>
      <c r="C3387">
        <v>5468</v>
      </c>
      <c r="D3387" t="s">
        <v>3980</v>
      </c>
      <c r="E3387" t="str">
        <f t="shared" si="52"/>
        <v>P37231:5468:Peroxisome proliferator-activated receptor gamma</v>
      </c>
    </row>
    <row r="3388" spans="1:5" x14ac:dyDescent="0.2">
      <c r="A3388">
        <v>588538</v>
      </c>
      <c r="B3388" t="s">
        <v>4812</v>
      </c>
      <c r="C3388">
        <v>317</v>
      </c>
      <c r="D3388" t="s">
        <v>4813</v>
      </c>
      <c r="E3388" t="str">
        <f t="shared" si="52"/>
        <v>O14727:317:Apoptotic protease-activating factor 1</v>
      </c>
    </row>
    <row r="3389" spans="1:5" x14ac:dyDescent="0.2">
      <c r="A3389">
        <v>588541</v>
      </c>
      <c r="B3389" t="s">
        <v>4533</v>
      </c>
      <c r="C3389">
        <v>7421</v>
      </c>
      <c r="D3389" t="s">
        <v>4534</v>
      </c>
      <c r="E3389" t="str">
        <f t="shared" si="52"/>
        <v>P11473:7421:Vitamin D3 receptor</v>
      </c>
    </row>
    <row r="3390" spans="1:5" x14ac:dyDescent="0.2">
      <c r="A3390">
        <v>588542</v>
      </c>
      <c r="B3390" t="s">
        <v>5004</v>
      </c>
      <c r="C3390">
        <v>947252</v>
      </c>
      <c r="D3390" t="s">
        <v>5005</v>
      </c>
      <c r="E3390" t="str">
        <f t="shared" si="52"/>
        <v>P0AE70:947252:mRNA interferase MazF</v>
      </c>
    </row>
    <row r="3391" spans="1:5" x14ac:dyDescent="0.2">
      <c r="A3391">
        <v>588543</v>
      </c>
      <c r="B3391" t="s">
        <v>4533</v>
      </c>
      <c r="C3391">
        <v>7421</v>
      </c>
      <c r="D3391" t="s">
        <v>4534</v>
      </c>
      <c r="E3391" t="str">
        <f t="shared" si="52"/>
        <v>P11473:7421:Vitamin D3 receptor</v>
      </c>
    </row>
    <row r="3392" spans="1:5" x14ac:dyDescent="0.2">
      <c r="A3392">
        <v>588544</v>
      </c>
      <c r="B3392" t="s">
        <v>4528</v>
      </c>
      <c r="C3392">
        <v>6256</v>
      </c>
      <c r="D3392" t="s">
        <v>4529</v>
      </c>
      <c r="E3392" t="str">
        <f t="shared" si="52"/>
        <v>P19793:6256:Retinoic acid receptor RXR-alpha</v>
      </c>
    </row>
    <row r="3393" spans="1:5" x14ac:dyDescent="0.2">
      <c r="A3393">
        <v>588545</v>
      </c>
      <c r="B3393" t="s">
        <v>4096</v>
      </c>
      <c r="C3393">
        <v>7068</v>
      </c>
      <c r="D3393" t="s">
        <v>4097</v>
      </c>
      <c r="E3393" t="str">
        <f t="shared" si="52"/>
        <v>P10828:7068:Thyroid hormone receptor beta</v>
      </c>
    </row>
    <row r="3394" spans="1:5" x14ac:dyDescent="0.2">
      <c r="A3394">
        <v>588546</v>
      </c>
      <c r="B3394" t="s">
        <v>4528</v>
      </c>
      <c r="C3394">
        <v>6256</v>
      </c>
      <c r="D3394" t="s">
        <v>4529</v>
      </c>
      <c r="E3394" t="str">
        <f t="shared" ref="E3394:E3457" si="53">CONCATENATE(B3394,":",C3394,":",D3394)</f>
        <v>P19793:6256:Retinoic acid receptor RXR-alpha</v>
      </c>
    </row>
    <row r="3395" spans="1:5" x14ac:dyDescent="0.2">
      <c r="A3395">
        <v>588547</v>
      </c>
      <c r="B3395" t="s">
        <v>4096</v>
      </c>
      <c r="C3395">
        <v>7068</v>
      </c>
      <c r="D3395" t="s">
        <v>4097</v>
      </c>
      <c r="E3395" t="str">
        <f t="shared" si="53"/>
        <v>P10828:7068:Thyroid hormone receptor beta</v>
      </c>
    </row>
    <row r="3396" spans="1:5" x14ac:dyDescent="0.2">
      <c r="A3396">
        <v>588554</v>
      </c>
      <c r="B3396" t="s">
        <v>4812</v>
      </c>
      <c r="C3396">
        <v>317</v>
      </c>
      <c r="D3396" t="s">
        <v>4813</v>
      </c>
      <c r="E3396" t="str">
        <f t="shared" si="53"/>
        <v>O14727:317:Apoptotic protease-activating factor 1</v>
      </c>
    </row>
    <row r="3397" spans="1:5" x14ac:dyDescent="0.2">
      <c r="A3397">
        <v>588555</v>
      </c>
      <c r="B3397" t="s">
        <v>4812</v>
      </c>
      <c r="C3397">
        <v>317</v>
      </c>
      <c r="D3397" t="s">
        <v>4813</v>
      </c>
      <c r="E3397" t="str">
        <f t="shared" si="53"/>
        <v>O14727:317:Apoptotic protease-activating factor 1</v>
      </c>
    </row>
    <row r="3398" spans="1:5" x14ac:dyDescent="0.2">
      <c r="A3398">
        <v>588562</v>
      </c>
      <c r="B3398" t="s">
        <v>4343</v>
      </c>
      <c r="C3398">
        <v>2831</v>
      </c>
      <c r="D3398" t="s">
        <v>4344</v>
      </c>
      <c r="E3398" t="str">
        <f t="shared" si="53"/>
        <v>P48145:2831:Neuropeptides B/W receptor type 1</v>
      </c>
    </row>
    <row r="3399" spans="1:5" x14ac:dyDescent="0.2">
      <c r="A3399">
        <v>588563</v>
      </c>
      <c r="B3399" t="s">
        <v>4343</v>
      </c>
      <c r="C3399">
        <v>2831</v>
      </c>
      <c r="D3399" t="s">
        <v>4344</v>
      </c>
      <c r="E3399" t="str">
        <f t="shared" si="53"/>
        <v>P48145:2831:Neuropeptides B/W receptor type 1</v>
      </c>
    </row>
    <row r="3400" spans="1:5" x14ac:dyDescent="0.2">
      <c r="A3400">
        <v>588563</v>
      </c>
      <c r="B3400" t="s">
        <v>4345</v>
      </c>
      <c r="C3400">
        <v>2847</v>
      </c>
      <c r="D3400" t="s">
        <v>4346</v>
      </c>
      <c r="E3400" t="str">
        <f t="shared" si="53"/>
        <v>Q99705:2847:Melanin-concentrating hormone receptor 1</v>
      </c>
    </row>
    <row r="3401" spans="1:5" x14ac:dyDescent="0.2">
      <c r="A3401">
        <v>588564</v>
      </c>
      <c r="B3401" t="s">
        <v>4343</v>
      </c>
      <c r="C3401">
        <v>2831</v>
      </c>
      <c r="D3401" t="s">
        <v>4344</v>
      </c>
      <c r="E3401" t="str">
        <f t="shared" si="53"/>
        <v>P48145:2831:Neuropeptides B/W receptor type 1</v>
      </c>
    </row>
    <row r="3402" spans="1:5" x14ac:dyDescent="0.2">
      <c r="A3402">
        <v>588564</v>
      </c>
      <c r="B3402" t="s">
        <v>4343</v>
      </c>
      <c r="C3402">
        <v>2831</v>
      </c>
      <c r="D3402" t="s">
        <v>4344</v>
      </c>
      <c r="E3402" t="str">
        <f t="shared" si="53"/>
        <v>P48145:2831:Neuropeptides B/W receptor type 1</v>
      </c>
    </row>
    <row r="3403" spans="1:5" x14ac:dyDescent="0.2">
      <c r="A3403">
        <v>588566</v>
      </c>
      <c r="B3403" t="s">
        <v>4343</v>
      </c>
      <c r="C3403">
        <v>2831</v>
      </c>
      <c r="D3403" t="s">
        <v>4344</v>
      </c>
      <c r="E3403" t="str">
        <f t="shared" si="53"/>
        <v>P48145:2831:Neuropeptides B/W receptor type 1</v>
      </c>
    </row>
    <row r="3404" spans="1:5" x14ac:dyDescent="0.2">
      <c r="A3404">
        <v>588568</v>
      </c>
      <c r="B3404" t="s">
        <v>4343</v>
      </c>
      <c r="C3404">
        <v>2831</v>
      </c>
      <c r="D3404" t="s">
        <v>4344</v>
      </c>
      <c r="E3404" t="str">
        <f t="shared" si="53"/>
        <v>P48145:2831:Neuropeptides B/W receptor type 1</v>
      </c>
    </row>
    <row r="3405" spans="1:5" x14ac:dyDescent="0.2">
      <c r="A3405">
        <v>588568</v>
      </c>
      <c r="B3405" t="s">
        <v>4345</v>
      </c>
      <c r="C3405">
        <v>2847</v>
      </c>
      <c r="D3405" t="s">
        <v>4346</v>
      </c>
      <c r="E3405" t="str">
        <f t="shared" si="53"/>
        <v>Q99705:2847:Melanin-concentrating hormone receptor 1</v>
      </c>
    </row>
    <row r="3406" spans="1:5" x14ac:dyDescent="0.2">
      <c r="A3406">
        <v>588568</v>
      </c>
      <c r="B3406" t="s">
        <v>4345</v>
      </c>
      <c r="C3406">
        <v>2847</v>
      </c>
      <c r="D3406" t="s">
        <v>4346</v>
      </c>
      <c r="E3406" t="str">
        <f t="shared" si="53"/>
        <v>Q99705:2847:Melanin-concentrating hormone receptor 1</v>
      </c>
    </row>
    <row r="3407" spans="1:5" x14ac:dyDescent="0.2">
      <c r="A3407">
        <v>588572</v>
      </c>
      <c r="B3407" t="s">
        <v>4812</v>
      </c>
      <c r="C3407">
        <v>317</v>
      </c>
      <c r="D3407" t="s">
        <v>4813</v>
      </c>
      <c r="E3407" t="str">
        <f t="shared" si="53"/>
        <v>O14727:317:Apoptotic protease-activating factor 1</v>
      </c>
    </row>
    <row r="3408" spans="1:5" x14ac:dyDescent="0.2">
      <c r="A3408">
        <v>588573</v>
      </c>
      <c r="B3408" t="s">
        <v>3939</v>
      </c>
      <c r="C3408">
        <v>836</v>
      </c>
      <c r="D3408" t="s">
        <v>3940</v>
      </c>
      <c r="E3408" t="str">
        <f t="shared" si="53"/>
        <v>P42574:836:Caspase-3</v>
      </c>
    </row>
    <row r="3409" spans="1:5" x14ac:dyDescent="0.2">
      <c r="A3409">
        <v>588573</v>
      </c>
      <c r="B3409" t="s">
        <v>5056</v>
      </c>
      <c r="C3409">
        <v>842</v>
      </c>
      <c r="D3409" t="s">
        <v>5057</v>
      </c>
      <c r="E3409" t="str">
        <f t="shared" si="53"/>
        <v>P55211:842:Caspase-9</v>
      </c>
    </row>
    <row r="3410" spans="1:5" x14ac:dyDescent="0.2">
      <c r="A3410">
        <v>588573</v>
      </c>
      <c r="B3410" t="s">
        <v>4812</v>
      </c>
      <c r="C3410">
        <v>317</v>
      </c>
      <c r="D3410" t="s">
        <v>4813</v>
      </c>
      <c r="E3410" t="str">
        <f t="shared" si="53"/>
        <v>O14727:317:Apoptotic protease-activating factor 1</v>
      </c>
    </row>
    <row r="3411" spans="1:5" x14ac:dyDescent="0.2">
      <c r="A3411">
        <v>588574</v>
      </c>
      <c r="B3411" t="s">
        <v>3939</v>
      </c>
      <c r="C3411">
        <v>836</v>
      </c>
      <c r="D3411" t="s">
        <v>3940</v>
      </c>
      <c r="E3411" t="str">
        <f t="shared" si="53"/>
        <v>P42574:836:Caspase-3</v>
      </c>
    </row>
    <row r="3412" spans="1:5" x14ac:dyDescent="0.2">
      <c r="A3412">
        <v>588574</v>
      </c>
      <c r="B3412" t="s">
        <v>5056</v>
      </c>
      <c r="C3412">
        <v>842</v>
      </c>
      <c r="D3412" t="s">
        <v>5057</v>
      </c>
      <c r="E3412" t="str">
        <f t="shared" si="53"/>
        <v>P55211:842:Caspase-9</v>
      </c>
    </row>
    <row r="3413" spans="1:5" x14ac:dyDescent="0.2">
      <c r="A3413">
        <v>588574</v>
      </c>
      <c r="B3413" t="s">
        <v>4812</v>
      </c>
      <c r="C3413">
        <v>317</v>
      </c>
      <c r="D3413" t="s">
        <v>4813</v>
      </c>
      <c r="E3413" t="str">
        <f t="shared" si="53"/>
        <v>O14727:317:Apoptotic protease-activating factor 1</v>
      </c>
    </row>
    <row r="3414" spans="1:5" x14ac:dyDescent="0.2">
      <c r="A3414">
        <v>588575</v>
      </c>
      <c r="B3414" t="s">
        <v>4181</v>
      </c>
      <c r="C3414">
        <v>10018</v>
      </c>
      <c r="D3414" t="s">
        <v>4182</v>
      </c>
      <c r="E3414" t="str">
        <f t="shared" si="53"/>
        <v>O43521:10018:Bcl-2-like protein 11</v>
      </c>
    </row>
    <row r="3415" spans="1:5" x14ac:dyDescent="0.2">
      <c r="A3415">
        <v>588576</v>
      </c>
      <c r="B3415" t="s">
        <v>3939</v>
      </c>
      <c r="C3415">
        <v>836</v>
      </c>
      <c r="D3415" t="s">
        <v>3940</v>
      </c>
      <c r="E3415" t="str">
        <f t="shared" si="53"/>
        <v>P42574:836:Caspase-3</v>
      </c>
    </row>
    <row r="3416" spans="1:5" x14ac:dyDescent="0.2">
      <c r="A3416">
        <v>588576</v>
      </c>
      <c r="B3416" t="s">
        <v>5056</v>
      </c>
      <c r="C3416">
        <v>842</v>
      </c>
      <c r="D3416" t="s">
        <v>5057</v>
      </c>
      <c r="E3416" t="str">
        <f t="shared" si="53"/>
        <v>P55211:842:Caspase-9</v>
      </c>
    </row>
    <row r="3417" spans="1:5" x14ac:dyDescent="0.2">
      <c r="A3417">
        <v>588576</v>
      </c>
      <c r="B3417" t="s">
        <v>4812</v>
      </c>
      <c r="C3417">
        <v>317</v>
      </c>
      <c r="D3417" t="s">
        <v>4813</v>
      </c>
      <c r="E3417" t="str">
        <f t="shared" si="53"/>
        <v>O14727:317:Apoptotic protease-activating factor 1</v>
      </c>
    </row>
    <row r="3418" spans="1:5" x14ac:dyDescent="0.2">
      <c r="A3418">
        <v>588577</v>
      </c>
      <c r="B3418" t="s">
        <v>3939</v>
      </c>
      <c r="C3418">
        <v>836</v>
      </c>
      <c r="D3418" t="s">
        <v>3940</v>
      </c>
      <c r="E3418" t="str">
        <f t="shared" si="53"/>
        <v>P42574:836:Caspase-3</v>
      </c>
    </row>
    <row r="3419" spans="1:5" x14ac:dyDescent="0.2">
      <c r="A3419">
        <v>588577</v>
      </c>
      <c r="B3419" t="s">
        <v>5056</v>
      </c>
      <c r="C3419">
        <v>842</v>
      </c>
      <c r="D3419" t="s">
        <v>5057</v>
      </c>
      <c r="E3419" t="str">
        <f t="shared" si="53"/>
        <v>P55211:842:Caspase-9</v>
      </c>
    </row>
    <row r="3420" spans="1:5" x14ac:dyDescent="0.2">
      <c r="A3420">
        <v>588577</v>
      </c>
      <c r="B3420" t="s">
        <v>4812</v>
      </c>
      <c r="C3420">
        <v>317</v>
      </c>
      <c r="D3420" t="s">
        <v>4813</v>
      </c>
      <c r="E3420" t="str">
        <f t="shared" si="53"/>
        <v>O14727:317:Apoptotic protease-activating factor 1</v>
      </c>
    </row>
    <row r="3421" spans="1:5" x14ac:dyDescent="0.2">
      <c r="A3421">
        <v>588578</v>
      </c>
      <c r="B3421" t="s">
        <v>4425</v>
      </c>
      <c r="C3421">
        <v>598</v>
      </c>
      <c r="D3421" t="s">
        <v>4426</v>
      </c>
      <c r="E3421" t="str">
        <f t="shared" si="53"/>
        <v>Q07817:598:Bcl-2-like protein 1</v>
      </c>
    </row>
    <row r="3422" spans="1:5" x14ac:dyDescent="0.2">
      <c r="A3422">
        <v>588578</v>
      </c>
      <c r="B3422" t="s">
        <v>4181</v>
      </c>
      <c r="C3422">
        <v>10018</v>
      </c>
      <c r="D3422" t="s">
        <v>4182</v>
      </c>
      <c r="E3422" t="str">
        <f t="shared" si="53"/>
        <v>O43521:10018:Bcl-2-like protein 11</v>
      </c>
    </row>
    <row r="3423" spans="1:5" x14ac:dyDescent="0.2">
      <c r="A3423">
        <v>588579</v>
      </c>
      <c r="B3423" t="s">
        <v>5058</v>
      </c>
      <c r="C3423">
        <v>51426</v>
      </c>
      <c r="D3423" t="s">
        <v>5059</v>
      </c>
      <c r="E3423" t="str">
        <f t="shared" si="53"/>
        <v>Q9UBT6:51426:DNA polymerase kappa</v>
      </c>
    </row>
    <row r="3424" spans="1:5" x14ac:dyDescent="0.2">
      <c r="A3424">
        <v>588581</v>
      </c>
      <c r="B3424" t="s">
        <v>4343</v>
      </c>
      <c r="C3424">
        <v>2831</v>
      </c>
      <c r="D3424" t="s">
        <v>4344</v>
      </c>
      <c r="E3424" t="str">
        <f t="shared" si="53"/>
        <v>P48145:2831:Neuropeptides B/W receptor type 1</v>
      </c>
    </row>
    <row r="3425" spans="1:5" x14ac:dyDescent="0.2">
      <c r="A3425">
        <v>588581</v>
      </c>
      <c r="B3425" t="s">
        <v>4345</v>
      </c>
      <c r="C3425">
        <v>2847</v>
      </c>
      <c r="D3425" t="s">
        <v>4346</v>
      </c>
      <c r="E3425" t="str">
        <f t="shared" si="53"/>
        <v>Q99705:2847:Melanin-concentrating hormone receptor 1</v>
      </c>
    </row>
    <row r="3426" spans="1:5" x14ac:dyDescent="0.2">
      <c r="A3426">
        <v>588583</v>
      </c>
      <c r="B3426" t="s">
        <v>4343</v>
      </c>
      <c r="C3426">
        <v>2831</v>
      </c>
      <c r="D3426" t="s">
        <v>4344</v>
      </c>
      <c r="E3426" t="str">
        <f t="shared" si="53"/>
        <v>P48145:2831:Neuropeptides B/W receptor type 1</v>
      </c>
    </row>
    <row r="3427" spans="1:5" x14ac:dyDescent="0.2">
      <c r="A3427">
        <v>588584</v>
      </c>
      <c r="B3427" t="s">
        <v>4914</v>
      </c>
      <c r="C3427">
        <v>23192</v>
      </c>
      <c r="D3427" t="s">
        <v>4915</v>
      </c>
      <c r="E3427" t="str">
        <f t="shared" si="53"/>
        <v>Q9Y4P1:23192:Cysteine protease ATG4B</v>
      </c>
    </row>
    <row r="3428" spans="1:5" x14ac:dyDescent="0.2">
      <c r="A3428">
        <v>588586</v>
      </c>
      <c r="B3428" t="s">
        <v>5028</v>
      </c>
      <c r="C3428">
        <v>5319</v>
      </c>
      <c r="D3428" t="s">
        <v>5029</v>
      </c>
      <c r="E3428" t="str">
        <f t="shared" si="53"/>
        <v>P04054:5319:Phospholipase A2</v>
      </c>
    </row>
    <row r="3429" spans="1:5" x14ac:dyDescent="0.2">
      <c r="A3429">
        <v>588586</v>
      </c>
      <c r="B3429" t="s">
        <v>4914</v>
      </c>
      <c r="C3429">
        <v>23192</v>
      </c>
      <c r="D3429" t="s">
        <v>4915</v>
      </c>
      <c r="E3429" t="str">
        <f t="shared" si="53"/>
        <v>Q9Y4P1:23192:Cysteine protease ATG4B</v>
      </c>
    </row>
    <row r="3430" spans="1:5" x14ac:dyDescent="0.2">
      <c r="A3430">
        <v>588590</v>
      </c>
      <c r="B3430" t="s">
        <v>5054</v>
      </c>
      <c r="C3430">
        <v>11201</v>
      </c>
      <c r="D3430" t="s">
        <v>5055</v>
      </c>
      <c r="E3430" t="str">
        <f t="shared" si="53"/>
        <v>Q9UNA4:11201:DNA polymerase iota</v>
      </c>
    </row>
    <row r="3431" spans="1:5" x14ac:dyDescent="0.2">
      <c r="A3431">
        <v>588591</v>
      </c>
      <c r="B3431" t="s">
        <v>5060</v>
      </c>
      <c r="C3431">
        <v>5429</v>
      </c>
      <c r="D3431" t="s">
        <v>5061</v>
      </c>
      <c r="E3431" t="str">
        <f t="shared" si="53"/>
        <v>Q9Y253:5429:DNA polymerase eta</v>
      </c>
    </row>
    <row r="3432" spans="1:5" x14ac:dyDescent="0.2">
      <c r="A3432">
        <v>588592</v>
      </c>
      <c r="B3432" t="s">
        <v>4812</v>
      </c>
      <c r="C3432">
        <v>317</v>
      </c>
      <c r="D3432" t="s">
        <v>4813</v>
      </c>
      <c r="E3432" t="str">
        <f t="shared" si="53"/>
        <v>O14727:317:Apoptotic protease-activating factor 1</v>
      </c>
    </row>
    <row r="3433" spans="1:5" x14ac:dyDescent="0.2">
      <c r="A3433">
        <v>588598</v>
      </c>
      <c r="B3433" t="s">
        <v>4794</v>
      </c>
      <c r="C3433">
        <v>26054</v>
      </c>
      <c r="D3433" t="s">
        <v>4795</v>
      </c>
      <c r="E3433" t="str">
        <f t="shared" si="53"/>
        <v>Q9GZR1:26054:Sentrin-specific protease 6</v>
      </c>
    </row>
    <row r="3434" spans="1:5" x14ac:dyDescent="0.2">
      <c r="A3434">
        <v>588599</v>
      </c>
      <c r="B3434" t="s">
        <v>3939</v>
      </c>
      <c r="C3434">
        <v>836</v>
      </c>
      <c r="D3434" t="s">
        <v>3940</v>
      </c>
      <c r="E3434" t="str">
        <f t="shared" si="53"/>
        <v>P42574:836:Caspase-3</v>
      </c>
    </row>
    <row r="3435" spans="1:5" x14ac:dyDescent="0.2">
      <c r="A3435">
        <v>588600</v>
      </c>
      <c r="B3435" t="s">
        <v>4662</v>
      </c>
      <c r="C3435">
        <v>57337</v>
      </c>
      <c r="D3435" t="s">
        <v>4663</v>
      </c>
      <c r="E3435" t="str">
        <f t="shared" si="53"/>
        <v>Q9BQF6:57337:Sentrin-specific protease 7</v>
      </c>
    </row>
    <row r="3436" spans="1:5" x14ac:dyDescent="0.2">
      <c r="A3436">
        <v>588601</v>
      </c>
      <c r="B3436" t="s">
        <v>4561</v>
      </c>
      <c r="C3436">
        <v>123228</v>
      </c>
      <c r="D3436" t="s">
        <v>4562</v>
      </c>
      <c r="E3436" t="str">
        <f t="shared" si="53"/>
        <v>Q96LD8:123228:Sentrin-specific protease 8</v>
      </c>
    </row>
    <row r="3437" spans="1:5" x14ac:dyDescent="0.2">
      <c r="A3437">
        <v>588602</v>
      </c>
      <c r="B3437" t="s">
        <v>5004</v>
      </c>
      <c r="C3437">
        <v>947252</v>
      </c>
      <c r="D3437" t="s">
        <v>5005</v>
      </c>
      <c r="E3437" t="str">
        <f t="shared" si="53"/>
        <v>P0AE70:947252:mRNA interferase MazF</v>
      </c>
    </row>
    <row r="3438" spans="1:5" x14ac:dyDescent="0.2">
      <c r="A3438">
        <v>588603</v>
      </c>
      <c r="B3438" t="s">
        <v>5004</v>
      </c>
      <c r="C3438">
        <v>947252</v>
      </c>
      <c r="D3438" t="s">
        <v>5005</v>
      </c>
      <c r="E3438" t="str">
        <f t="shared" si="53"/>
        <v>P0AE70:947252:mRNA interferase MazF</v>
      </c>
    </row>
    <row r="3439" spans="1:5" x14ac:dyDescent="0.2">
      <c r="A3439">
        <v>588605</v>
      </c>
      <c r="B3439" t="s">
        <v>3925</v>
      </c>
      <c r="C3439">
        <v>249</v>
      </c>
      <c r="D3439" t="s">
        <v>3926</v>
      </c>
      <c r="E3439" t="str">
        <f t="shared" si="53"/>
        <v>P05186:249:Alkaline phosphatase, tissue-nonspecific isozyme</v>
      </c>
    </row>
    <row r="3440" spans="1:5" x14ac:dyDescent="0.2">
      <c r="A3440">
        <v>588607</v>
      </c>
      <c r="B3440" t="s">
        <v>4024</v>
      </c>
      <c r="C3440">
        <v>251</v>
      </c>
      <c r="D3440" t="s">
        <v>4025</v>
      </c>
      <c r="E3440" t="str">
        <f t="shared" si="53"/>
        <v>P10696:251:Alkaline phosphatase, placental-like</v>
      </c>
    </row>
    <row r="3441" spans="1:5" x14ac:dyDescent="0.2">
      <c r="A3441">
        <v>588611</v>
      </c>
      <c r="B3441" t="s">
        <v>4062</v>
      </c>
      <c r="C3441">
        <v>248</v>
      </c>
      <c r="D3441" t="s">
        <v>4063</v>
      </c>
      <c r="E3441" t="str">
        <f t="shared" si="53"/>
        <v>P09923:248:Intestinal-type alkaline phosphatase</v>
      </c>
    </row>
    <row r="3442" spans="1:5" x14ac:dyDescent="0.2">
      <c r="A3442">
        <v>588619</v>
      </c>
      <c r="B3442" t="s">
        <v>5076</v>
      </c>
      <c r="C3442">
        <v>84867</v>
      </c>
      <c r="D3442" t="s">
        <v>5077</v>
      </c>
      <c r="E3442" t="str">
        <f t="shared" si="53"/>
        <v>P54829:84867:Tyrosine-protein phosphatase non-receptor type 5</v>
      </c>
    </row>
    <row r="3443" spans="1:5" x14ac:dyDescent="0.2">
      <c r="A3443">
        <v>588621</v>
      </c>
      <c r="B3443" t="s">
        <v>5076</v>
      </c>
      <c r="C3443">
        <v>84867</v>
      </c>
      <c r="D3443" t="s">
        <v>5077</v>
      </c>
      <c r="E3443" t="str">
        <f t="shared" si="53"/>
        <v>P54829:84867:Tyrosine-protein phosphatase non-receptor type 5</v>
      </c>
    </row>
    <row r="3444" spans="1:5" x14ac:dyDescent="0.2">
      <c r="A3444">
        <v>588623</v>
      </c>
      <c r="B3444" t="s">
        <v>5054</v>
      </c>
      <c r="C3444">
        <v>11201</v>
      </c>
      <c r="D3444" t="s">
        <v>5055</v>
      </c>
      <c r="E3444" t="str">
        <f t="shared" si="53"/>
        <v>Q9UNA4:11201:DNA polymerase iota</v>
      </c>
    </row>
    <row r="3445" spans="1:5" x14ac:dyDescent="0.2">
      <c r="A3445">
        <v>588636</v>
      </c>
      <c r="B3445" t="s">
        <v>5060</v>
      </c>
      <c r="C3445">
        <v>5429</v>
      </c>
      <c r="D3445" t="s">
        <v>5061</v>
      </c>
      <c r="E3445" t="str">
        <f t="shared" si="53"/>
        <v>Q9Y253:5429:DNA polymerase eta</v>
      </c>
    </row>
    <row r="3446" spans="1:5" x14ac:dyDescent="0.2">
      <c r="A3446">
        <v>588638</v>
      </c>
      <c r="B3446" t="s">
        <v>5058</v>
      </c>
      <c r="C3446">
        <v>51426</v>
      </c>
      <c r="D3446" t="s">
        <v>5059</v>
      </c>
      <c r="E3446" t="str">
        <f t="shared" si="53"/>
        <v>Q9UBT6:51426:DNA polymerase kappa</v>
      </c>
    </row>
    <row r="3447" spans="1:5" x14ac:dyDescent="0.2">
      <c r="A3447">
        <v>588639</v>
      </c>
      <c r="B3447" t="s">
        <v>3925</v>
      </c>
      <c r="C3447">
        <v>249</v>
      </c>
      <c r="D3447" t="s">
        <v>3926</v>
      </c>
      <c r="E3447" t="str">
        <f t="shared" si="53"/>
        <v>P05186:249:Alkaline phosphatase, tissue-nonspecific isozyme</v>
      </c>
    </row>
    <row r="3448" spans="1:5" x14ac:dyDescent="0.2">
      <c r="A3448">
        <v>588641</v>
      </c>
      <c r="B3448" t="s">
        <v>4024</v>
      </c>
      <c r="C3448">
        <v>251</v>
      </c>
      <c r="D3448" t="s">
        <v>4025</v>
      </c>
      <c r="E3448" t="str">
        <f t="shared" si="53"/>
        <v>P10696:251:Alkaline phosphatase, placental-like</v>
      </c>
    </row>
    <row r="3449" spans="1:5" x14ac:dyDescent="0.2">
      <c r="A3449">
        <v>588645</v>
      </c>
      <c r="B3449" t="s">
        <v>4062</v>
      </c>
      <c r="C3449">
        <v>248</v>
      </c>
      <c r="D3449" t="s">
        <v>4063</v>
      </c>
      <c r="E3449" t="str">
        <f t="shared" si="53"/>
        <v>P09923:248:Intestinal-type alkaline phosphatase</v>
      </c>
    </row>
    <row r="3450" spans="1:5" x14ac:dyDescent="0.2">
      <c r="A3450">
        <v>588649</v>
      </c>
      <c r="B3450" t="s">
        <v>4363</v>
      </c>
      <c r="C3450">
        <v>226016</v>
      </c>
      <c r="D3450" t="s">
        <v>4364</v>
      </c>
      <c r="E3450" t="str">
        <f t="shared" si="53"/>
        <v>Q7M759:226016:Abhydrolase domain-containing protein FAM108B1</v>
      </c>
    </row>
    <row r="3451" spans="1:5" x14ac:dyDescent="0.2">
      <c r="A3451">
        <v>588651</v>
      </c>
      <c r="B3451" t="s">
        <v>4363</v>
      </c>
      <c r="C3451">
        <v>226016</v>
      </c>
      <c r="D3451" t="s">
        <v>4364</v>
      </c>
      <c r="E3451" t="str">
        <f t="shared" si="53"/>
        <v>Q7M759:226016:Abhydrolase domain-containing protein FAM108B1</v>
      </c>
    </row>
    <row r="3452" spans="1:5" x14ac:dyDescent="0.2">
      <c r="A3452">
        <v>588664</v>
      </c>
      <c r="B3452" t="s">
        <v>5070</v>
      </c>
      <c r="C3452">
        <v>9610</v>
      </c>
      <c r="D3452" t="s">
        <v>5071</v>
      </c>
      <c r="E3452" t="str">
        <f t="shared" si="53"/>
        <v>Q13671:9610:Ras and Rab interactor 1</v>
      </c>
    </row>
    <row r="3453" spans="1:5" x14ac:dyDescent="0.2">
      <c r="A3453">
        <v>588664</v>
      </c>
      <c r="B3453" t="s">
        <v>5072</v>
      </c>
      <c r="C3453">
        <v>25</v>
      </c>
      <c r="D3453" t="s">
        <v>5073</v>
      </c>
      <c r="E3453" t="str">
        <f t="shared" si="53"/>
        <v>P00519:25:Tyrosine-protein kinase ABL1</v>
      </c>
    </row>
    <row r="3454" spans="1:5" x14ac:dyDescent="0.2">
      <c r="A3454">
        <v>588669</v>
      </c>
      <c r="B3454" t="s">
        <v>5070</v>
      </c>
      <c r="C3454">
        <v>9610</v>
      </c>
      <c r="D3454" t="s">
        <v>5071</v>
      </c>
      <c r="E3454" t="str">
        <f t="shared" si="53"/>
        <v>Q13671:9610:Ras and Rab interactor 1</v>
      </c>
    </row>
    <row r="3455" spans="1:5" x14ac:dyDescent="0.2">
      <c r="A3455">
        <v>588669</v>
      </c>
      <c r="B3455" t="s">
        <v>5072</v>
      </c>
      <c r="C3455">
        <v>25</v>
      </c>
      <c r="D3455" t="s">
        <v>5073</v>
      </c>
      <c r="E3455" t="str">
        <f t="shared" si="53"/>
        <v>P00519:25:Tyrosine-protein kinase ABL1</v>
      </c>
    </row>
    <row r="3456" spans="1:5" x14ac:dyDescent="0.2">
      <c r="A3456">
        <v>588674</v>
      </c>
      <c r="B3456" t="s">
        <v>5074</v>
      </c>
      <c r="C3456">
        <v>59269</v>
      </c>
      <c r="D3456" t="s">
        <v>5075</v>
      </c>
      <c r="E3456" t="str">
        <f t="shared" si="53"/>
        <v>Q5T1R4:59269:Transcription factor HIVEP3</v>
      </c>
    </row>
    <row r="3457" spans="1:5" x14ac:dyDescent="0.2">
      <c r="A3457">
        <v>588681</v>
      </c>
      <c r="B3457" t="s">
        <v>4660</v>
      </c>
      <c r="C3457">
        <v>3416</v>
      </c>
      <c r="D3457" t="s">
        <v>4661</v>
      </c>
      <c r="E3457" t="str">
        <f t="shared" si="53"/>
        <v>P14735:3416:Insulin-degrading enzyme</v>
      </c>
    </row>
    <row r="3458" spans="1:5" x14ac:dyDescent="0.2">
      <c r="A3458">
        <v>588683</v>
      </c>
      <c r="B3458" t="s">
        <v>4916</v>
      </c>
      <c r="C3458">
        <v>9827</v>
      </c>
      <c r="D3458" t="s">
        <v>4917</v>
      </c>
      <c r="E3458" t="str">
        <f t="shared" ref="E3458:E3521" si="54">CONCATENATE(B3458,":",C3458,":",D3458)</f>
        <v>Q92546:9827:Retrograde Golgi transport protein RGP1 homolog</v>
      </c>
    </row>
    <row r="3459" spans="1:5" x14ac:dyDescent="0.2">
      <c r="A3459">
        <v>588683</v>
      </c>
      <c r="B3459" t="s">
        <v>4858</v>
      </c>
      <c r="C3459">
        <v>4780</v>
      </c>
      <c r="D3459" t="s">
        <v>4859</v>
      </c>
      <c r="E3459" t="str">
        <f t="shared" si="54"/>
        <v>Q16236:4780:Nuclear factor erythroid 2-related factor 2</v>
      </c>
    </row>
    <row r="3460" spans="1:5" x14ac:dyDescent="0.2">
      <c r="A3460">
        <v>588683</v>
      </c>
      <c r="B3460" t="s">
        <v>4922</v>
      </c>
      <c r="C3460">
        <v>9817</v>
      </c>
      <c r="D3460" t="s">
        <v>4923</v>
      </c>
      <c r="E3460" t="str">
        <f t="shared" si="54"/>
        <v>Q14145:9817:Kelch-like ECH-associated protein 1</v>
      </c>
    </row>
    <row r="3461" spans="1:5" x14ac:dyDescent="0.2">
      <c r="A3461">
        <v>588684</v>
      </c>
      <c r="B3461" t="s">
        <v>5074</v>
      </c>
      <c r="C3461">
        <v>59269</v>
      </c>
      <c r="D3461" t="s">
        <v>5075</v>
      </c>
      <c r="E3461" t="str">
        <f t="shared" si="54"/>
        <v>Q5T1R4:59269:Transcription factor HIVEP3</v>
      </c>
    </row>
    <row r="3462" spans="1:5" x14ac:dyDescent="0.2">
      <c r="A3462">
        <v>588690</v>
      </c>
      <c r="B3462" t="s">
        <v>4862</v>
      </c>
      <c r="C3462">
        <v>12568</v>
      </c>
      <c r="D3462" t="s">
        <v>4769</v>
      </c>
      <c r="E3462" t="str">
        <f t="shared" si="54"/>
        <v>P49615:12568:Cyclin-dependent kinase 5</v>
      </c>
    </row>
    <row r="3463" spans="1:5" x14ac:dyDescent="0.2">
      <c r="A3463">
        <v>588690</v>
      </c>
      <c r="B3463" t="s">
        <v>5068</v>
      </c>
      <c r="C3463">
        <v>14282</v>
      </c>
      <c r="D3463" t="s">
        <v>5069</v>
      </c>
      <c r="E3463" t="str">
        <f t="shared" si="54"/>
        <v>P13346:14282:Protein fosB</v>
      </c>
    </row>
    <row r="3464" spans="1:5" x14ac:dyDescent="0.2">
      <c r="A3464">
        <v>588691</v>
      </c>
      <c r="B3464" t="s">
        <v>4862</v>
      </c>
      <c r="C3464">
        <v>12568</v>
      </c>
      <c r="D3464" t="s">
        <v>4769</v>
      </c>
      <c r="E3464" t="str">
        <f t="shared" si="54"/>
        <v>P49615:12568:Cyclin-dependent kinase 5</v>
      </c>
    </row>
    <row r="3465" spans="1:5" x14ac:dyDescent="0.2">
      <c r="A3465">
        <v>588691</v>
      </c>
      <c r="B3465" t="s">
        <v>5068</v>
      </c>
      <c r="C3465">
        <v>14282</v>
      </c>
      <c r="D3465" t="s">
        <v>5069</v>
      </c>
      <c r="E3465" t="str">
        <f t="shared" si="54"/>
        <v>P13346:14282:Protein fosB</v>
      </c>
    </row>
    <row r="3466" spans="1:5" x14ac:dyDescent="0.2">
      <c r="A3466">
        <v>588720</v>
      </c>
      <c r="B3466" t="s">
        <v>4776</v>
      </c>
      <c r="C3466">
        <v>156</v>
      </c>
      <c r="D3466" t="s">
        <v>4777</v>
      </c>
      <c r="E3466" t="str">
        <f t="shared" si="54"/>
        <v>P25098:156:Beta-adrenergic receptor kinase 1</v>
      </c>
    </row>
    <row r="3467" spans="1:5" x14ac:dyDescent="0.2">
      <c r="A3467">
        <v>588722</v>
      </c>
      <c r="B3467" t="s">
        <v>4545</v>
      </c>
      <c r="C3467">
        <v>5725</v>
      </c>
      <c r="D3467" t="s">
        <v>4546</v>
      </c>
      <c r="E3467" t="str">
        <f t="shared" si="54"/>
        <v>P26599:5725:Polypyrimidine tract-binding protein 1</v>
      </c>
    </row>
    <row r="3468" spans="1:5" x14ac:dyDescent="0.2">
      <c r="A3468">
        <v>588763</v>
      </c>
      <c r="B3468" t="s">
        <v>4242</v>
      </c>
      <c r="C3468">
        <v>154</v>
      </c>
      <c r="D3468" t="s">
        <v>4243</v>
      </c>
      <c r="E3468" t="str">
        <f t="shared" si="54"/>
        <v>P07550:154:Beta-2 adrenergic receptor</v>
      </c>
    </row>
    <row r="3469" spans="1:5" x14ac:dyDescent="0.2">
      <c r="A3469">
        <v>588765</v>
      </c>
      <c r="B3469" t="s">
        <v>4242</v>
      </c>
      <c r="C3469">
        <v>154</v>
      </c>
      <c r="D3469" t="s">
        <v>4243</v>
      </c>
      <c r="E3469" t="str">
        <f t="shared" si="54"/>
        <v>P07550:154:Beta-2 adrenergic receptor</v>
      </c>
    </row>
    <row r="3470" spans="1:5" x14ac:dyDescent="0.2">
      <c r="A3470">
        <v>588769</v>
      </c>
      <c r="B3470" t="s">
        <v>4925</v>
      </c>
      <c r="C3470">
        <v>27226</v>
      </c>
      <c r="D3470" t="s">
        <v>4653</v>
      </c>
      <c r="E3470" t="str">
        <f t="shared" si="54"/>
        <v>Q60963:27226:Platelet-activating factor acetylhydrolase</v>
      </c>
    </row>
    <row r="3471" spans="1:5" x14ac:dyDescent="0.2">
      <c r="A3471">
        <v>588773</v>
      </c>
      <c r="B3471" t="s">
        <v>4925</v>
      </c>
      <c r="C3471">
        <v>27226</v>
      </c>
      <c r="D3471" t="s">
        <v>4653</v>
      </c>
      <c r="E3471" t="str">
        <f t="shared" si="54"/>
        <v>Q60963:27226:Platelet-activating factor acetylhydrolase</v>
      </c>
    </row>
    <row r="3472" spans="1:5" x14ac:dyDescent="0.2">
      <c r="A3472">
        <v>588773</v>
      </c>
      <c r="B3472" t="s">
        <v>4965</v>
      </c>
      <c r="C3472">
        <v>14073</v>
      </c>
      <c r="D3472" t="s">
        <v>4966</v>
      </c>
      <c r="E3472" t="str">
        <f t="shared" si="54"/>
        <v>O08914:14073:Fatty-acid amide hydrolase 1</v>
      </c>
    </row>
    <row r="3473" spans="1:5" x14ac:dyDescent="0.2">
      <c r="A3473">
        <v>588773</v>
      </c>
      <c r="B3473" t="s">
        <v>5062</v>
      </c>
      <c r="C3473">
        <v>106861</v>
      </c>
      <c r="D3473" t="s">
        <v>5063</v>
      </c>
      <c r="E3473" t="str">
        <f t="shared" si="54"/>
        <v>Q91ZH7:106861:Abhydrolase domain-containing protein 3</v>
      </c>
    </row>
    <row r="3474" spans="1:5" x14ac:dyDescent="0.2">
      <c r="A3474">
        <v>588773</v>
      </c>
      <c r="B3474" t="s">
        <v>5064</v>
      </c>
      <c r="C3474">
        <v>105501</v>
      </c>
      <c r="D3474" t="s">
        <v>5065</v>
      </c>
      <c r="E3474" t="str">
        <f t="shared" si="54"/>
        <v>Q8VD66:105501:Abhydrolase domain-containing protein 4</v>
      </c>
    </row>
    <row r="3475" spans="1:5" x14ac:dyDescent="0.2">
      <c r="A3475">
        <v>588773</v>
      </c>
      <c r="B3475" t="s">
        <v>5066</v>
      </c>
      <c r="C3475">
        <v>23945</v>
      </c>
      <c r="D3475" t="s">
        <v>5067</v>
      </c>
      <c r="E3475" t="str">
        <f t="shared" si="54"/>
        <v>O35678:23945:Monoglyceride lipase</v>
      </c>
    </row>
    <row r="3476" spans="1:5" x14ac:dyDescent="0.2">
      <c r="A3476">
        <v>588773</v>
      </c>
      <c r="B3476" t="s">
        <v>4926</v>
      </c>
      <c r="C3476">
        <v>66082</v>
      </c>
      <c r="D3476" t="s">
        <v>4927</v>
      </c>
      <c r="E3476" t="str">
        <f t="shared" si="54"/>
        <v>Q8R2Y0:66082:Monoacylglycerol lipase ABHD6</v>
      </c>
    </row>
    <row r="3477" spans="1:5" x14ac:dyDescent="0.2">
      <c r="A3477">
        <v>588773</v>
      </c>
      <c r="B3477" t="s">
        <v>4432</v>
      </c>
      <c r="C3477">
        <v>26394</v>
      </c>
      <c r="D3477" t="s">
        <v>4424</v>
      </c>
      <c r="E3477" t="str">
        <f t="shared" si="54"/>
        <v>Q9WTL7:26394:Acyl-protein thioesterase 2</v>
      </c>
    </row>
    <row r="3478" spans="1:5" x14ac:dyDescent="0.2">
      <c r="A3478">
        <v>588773</v>
      </c>
      <c r="B3478" t="s">
        <v>4431</v>
      </c>
      <c r="C3478">
        <v>18777</v>
      </c>
      <c r="D3478" t="s">
        <v>4428</v>
      </c>
      <c r="E3478" t="str">
        <f t="shared" si="54"/>
        <v>P97823:18777:Acyl-protein thioesterase 1</v>
      </c>
    </row>
    <row r="3479" spans="1:5" x14ac:dyDescent="0.2">
      <c r="A3479">
        <v>588775</v>
      </c>
      <c r="B3479" t="s">
        <v>4242</v>
      </c>
      <c r="C3479">
        <v>154</v>
      </c>
      <c r="D3479" t="s">
        <v>4243</v>
      </c>
      <c r="E3479" t="str">
        <f t="shared" si="54"/>
        <v>P07550:154:Beta-2 adrenergic receptor</v>
      </c>
    </row>
    <row r="3480" spans="1:5" x14ac:dyDescent="0.2">
      <c r="A3480">
        <v>588783</v>
      </c>
      <c r="B3480" t="s">
        <v>4904</v>
      </c>
      <c r="C3480">
        <v>163</v>
      </c>
      <c r="D3480" t="s">
        <v>4905</v>
      </c>
      <c r="E3480" t="str">
        <f t="shared" si="54"/>
        <v>P63010:163:AP-2 complex subunit beta</v>
      </c>
    </row>
    <row r="3481" spans="1:5" x14ac:dyDescent="0.2">
      <c r="A3481">
        <v>588783</v>
      </c>
      <c r="B3481" t="s">
        <v>4906</v>
      </c>
      <c r="C3481">
        <v>1173</v>
      </c>
      <c r="D3481" t="s">
        <v>4907</v>
      </c>
      <c r="E3481" t="str">
        <f t="shared" si="54"/>
        <v>Q96CW1:1173:AP-2 complex subunit mu</v>
      </c>
    </row>
    <row r="3482" spans="1:5" x14ac:dyDescent="0.2">
      <c r="A3482">
        <v>588783</v>
      </c>
      <c r="B3482" t="s">
        <v>4908</v>
      </c>
      <c r="C3482">
        <v>1175</v>
      </c>
      <c r="D3482" t="s">
        <v>4909</v>
      </c>
      <c r="E3482" t="str">
        <f t="shared" si="54"/>
        <v>P53680:1175:AP-2 complex subunit sigma</v>
      </c>
    </row>
    <row r="3483" spans="1:5" x14ac:dyDescent="0.2">
      <c r="A3483">
        <v>588783</v>
      </c>
      <c r="B3483" t="s">
        <v>4910</v>
      </c>
      <c r="C3483">
        <v>160</v>
      </c>
      <c r="D3483" t="s">
        <v>4911</v>
      </c>
      <c r="E3483" t="str">
        <f t="shared" si="54"/>
        <v>O95782:160:AP-2 complex subunit alpha-1</v>
      </c>
    </row>
    <row r="3484" spans="1:5" x14ac:dyDescent="0.2">
      <c r="A3484">
        <v>588783</v>
      </c>
      <c r="B3484" t="s">
        <v>4912</v>
      </c>
      <c r="C3484">
        <v>408</v>
      </c>
      <c r="D3484" t="s">
        <v>4913</v>
      </c>
      <c r="E3484" t="str">
        <f t="shared" si="54"/>
        <v>P49407:408:Beta-arrestin-1</v>
      </c>
    </row>
    <row r="3485" spans="1:5" x14ac:dyDescent="0.2">
      <c r="A3485">
        <v>588790</v>
      </c>
      <c r="B3485" t="s">
        <v>4242</v>
      </c>
      <c r="C3485">
        <v>154</v>
      </c>
      <c r="D3485" t="s">
        <v>4243</v>
      </c>
      <c r="E3485" t="str">
        <f t="shared" si="54"/>
        <v>P07550:154:Beta-2 adrenergic receptor</v>
      </c>
    </row>
    <row r="3486" spans="1:5" x14ac:dyDescent="0.2">
      <c r="A3486">
        <v>588792</v>
      </c>
      <c r="B3486" t="s">
        <v>4016</v>
      </c>
      <c r="C3486">
        <v>8202</v>
      </c>
      <c r="D3486" t="s">
        <v>4017</v>
      </c>
      <c r="E3486" t="str">
        <f t="shared" si="54"/>
        <v>Q9Y6Q9:8202:Nuclear receptor coactivator 3</v>
      </c>
    </row>
    <row r="3487" spans="1:5" x14ac:dyDescent="0.2">
      <c r="A3487">
        <v>588794</v>
      </c>
      <c r="B3487" t="s">
        <v>4407</v>
      </c>
      <c r="C3487">
        <v>2703416</v>
      </c>
      <c r="D3487" t="s">
        <v>4408</v>
      </c>
      <c r="E3487" t="str">
        <f t="shared" si="54"/>
        <v>P06492:2703416:Tegument protein VP16</v>
      </c>
    </row>
    <row r="3488" spans="1:5" x14ac:dyDescent="0.2">
      <c r="A3488">
        <v>588794</v>
      </c>
      <c r="B3488" t="s">
        <v>4016</v>
      </c>
      <c r="C3488">
        <v>8202</v>
      </c>
      <c r="D3488" t="s">
        <v>4017</v>
      </c>
      <c r="E3488" t="str">
        <f t="shared" si="54"/>
        <v>Q9Y6Q9:8202:Nuclear receptor coactivator 3</v>
      </c>
    </row>
    <row r="3489" spans="1:5" x14ac:dyDescent="0.2">
      <c r="A3489">
        <v>588795</v>
      </c>
      <c r="B3489" t="s">
        <v>4764</v>
      </c>
      <c r="C3489">
        <v>2237</v>
      </c>
      <c r="D3489" t="s">
        <v>4765</v>
      </c>
      <c r="E3489" t="str">
        <f t="shared" si="54"/>
        <v>P39748:2237:Flap endonuclease 1</v>
      </c>
    </row>
    <row r="3490" spans="1:5" x14ac:dyDescent="0.2">
      <c r="A3490">
        <v>588797</v>
      </c>
      <c r="B3490" t="s">
        <v>4476</v>
      </c>
      <c r="C3490">
        <v>190</v>
      </c>
      <c r="D3490" t="s">
        <v>4477</v>
      </c>
      <c r="E3490" t="str">
        <f t="shared" si="54"/>
        <v>P51843:190:Nuclear receptor subfamily 0 group B member 1</v>
      </c>
    </row>
    <row r="3491" spans="1:5" x14ac:dyDescent="0.2">
      <c r="A3491">
        <v>588799</v>
      </c>
      <c r="B3491" t="s">
        <v>4476</v>
      </c>
      <c r="C3491">
        <v>190</v>
      </c>
      <c r="D3491" t="s">
        <v>4477</v>
      </c>
      <c r="E3491" t="str">
        <f t="shared" si="54"/>
        <v>P51843:190:Nuclear receptor subfamily 0 group B member 1</v>
      </c>
    </row>
    <row r="3492" spans="1:5" x14ac:dyDescent="0.2">
      <c r="A3492">
        <v>588809</v>
      </c>
      <c r="B3492" t="s">
        <v>4875</v>
      </c>
      <c r="C3492">
        <v>29994</v>
      </c>
      <c r="D3492" t="s">
        <v>4876</v>
      </c>
      <c r="E3492" t="str">
        <f t="shared" si="54"/>
        <v>Q9UIF8:29994:Bromodomain adjacent to zinc finger domain protein 2B</v>
      </c>
    </row>
    <row r="3493" spans="1:5" x14ac:dyDescent="0.2">
      <c r="A3493">
        <v>588811</v>
      </c>
      <c r="B3493" t="s">
        <v>4592</v>
      </c>
      <c r="C3493">
        <v>1195</v>
      </c>
      <c r="D3493" t="s">
        <v>4593</v>
      </c>
      <c r="E3493" t="str">
        <f t="shared" si="54"/>
        <v>P49759:1195:Dual specificity protein kinase CLK1</v>
      </c>
    </row>
    <row r="3494" spans="1:5" x14ac:dyDescent="0.2">
      <c r="A3494">
        <v>588813</v>
      </c>
      <c r="B3494" t="s">
        <v>3939</v>
      </c>
      <c r="C3494">
        <v>836</v>
      </c>
      <c r="D3494" t="s">
        <v>3940</v>
      </c>
      <c r="E3494" t="str">
        <f t="shared" si="54"/>
        <v>P42574:836:Caspase-3</v>
      </c>
    </row>
    <row r="3495" spans="1:5" x14ac:dyDescent="0.2">
      <c r="A3495">
        <v>588813</v>
      </c>
      <c r="B3495" t="s">
        <v>3941</v>
      </c>
      <c r="C3495">
        <v>840</v>
      </c>
      <c r="D3495" t="s">
        <v>3942</v>
      </c>
      <c r="E3495" t="str">
        <f t="shared" si="54"/>
        <v>P55210:840:Caspase-7</v>
      </c>
    </row>
    <row r="3496" spans="1:5" x14ac:dyDescent="0.2">
      <c r="A3496">
        <v>588814</v>
      </c>
      <c r="B3496" t="s">
        <v>4227</v>
      </c>
      <c r="C3496">
        <v>1128</v>
      </c>
      <c r="D3496" t="s">
        <v>3944</v>
      </c>
      <c r="E3496" t="str">
        <f t="shared" si="54"/>
        <v>P11229:1128:Muscarinic acetylcholine receptor M1</v>
      </c>
    </row>
    <row r="3497" spans="1:5" x14ac:dyDescent="0.2">
      <c r="A3497">
        <v>588816</v>
      </c>
      <c r="B3497" t="s">
        <v>4227</v>
      </c>
      <c r="C3497">
        <v>1128</v>
      </c>
      <c r="D3497" t="s">
        <v>3944</v>
      </c>
      <c r="E3497" t="str">
        <f t="shared" si="54"/>
        <v>P11229:1128:Muscarinic acetylcholine receptor M1</v>
      </c>
    </row>
    <row r="3498" spans="1:5" x14ac:dyDescent="0.2">
      <c r="A3498">
        <v>588819</v>
      </c>
      <c r="B3498" t="s">
        <v>4227</v>
      </c>
      <c r="C3498">
        <v>1128</v>
      </c>
      <c r="D3498" t="s">
        <v>3944</v>
      </c>
      <c r="E3498" t="str">
        <f t="shared" si="54"/>
        <v>P11229:1128:Muscarinic acetylcholine receptor M1</v>
      </c>
    </row>
    <row r="3499" spans="1:5" x14ac:dyDescent="0.2">
      <c r="A3499">
        <v>588820</v>
      </c>
      <c r="B3499" t="s">
        <v>3981</v>
      </c>
      <c r="C3499">
        <v>8648</v>
      </c>
      <c r="D3499" t="s">
        <v>3982</v>
      </c>
      <c r="E3499" t="str">
        <f t="shared" si="54"/>
        <v>Q15788:8648:Nuclear receptor coactivator 1</v>
      </c>
    </row>
    <row r="3500" spans="1:5" x14ac:dyDescent="0.2">
      <c r="A3500">
        <v>588824</v>
      </c>
      <c r="B3500" t="s">
        <v>4407</v>
      </c>
      <c r="C3500">
        <v>2703416</v>
      </c>
      <c r="D3500" t="s">
        <v>4408</v>
      </c>
      <c r="E3500" t="str">
        <f t="shared" si="54"/>
        <v>P06492:2703416:Tegument protein VP16</v>
      </c>
    </row>
    <row r="3501" spans="1:5" x14ac:dyDescent="0.2">
      <c r="A3501">
        <v>588827</v>
      </c>
      <c r="B3501" t="s">
        <v>4377</v>
      </c>
      <c r="C3501">
        <v>15499</v>
      </c>
      <c r="D3501" t="s">
        <v>4378</v>
      </c>
      <c r="E3501" t="str">
        <f t="shared" si="54"/>
        <v>P38532:15499:Heat shock factor protein 1</v>
      </c>
    </row>
    <row r="3502" spans="1:5" x14ac:dyDescent="0.2">
      <c r="A3502">
        <v>588834</v>
      </c>
      <c r="B3502" t="s">
        <v>4300</v>
      </c>
      <c r="C3502">
        <v>3757</v>
      </c>
      <c r="D3502" t="s">
        <v>4301</v>
      </c>
      <c r="E3502" t="str">
        <f t="shared" si="54"/>
        <v>Q12809:3757:Potassium voltage-gated channel subfamily H member 2</v>
      </c>
    </row>
    <row r="3503" spans="1:5" x14ac:dyDescent="0.2">
      <c r="A3503">
        <v>588848</v>
      </c>
      <c r="B3503" t="s">
        <v>5086</v>
      </c>
      <c r="C3503">
        <v>9986</v>
      </c>
      <c r="D3503" t="s">
        <v>4575</v>
      </c>
      <c r="E3503" t="str">
        <f t="shared" si="54"/>
        <v>Q9Y256:9986:CAAX prenyl protease 2</v>
      </c>
    </row>
    <row r="3504" spans="1:5" x14ac:dyDescent="0.2">
      <c r="A3504">
        <v>588849</v>
      </c>
      <c r="B3504" t="s">
        <v>5086</v>
      </c>
      <c r="C3504">
        <v>9986</v>
      </c>
      <c r="D3504" t="s">
        <v>4575</v>
      </c>
      <c r="E3504" t="str">
        <f t="shared" si="54"/>
        <v>Q9Y256:9986:CAAX prenyl protease 2</v>
      </c>
    </row>
    <row r="3505" spans="1:5" x14ac:dyDescent="0.2">
      <c r="A3505">
        <v>588850</v>
      </c>
      <c r="B3505" t="s">
        <v>4897</v>
      </c>
      <c r="C3505">
        <v>1080</v>
      </c>
      <c r="D3505" t="s">
        <v>4898</v>
      </c>
      <c r="E3505" t="str">
        <f t="shared" si="54"/>
        <v>P13569:1080:Cystic fibrosis transmembrane conductance regulator</v>
      </c>
    </row>
    <row r="3506" spans="1:5" x14ac:dyDescent="0.2">
      <c r="A3506">
        <v>588851</v>
      </c>
      <c r="B3506" t="s">
        <v>4574</v>
      </c>
      <c r="C3506">
        <v>855317</v>
      </c>
      <c r="D3506" t="s">
        <v>4575</v>
      </c>
      <c r="E3506" t="str">
        <f t="shared" si="54"/>
        <v>Q03530:855317:CAAX prenyl protease 2</v>
      </c>
    </row>
    <row r="3507" spans="1:5" x14ac:dyDescent="0.2">
      <c r="A3507">
        <v>588852</v>
      </c>
      <c r="B3507" t="s">
        <v>4227</v>
      </c>
      <c r="C3507">
        <v>1128</v>
      </c>
      <c r="D3507" t="s">
        <v>3944</v>
      </c>
      <c r="E3507" t="str">
        <f t="shared" si="54"/>
        <v>P11229:1128:Muscarinic acetylcholine receptor M1</v>
      </c>
    </row>
    <row r="3508" spans="1:5" x14ac:dyDescent="0.2">
      <c r="A3508">
        <v>588855</v>
      </c>
      <c r="B3508" t="s">
        <v>5087</v>
      </c>
      <c r="C3508">
        <v>4088</v>
      </c>
      <c r="D3508" t="s">
        <v>5088</v>
      </c>
      <c r="E3508" t="str">
        <f t="shared" si="54"/>
        <v>P84022:4088:Mothers against decapentaplegic homolog 3</v>
      </c>
    </row>
    <row r="3509" spans="1:5" x14ac:dyDescent="0.2">
      <c r="A3509">
        <v>588856</v>
      </c>
      <c r="B3509" t="s">
        <v>5087</v>
      </c>
      <c r="C3509">
        <v>4088</v>
      </c>
      <c r="D3509" t="s">
        <v>5088</v>
      </c>
      <c r="E3509" t="str">
        <f t="shared" si="54"/>
        <v>P84022:4088:Mothers against decapentaplegic homolog 3</v>
      </c>
    </row>
    <row r="3510" spans="1:5" x14ac:dyDescent="0.2">
      <c r="A3510">
        <v>588857</v>
      </c>
      <c r="B3510" t="s">
        <v>4832</v>
      </c>
      <c r="C3510">
        <v>200315</v>
      </c>
      <c r="D3510" t="s">
        <v>4833</v>
      </c>
      <c r="E3510" t="str">
        <f t="shared" si="54"/>
        <v>P31941:200315:Probable DNA dC-&gt;dU-editing enzyme APOBEC-3A</v>
      </c>
    </row>
    <row r="3511" spans="1:5" x14ac:dyDescent="0.2">
      <c r="A3511">
        <v>588858</v>
      </c>
      <c r="B3511" t="s">
        <v>4897</v>
      </c>
      <c r="C3511">
        <v>1080</v>
      </c>
      <c r="D3511" t="s">
        <v>4898</v>
      </c>
      <c r="E3511" t="str">
        <f t="shared" si="54"/>
        <v>P13569:1080:Cystic fibrosis transmembrane conductance regulator</v>
      </c>
    </row>
    <row r="3512" spans="1:5" x14ac:dyDescent="0.2">
      <c r="A3512">
        <v>588859</v>
      </c>
      <c r="B3512" t="s">
        <v>4875</v>
      </c>
      <c r="C3512">
        <v>29994</v>
      </c>
      <c r="D3512" t="s">
        <v>4876</v>
      </c>
      <c r="E3512" t="str">
        <f t="shared" si="54"/>
        <v>Q9UIF8:29994:Bromodomain adjacent to zinc finger domain protein 2B</v>
      </c>
    </row>
    <row r="3513" spans="1:5" x14ac:dyDescent="0.2">
      <c r="A3513">
        <v>588860</v>
      </c>
      <c r="B3513" t="s">
        <v>5087</v>
      </c>
      <c r="C3513">
        <v>4088</v>
      </c>
      <c r="D3513" t="s">
        <v>5088</v>
      </c>
      <c r="E3513" t="str">
        <f t="shared" si="54"/>
        <v>P84022:4088:Mothers against decapentaplegic homolog 3</v>
      </c>
    </row>
    <row r="3514" spans="1:5" x14ac:dyDescent="0.2">
      <c r="A3514">
        <v>602123</v>
      </c>
      <c r="B3514" t="s">
        <v>5078</v>
      </c>
      <c r="C3514">
        <v>945085</v>
      </c>
      <c r="D3514" t="s">
        <v>5079</v>
      </c>
      <c r="E3514" t="str">
        <f t="shared" si="54"/>
        <v>P0A9M0:945085:Lon protease</v>
      </c>
    </row>
    <row r="3515" spans="1:5" x14ac:dyDescent="0.2">
      <c r="A3515">
        <v>602124</v>
      </c>
      <c r="B3515" t="s">
        <v>5070</v>
      </c>
      <c r="C3515">
        <v>9610</v>
      </c>
      <c r="D3515" t="s">
        <v>5071</v>
      </c>
      <c r="E3515" t="str">
        <f t="shared" si="54"/>
        <v>Q13671:9610:Ras and Rab interactor 1</v>
      </c>
    </row>
    <row r="3516" spans="1:5" x14ac:dyDescent="0.2">
      <c r="A3516">
        <v>602124</v>
      </c>
      <c r="B3516" t="s">
        <v>5072</v>
      </c>
      <c r="C3516">
        <v>25</v>
      </c>
      <c r="D3516" t="s">
        <v>5073</v>
      </c>
      <c r="E3516" t="str">
        <f t="shared" si="54"/>
        <v>P00519:25:Tyrosine-protein kinase ABL1</v>
      </c>
    </row>
    <row r="3517" spans="1:5" x14ac:dyDescent="0.2">
      <c r="A3517">
        <v>602125</v>
      </c>
      <c r="B3517" t="s">
        <v>5070</v>
      </c>
      <c r="C3517">
        <v>9610</v>
      </c>
      <c r="D3517" t="s">
        <v>5071</v>
      </c>
      <c r="E3517" t="str">
        <f t="shared" si="54"/>
        <v>Q13671:9610:Ras and Rab interactor 1</v>
      </c>
    </row>
    <row r="3518" spans="1:5" x14ac:dyDescent="0.2">
      <c r="A3518">
        <v>602125</v>
      </c>
      <c r="B3518" t="s">
        <v>5072</v>
      </c>
      <c r="C3518">
        <v>25</v>
      </c>
      <c r="D3518" t="s">
        <v>5073</v>
      </c>
      <c r="E3518" t="str">
        <f t="shared" si="54"/>
        <v>P00519:25:Tyrosine-protein kinase ABL1</v>
      </c>
    </row>
    <row r="3519" spans="1:5" x14ac:dyDescent="0.2">
      <c r="A3519">
        <v>602127</v>
      </c>
      <c r="B3519" t="s">
        <v>5084</v>
      </c>
      <c r="C3519">
        <v>1017</v>
      </c>
      <c r="D3519" t="s">
        <v>5085</v>
      </c>
      <c r="E3519" t="str">
        <f t="shared" si="54"/>
        <v>P24941:1017:Cyclin-dependent kinase 2</v>
      </c>
    </row>
    <row r="3520" spans="1:5" x14ac:dyDescent="0.2">
      <c r="A3520">
        <v>602135</v>
      </c>
      <c r="B3520" t="s">
        <v>4834</v>
      </c>
      <c r="C3520">
        <v>60489</v>
      </c>
      <c r="D3520" t="s">
        <v>4835</v>
      </c>
      <c r="E3520" t="str">
        <f t="shared" si="54"/>
        <v>Q9HC16:60489:DNA dC-&gt;dU-editing enzyme APOBEC-3G</v>
      </c>
    </row>
    <row r="3521" spans="1:5" x14ac:dyDescent="0.2">
      <c r="A3521">
        <v>602136</v>
      </c>
      <c r="B3521" t="s">
        <v>4834</v>
      </c>
      <c r="C3521">
        <v>60489</v>
      </c>
      <c r="D3521" t="s">
        <v>4835</v>
      </c>
      <c r="E3521" t="str">
        <f t="shared" si="54"/>
        <v>Q9HC16:60489:DNA dC-&gt;dU-editing enzyme APOBEC-3G</v>
      </c>
    </row>
    <row r="3522" spans="1:5" x14ac:dyDescent="0.2">
      <c r="A3522">
        <v>602157</v>
      </c>
      <c r="B3522" t="s">
        <v>5078</v>
      </c>
      <c r="C3522">
        <v>945085</v>
      </c>
      <c r="D3522" t="s">
        <v>5079</v>
      </c>
      <c r="E3522" t="str">
        <f t="shared" ref="E3522:E3585" si="55">CONCATENATE(B3522,":",C3522,":",D3522)</f>
        <v>P0A9M0:945085:Lon protease</v>
      </c>
    </row>
    <row r="3523" spans="1:5" x14ac:dyDescent="0.2">
      <c r="A3523">
        <v>602163</v>
      </c>
      <c r="B3523" t="s">
        <v>5080</v>
      </c>
      <c r="C3523">
        <v>281312</v>
      </c>
      <c r="D3523" t="s">
        <v>5081</v>
      </c>
      <c r="E3523" t="str">
        <f t="shared" si="55"/>
        <v>P54149:281312:Mitochondrial peptide methionine sulfoxide reductase</v>
      </c>
    </row>
    <row r="3524" spans="1:5" x14ac:dyDescent="0.2">
      <c r="A3524">
        <v>602166</v>
      </c>
      <c r="B3524" t="s">
        <v>4016</v>
      </c>
      <c r="C3524">
        <v>8202</v>
      </c>
      <c r="D3524" t="s">
        <v>4017</v>
      </c>
      <c r="E3524" t="str">
        <f t="shared" si="55"/>
        <v>Q9Y6Q9:8202:Nuclear receptor coactivator 3</v>
      </c>
    </row>
    <row r="3525" spans="1:5" x14ac:dyDescent="0.2">
      <c r="A3525">
        <v>602167</v>
      </c>
      <c r="B3525" t="s">
        <v>4407</v>
      </c>
      <c r="C3525">
        <v>2703416</v>
      </c>
      <c r="D3525" t="s">
        <v>4408</v>
      </c>
      <c r="E3525" t="str">
        <f t="shared" si="55"/>
        <v>P06492:2703416:Tegument protein VP16</v>
      </c>
    </row>
    <row r="3526" spans="1:5" x14ac:dyDescent="0.2">
      <c r="A3526">
        <v>602168</v>
      </c>
      <c r="B3526" t="s">
        <v>4407</v>
      </c>
      <c r="C3526">
        <v>2703416</v>
      </c>
      <c r="D3526" t="s">
        <v>4408</v>
      </c>
      <c r="E3526" t="str">
        <f t="shared" si="55"/>
        <v>P06492:2703416:Tegument protein VP16</v>
      </c>
    </row>
    <row r="3527" spans="1:5" x14ac:dyDescent="0.2">
      <c r="A3527">
        <v>602170</v>
      </c>
      <c r="B3527" t="s">
        <v>5080</v>
      </c>
      <c r="C3527">
        <v>281312</v>
      </c>
      <c r="D3527" t="s">
        <v>5081</v>
      </c>
      <c r="E3527" t="str">
        <f t="shared" si="55"/>
        <v>P54149:281312:Mitochondrial peptide methionine sulfoxide reductase</v>
      </c>
    </row>
    <row r="3528" spans="1:5" x14ac:dyDescent="0.2">
      <c r="A3528">
        <v>602179</v>
      </c>
      <c r="B3528" t="s">
        <v>5082</v>
      </c>
      <c r="C3528">
        <v>3417</v>
      </c>
      <c r="D3528" t="s">
        <v>5083</v>
      </c>
      <c r="E3528" t="str">
        <f t="shared" si="55"/>
        <v>O75874:3417:Isocitrate dehydrogenase [NADP] cytoplasmic</v>
      </c>
    </row>
    <row r="3529" spans="1:5" x14ac:dyDescent="0.2">
      <c r="A3529">
        <v>602180</v>
      </c>
      <c r="B3529" t="s">
        <v>5042</v>
      </c>
      <c r="C3529">
        <v>1395</v>
      </c>
      <c r="D3529" t="s">
        <v>5043</v>
      </c>
      <c r="E3529" t="str">
        <f t="shared" si="55"/>
        <v>Q13324:1395:Corticotropin-releasing factor receptor 2</v>
      </c>
    </row>
    <row r="3530" spans="1:5" x14ac:dyDescent="0.2">
      <c r="A3530">
        <v>602180</v>
      </c>
      <c r="B3530" t="s">
        <v>5044</v>
      </c>
      <c r="C3530">
        <v>1393</v>
      </c>
      <c r="D3530" t="s">
        <v>5045</v>
      </c>
      <c r="E3530" t="str">
        <f t="shared" si="55"/>
        <v>P24387:1393:Corticotropin-releasing factor-binding protein</v>
      </c>
    </row>
    <row r="3531" spans="1:5" x14ac:dyDescent="0.2">
      <c r="A3531">
        <v>602181</v>
      </c>
      <c r="B3531" t="s">
        <v>5070</v>
      </c>
      <c r="C3531">
        <v>9610</v>
      </c>
      <c r="D3531" t="s">
        <v>5071</v>
      </c>
      <c r="E3531" t="str">
        <f t="shared" si="55"/>
        <v>Q13671:9610:Ras and Rab interactor 1</v>
      </c>
    </row>
    <row r="3532" spans="1:5" x14ac:dyDescent="0.2">
      <c r="A3532">
        <v>602181</v>
      </c>
      <c r="B3532" t="s">
        <v>5072</v>
      </c>
      <c r="C3532">
        <v>25</v>
      </c>
      <c r="D3532" t="s">
        <v>5073</v>
      </c>
      <c r="E3532" t="str">
        <f t="shared" si="55"/>
        <v>P00519:25:Tyrosine-protein kinase ABL1</v>
      </c>
    </row>
    <row r="3533" spans="1:5" x14ac:dyDescent="0.2">
      <c r="A3533">
        <v>602182</v>
      </c>
      <c r="B3533" t="s">
        <v>5070</v>
      </c>
      <c r="C3533">
        <v>9610</v>
      </c>
      <c r="D3533" t="s">
        <v>5071</v>
      </c>
      <c r="E3533" t="str">
        <f t="shared" si="55"/>
        <v>Q13671:9610:Ras and Rab interactor 1</v>
      </c>
    </row>
    <row r="3534" spans="1:5" x14ac:dyDescent="0.2">
      <c r="A3534">
        <v>602182</v>
      </c>
      <c r="B3534" t="s">
        <v>5072</v>
      </c>
      <c r="C3534">
        <v>25</v>
      </c>
      <c r="D3534" t="s">
        <v>5073</v>
      </c>
      <c r="E3534" t="str">
        <f t="shared" si="55"/>
        <v>P00519:25:Tyrosine-protein kinase ABL1</v>
      </c>
    </row>
    <row r="3535" spans="1:5" x14ac:dyDescent="0.2">
      <c r="A3535">
        <v>602191</v>
      </c>
      <c r="B3535" t="s">
        <v>4788</v>
      </c>
      <c r="C3535">
        <v>20778</v>
      </c>
      <c r="D3535" t="s">
        <v>4789</v>
      </c>
      <c r="E3535" t="str">
        <f t="shared" si="55"/>
        <v>Q61009:20778:Scavenger receptor class B member 1</v>
      </c>
    </row>
    <row r="3536" spans="1:5" x14ac:dyDescent="0.2">
      <c r="A3536">
        <v>602192</v>
      </c>
      <c r="B3536" t="s">
        <v>5020</v>
      </c>
      <c r="C3536">
        <v>4160</v>
      </c>
      <c r="D3536" t="s">
        <v>5021</v>
      </c>
      <c r="E3536" t="str">
        <f t="shared" si="55"/>
        <v>P32245:4160:Melanocortin receptor 4</v>
      </c>
    </row>
    <row r="3537" spans="1:5" x14ac:dyDescent="0.2">
      <c r="A3537">
        <v>602193</v>
      </c>
      <c r="B3537" t="s">
        <v>5020</v>
      </c>
      <c r="C3537">
        <v>4160</v>
      </c>
      <c r="D3537" t="s">
        <v>5021</v>
      </c>
      <c r="E3537" t="str">
        <f t="shared" si="55"/>
        <v>P32245:4160:Melanocortin receptor 4</v>
      </c>
    </row>
    <row r="3538" spans="1:5" x14ac:dyDescent="0.2">
      <c r="A3538">
        <v>602194</v>
      </c>
      <c r="B3538" t="s">
        <v>5020</v>
      </c>
      <c r="C3538">
        <v>4160</v>
      </c>
      <c r="D3538" t="s">
        <v>5021</v>
      </c>
      <c r="E3538" t="str">
        <f t="shared" si="55"/>
        <v>P32245:4160:Melanocortin receptor 4</v>
      </c>
    </row>
    <row r="3539" spans="1:5" x14ac:dyDescent="0.2">
      <c r="A3539">
        <v>602194</v>
      </c>
      <c r="B3539" t="s">
        <v>4298</v>
      </c>
      <c r="C3539">
        <v>4988</v>
      </c>
      <c r="D3539" t="s">
        <v>4299</v>
      </c>
      <c r="E3539" t="str">
        <f t="shared" si="55"/>
        <v>P35372:4988:Mu-type opioid receptor</v>
      </c>
    </row>
    <row r="3540" spans="1:5" x14ac:dyDescent="0.2">
      <c r="A3540">
        <v>602194</v>
      </c>
      <c r="B3540" t="s">
        <v>4296</v>
      </c>
      <c r="C3540">
        <v>4985</v>
      </c>
      <c r="D3540" t="s">
        <v>4297</v>
      </c>
      <c r="E3540" t="str">
        <f t="shared" si="55"/>
        <v>P41143:4985:Delta-type opioid receptor</v>
      </c>
    </row>
    <row r="3541" spans="1:5" x14ac:dyDescent="0.2">
      <c r="A3541">
        <v>602195</v>
      </c>
      <c r="B3541" t="s">
        <v>5020</v>
      </c>
      <c r="C3541">
        <v>4160</v>
      </c>
      <c r="D3541" t="s">
        <v>5021</v>
      </c>
      <c r="E3541" t="str">
        <f t="shared" si="55"/>
        <v>P32245:4160:Melanocortin receptor 4</v>
      </c>
    </row>
    <row r="3542" spans="1:5" x14ac:dyDescent="0.2">
      <c r="A3542">
        <v>602199</v>
      </c>
      <c r="B3542" t="s">
        <v>4533</v>
      </c>
      <c r="C3542">
        <v>7421</v>
      </c>
      <c r="D3542" t="s">
        <v>4534</v>
      </c>
      <c r="E3542" t="str">
        <f t="shared" si="55"/>
        <v>P11473:7421:Vitamin D3 receptor</v>
      </c>
    </row>
    <row r="3543" spans="1:5" x14ac:dyDescent="0.2">
      <c r="A3543">
        <v>602200</v>
      </c>
      <c r="B3543" t="s">
        <v>4533</v>
      </c>
      <c r="C3543">
        <v>7421</v>
      </c>
      <c r="D3543" t="s">
        <v>4534</v>
      </c>
      <c r="E3543" t="str">
        <f t="shared" si="55"/>
        <v>P11473:7421:Vitamin D3 receptor</v>
      </c>
    </row>
    <row r="3544" spans="1:5" x14ac:dyDescent="0.2">
      <c r="A3544">
        <v>602201</v>
      </c>
      <c r="B3544" t="s">
        <v>4533</v>
      </c>
      <c r="C3544">
        <v>7421</v>
      </c>
      <c r="D3544" t="s">
        <v>4534</v>
      </c>
      <c r="E3544" t="str">
        <f t="shared" si="55"/>
        <v>P11473:7421:Vitamin D3 receptor</v>
      </c>
    </row>
    <row r="3545" spans="1:5" x14ac:dyDescent="0.2">
      <c r="A3545">
        <v>602202</v>
      </c>
      <c r="B3545" t="s">
        <v>4533</v>
      </c>
      <c r="C3545">
        <v>7421</v>
      </c>
      <c r="D3545" t="s">
        <v>4534</v>
      </c>
      <c r="E3545" t="str">
        <f t="shared" si="55"/>
        <v>P11473:7421:Vitamin D3 receptor</v>
      </c>
    </row>
    <row r="3546" spans="1:5" x14ac:dyDescent="0.2">
      <c r="A3546">
        <v>602204</v>
      </c>
      <c r="B3546" t="s">
        <v>4533</v>
      </c>
      <c r="C3546">
        <v>7421</v>
      </c>
      <c r="D3546" t="s">
        <v>4534</v>
      </c>
      <c r="E3546" t="str">
        <f t="shared" si="55"/>
        <v>P11473:7421:Vitamin D3 receptor</v>
      </c>
    </row>
    <row r="3547" spans="1:5" x14ac:dyDescent="0.2">
      <c r="A3547">
        <v>602224</v>
      </c>
      <c r="B3547" t="s">
        <v>4762</v>
      </c>
      <c r="C3547">
        <v>26013</v>
      </c>
      <c r="D3547" t="s">
        <v>4763</v>
      </c>
      <c r="E3547" t="str">
        <f t="shared" si="55"/>
        <v>Q9Y468:26013:Lethal(3)malignant brain tumor-like protein 1</v>
      </c>
    </row>
    <row r="3548" spans="1:5" x14ac:dyDescent="0.2">
      <c r="A3548">
        <v>602229</v>
      </c>
      <c r="B3548" t="s">
        <v>4496</v>
      </c>
      <c r="C3548">
        <v>10002</v>
      </c>
      <c r="D3548" t="s">
        <v>4497</v>
      </c>
      <c r="E3548" t="str">
        <f t="shared" si="55"/>
        <v>Q9Y5X4:10002:Photoreceptor-specific nuclear receptor</v>
      </c>
    </row>
    <row r="3549" spans="1:5" x14ac:dyDescent="0.2">
      <c r="A3549">
        <v>602230</v>
      </c>
      <c r="B3549" t="s">
        <v>5078</v>
      </c>
      <c r="C3549">
        <v>945085</v>
      </c>
      <c r="D3549" t="s">
        <v>5079</v>
      </c>
      <c r="E3549" t="str">
        <f t="shared" si="55"/>
        <v>P0A9M0:945085:Lon protease</v>
      </c>
    </row>
    <row r="3550" spans="1:5" x14ac:dyDescent="0.2">
      <c r="A3550">
        <v>602231</v>
      </c>
      <c r="B3550" t="s">
        <v>4844</v>
      </c>
      <c r="C3550">
        <v>7134</v>
      </c>
      <c r="D3550" t="s">
        <v>4845</v>
      </c>
      <c r="E3550" t="str">
        <f t="shared" si="55"/>
        <v>P63316:7134:Troponin C, slow skeletal and cardiac muscles</v>
      </c>
    </row>
    <row r="3551" spans="1:5" x14ac:dyDescent="0.2">
      <c r="A3551">
        <v>602231</v>
      </c>
      <c r="B3551" t="s">
        <v>4846</v>
      </c>
      <c r="C3551">
        <v>7137</v>
      </c>
      <c r="D3551" t="s">
        <v>4847</v>
      </c>
      <c r="E3551" t="str">
        <f t="shared" si="55"/>
        <v>P19429:7137:Troponin I, cardiac muscle</v>
      </c>
    </row>
    <row r="3552" spans="1:5" x14ac:dyDescent="0.2">
      <c r="A3552">
        <v>602231</v>
      </c>
      <c r="B3552" t="s">
        <v>4848</v>
      </c>
      <c r="C3552">
        <v>7139</v>
      </c>
      <c r="D3552" t="s">
        <v>4849</v>
      </c>
      <c r="E3552" t="str">
        <f t="shared" si="55"/>
        <v>P45379:7139:Troponin T, cardiac muscle</v>
      </c>
    </row>
    <row r="3553" spans="1:5" x14ac:dyDescent="0.2">
      <c r="A3553">
        <v>602231</v>
      </c>
      <c r="B3553" t="s">
        <v>4850</v>
      </c>
      <c r="C3553">
        <v>100037999</v>
      </c>
      <c r="D3553" t="s">
        <v>4851</v>
      </c>
      <c r="E3553" t="str">
        <f t="shared" si="55"/>
        <v>P42639:100037999:Tropomyosin alpha-1 chain</v>
      </c>
    </row>
    <row r="3554" spans="1:5" x14ac:dyDescent="0.2">
      <c r="A3554">
        <v>602232</v>
      </c>
      <c r="B3554" t="s">
        <v>4844</v>
      </c>
      <c r="C3554">
        <v>7134</v>
      </c>
      <c r="D3554" t="s">
        <v>4845</v>
      </c>
      <c r="E3554" t="str">
        <f t="shared" si="55"/>
        <v>P63316:7134:Troponin C, slow skeletal and cardiac muscles</v>
      </c>
    </row>
    <row r="3555" spans="1:5" x14ac:dyDescent="0.2">
      <c r="A3555">
        <v>602232</v>
      </c>
      <c r="B3555" t="s">
        <v>4846</v>
      </c>
      <c r="C3555">
        <v>7137</v>
      </c>
      <c r="D3555" t="s">
        <v>4847</v>
      </c>
      <c r="E3555" t="str">
        <f t="shared" si="55"/>
        <v>P19429:7137:Troponin I, cardiac muscle</v>
      </c>
    </row>
    <row r="3556" spans="1:5" x14ac:dyDescent="0.2">
      <c r="A3556">
        <v>602232</v>
      </c>
      <c r="B3556" t="s">
        <v>4848</v>
      </c>
      <c r="C3556">
        <v>7139</v>
      </c>
      <c r="D3556" t="s">
        <v>4849</v>
      </c>
      <c r="E3556" t="str">
        <f t="shared" si="55"/>
        <v>P45379:7139:Troponin T, cardiac muscle</v>
      </c>
    </row>
    <row r="3557" spans="1:5" x14ac:dyDescent="0.2">
      <c r="A3557">
        <v>602232</v>
      </c>
      <c r="B3557" t="s">
        <v>4850</v>
      </c>
      <c r="C3557">
        <v>100037999</v>
      </c>
      <c r="D3557" t="s">
        <v>4851</v>
      </c>
      <c r="E3557" t="str">
        <f t="shared" si="55"/>
        <v>P42639:100037999:Tropomyosin alpha-1 chain</v>
      </c>
    </row>
    <row r="3558" spans="1:5" x14ac:dyDescent="0.2">
      <c r="A3558">
        <v>602234</v>
      </c>
      <c r="B3558" t="s">
        <v>4016</v>
      </c>
      <c r="C3558">
        <v>8202</v>
      </c>
      <c r="D3558" t="s">
        <v>4017</v>
      </c>
      <c r="E3558" t="str">
        <f t="shared" si="55"/>
        <v>Q9Y6Q9:8202:Nuclear receptor coactivator 3</v>
      </c>
    </row>
    <row r="3559" spans="1:5" x14ac:dyDescent="0.2">
      <c r="A3559">
        <v>602235</v>
      </c>
      <c r="B3559" t="s">
        <v>3981</v>
      </c>
      <c r="C3559">
        <v>8648</v>
      </c>
      <c r="D3559" t="s">
        <v>3982</v>
      </c>
      <c r="E3559" t="str">
        <f t="shared" si="55"/>
        <v>Q15788:8648:Nuclear receptor coactivator 1</v>
      </c>
    </row>
    <row r="3560" spans="1:5" x14ac:dyDescent="0.2">
      <c r="A3560">
        <v>602236</v>
      </c>
      <c r="B3560" t="s">
        <v>4407</v>
      </c>
      <c r="C3560">
        <v>2703416</v>
      </c>
      <c r="D3560" t="s">
        <v>4408</v>
      </c>
      <c r="E3560" t="str">
        <f t="shared" si="55"/>
        <v>P06492:2703416:Tegument protein VP16</v>
      </c>
    </row>
    <row r="3561" spans="1:5" x14ac:dyDescent="0.2">
      <c r="A3561">
        <v>602243</v>
      </c>
      <c r="B3561" t="s">
        <v>5040</v>
      </c>
      <c r="C3561">
        <v>2611934</v>
      </c>
      <c r="D3561" t="s">
        <v>5041</v>
      </c>
      <c r="E3561" t="str">
        <f t="shared" si="55"/>
        <v>Q9KLK7:2611934:Autoinducer 2 sensor kinase/phosphatase luxQ</v>
      </c>
    </row>
    <row r="3562" spans="1:5" x14ac:dyDescent="0.2">
      <c r="A3562">
        <v>602244</v>
      </c>
      <c r="B3562" t="s">
        <v>5093</v>
      </c>
      <c r="C3562">
        <v>10663</v>
      </c>
      <c r="D3562" t="s">
        <v>5094</v>
      </c>
      <c r="E3562" t="str">
        <f t="shared" si="55"/>
        <v>O00574:10663:C-X-C chemokine receptor type 6</v>
      </c>
    </row>
    <row r="3563" spans="1:5" x14ac:dyDescent="0.2">
      <c r="A3563">
        <v>602247</v>
      </c>
      <c r="B3563" t="s">
        <v>4227</v>
      </c>
      <c r="C3563">
        <v>1128</v>
      </c>
      <c r="D3563" t="s">
        <v>3944</v>
      </c>
      <c r="E3563" t="str">
        <f t="shared" si="55"/>
        <v>P11229:1128:Muscarinic acetylcholine receptor M1</v>
      </c>
    </row>
    <row r="3564" spans="1:5" x14ac:dyDescent="0.2">
      <c r="A3564">
        <v>602248</v>
      </c>
      <c r="B3564" t="s">
        <v>4227</v>
      </c>
      <c r="C3564">
        <v>1128</v>
      </c>
      <c r="D3564" t="s">
        <v>3944</v>
      </c>
      <c r="E3564" t="str">
        <f t="shared" si="55"/>
        <v>P11229:1128:Muscarinic acetylcholine receptor M1</v>
      </c>
    </row>
    <row r="3565" spans="1:5" x14ac:dyDescent="0.2">
      <c r="A3565">
        <v>602249</v>
      </c>
      <c r="B3565" t="s">
        <v>5093</v>
      </c>
      <c r="C3565">
        <v>10663</v>
      </c>
      <c r="D3565" t="s">
        <v>5094</v>
      </c>
      <c r="E3565" t="str">
        <f t="shared" si="55"/>
        <v>O00574:10663:C-X-C chemokine receptor type 6</v>
      </c>
    </row>
    <row r="3566" spans="1:5" x14ac:dyDescent="0.2">
      <c r="A3566">
        <v>602250</v>
      </c>
      <c r="B3566" t="s">
        <v>4227</v>
      </c>
      <c r="C3566">
        <v>1128</v>
      </c>
      <c r="D3566" t="s">
        <v>3944</v>
      </c>
      <c r="E3566" t="str">
        <f t="shared" si="55"/>
        <v>P11229:1128:Muscarinic acetylcholine receptor M1</v>
      </c>
    </row>
    <row r="3567" spans="1:5" x14ac:dyDescent="0.2">
      <c r="A3567">
        <v>602252</v>
      </c>
      <c r="B3567" t="s">
        <v>4897</v>
      </c>
      <c r="C3567">
        <v>1080</v>
      </c>
      <c r="D3567" t="s">
        <v>4898</v>
      </c>
      <c r="E3567" t="str">
        <f t="shared" si="55"/>
        <v>P13569:1080:Cystic fibrosis transmembrane conductance regulator</v>
      </c>
    </row>
    <row r="3568" spans="1:5" x14ac:dyDescent="0.2">
      <c r="A3568">
        <v>602252</v>
      </c>
      <c r="B3568" t="s">
        <v>4895</v>
      </c>
      <c r="C3568">
        <v>57120</v>
      </c>
      <c r="D3568" t="s">
        <v>4896</v>
      </c>
      <c r="E3568" t="str">
        <f t="shared" si="55"/>
        <v>Q9HD26:57120:Golgi-associated PDZ and coiled-coil motif-containing protein</v>
      </c>
    </row>
    <row r="3569" spans="1:5" x14ac:dyDescent="0.2">
      <c r="A3569">
        <v>602253</v>
      </c>
      <c r="B3569" t="s">
        <v>4897</v>
      </c>
      <c r="C3569">
        <v>1080</v>
      </c>
      <c r="D3569" t="s">
        <v>4898</v>
      </c>
      <c r="E3569" t="str">
        <f t="shared" si="55"/>
        <v>P13569:1080:Cystic fibrosis transmembrane conductance regulator</v>
      </c>
    </row>
    <row r="3570" spans="1:5" x14ac:dyDescent="0.2">
      <c r="A3570">
        <v>602253</v>
      </c>
      <c r="B3570" t="s">
        <v>4895</v>
      </c>
      <c r="C3570">
        <v>57120</v>
      </c>
      <c r="D3570" t="s">
        <v>4896</v>
      </c>
      <c r="E3570" t="str">
        <f t="shared" si="55"/>
        <v>Q9HD26:57120:Golgi-associated PDZ and coiled-coil motif-containing protein</v>
      </c>
    </row>
    <row r="3571" spans="1:5" x14ac:dyDescent="0.2">
      <c r="A3571">
        <v>602254</v>
      </c>
      <c r="B3571" t="s">
        <v>4897</v>
      </c>
      <c r="C3571">
        <v>1080</v>
      </c>
      <c r="D3571" t="s">
        <v>4898</v>
      </c>
      <c r="E3571" t="str">
        <f t="shared" si="55"/>
        <v>P13569:1080:Cystic fibrosis transmembrane conductance regulator</v>
      </c>
    </row>
    <row r="3572" spans="1:5" x14ac:dyDescent="0.2">
      <c r="A3572">
        <v>602254</v>
      </c>
      <c r="B3572" t="s">
        <v>4895</v>
      </c>
      <c r="C3572">
        <v>57120</v>
      </c>
      <c r="D3572" t="s">
        <v>4896</v>
      </c>
      <c r="E3572" t="str">
        <f t="shared" si="55"/>
        <v>Q9HD26:57120:Golgi-associated PDZ and coiled-coil motif-containing protein</v>
      </c>
    </row>
    <row r="3573" spans="1:5" x14ac:dyDescent="0.2">
      <c r="A3573">
        <v>602255</v>
      </c>
      <c r="B3573" t="s">
        <v>4897</v>
      </c>
      <c r="C3573">
        <v>1080</v>
      </c>
      <c r="D3573" t="s">
        <v>4898</v>
      </c>
      <c r="E3573" t="str">
        <f t="shared" si="55"/>
        <v>P13569:1080:Cystic fibrosis transmembrane conductance regulator</v>
      </c>
    </row>
    <row r="3574" spans="1:5" x14ac:dyDescent="0.2">
      <c r="A3574">
        <v>602255</v>
      </c>
      <c r="B3574" t="s">
        <v>4895</v>
      </c>
      <c r="C3574">
        <v>57120</v>
      </c>
      <c r="D3574" t="s">
        <v>4896</v>
      </c>
      <c r="E3574" t="str">
        <f t="shared" si="55"/>
        <v>Q9HD26:57120:Golgi-associated PDZ and coiled-coil motif-containing protein</v>
      </c>
    </row>
    <row r="3575" spans="1:5" x14ac:dyDescent="0.2">
      <c r="A3575">
        <v>602259</v>
      </c>
      <c r="B3575" t="s">
        <v>4381</v>
      </c>
      <c r="C3575">
        <v>26986</v>
      </c>
      <c r="D3575" t="s">
        <v>4382</v>
      </c>
      <c r="E3575" t="str">
        <f t="shared" si="55"/>
        <v>P11940:26986:Polyadenylate-binding protein 1</v>
      </c>
    </row>
    <row r="3576" spans="1:5" x14ac:dyDescent="0.2">
      <c r="A3576">
        <v>602260</v>
      </c>
      <c r="B3576" t="s">
        <v>4381</v>
      </c>
      <c r="C3576">
        <v>26986</v>
      </c>
      <c r="D3576" t="s">
        <v>4382</v>
      </c>
      <c r="E3576" t="str">
        <f t="shared" si="55"/>
        <v>P11940:26986:Polyadenylate-binding protein 1</v>
      </c>
    </row>
    <row r="3577" spans="1:5" x14ac:dyDescent="0.2">
      <c r="A3577">
        <v>602261</v>
      </c>
      <c r="B3577" t="s">
        <v>4738</v>
      </c>
      <c r="C3577">
        <v>2194</v>
      </c>
      <c r="D3577" t="s">
        <v>4739</v>
      </c>
      <c r="E3577" t="str">
        <f t="shared" si="55"/>
        <v>P49327:2194:Fatty acid synthase</v>
      </c>
    </row>
    <row r="3578" spans="1:5" x14ac:dyDescent="0.2">
      <c r="A3578">
        <v>602263</v>
      </c>
      <c r="B3578" t="s">
        <v>5020</v>
      </c>
      <c r="C3578">
        <v>4160</v>
      </c>
      <c r="D3578" t="s">
        <v>5021</v>
      </c>
      <c r="E3578" t="str">
        <f t="shared" si="55"/>
        <v>P32245:4160:Melanocortin receptor 4</v>
      </c>
    </row>
    <row r="3579" spans="1:5" x14ac:dyDescent="0.2">
      <c r="A3579">
        <v>602264</v>
      </c>
      <c r="B3579" t="s">
        <v>5020</v>
      </c>
      <c r="C3579">
        <v>4160</v>
      </c>
      <c r="D3579" t="s">
        <v>5021</v>
      </c>
      <c r="E3579" t="str">
        <f t="shared" si="55"/>
        <v>P32245:4160:Melanocortin receptor 4</v>
      </c>
    </row>
    <row r="3580" spans="1:5" x14ac:dyDescent="0.2">
      <c r="A3580">
        <v>602264</v>
      </c>
      <c r="B3580" t="s">
        <v>4298</v>
      </c>
      <c r="C3580">
        <v>4988</v>
      </c>
      <c r="D3580" t="s">
        <v>4299</v>
      </c>
      <c r="E3580" t="str">
        <f t="shared" si="55"/>
        <v>P35372:4988:Mu-type opioid receptor</v>
      </c>
    </row>
    <row r="3581" spans="1:5" x14ac:dyDescent="0.2">
      <c r="A3581">
        <v>602264</v>
      </c>
      <c r="B3581" t="s">
        <v>4296</v>
      </c>
      <c r="C3581">
        <v>4985</v>
      </c>
      <c r="D3581" t="s">
        <v>4297</v>
      </c>
      <c r="E3581" t="str">
        <f t="shared" si="55"/>
        <v>P41143:4985:Delta-type opioid receptor</v>
      </c>
    </row>
    <row r="3582" spans="1:5" x14ac:dyDescent="0.2">
      <c r="A3582">
        <v>602265</v>
      </c>
      <c r="B3582" t="s">
        <v>4738</v>
      </c>
      <c r="C3582">
        <v>2194</v>
      </c>
      <c r="D3582" t="s">
        <v>4739</v>
      </c>
      <c r="E3582" t="str">
        <f t="shared" si="55"/>
        <v>P49327:2194:Fatty acid synthase</v>
      </c>
    </row>
    <row r="3583" spans="1:5" x14ac:dyDescent="0.2">
      <c r="A3583">
        <v>602266</v>
      </c>
      <c r="B3583" t="s">
        <v>4377</v>
      </c>
      <c r="C3583">
        <v>15499</v>
      </c>
      <c r="D3583" t="s">
        <v>4378</v>
      </c>
      <c r="E3583" t="str">
        <f t="shared" si="55"/>
        <v>P38532:15499:Heat shock factor protein 1</v>
      </c>
    </row>
    <row r="3584" spans="1:5" x14ac:dyDescent="0.2">
      <c r="A3584">
        <v>602266</v>
      </c>
      <c r="B3584" t="s">
        <v>5095</v>
      </c>
      <c r="C3584">
        <v>15519</v>
      </c>
      <c r="D3584" t="s">
        <v>4224</v>
      </c>
      <c r="E3584" t="str">
        <f t="shared" si="55"/>
        <v>P07901:15519:Heat shock protein HSP 90-alpha</v>
      </c>
    </row>
    <row r="3585" spans="1:5" x14ac:dyDescent="0.2">
      <c r="A3585">
        <v>602267</v>
      </c>
      <c r="B3585" t="s">
        <v>4897</v>
      </c>
      <c r="C3585">
        <v>1080</v>
      </c>
      <c r="D3585" t="s">
        <v>4898</v>
      </c>
      <c r="E3585" t="str">
        <f t="shared" si="55"/>
        <v>P13569:1080:Cystic fibrosis transmembrane conductance regulator</v>
      </c>
    </row>
    <row r="3586" spans="1:5" x14ac:dyDescent="0.2">
      <c r="A3586">
        <v>602267</v>
      </c>
      <c r="B3586" t="s">
        <v>4895</v>
      </c>
      <c r="C3586">
        <v>57120</v>
      </c>
      <c r="D3586" t="s">
        <v>4896</v>
      </c>
      <c r="E3586" t="str">
        <f t="shared" ref="E3586:E3649" si="56">CONCATENATE(B3586,":",C3586,":",D3586)</f>
        <v>Q9HD26:57120:Golgi-associated PDZ and coiled-coil motif-containing protein</v>
      </c>
    </row>
    <row r="3587" spans="1:5" x14ac:dyDescent="0.2">
      <c r="A3587">
        <v>602270</v>
      </c>
      <c r="B3587" t="s">
        <v>5080</v>
      </c>
      <c r="C3587">
        <v>281312</v>
      </c>
      <c r="D3587" t="s">
        <v>5081</v>
      </c>
      <c r="E3587" t="str">
        <f t="shared" si="56"/>
        <v>P54149:281312:Mitochondrial peptide methionine sulfoxide reductase</v>
      </c>
    </row>
    <row r="3588" spans="1:5" x14ac:dyDescent="0.2">
      <c r="A3588">
        <v>602272</v>
      </c>
      <c r="B3588" t="s">
        <v>4395</v>
      </c>
      <c r="C3588">
        <v>2932</v>
      </c>
      <c r="D3588" t="s">
        <v>4396</v>
      </c>
      <c r="E3588" t="str">
        <f t="shared" si="56"/>
        <v>P49841:2932:Glycogen synthase kinase-3 beta</v>
      </c>
    </row>
    <row r="3589" spans="1:5" x14ac:dyDescent="0.2">
      <c r="A3589">
        <v>602281</v>
      </c>
      <c r="B3589" t="s">
        <v>4836</v>
      </c>
      <c r="C3589">
        <v>51099</v>
      </c>
      <c r="D3589" t="s">
        <v>4837</v>
      </c>
      <c r="E3589" t="str">
        <f t="shared" si="56"/>
        <v>Q8WTS1:51099:1-acylglycerol-3-phosphate O-acyltransferase ABHD5</v>
      </c>
    </row>
    <row r="3590" spans="1:5" x14ac:dyDescent="0.2">
      <c r="A3590">
        <v>602281</v>
      </c>
      <c r="B3590" t="s">
        <v>4838</v>
      </c>
      <c r="C3590">
        <v>440503</v>
      </c>
      <c r="D3590" t="s">
        <v>4839</v>
      </c>
      <c r="E3590" t="str">
        <f t="shared" si="56"/>
        <v>Q00G26:440503:Perilipin-5</v>
      </c>
    </row>
    <row r="3591" spans="1:5" x14ac:dyDescent="0.2">
      <c r="A3591">
        <v>602284</v>
      </c>
      <c r="B3591" t="s">
        <v>4768</v>
      </c>
      <c r="C3591">
        <v>1020</v>
      </c>
      <c r="D3591" t="s">
        <v>4769</v>
      </c>
      <c r="E3591" t="str">
        <f t="shared" si="56"/>
        <v>Q00535:1020:Cyclin-dependent kinase 5</v>
      </c>
    </row>
    <row r="3592" spans="1:5" x14ac:dyDescent="0.2">
      <c r="A3592">
        <v>602284</v>
      </c>
      <c r="B3592" t="s">
        <v>4766</v>
      </c>
      <c r="C3592">
        <v>8851</v>
      </c>
      <c r="D3592" t="s">
        <v>4767</v>
      </c>
      <c r="E3592" t="str">
        <f t="shared" si="56"/>
        <v>Q15078:8851:Cyclin-dependent kinase 5 activator 1</v>
      </c>
    </row>
    <row r="3593" spans="1:5" x14ac:dyDescent="0.2">
      <c r="A3593">
        <v>602292</v>
      </c>
      <c r="B3593" t="s">
        <v>4068</v>
      </c>
      <c r="C3593">
        <v>7253</v>
      </c>
      <c r="D3593" t="s">
        <v>4069</v>
      </c>
      <c r="E3593" t="str">
        <f t="shared" si="56"/>
        <v>P16473:7253:Thyrotropin receptor</v>
      </c>
    </row>
    <row r="3594" spans="1:5" x14ac:dyDescent="0.2">
      <c r="A3594">
        <v>602293</v>
      </c>
      <c r="B3594" t="s">
        <v>4068</v>
      </c>
      <c r="C3594">
        <v>7253</v>
      </c>
      <c r="D3594" t="s">
        <v>4069</v>
      </c>
      <c r="E3594" t="str">
        <f t="shared" si="56"/>
        <v>P16473:7253:Thyrotropin receptor</v>
      </c>
    </row>
    <row r="3595" spans="1:5" x14ac:dyDescent="0.2">
      <c r="A3595">
        <v>602295</v>
      </c>
      <c r="B3595" t="s">
        <v>5096</v>
      </c>
      <c r="C3595">
        <v>5595</v>
      </c>
      <c r="D3595" t="s">
        <v>5097</v>
      </c>
      <c r="E3595" t="str">
        <f t="shared" si="56"/>
        <v>P27361:5595:Mitogen-activated protein kinase 3</v>
      </c>
    </row>
    <row r="3596" spans="1:5" x14ac:dyDescent="0.2">
      <c r="A3596">
        <v>602296</v>
      </c>
      <c r="B3596" t="s">
        <v>4377</v>
      </c>
      <c r="C3596">
        <v>15499</v>
      </c>
      <c r="D3596" t="s">
        <v>4378</v>
      </c>
      <c r="E3596" t="str">
        <f t="shared" si="56"/>
        <v>P38532:15499:Heat shock factor protein 1</v>
      </c>
    </row>
    <row r="3597" spans="1:5" x14ac:dyDescent="0.2">
      <c r="A3597">
        <v>602298</v>
      </c>
      <c r="B3597" t="s">
        <v>5020</v>
      </c>
      <c r="C3597">
        <v>4160</v>
      </c>
      <c r="D3597" t="s">
        <v>5021</v>
      </c>
      <c r="E3597" t="str">
        <f t="shared" si="56"/>
        <v>P32245:4160:Melanocortin receptor 4</v>
      </c>
    </row>
    <row r="3598" spans="1:5" x14ac:dyDescent="0.2">
      <c r="A3598">
        <v>602305</v>
      </c>
      <c r="B3598" t="s">
        <v>5020</v>
      </c>
      <c r="C3598">
        <v>4160</v>
      </c>
      <c r="D3598" t="s">
        <v>5021</v>
      </c>
      <c r="E3598" t="str">
        <f t="shared" si="56"/>
        <v>P32245:4160:Melanocortin receptor 4</v>
      </c>
    </row>
    <row r="3599" spans="1:5" x14ac:dyDescent="0.2">
      <c r="A3599">
        <v>602310</v>
      </c>
      <c r="B3599" t="s">
        <v>4834</v>
      </c>
      <c r="C3599">
        <v>60489</v>
      </c>
      <c r="D3599" t="s">
        <v>4835</v>
      </c>
      <c r="E3599" t="str">
        <f t="shared" si="56"/>
        <v>Q9HC16:60489:DNA dC-&gt;dU-editing enzyme APOBEC-3G</v>
      </c>
    </row>
    <row r="3600" spans="1:5" x14ac:dyDescent="0.2">
      <c r="A3600">
        <v>602313</v>
      </c>
      <c r="B3600" t="s">
        <v>5091</v>
      </c>
      <c r="C3600">
        <v>200316</v>
      </c>
      <c r="D3600" t="s">
        <v>5092</v>
      </c>
      <c r="E3600" t="str">
        <f t="shared" si="56"/>
        <v>Q8IUX4:200316:DNA dC-&gt;dU-editing enzyme APOBEC-3F</v>
      </c>
    </row>
    <row r="3601" spans="1:5" x14ac:dyDescent="0.2">
      <c r="A3601">
        <v>602318</v>
      </c>
      <c r="B3601" t="s">
        <v>5052</v>
      </c>
      <c r="C3601">
        <v>10213</v>
      </c>
      <c r="D3601" t="s">
        <v>5053</v>
      </c>
      <c r="E3601" t="str">
        <f t="shared" si="56"/>
        <v>O00487:10213:26S proteasome non-ATPase regulatory subunit 14</v>
      </c>
    </row>
    <row r="3602" spans="1:5" x14ac:dyDescent="0.2">
      <c r="A3602">
        <v>602324</v>
      </c>
      <c r="B3602" t="s">
        <v>5091</v>
      </c>
      <c r="C3602">
        <v>200316</v>
      </c>
      <c r="D3602" t="s">
        <v>5092</v>
      </c>
      <c r="E3602" t="str">
        <f t="shared" si="56"/>
        <v>Q8IUX4:200316:DNA dC-&gt;dU-editing enzyme APOBEC-3F</v>
      </c>
    </row>
    <row r="3603" spans="1:5" x14ac:dyDescent="0.2">
      <c r="A3603">
        <v>602329</v>
      </c>
      <c r="B3603" t="s">
        <v>5089</v>
      </c>
      <c r="C3603">
        <v>8438</v>
      </c>
      <c r="D3603" t="s">
        <v>5090</v>
      </c>
      <c r="E3603" t="str">
        <f t="shared" si="56"/>
        <v>Q92698:8438:DNA repair and recombination protein RAD54-like</v>
      </c>
    </row>
    <row r="3604" spans="1:5" x14ac:dyDescent="0.2">
      <c r="A3604">
        <v>602330</v>
      </c>
      <c r="B3604" t="s">
        <v>4385</v>
      </c>
      <c r="C3604">
        <v>4313</v>
      </c>
      <c r="D3604" t="s">
        <v>4386</v>
      </c>
      <c r="E3604" t="str">
        <f t="shared" si="56"/>
        <v>P08253:4313:72 kDa type IV collagenase</v>
      </c>
    </row>
    <row r="3605" spans="1:5" x14ac:dyDescent="0.2">
      <c r="A3605">
        <v>602330</v>
      </c>
      <c r="B3605" t="s">
        <v>5052</v>
      </c>
      <c r="C3605">
        <v>10213</v>
      </c>
      <c r="D3605" t="s">
        <v>5053</v>
      </c>
      <c r="E3605" t="str">
        <f t="shared" si="56"/>
        <v>O00487:10213:26S proteasome non-ATPase regulatory subunit 14</v>
      </c>
    </row>
    <row r="3606" spans="1:5" x14ac:dyDescent="0.2">
      <c r="A3606">
        <v>602332</v>
      </c>
      <c r="B3606" t="s">
        <v>5006</v>
      </c>
      <c r="C3606">
        <v>3309</v>
      </c>
      <c r="D3606" t="s">
        <v>5007</v>
      </c>
      <c r="E3606" t="str">
        <f t="shared" si="56"/>
        <v>P11021:3309:78 kDa glucose-regulated protein</v>
      </c>
    </row>
    <row r="3607" spans="1:5" x14ac:dyDescent="0.2">
      <c r="A3607">
        <v>602333</v>
      </c>
      <c r="B3607" t="s">
        <v>5098</v>
      </c>
      <c r="C3607">
        <v>280685</v>
      </c>
      <c r="D3607" t="s">
        <v>5099</v>
      </c>
      <c r="E3607" t="str">
        <f t="shared" si="56"/>
        <v>P00735:280685:Prothrombin</v>
      </c>
    </row>
    <row r="3608" spans="1:5" x14ac:dyDescent="0.2">
      <c r="A3608">
        <v>602333</v>
      </c>
      <c r="B3608" t="s">
        <v>5052</v>
      </c>
      <c r="C3608">
        <v>10213</v>
      </c>
      <c r="D3608" t="s">
        <v>5053</v>
      </c>
      <c r="E3608" t="str">
        <f t="shared" si="56"/>
        <v>O00487:10213:26S proteasome non-ATPase regulatory subunit 14</v>
      </c>
    </row>
    <row r="3609" spans="1:5" x14ac:dyDescent="0.2">
      <c r="A3609">
        <v>602344</v>
      </c>
      <c r="B3609" t="s">
        <v>5100</v>
      </c>
      <c r="C3609">
        <v>155459</v>
      </c>
      <c r="D3609" t="s">
        <v>5101</v>
      </c>
      <c r="E3609" t="str">
        <f t="shared" si="56"/>
        <v>P69722:155459:Virion infectivity factor</v>
      </c>
    </row>
    <row r="3610" spans="1:5" x14ac:dyDescent="0.2">
      <c r="A3610">
        <v>602346</v>
      </c>
      <c r="B3610" t="s">
        <v>5100</v>
      </c>
      <c r="C3610">
        <v>155459</v>
      </c>
      <c r="D3610" t="s">
        <v>5101</v>
      </c>
      <c r="E3610" t="str">
        <f t="shared" si="56"/>
        <v>P69722:155459:Virion infectivity factor</v>
      </c>
    </row>
    <row r="3611" spans="1:5" x14ac:dyDescent="0.2">
      <c r="A3611">
        <v>602348</v>
      </c>
      <c r="B3611" t="s">
        <v>5096</v>
      </c>
      <c r="C3611">
        <v>5595</v>
      </c>
      <c r="D3611" t="s">
        <v>5097</v>
      </c>
      <c r="E3611" t="str">
        <f t="shared" si="56"/>
        <v>P27361:5595:Mitogen-activated protein kinase 3</v>
      </c>
    </row>
    <row r="3612" spans="1:5" x14ac:dyDescent="0.2">
      <c r="A3612">
        <v>602350</v>
      </c>
      <c r="B3612" t="s">
        <v>5034</v>
      </c>
      <c r="C3612">
        <v>5034</v>
      </c>
      <c r="D3612" t="s">
        <v>5035</v>
      </c>
      <c r="E3612" t="str">
        <f t="shared" si="56"/>
        <v>P07237:5034:Protein disulfide-isomerase</v>
      </c>
    </row>
    <row r="3613" spans="1:5" x14ac:dyDescent="0.2">
      <c r="A3613">
        <v>602352</v>
      </c>
      <c r="B3613" t="s">
        <v>5089</v>
      </c>
      <c r="C3613">
        <v>8438</v>
      </c>
      <c r="D3613" t="s">
        <v>5090</v>
      </c>
      <c r="E3613" t="str">
        <f t="shared" si="56"/>
        <v>Q92698:8438:DNA repair and recombination protein RAD54-like</v>
      </c>
    </row>
    <row r="3614" spans="1:5" x14ac:dyDescent="0.2">
      <c r="A3614">
        <v>602361</v>
      </c>
      <c r="B3614" t="s">
        <v>4385</v>
      </c>
      <c r="C3614">
        <v>4313</v>
      </c>
      <c r="D3614" t="s">
        <v>4386</v>
      </c>
      <c r="E3614" t="str">
        <f t="shared" si="56"/>
        <v>P08253:4313:72 kDa type IV collagenase</v>
      </c>
    </row>
    <row r="3615" spans="1:5" x14ac:dyDescent="0.2">
      <c r="A3615">
        <v>602361</v>
      </c>
      <c r="B3615" t="s">
        <v>5052</v>
      </c>
      <c r="C3615">
        <v>10213</v>
      </c>
      <c r="D3615" t="s">
        <v>5053</v>
      </c>
      <c r="E3615" t="str">
        <f t="shared" si="56"/>
        <v>O00487:10213:26S proteasome non-ATPase regulatory subunit 14</v>
      </c>
    </row>
    <row r="3616" spans="1:5" x14ac:dyDescent="0.2">
      <c r="A3616">
        <v>602367</v>
      </c>
      <c r="B3616" t="s">
        <v>5102</v>
      </c>
      <c r="C3616">
        <v>5781</v>
      </c>
      <c r="D3616" t="s">
        <v>5103</v>
      </c>
      <c r="E3616" t="str">
        <f t="shared" si="56"/>
        <v>Q06124:5781:Tyrosine-protein phosphatase non-receptor type 11</v>
      </c>
    </row>
    <row r="3617" spans="1:5" x14ac:dyDescent="0.2">
      <c r="A3617">
        <v>602367</v>
      </c>
      <c r="B3617" t="s">
        <v>5076</v>
      </c>
      <c r="C3617">
        <v>84867</v>
      </c>
      <c r="D3617" t="s">
        <v>5077</v>
      </c>
      <c r="E3617" t="str">
        <f t="shared" si="56"/>
        <v>P54829:84867:Tyrosine-protein phosphatase non-receptor type 5</v>
      </c>
    </row>
    <row r="3618" spans="1:5" x14ac:dyDescent="0.2">
      <c r="A3618">
        <v>602368</v>
      </c>
      <c r="B3618" t="s">
        <v>5052</v>
      </c>
      <c r="C3618">
        <v>10213</v>
      </c>
      <c r="D3618" t="s">
        <v>5053</v>
      </c>
      <c r="E3618" t="str">
        <f t="shared" si="56"/>
        <v>O00487:10213:26S proteasome non-ATPase regulatory subunit 14</v>
      </c>
    </row>
    <row r="3619" spans="1:5" x14ac:dyDescent="0.2">
      <c r="A3619">
        <v>602369</v>
      </c>
      <c r="B3619" t="s">
        <v>5098</v>
      </c>
      <c r="C3619">
        <v>280685</v>
      </c>
      <c r="D3619" t="s">
        <v>5099</v>
      </c>
      <c r="E3619" t="str">
        <f t="shared" si="56"/>
        <v>P00735:280685:Prothrombin</v>
      </c>
    </row>
    <row r="3620" spans="1:5" x14ac:dyDescent="0.2">
      <c r="A3620">
        <v>602369</v>
      </c>
      <c r="B3620" t="s">
        <v>5052</v>
      </c>
      <c r="C3620">
        <v>10213</v>
      </c>
      <c r="D3620" t="s">
        <v>5053</v>
      </c>
      <c r="E3620" t="str">
        <f t="shared" si="56"/>
        <v>O00487:10213:26S proteasome non-ATPase regulatory subunit 14</v>
      </c>
    </row>
    <row r="3621" spans="1:5" x14ac:dyDescent="0.2">
      <c r="A3621">
        <v>602372</v>
      </c>
      <c r="B3621" t="s">
        <v>5076</v>
      </c>
      <c r="C3621">
        <v>84867</v>
      </c>
      <c r="D3621" t="s">
        <v>5077</v>
      </c>
      <c r="E3621" t="str">
        <f t="shared" si="56"/>
        <v>P54829:84867:Tyrosine-protein phosphatase non-receptor type 5</v>
      </c>
    </row>
    <row r="3622" spans="1:5" x14ac:dyDescent="0.2">
      <c r="A3622">
        <v>602374</v>
      </c>
      <c r="B3622" t="s">
        <v>4167</v>
      </c>
      <c r="C3622">
        <v>1845</v>
      </c>
      <c r="D3622" t="s">
        <v>4168</v>
      </c>
      <c r="E3622" t="str">
        <f t="shared" si="56"/>
        <v>P51452:1845:Dual specificity protein phosphatase 3</v>
      </c>
    </row>
    <row r="3623" spans="1:5" x14ac:dyDescent="0.2">
      <c r="A3623">
        <v>602374</v>
      </c>
      <c r="B3623" t="s">
        <v>5076</v>
      </c>
      <c r="C3623">
        <v>84867</v>
      </c>
      <c r="D3623" t="s">
        <v>5077</v>
      </c>
      <c r="E3623" t="str">
        <f t="shared" si="56"/>
        <v>P54829:84867:Tyrosine-protein phosphatase non-receptor type 5</v>
      </c>
    </row>
    <row r="3624" spans="1:5" x14ac:dyDescent="0.2">
      <c r="A3624">
        <v>602375</v>
      </c>
      <c r="B3624" t="s">
        <v>4722</v>
      </c>
      <c r="C3624">
        <v>855751</v>
      </c>
      <c r="D3624" t="s">
        <v>4723</v>
      </c>
      <c r="E3624" t="str">
        <f t="shared" si="56"/>
        <v>P32897:855751:Mitochondrial import inner membrane translocase subunit TIM23</v>
      </c>
    </row>
    <row r="3625" spans="1:5" x14ac:dyDescent="0.2">
      <c r="A3625">
        <v>602377</v>
      </c>
      <c r="B3625" t="s">
        <v>4078</v>
      </c>
      <c r="C3625">
        <v>5315</v>
      </c>
      <c r="D3625" t="s">
        <v>4079</v>
      </c>
      <c r="E3625" t="str">
        <f t="shared" si="56"/>
        <v>P14618:5315:Pyruvate kinase isozymes M1/M2</v>
      </c>
    </row>
    <row r="3626" spans="1:5" x14ac:dyDescent="0.2">
      <c r="A3626">
        <v>602378</v>
      </c>
      <c r="B3626" t="s">
        <v>4724</v>
      </c>
      <c r="C3626">
        <v>856395</v>
      </c>
      <c r="D3626" t="s">
        <v>4725</v>
      </c>
      <c r="E3626" t="str">
        <f t="shared" si="56"/>
        <v>P87108:856395:Mitochondrial import inner membrane translocase subunit TIM10</v>
      </c>
    </row>
    <row r="3627" spans="1:5" x14ac:dyDescent="0.2">
      <c r="A3627">
        <v>602379</v>
      </c>
      <c r="B3627" t="s">
        <v>4185</v>
      </c>
      <c r="C3627">
        <v>5313</v>
      </c>
      <c r="D3627" t="s">
        <v>4186</v>
      </c>
      <c r="E3627" t="str">
        <f t="shared" si="56"/>
        <v>P30613:5313:Pyruvate kinase isozymes R/L</v>
      </c>
    </row>
    <row r="3628" spans="1:5" x14ac:dyDescent="0.2">
      <c r="A3628">
        <v>602380</v>
      </c>
      <c r="B3628" t="s">
        <v>4724</v>
      </c>
      <c r="C3628">
        <v>856395</v>
      </c>
      <c r="D3628" t="s">
        <v>4725</v>
      </c>
      <c r="E3628" t="str">
        <f t="shared" si="56"/>
        <v>P87108:856395:Mitochondrial import inner membrane translocase subunit TIM10</v>
      </c>
    </row>
    <row r="3629" spans="1:5" x14ac:dyDescent="0.2">
      <c r="A3629">
        <v>602381</v>
      </c>
      <c r="B3629" t="s">
        <v>4185</v>
      </c>
      <c r="C3629">
        <v>5313</v>
      </c>
      <c r="D3629" t="s">
        <v>4186</v>
      </c>
      <c r="E3629" t="str">
        <f t="shared" si="56"/>
        <v>P30613:5313:Pyruvate kinase isozymes R/L</v>
      </c>
    </row>
    <row r="3630" spans="1:5" x14ac:dyDescent="0.2">
      <c r="A3630">
        <v>602382</v>
      </c>
      <c r="B3630" t="s">
        <v>5036</v>
      </c>
      <c r="C3630">
        <v>1786</v>
      </c>
      <c r="D3630" t="s">
        <v>5037</v>
      </c>
      <c r="E3630" t="str">
        <f t="shared" si="56"/>
        <v>P26358:1786:DNA (cytosine-5)-methyltransferase 1</v>
      </c>
    </row>
    <row r="3631" spans="1:5" x14ac:dyDescent="0.2">
      <c r="A3631">
        <v>602383</v>
      </c>
      <c r="B3631" t="s">
        <v>4078</v>
      </c>
      <c r="C3631">
        <v>5315</v>
      </c>
      <c r="D3631" t="s">
        <v>4079</v>
      </c>
      <c r="E3631" t="str">
        <f t="shared" si="56"/>
        <v>P14618:5315:Pyruvate kinase isozymes M1/M2</v>
      </c>
    </row>
    <row r="3632" spans="1:5" x14ac:dyDescent="0.2">
      <c r="A3632">
        <v>602384</v>
      </c>
      <c r="B3632" t="s">
        <v>4078</v>
      </c>
      <c r="C3632">
        <v>5315</v>
      </c>
      <c r="D3632" t="s">
        <v>4079</v>
      </c>
      <c r="E3632" t="str">
        <f t="shared" si="56"/>
        <v>P14618:5315:Pyruvate kinase isozymes M1/M2</v>
      </c>
    </row>
    <row r="3633" spans="1:5" x14ac:dyDescent="0.2">
      <c r="A3633">
        <v>602385</v>
      </c>
      <c r="B3633" t="s">
        <v>5036</v>
      </c>
      <c r="C3633">
        <v>1786</v>
      </c>
      <c r="D3633" t="s">
        <v>5037</v>
      </c>
      <c r="E3633" t="str">
        <f t="shared" si="56"/>
        <v>P26358:1786:DNA (cytosine-5)-methyltransferase 1</v>
      </c>
    </row>
    <row r="3634" spans="1:5" x14ac:dyDescent="0.2">
      <c r="A3634">
        <v>602386</v>
      </c>
      <c r="B3634" t="s">
        <v>5036</v>
      </c>
      <c r="C3634">
        <v>1786</v>
      </c>
      <c r="D3634" t="s">
        <v>5037</v>
      </c>
      <c r="E3634" t="str">
        <f t="shared" si="56"/>
        <v>P26358:1786:DNA (cytosine-5)-methyltransferase 1</v>
      </c>
    </row>
    <row r="3635" spans="1:5" x14ac:dyDescent="0.2">
      <c r="A3635">
        <v>602387</v>
      </c>
      <c r="B3635" t="s">
        <v>5036</v>
      </c>
      <c r="C3635">
        <v>1786</v>
      </c>
      <c r="D3635" t="s">
        <v>5037</v>
      </c>
      <c r="E3635" t="str">
        <f t="shared" si="56"/>
        <v>P26358:1786:DNA (cytosine-5)-methyltransferase 1</v>
      </c>
    </row>
    <row r="3636" spans="1:5" x14ac:dyDescent="0.2">
      <c r="A3636">
        <v>602388</v>
      </c>
      <c r="B3636" t="s">
        <v>4133</v>
      </c>
      <c r="C3636">
        <v>5999</v>
      </c>
      <c r="D3636" t="s">
        <v>4134</v>
      </c>
      <c r="E3636" t="str">
        <f t="shared" si="56"/>
        <v>P49798:5999:Regulator of G-protein signaling 4</v>
      </c>
    </row>
    <row r="3637" spans="1:5" x14ac:dyDescent="0.2">
      <c r="A3637">
        <v>602393</v>
      </c>
      <c r="B3637" t="s">
        <v>5116</v>
      </c>
      <c r="C3637">
        <v>20586</v>
      </c>
      <c r="D3637" t="s">
        <v>5117</v>
      </c>
      <c r="E3637" t="str">
        <f t="shared" si="56"/>
        <v>Q3TKT4:20586:Transcription activator BRG1</v>
      </c>
    </row>
    <row r="3638" spans="1:5" x14ac:dyDescent="0.2">
      <c r="A3638">
        <v>602396</v>
      </c>
      <c r="B3638" t="s">
        <v>4510</v>
      </c>
      <c r="C3638">
        <v>2494</v>
      </c>
      <c r="D3638" t="s">
        <v>4511</v>
      </c>
      <c r="E3638" t="str">
        <f t="shared" si="56"/>
        <v>O00482:2494:Nuclear receptor subfamily 5 group A member 2</v>
      </c>
    </row>
    <row r="3639" spans="1:5" x14ac:dyDescent="0.2">
      <c r="A3639">
        <v>602399</v>
      </c>
      <c r="B3639" t="s">
        <v>5112</v>
      </c>
      <c r="C3639">
        <v>1124264</v>
      </c>
      <c r="D3639" t="s">
        <v>5113</v>
      </c>
      <c r="E3639" t="str">
        <f t="shared" si="56"/>
        <v>P65502:1124264:Probable nicotinate-nucleotide adenylyltransferase</v>
      </c>
    </row>
    <row r="3640" spans="1:5" x14ac:dyDescent="0.2">
      <c r="A3640">
        <v>602409</v>
      </c>
      <c r="B3640" t="s">
        <v>5093</v>
      </c>
      <c r="C3640">
        <v>10663</v>
      </c>
      <c r="D3640" t="s">
        <v>5094</v>
      </c>
      <c r="E3640" t="str">
        <f t="shared" si="56"/>
        <v>O00574:10663:C-X-C chemokine receptor type 6</v>
      </c>
    </row>
    <row r="3641" spans="1:5" x14ac:dyDescent="0.2">
      <c r="A3641">
        <v>602415</v>
      </c>
      <c r="B3641" t="s">
        <v>5118</v>
      </c>
      <c r="C3641">
        <v>231871</v>
      </c>
      <c r="D3641" t="s">
        <v>4894</v>
      </c>
      <c r="E3641" t="str">
        <f t="shared" si="56"/>
        <v>Q91WC9:231871:Sn1-specific diacylglycerol lipase beta</v>
      </c>
    </row>
    <row r="3642" spans="1:5" x14ac:dyDescent="0.2">
      <c r="A3642">
        <v>602417</v>
      </c>
      <c r="B3642" t="s">
        <v>5038</v>
      </c>
      <c r="C3642">
        <v>171071</v>
      </c>
      <c r="D3642" t="s">
        <v>5039</v>
      </c>
      <c r="E3642" t="str">
        <f t="shared" si="56"/>
        <v>Q6IN02:171071:Protein phosphatase 1 regulatory subunit 15A</v>
      </c>
    </row>
    <row r="3643" spans="1:5" x14ac:dyDescent="0.2">
      <c r="A3643">
        <v>602418</v>
      </c>
      <c r="B3643" t="s">
        <v>4510</v>
      </c>
      <c r="C3643">
        <v>2494</v>
      </c>
      <c r="D3643" t="s">
        <v>4511</v>
      </c>
      <c r="E3643" t="str">
        <f t="shared" si="56"/>
        <v>O00482:2494:Nuclear receptor subfamily 5 group A member 2</v>
      </c>
    </row>
    <row r="3644" spans="1:5" x14ac:dyDescent="0.2">
      <c r="A3644">
        <v>602419</v>
      </c>
      <c r="B3644" t="s">
        <v>5112</v>
      </c>
      <c r="C3644">
        <v>1124264</v>
      </c>
      <c r="D3644" t="s">
        <v>5113</v>
      </c>
      <c r="E3644" t="str">
        <f t="shared" si="56"/>
        <v>P65502:1124264:Probable nicotinate-nucleotide adenylyltransferase</v>
      </c>
    </row>
    <row r="3645" spans="1:5" x14ac:dyDescent="0.2">
      <c r="A3645">
        <v>602428</v>
      </c>
      <c r="B3645" t="s">
        <v>5032</v>
      </c>
      <c r="C3645">
        <v>14632</v>
      </c>
      <c r="D3645" t="s">
        <v>5033</v>
      </c>
      <c r="E3645" t="str">
        <f t="shared" si="56"/>
        <v>P47806:14632:Zinc finger protein GLI1</v>
      </c>
    </row>
    <row r="3646" spans="1:5" x14ac:dyDescent="0.2">
      <c r="A3646">
        <v>602429</v>
      </c>
      <c r="B3646" t="s">
        <v>5110</v>
      </c>
      <c r="C3646">
        <v>7341</v>
      </c>
      <c r="D3646" t="s">
        <v>5111</v>
      </c>
      <c r="E3646" t="str">
        <f t="shared" si="56"/>
        <v>P63165:7341:Small ubiquitin-related modifier 1</v>
      </c>
    </row>
    <row r="3647" spans="1:5" x14ac:dyDescent="0.2">
      <c r="A3647">
        <v>602436</v>
      </c>
      <c r="B3647" t="s">
        <v>5116</v>
      </c>
      <c r="C3647">
        <v>20586</v>
      </c>
      <c r="D3647" t="s">
        <v>5117</v>
      </c>
      <c r="E3647" t="str">
        <f t="shared" si="56"/>
        <v>Q3TKT4:20586:Transcription activator BRG1</v>
      </c>
    </row>
    <row r="3648" spans="1:5" x14ac:dyDescent="0.2">
      <c r="A3648">
        <v>602438</v>
      </c>
      <c r="B3648" t="s">
        <v>5114</v>
      </c>
      <c r="C3648">
        <v>8829</v>
      </c>
      <c r="D3648" t="s">
        <v>5115</v>
      </c>
      <c r="E3648" t="str">
        <f t="shared" si="56"/>
        <v>O14786:8829:Neuropilin-1</v>
      </c>
    </row>
    <row r="3649" spans="1:5" x14ac:dyDescent="0.2">
      <c r="A3649">
        <v>602440</v>
      </c>
      <c r="B3649" t="s">
        <v>4561</v>
      </c>
      <c r="C3649">
        <v>123228</v>
      </c>
      <c r="D3649" t="s">
        <v>4562</v>
      </c>
      <c r="E3649" t="str">
        <f t="shared" si="56"/>
        <v>Q96LD8:123228:Sentrin-specific protease 8</v>
      </c>
    </row>
    <row r="3650" spans="1:5" x14ac:dyDescent="0.2">
      <c r="A3650">
        <v>602441</v>
      </c>
      <c r="B3650" t="s">
        <v>4068</v>
      </c>
      <c r="C3650">
        <v>7253</v>
      </c>
      <c r="D3650" t="s">
        <v>4069</v>
      </c>
      <c r="E3650" t="str">
        <f t="shared" ref="E3650:E3706" si="57">CONCATENATE(B3650,":",C3650,":",D3650)</f>
        <v>P16473:7253:Thyrotropin receptor</v>
      </c>
    </row>
    <row r="3651" spans="1:5" x14ac:dyDescent="0.2">
      <c r="A3651">
        <v>602442</v>
      </c>
      <c r="B3651" t="s">
        <v>4068</v>
      </c>
      <c r="C3651">
        <v>7253</v>
      </c>
      <c r="D3651" t="s">
        <v>4069</v>
      </c>
      <c r="E3651" t="str">
        <f t="shared" si="57"/>
        <v>P16473:7253:Thyrotropin receptor</v>
      </c>
    </row>
    <row r="3652" spans="1:5" x14ac:dyDescent="0.2">
      <c r="A3652">
        <v>602447</v>
      </c>
      <c r="B3652" t="s">
        <v>4068</v>
      </c>
      <c r="C3652">
        <v>7253</v>
      </c>
      <c r="D3652" t="s">
        <v>4069</v>
      </c>
      <c r="E3652" t="str">
        <f t="shared" si="57"/>
        <v>P16473:7253:Thyrotropin receptor</v>
      </c>
    </row>
    <row r="3653" spans="1:5" x14ac:dyDescent="0.2">
      <c r="A3653">
        <v>602448</v>
      </c>
      <c r="B3653" t="s">
        <v>4068</v>
      </c>
      <c r="C3653">
        <v>7253</v>
      </c>
      <c r="D3653" t="s">
        <v>4069</v>
      </c>
      <c r="E3653" t="str">
        <f t="shared" si="57"/>
        <v>P16473:7253:Thyrotropin receptor</v>
      </c>
    </row>
    <row r="3654" spans="1:5" x14ac:dyDescent="0.2">
      <c r="A3654">
        <v>602460</v>
      </c>
      <c r="B3654" t="s">
        <v>4812</v>
      </c>
      <c r="C3654">
        <v>317</v>
      </c>
      <c r="D3654" t="s">
        <v>4813</v>
      </c>
      <c r="E3654" t="str">
        <f t="shared" si="57"/>
        <v>O14727:317:Apoptotic protease-activating factor 1</v>
      </c>
    </row>
    <row r="3655" spans="1:5" x14ac:dyDescent="0.2">
      <c r="A3655">
        <v>602461</v>
      </c>
      <c r="B3655" t="s">
        <v>3939</v>
      </c>
      <c r="C3655">
        <v>836</v>
      </c>
      <c r="D3655" t="s">
        <v>3940</v>
      </c>
      <c r="E3655" t="str">
        <f t="shared" si="57"/>
        <v>P42574:836:Caspase-3</v>
      </c>
    </row>
    <row r="3656" spans="1:5" x14ac:dyDescent="0.2">
      <c r="A3656">
        <v>602461</v>
      </c>
      <c r="B3656" t="s">
        <v>5056</v>
      </c>
      <c r="C3656">
        <v>842</v>
      </c>
      <c r="D3656" t="s">
        <v>5057</v>
      </c>
      <c r="E3656" t="str">
        <f t="shared" si="57"/>
        <v>P55211:842:Caspase-9</v>
      </c>
    </row>
    <row r="3657" spans="1:5" x14ac:dyDescent="0.2">
      <c r="A3657">
        <v>602461</v>
      </c>
      <c r="B3657" t="s">
        <v>4812</v>
      </c>
      <c r="C3657">
        <v>317</v>
      </c>
      <c r="D3657" t="s">
        <v>4813</v>
      </c>
      <c r="E3657" t="str">
        <f t="shared" si="57"/>
        <v>O14727:317:Apoptotic protease-activating factor 1</v>
      </c>
    </row>
    <row r="3658" spans="1:5" x14ac:dyDescent="0.2">
      <c r="A3658">
        <v>602464</v>
      </c>
      <c r="B3658" t="s">
        <v>5032</v>
      </c>
      <c r="C3658">
        <v>14632</v>
      </c>
      <c r="D3658" t="s">
        <v>5033</v>
      </c>
      <c r="E3658" t="str">
        <f t="shared" si="57"/>
        <v>P47806:14632:Zinc finger protein GLI1</v>
      </c>
    </row>
    <row r="3659" spans="1:5" x14ac:dyDescent="0.2">
      <c r="A3659">
        <v>602465</v>
      </c>
      <c r="B3659" t="s">
        <v>5114</v>
      </c>
      <c r="C3659">
        <v>8829</v>
      </c>
      <c r="D3659" t="s">
        <v>5115</v>
      </c>
      <c r="E3659" t="str">
        <f t="shared" si="57"/>
        <v>O14786:8829:Neuropilin-1</v>
      </c>
    </row>
    <row r="3660" spans="1:5" x14ac:dyDescent="0.2">
      <c r="A3660">
        <v>602467</v>
      </c>
      <c r="B3660" t="s">
        <v>5110</v>
      </c>
      <c r="C3660">
        <v>7341</v>
      </c>
      <c r="D3660" t="s">
        <v>5111</v>
      </c>
      <c r="E3660" t="str">
        <f t="shared" si="57"/>
        <v>P63165:7341:Small ubiquitin-related modifier 1</v>
      </c>
    </row>
    <row r="3661" spans="1:5" x14ac:dyDescent="0.2">
      <c r="A3661">
        <v>602469</v>
      </c>
      <c r="B3661" t="s">
        <v>4812</v>
      </c>
      <c r="C3661">
        <v>317</v>
      </c>
      <c r="D3661" t="s">
        <v>4813</v>
      </c>
      <c r="E3661" t="str">
        <f t="shared" si="57"/>
        <v>O14727:317:Apoptotic protease-activating factor 1</v>
      </c>
    </row>
    <row r="3662" spans="1:5" x14ac:dyDescent="0.2">
      <c r="A3662">
        <v>602471</v>
      </c>
      <c r="B3662" t="s">
        <v>3939</v>
      </c>
      <c r="C3662">
        <v>836</v>
      </c>
      <c r="D3662" t="s">
        <v>3940</v>
      </c>
      <c r="E3662" t="str">
        <f t="shared" si="57"/>
        <v>P42574:836:Caspase-3</v>
      </c>
    </row>
    <row r="3663" spans="1:5" x14ac:dyDescent="0.2">
      <c r="A3663">
        <v>602471</v>
      </c>
      <c r="B3663" t="s">
        <v>5056</v>
      </c>
      <c r="C3663">
        <v>842</v>
      </c>
      <c r="D3663" t="s">
        <v>5057</v>
      </c>
      <c r="E3663" t="str">
        <f t="shared" si="57"/>
        <v>P55211:842:Caspase-9</v>
      </c>
    </row>
    <row r="3664" spans="1:5" x14ac:dyDescent="0.2">
      <c r="A3664">
        <v>602471</v>
      </c>
      <c r="B3664" t="s">
        <v>4812</v>
      </c>
      <c r="C3664">
        <v>317</v>
      </c>
      <c r="D3664" t="s">
        <v>4813</v>
      </c>
      <c r="E3664" t="str">
        <f t="shared" si="57"/>
        <v>O14727:317:Apoptotic protease-activating factor 1</v>
      </c>
    </row>
    <row r="3665" spans="1:5" x14ac:dyDescent="0.2">
      <c r="A3665">
        <v>602472</v>
      </c>
      <c r="B3665" t="s">
        <v>4897</v>
      </c>
      <c r="C3665">
        <v>1080</v>
      </c>
      <c r="D3665" t="s">
        <v>4898</v>
      </c>
      <c r="E3665" t="str">
        <f t="shared" si="57"/>
        <v>P13569:1080:Cystic fibrosis transmembrane conductance regulator</v>
      </c>
    </row>
    <row r="3666" spans="1:5" x14ac:dyDescent="0.2">
      <c r="A3666">
        <v>602473</v>
      </c>
      <c r="B3666" t="s">
        <v>5042</v>
      </c>
      <c r="C3666">
        <v>1395</v>
      </c>
      <c r="D3666" t="s">
        <v>5043</v>
      </c>
      <c r="E3666" t="str">
        <f t="shared" si="57"/>
        <v>Q13324:1395:Corticotropin-releasing factor receptor 2</v>
      </c>
    </row>
    <row r="3667" spans="1:5" x14ac:dyDescent="0.2">
      <c r="A3667">
        <v>602473</v>
      </c>
      <c r="B3667" t="s">
        <v>5044</v>
      </c>
      <c r="C3667">
        <v>1393</v>
      </c>
      <c r="D3667" t="s">
        <v>5045</v>
      </c>
      <c r="E3667" t="str">
        <f t="shared" si="57"/>
        <v>P24387:1393:Corticotropin-releasing factor-binding protein</v>
      </c>
    </row>
    <row r="3668" spans="1:5" x14ac:dyDescent="0.2">
      <c r="A3668">
        <v>602488</v>
      </c>
      <c r="B3668" t="s">
        <v>4561</v>
      </c>
      <c r="C3668">
        <v>123228</v>
      </c>
      <c r="D3668" t="s">
        <v>4562</v>
      </c>
      <c r="E3668" t="str">
        <f t="shared" si="57"/>
        <v>Q96LD8:123228:Sentrin-specific protease 8</v>
      </c>
    </row>
    <row r="3669" spans="1:5" x14ac:dyDescent="0.2">
      <c r="A3669">
        <v>623866</v>
      </c>
      <c r="B3669" t="s">
        <v>5076</v>
      </c>
      <c r="C3669">
        <v>84867</v>
      </c>
      <c r="D3669" t="s">
        <v>5077</v>
      </c>
      <c r="E3669" t="str">
        <f t="shared" si="57"/>
        <v>P54829:84867:Tyrosine-protein phosphatase non-receptor type 5</v>
      </c>
    </row>
    <row r="3670" spans="1:5" x14ac:dyDescent="0.2">
      <c r="A3670">
        <v>623870</v>
      </c>
      <c r="B3670" t="s">
        <v>5104</v>
      </c>
      <c r="C3670">
        <v>2034</v>
      </c>
      <c r="D3670" t="s">
        <v>5105</v>
      </c>
      <c r="E3670" t="str">
        <f t="shared" si="57"/>
        <v>Q99814:2034:Endothelial PAS domain-containing protein 1</v>
      </c>
    </row>
    <row r="3671" spans="1:5" x14ac:dyDescent="0.2">
      <c r="A3671">
        <v>623870</v>
      </c>
      <c r="B3671" t="s">
        <v>5106</v>
      </c>
      <c r="C3671">
        <v>405</v>
      </c>
      <c r="D3671" t="s">
        <v>5107</v>
      </c>
      <c r="E3671" t="str">
        <f t="shared" si="57"/>
        <v>P27540:405:Aryl hydrocarbon receptor nuclear translocator</v>
      </c>
    </row>
    <row r="3672" spans="1:5" x14ac:dyDescent="0.2">
      <c r="A3672">
        <v>623870</v>
      </c>
      <c r="B3672" t="s">
        <v>5108</v>
      </c>
      <c r="C3672">
        <v>10460</v>
      </c>
      <c r="D3672" t="s">
        <v>5109</v>
      </c>
      <c r="E3672" t="str">
        <f t="shared" si="57"/>
        <v>Q9Y6A5:10460:Transforming acidic coiled-coil-containing protein 3</v>
      </c>
    </row>
    <row r="3673" spans="1:5" x14ac:dyDescent="0.2">
      <c r="A3673">
        <v>623870</v>
      </c>
      <c r="B3673" t="s">
        <v>3993</v>
      </c>
      <c r="C3673">
        <v>3091</v>
      </c>
      <c r="D3673" t="s">
        <v>3994</v>
      </c>
      <c r="E3673" t="str">
        <f t="shared" si="57"/>
        <v>Q16665:3091:Hypoxia-inducible factor 1-alpha</v>
      </c>
    </row>
    <row r="3674" spans="1:5" x14ac:dyDescent="0.2">
      <c r="A3674">
        <v>623882</v>
      </c>
      <c r="B3674" t="s">
        <v>4242</v>
      </c>
      <c r="C3674">
        <v>154</v>
      </c>
      <c r="D3674" t="s">
        <v>4243</v>
      </c>
      <c r="E3674" t="str">
        <f t="shared" si="57"/>
        <v>P07550:154:Beta-2 adrenergic receptor</v>
      </c>
    </row>
    <row r="3675" spans="1:5" x14ac:dyDescent="0.2">
      <c r="A3675">
        <v>623900</v>
      </c>
      <c r="B3675" t="s">
        <v>5104</v>
      </c>
      <c r="C3675">
        <v>2034</v>
      </c>
      <c r="D3675" t="s">
        <v>5105</v>
      </c>
      <c r="E3675" t="str">
        <f t="shared" si="57"/>
        <v>Q99814:2034:Endothelial PAS domain-containing protein 1</v>
      </c>
    </row>
    <row r="3676" spans="1:5" x14ac:dyDescent="0.2">
      <c r="A3676">
        <v>623900</v>
      </c>
      <c r="B3676" t="s">
        <v>5106</v>
      </c>
      <c r="C3676">
        <v>405</v>
      </c>
      <c r="D3676" t="s">
        <v>5107</v>
      </c>
      <c r="E3676" t="str">
        <f t="shared" si="57"/>
        <v>P27540:405:Aryl hydrocarbon receptor nuclear translocator</v>
      </c>
    </row>
    <row r="3677" spans="1:5" x14ac:dyDescent="0.2">
      <c r="A3677">
        <v>623900</v>
      </c>
      <c r="B3677" t="s">
        <v>5108</v>
      </c>
      <c r="C3677">
        <v>10460</v>
      </c>
      <c r="D3677" t="s">
        <v>5109</v>
      </c>
      <c r="E3677" t="str">
        <f t="shared" si="57"/>
        <v>Q9Y6A5:10460:Transforming acidic coiled-coil-containing protein 3</v>
      </c>
    </row>
    <row r="3678" spans="1:5" x14ac:dyDescent="0.2">
      <c r="A3678">
        <v>623900</v>
      </c>
      <c r="B3678" t="s">
        <v>3993</v>
      </c>
      <c r="C3678">
        <v>3091</v>
      </c>
      <c r="D3678" t="s">
        <v>3994</v>
      </c>
      <c r="E3678" t="str">
        <f t="shared" si="57"/>
        <v>Q16665:3091:Hypoxia-inducible factor 1-alpha</v>
      </c>
    </row>
    <row r="3679" spans="1:5" x14ac:dyDescent="0.2">
      <c r="A3679">
        <v>623947</v>
      </c>
      <c r="B3679" t="s">
        <v>4242</v>
      </c>
      <c r="C3679">
        <v>154</v>
      </c>
      <c r="D3679" t="s">
        <v>4243</v>
      </c>
      <c r="E3679" t="str">
        <f t="shared" si="57"/>
        <v>P07550:154:Beta-2 adrenergic receptor</v>
      </c>
    </row>
    <row r="3680" spans="1:5" x14ac:dyDescent="0.2">
      <c r="A3680">
        <v>623958</v>
      </c>
      <c r="B3680" t="s">
        <v>4786</v>
      </c>
      <c r="C3680">
        <v>7442</v>
      </c>
      <c r="D3680" t="s">
        <v>4787</v>
      </c>
      <c r="E3680" t="str">
        <f t="shared" si="57"/>
        <v>Q8NER1:7442:Transient receptor potential cation channel subfamily V member 1</v>
      </c>
    </row>
    <row r="3681" spans="1:5" x14ac:dyDescent="0.2">
      <c r="A3681">
        <v>623959</v>
      </c>
      <c r="B3681" t="s">
        <v>4786</v>
      </c>
      <c r="C3681">
        <v>7442</v>
      </c>
      <c r="D3681" t="s">
        <v>4787</v>
      </c>
      <c r="E3681" t="str">
        <f t="shared" si="57"/>
        <v>Q8NER1:7442:Transient receptor potential cation channel subfamily V member 1</v>
      </c>
    </row>
    <row r="3682" spans="1:5" x14ac:dyDescent="0.2">
      <c r="A3682">
        <v>623960</v>
      </c>
      <c r="B3682" t="s">
        <v>4786</v>
      </c>
      <c r="C3682">
        <v>7442</v>
      </c>
      <c r="D3682" t="s">
        <v>4787</v>
      </c>
      <c r="E3682" t="str">
        <f t="shared" si="57"/>
        <v>Q8NER1:7442:Transient receptor potential cation channel subfamily V member 1</v>
      </c>
    </row>
    <row r="3683" spans="1:5" x14ac:dyDescent="0.2">
      <c r="A3683">
        <v>623963</v>
      </c>
      <c r="B3683" t="s">
        <v>5080</v>
      </c>
      <c r="C3683">
        <v>281312</v>
      </c>
      <c r="D3683" t="s">
        <v>5081</v>
      </c>
      <c r="E3683" t="str">
        <f t="shared" si="57"/>
        <v>P54149:281312:Mitochondrial peptide methionine sulfoxide reductase</v>
      </c>
    </row>
    <row r="3684" spans="1:5" x14ac:dyDescent="0.2">
      <c r="A3684">
        <v>623978</v>
      </c>
      <c r="B3684" t="s">
        <v>4584</v>
      </c>
      <c r="C3684">
        <v>2931</v>
      </c>
      <c r="D3684" t="s">
        <v>4585</v>
      </c>
      <c r="E3684" t="str">
        <f t="shared" si="57"/>
        <v>P49840:2931:Glycogen synthase kinase-3 alpha</v>
      </c>
    </row>
    <row r="3685" spans="1:5" x14ac:dyDescent="0.2">
      <c r="A3685">
        <v>623979</v>
      </c>
      <c r="B3685" t="s">
        <v>4768</v>
      </c>
      <c r="C3685">
        <v>1020</v>
      </c>
      <c r="D3685" t="s">
        <v>4769</v>
      </c>
      <c r="E3685" t="str">
        <f t="shared" si="57"/>
        <v>Q00535:1020:Cyclin-dependent kinase 5</v>
      </c>
    </row>
    <row r="3686" spans="1:5" x14ac:dyDescent="0.2">
      <c r="A3686">
        <v>623979</v>
      </c>
      <c r="B3686" t="s">
        <v>4766</v>
      </c>
      <c r="C3686">
        <v>8851</v>
      </c>
      <c r="D3686" t="s">
        <v>4767</v>
      </c>
      <c r="E3686" t="str">
        <f t="shared" si="57"/>
        <v>Q15078:8851:Cyclin-dependent kinase 5 activator 1</v>
      </c>
    </row>
    <row r="3687" spans="1:5" x14ac:dyDescent="0.2">
      <c r="A3687">
        <v>623980</v>
      </c>
      <c r="B3687" t="s">
        <v>5082</v>
      </c>
      <c r="C3687">
        <v>3417</v>
      </c>
      <c r="D3687" t="s">
        <v>5083</v>
      </c>
      <c r="E3687" t="str">
        <f t="shared" si="57"/>
        <v>O75874:3417:Isocitrate dehydrogenase [NADP] cytoplasmic</v>
      </c>
    </row>
    <row r="3688" spans="1:5" x14ac:dyDescent="0.2">
      <c r="A3688">
        <v>623989</v>
      </c>
      <c r="B3688" t="s">
        <v>4395</v>
      </c>
      <c r="C3688">
        <v>2932</v>
      </c>
      <c r="D3688" t="s">
        <v>4396</v>
      </c>
      <c r="E3688" t="str">
        <f t="shared" si="57"/>
        <v>P49841:2932:Glycogen synthase kinase-3 beta</v>
      </c>
    </row>
    <row r="3689" spans="1:5" x14ac:dyDescent="0.2">
      <c r="A3689">
        <v>623995</v>
      </c>
      <c r="B3689" t="s">
        <v>5082</v>
      </c>
      <c r="C3689">
        <v>3417</v>
      </c>
      <c r="D3689" t="s">
        <v>5083</v>
      </c>
      <c r="E3689" t="str">
        <f t="shared" si="57"/>
        <v>O75874:3417:Isocitrate dehydrogenase [NADP] cytoplasmic</v>
      </c>
    </row>
    <row r="3690" spans="1:5" x14ac:dyDescent="0.2">
      <c r="A3690">
        <v>624002</v>
      </c>
      <c r="B3690" t="s">
        <v>5082</v>
      </c>
      <c r="C3690">
        <v>3417</v>
      </c>
      <c r="D3690" t="s">
        <v>5083</v>
      </c>
      <c r="E3690" t="str">
        <f t="shared" si="57"/>
        <v>O75874:3417:Isocitrate dehydrogenase [NADP] cytoplasmic</v>
      </c>
    </row>
    <row r="3691" spans="1:5" x14ac:dyDescent="0.2">
      <c r="A3691">
        <v>624005</v>
      </c>
      <c r="B3691" t="s">
        <v>4121</v>
      </c>
      <c r="C3691">
        <v>387129</v>
      </c>
      <c r="D3691" t="s">
        <v>4122</v>
      </c>
      <c r="E3691" t="str">
        <f t="shared" si="57"/>
        <v>Q6W5P4:387129:Neuropeptide S receptor</v>
      </c>
    </row>
    <row r="3692" spans="1:5" x14ac:dyDescent="0.2">
      <c r="A3692">
        <v>624030</v>
      </c>
      <c r="B3692" t="s">
        <v>5119</v>
      </c>
      <c r="C3692">
        <v>24660</v>
      </c>
      <c r="D3692" t="s">
        <v>4368</v>
      </c>
      <c r="E3692" t="str">
        <f t="shared" si="57"/>
        <v>P25094:24660:Peripheral myelin protein 22</v>
      </c>
    </row>
    <row r="3693" spans="1:5" x14ac:dyDescent="0.2">
      <c r="A3693">
        <v>624032</v>
      </c>
      <c r="B3693" t="s">
        <v>5119</v>
      </c>
      <c r="C3693">
        <v>24660</v>
      </c>
      <c r="D3693" t="s">
        <v>4368</v>
      </c>
      <c r="E3693" t="str">
        <f t="shared" si="57"/>
        <v>P25094:24660:Peripheral myelin protein 22</v>
      </c>
    </row>
    <row r="3694" spans="1:5" x14ac:dyDescent="0.2">
      <c r="A3694">
        <v>624036</v>
      </c>
      <c r="B3694" t="s">
        <v>5119</v>
      </c>
      <c r="C3694">
        <v>24660</v>
      </c>
      <c r="D3694" t="s">
        <v>4368</v>
      </c>
      <c r="E3694" t="str">
        <f t="shared" si="57"/>
        <v>P25094:24660:Peripheral myelin protein 22</v>
      </c>
    </row>
    <row r="3695" spans="1:5" x14ac:dyDescent="0.2">
      <c r="A3695">
        <v>624037</v>
      </c>
      <c r="B3695" t="s">
        <v>4153</v>
      </c>
      <c r="C3695">
        <v>1133</v>
      </c>
      <c r="D3695" t="s">
        <v>4154</v>
      </c>
      <c r="E3695" t="str">
        <f t="shared" si="57"/>
        <v>P08912:1133:Muscarinic acetylcholine receptor M5</v>
      </c>
    </row>
    <row r="3696" spans="1:5" x14ac:dyDescent="0.2">
      <c r="A3696">
        <v>624038</v>
      </c>
      <c r="B3696" t="s">
        <v>4153</v>
      </c>
      <c r="C3696">
        <v>1133</v>
      </c>
      <c r="D3696" t="s">
        <v>4154</v>
      </c>
      <c r="E3696" t="str">
        <f t="shared" si="57"/>
        <v>P08912:1133:Muscarinic acetylcholine receptor M5</v>
      </c>
    </row>
    <row r="3697" spans="1:5" x14ac:dyDescent="0.2">
      <c r="A3697">
        <v>624040</v>
      </c>
      <c r="B3697" t="s">
        <v>4153</v>
      </c>
      <c r="C3697">
        <v>1133</v>
      </c>
      <c r="D3697" t="s">
        <v>4154</v>
      </c>
      <c r="E3697" t="str">
        <f t="shared" si="57"/>
        <v>P08912:1133:Muscarinic acetylcholine receptor M5</v>
      </c>
    </row>
    <row r="3698" spans="1:5" x14ac:dyDescent="0.2">
      <c r="A3698">
        <v>624044</v>
      </c>
      <c r="B3698" t="s">
        <v>5119</v>
      </c>
      <c r="C3698">
        <v>24660</v>
      </c>
      <c r="D3698" t="s">
        <v>4368</v>
      </c>
      <c r="E3698" t="str">
        <f t="shared" si="57"/>
        <v>P25094:24660:Peripheral myelin protein 22</v>
      </c>
    </row>
    <row r="3699" spans="1:5" x14ac:dyDescent="0.2">
      <c r="A3699">
        <v>624050</v>
      </c>
      <c r="B3699" t="s">
        <v>5120</v>
      </c>
      <c r="C3699">
        <v>3062</v>
      </c>
      <c r="D3699" t="s">
        <v>5121</v>
      </c>
      <c r="E3699" t="str">
        <f t="shared" si="57"/>
        <v>O43614:3062:Orexin receptor type 2</v>
      </c>
    </row>
    <row r="3700" spans="1:5" x14ac:dyDescent="0.2">
      <c r="A3700">
        <v>624050</v>
      </c>
      <c r="B3700" t="s">
        <v>4656</v>
      </c>
      <c r="C3700">
        <v>3061</v>
      </c>
      <c r="D3700" t="s">
        <v>4657</v>
      </c>
      <c r="E3700" t="str">
        <f t="shared" si="57"/>
        <v>O43613:3061:Orexin receptor type 1</v>
      </c>
    </row>
    <row r="3701" spans="1:5" x14ac:dyDescent="0.2">
      <c r="A3701">
        <v>624051</v>
      </c>
      <c r="B3701" t="s">
        <v>5120</v>
      </c>
      <c r="C3701">
        <v>3062</v>
      </c>
      <c r="D3701" t="s">
        <v>5121</v>
      </c>
      <c r="E3701" t="str">
        <f t="shared" si="57"/>
        <v>O43614:3062:Orexin receptor type 2</v>
      </c>
    </row>
    <row r="3702" spans="1:5" x14ac:dyDescent="0.2">
      <c r="A3702">
        <v>624051</v>
      </c>
      <c r="B3702" t="s">
        <v>4656</v>
      </c>
      <c r="C3702">
        <v>3061</v>
      </c>
      <c r="D3702" t="s">
        <v>4657</v>
      </c>
      <c r="E3702" t="str">
        <f t="shared" si="57"/>
        <v>O43613:3061:Orexin receptor type 1</v>
      </c>
    </row>
    <row r="3703" spans="1:5" x14ac:dyDescent="0.2">
      <c r="A3703">
        <v>624087</v>
      </c>
      <c r="B3703" t="s">
        <v>4834</v>
      </c>
      <c r="C3703">
        <v>60489</v>
      </c>
      <c r="D3703" t="s">
        <v>4835</v>
      </c>
      <c r="E3703" t="str">
        <f t="shared" si="57"/>
        <v>Q9HC16:60489:DNA dC-&gt;dU-editing enzyme APOBEC-3G</v>
      </c>
    </row>
    <row r="3704" spans="1:5" x14ac:dyDescent="0.2">
      <c r="A3704">
        <v>624089</v>
      </c>
      <c r="B3704" t="s">
        <v>4832</v>
      </c>
      <c r="C3704">
        <v>200315</v>
      </c>
      <c r="D3704" t="s">
        <v>4833</v>
      </c>
      <c r="E3704" t="str">
        <f t="shared" si="57"/>
        <v>P31941:200315:Probable DNA dC-&gt;dU-editing enzyme APOBEC-3A</v>
      </c>
    </row>
    <row r="3705" spans="1:5" x14ac:dyDescent="0.2">
      <c r="A3705">
        <v>624101</v>
      </c>
      <c r="B3705" t="s">
        <v>5082</v>
      </c>
      <c r="C3705">
        <v>3417</v>
      </c>
      <c r="D3705" t="s">
        <v>5083</v>
      </c>
      <c r="E3705" t="str">
        <f t="shared" si="57"/>
        <v>O75874:3417:Isocitrate dehydrogenase [NADP] cytoplasmic</v>
      </c>
    </row>
    <row r="3706" spans="1:5" x14ac:dyDescent="0.2">
      <c r="A3706">
        <v>624103</v>
      </c>
      <c r="B3706" t="s">
        <v>4153</v>
      </c>
      <c r="C3706">
        <v>1133</v>
      </c>
      <c r="D3706" t="s">
        <v>4154</v>
      </c>
      <c r="E3706" t="str">
        <f t="shared" si="57"/>
        <v>P08912:1133:Muscarinic acetylcholine receptor M5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6"/>
  <sheetViews>
    <sheetView workbookViewId="0">
      <selection activeCell="V2" sqref="V2"/>
    </sheetView>
  </sheetViews>
  <sheetFormatPr defaultRowHeight="12.75" x14ac:dyDescent="0.2"/>
  <cols>
    <col min="8" max="8" width="10.28515625" customWidth="1"/>
    <col min="9" max="9" width="12" customWidth="1"/>
    <col min="15" max="15" width="14.140625" bestFit="1" customWidth="1"/>
    <col min="22" max="22" width="10.42578125" bestFit="1" customWidth="1"/>
  </cols>
  <sheetData>
    <row r="1" spans="1:23" ht="38.25" x14ac:dyDescent="0.2">
      <c r="A1" t="s">
        <v>5122</v>
      </c>
      <c r="B1" t="s">
        <v>5658</v>
      </c>
      <c r="C1" t="s">
        <v>67</v>
      </c>
      <c r="D1" t="s">
        <v>5659</v>
      </c>
      <c r="G1" s="5" t="s">
        <v>20</v>
      </c>
      <c r="H1" s="5" t="s">
        <v>66</v>
      </c>
      <c r="I1" s="5" t="s">
        <v>67</v>
      </c>
      <c r="J1" s="5" t="s">
        <v>20</v>
      </c>
      <c r="K1" s="5" t="s">
        <v>66</v>
      </c>
      <c r="L1" s="5" t="s">
        <v>67</v>
      </c>
      <c r="M1" s="5" t="s">
        <v>5659</v>
      </c>
      <c r="N1" s="5" t="s">
        <v>5659</v>
      </c>
      <c r="O1" s="5" t="s">
        <v>5660</v>
      </c>
      <c r="P1" s="5" t="s">
        <v>6482</v>
      </c>
      <c r="V1" t="s">
        <v>67</v>
      </c>
      <c r="W1" t="s">
        <v>6483</v>
      </c>
    </row>
    <row r="2" spans="1:23" x14ac:dyDescent="0.2">
      <c r="A2">
        <v>348</v>
      </c>
      <c r="B2">
        <v>1393</v>
      </c>
      <c r="C2">
        <v>63</v>
      </c>
      <c r="D2">
        <v>63</v>
      </c>
      <c r="G2" t="s">
        <v>70</v>
      </c>
      <c r="H2" t="s">
        <v>77</v>
      </c>
      <c r="I2" t="s">
        <v>78</v>
      </c>
      <c r="J2">
        <v>346</v>
      </c>
      <c r="K2">
        <v>192</v>
      </c>
      <c r="L2">
        <v>350</v>
      </c>
      <c r="M2">
        <v>350</v>
      </c>
      <c r="N2">
        <f t="shared" ref="N2:N15" si="0">IFERROR(VLOOKUP(M2,C:D,2,FALSE),M2)</f>
        <v>350</v>
      </c>
      <c r="O2" t="s">
        <v>5662</v>
      </c>
      <c r="P2" t="s">
        <v>76</v>
      </c>
      <c r="V2">
        <v>57</v>
      </c>
      <c r="W2" t="s">
        <v>6484</v>
      </c>
    </row>
    <row r="3" spans="1:23" x14ac:dyDescent="0.2">
      <c r="A3">
        <v>360</v>
      </c>
      <c r="B3">
        <v>1393</v>
      </c>
      <c r="C3">
        <v>63</v>
      </c>
      <c r="D3">
        <v>63</v>
      </c>
      <c r="G3" t="s">
        <v>80</v>
      </c>
      <c r="H3" t="s">
        <v>87</v>
      </c>
      <c r="I3" t="s">
        <v>88</v>
      </c>
      <c r="J3">
        <v>348</v>
      </c>
      <c r="K3">
        <v>117</v>
      </c>
      <c r="L3">
        <v>63</v>
      </c>
      <c r="M3">
        <v>63</v>
      </c>
      <c r="N3">
        <f t="shared" si="0"/>
        <v>63</v>
      </c>
      <c r="O3" t="s">
        <v>5662</v>
      </c>
      <c r="P3" t="s">
        <v>5685</v>
      </c>
      <c r="V3">
        <v>58</v>
      </c>
      <c r="W3" t="s">
        <v>6484</v>
      </c>
    </row>
    <row r="4" spans="1:23" x14ac:dyDescent="0.2">
      <c r="A4">
        <v>411</v>
      </c>
      <c r="B4">
        <v>2309</v>
      </c>
      <c r="C4">
        <v>366</v>
      </c>
      <c r="D4">
        <v>366</v>
      </c>
      <c r="G4" t="s">
        <v>101</v>
      </c>
      <c r="H4" t="s">
        <v>94</v>
      </c>
      <c r="I4" t="s">
        <v>88</v>
      </c>
      <c r="J4">
        <v>360</v>
      </c>
      <c r="K4">
        <v>109</v>
      </c>
      <c r="L4">
        <v>63</v>
      </c>
      <c r="M4">
        <v>63</v>
      </c>
      <c r="N4">
        <f t="shared" si="0"/>
        <v>63</v>
      </c>
      <c r="O4" t="s">
        <v>5662</v>
      </c>
      <c r="P4" t="s">
        <v>5665</v>
      </c>
      <c r="V4">
        <v>61</v>
      </c>
      <c r="W4" t="s">
        <v>6484</v>
      </c>
    </row>
    <row r="5" spans="1:23" x14ac:dyDescent="0.2">
      <c r="A5">
        <v>445</v>
      </c>
      <c r="B5">
        <v>485355</v>
      </c>
      <c r="C5">
        <v>64</v>
      </c>
      <c r="D5">
        <v>628</v>
      </c>
      <c r="G5" t="s">
        <v>102</v>
      </c>
      <c r="H5" t="s">
        <v>106</v>
      </c>
      <c r="I5" t="s">
        <v>107</v>
      </c>
      <c r="J5">
        <v>361</v>
      </c>
      <c r="K5">
        <v>188</v>
      </c>
      <c r="L5">
        <v>88</v>
      </c>
      <c r="M5">
        <v>88</v>
      </c>
      <c r="N5">
        <f t="shared" si="0"/>
        <v>302</v>
      </c>
      <c r="O5" t="s">
        <v>5662</v>
      </c>
      <c r="P5" t="s">
        <v>105</v>
      </c>
      <c r="V5">
        <v>62</v>
      </c>
      <c r="W5" t="s">
        <v>6484</v>
      </c>
    </row>
    <row r="6" spans="1:23" x14ac:dyDescent="0.2">
      <c r="A6">
        <v>448</v>
      </c>
      <c r="B6">
        <v>485363</v>
      </c>
      <c r="C6">
        <v>0</v>
      </c>
      <c r="D6">
        <v>57</v>
      </c>
      <c r="G6" t="s">
        <v>111</v>
      </c>
      <c r="H6" t="s">
        <v>115</v>
      </c>
      <c r="I6" t="s">
        <v>116</v>
      </c>
      <c r="J6">
        <v>410</v>
      </c>
      <c r="K6">
        <v>219</v>
      </c>
      <c r="L6">
        <v>375</v>
      </c>
      <c r="M6">
        <v>375</v>
      </c>
      <c r="N6">
        <f t="shared" si="0"/>
        <v>375</v>
      </c>
      <c r="O6" t="s">
        <v>5662</v>
      </c>
      <c r="P6" t="s">
        <v>114</v>
      </c>
      <c r="V6">
        <v>65</v>
      </c>
      <c r="W6" t="s">
        <v>6484</v>
      </c>
    </row>
    <row r="7" spans="1:23" x14ac:dyDescent="0.2">
      <c r="A7">
        <v>584</v>
      </c>
      <c r="B7">
        <v>485291</v>
      </c>
      <c r="C7">
        <v>65</v>
      </c>
      <c r="D7">
        <v>546</v>
      </c>
      <c r="G7" t="s">
        <v>117</v>
      </c>
      <c r="H7" t="s">
        <v>121</v>
      </c>
      <c r="I7" t="s">
        <v>122</v>
      </c>
      <c r="J7">
        <v>411</v>
      </c>
      <c r="K7">
        <v>210</v>
      </c>
      <c r="L7">
        <v>366</v>
      </c>
      <c r="M7">
        <v>366</v>
      </c>
      <c r="N7">
        <f t="shared" si="0"/>
        <v>366</v>
      </c>
      <c r="O7" t="s">
        <v>5662</v>
      </c>
      <c r="P7" t="s">
        <v>5664</v>
      </c>
      <c r="V7">
        <v>74</v>
      </c>
      <c r="W7" t="s">
        <v>6484</v>
      </c>
    </row>
    <row r="8" spans="1:23" x14ac:dyDescent="0.2">
      <c r="A8">
        <v>585</v>
      </c>
      <c r="B8">
        <v>485291</v>
      </c>
      <c r="C8">
        <v>65</v>
      </c>
      <c r="D8">
        <v>546</v>
      </c>
      <c r="G8" t="s">
        <v>123</v>
      </c>
      <c r="H8" t="s">
        <v>127</v>
      </c>
      <c r="I8" t="s">
        <v>128</v>
      </c>
      <c r="J8">
        <v>421</v>
      </c>
      <c r="K8">
        <v>223</v>
      </c>
      <c r="L8">
        <v>379</v>
      </c>
      <c r="M8">
        <v>379</v>
      </c>
      <c r="N8">
        <f t="shared" si="0"/>
        <v>379</v>
      </c>
      <c r="O8" t="s">
        <v>5662</v>
      </c>
      <c r="P8" t="s">
        <v>126</v>
      </c>
      <c r="V8">
        <v>77</v>
      </c>
      <c r="W8" t="s">
        <v>6484</v>
      </c>
    </row>
    <row r="9" spans="1:23" x14ac:dyDescent="0.2">
      <c r="A9">
        <v>587</v>
      </c>
      <c r="B9">
        <v>488813</v>
      </c>
      <c r="C9">
        <v>367</v>
      </c>
      <c r="D9">
        <v>643</v>
      </c>
      <c r="G9" t="s">
        <v>129</v>
      </c>
      <c r="H9" t="s">
        <v>133</v>
      </c>
      <c r="I9" t="s">
        <v>134</v>
      </c>
      <c r="J9">
        <v>426</v>
      </c>
      <c r="K9">
        <v>224</v>
      </c>
      <c r="L9">
        <v>380</v>
      </c>
      <c r="M9">
        <v>380</v>
      </c>
      <c r="N9">
        <f t="shared" si="0"/>
        <v>380</v>
      </c>
      <c r="O9" t="s">
        <v>5662</v>
      </c>
      <c r="P9" t="s">
        <v>132</v>
      </c>
      <c r="V9">
        <v>80</v>
      </c>
      <c r="W9" t="s">
        <v>6484</v>
      </c>
    </row>
    <row r="10" spans="1:23" x14ac:dyDescent="0.2">
      <c r="A10">
        <v>595</v>
      </c>
      <c r="B10">
        <v>1400</v>
      </c>
      <c r="C10">
        <v>60</v>
      </c>
      <c r="D10">
        <v>60</v>
      </c>
      <c r="G10" t="s">
        <v>135</v>
      </c>
      <c r="H10" t="s">
        <v>139</v>
      </c>
      <c r="I10" t="s">
        <v>140</v>
      </c>
      <c r="J10">
        <v>427</v>
      </c>
      <c r="K10">
        <v>222</v>
      </c>
      <c r="L10">
        <v>378</v>
      </c>
      <c r="M10">
        <v>378</v>
      </c>
      <c r="N10">
        <f t="shared" si="0"/>
        <v>378</v>
      </c>
      <c r="O10" t="s">
        <v>5662</v>
      </c>
      <c r="P10" t="s">
        <v>138</v>
      </c>
      <c r="V10">
        <v>84</v>
      </c>
      <c r="W10" t="s">
        <v>6484</v>
      </c>
    </row>
    <row r="11" spans="1:23" x14ac:dyDescent="0.2">
      <c r="A11">
        <v>597</v>
      </c>
      <c r="B11">
        <v>1653</v>
      </c>
      <c r="C11">
        <v>68</v>
      </c>
      <c r="D11">
        <v>68</v>
      </c>
      <c r="G11" t="s">
        <v>141</v>
      </c>
      <c r="H11" t="s">
        <v>145</v>
      </c>
      <c r="I11" t="s">
        <v>146</v>
      </c>
      <c r="J11">
        <v>433</v>
      </c>
      <c r="K11">
        <v>221</v>
      </c>
      <c r="L11">
        <v>377</v>
      </c>
      <c r="M11">
        <v>377</v>
      </c>
      <c r="N11">
        <f t="shared" si="0"/>
        <v>377</v>
      </c>
      <c r="O11" t="s">
        <v>5662</v>
      </c>
      <c r="P11" t="s">
        <v>144</v>
      </c>
      <c r="V11">
        <v>85</v>
      </c>
      <c r="W11" t="s">
        <v>6484</v>
      </c>
    </row>
    <row r="12" spans="1:23" x14ac:dyDescent="0.2">
      <c r="A12">
        <v>632</v>
      </c>
      <c r="B12">
        <v>1400</v>
      </c>
      <c r="C12">
        <v>60</v>
      </c>
      <c r="D12">
        <v>60</v>
      </c>
      <c r="G12" t="s">
        <v>147</v>
      </c>
      <c r="H12" t="s">
        <v>151</v>
      </c>
      <c r="I12" t="s">
        <v>152</v>
      </c>
      <c r="J12">
        <v>434</v>
      </c>
      <c r="K12">
        <v>225</v>
      </c>
      <c r="L12">
        <v>381</v>
      </c>
      <c r="M12">
        <v>381</v>
      </c>
      <c r="N12">
        <f t="shared" si="0"/>
        <v>381</v>
      </c>
      <c r="O12" t="s">
        <v>5662</v>
      </c>
      <c r="P12" t="s">
        <v>150</v>
      </c>
      <c r="V12">
        <v>86</v>
      </c>
      <c r="W12" t="s">
        <v>6484</v>
      </c>
    </row>
    <row r="13" spans="1:23" x14ac:dyDescent="0.2">
      <c r="A13">
        <v>879</v>
      </c>
      <c r="B13">
        <v>1504</v>
      </c>
      <c r="C13">
        <v>77</v>
      </c>
      <c r="D13">
        <v>77</v>
      </c>
      <c r="G13" t="s">
        <v>153</v>
      </c>
      <c r="H13" t="s">
        <v>157</v>
      </c>
      <c r="I13" t="s">
        <v>158</v>
      </c>
      <c r="J13">
        <v>435</v>
      </c>
      <c r="K13">
        <v>226</v>
      </c>
      <c r="L13">
        <v>382</v>
      </c>
      <c r="M13">
        <v>382</v>
      </c>
      <c r="N13">
        <f t="shared" si="0"/>
        <v>382</v>
      </c>
      <c r="O13" t="s">
        <v>5662</v>
      </c>
      <c r="P13" t="s">
        <v>156</v>
      </c>
      <c r="V13">
        <v>221</v>
      </c>
      <c r="W13" t="s">
        <v>6484</v>
      </c>
    </row>
    <row r="14" spans="1:23" x14ac:dyDescent="0.2">
      <c r="A14">
        <v>879</v>
      </c>
      <c r="B14">
        <v>2406</v>
      </c>
      <c r="C14">
        <v>77</v>
      </c>
      <c r="D14">
        <v>77</v>
      </c>
      <c r="G14" t="s">
        <v>159</v>
      </c>
      <c r="H14" t="s">
        <v>163</v>
      </c>
      <c r="I14" t="s">
        <v>164</v>
      </c>
      <c r="J14">
        <v>444</v>
      </c>
      <c r="K14">
        <v>197</v>
      </c>
      <c r="L14">
        <v>355</v>
      </c>
      <c r="M14">
        <v>355</v>
      </c>
      <c r="N14">
        <f t="shared" si="0"/>
        <v>355</v>
      </c>
      <c r="O14" t="s">
        <v>5662</v>
      </c>
      <c r="P14" t="s">
        <v>162</v>
      </c>
      <c r="V14">
        <v>309</v>
      </c>
      <c r="W14" t="s">
        <v>6484</v>
      </c>
    </row>
    <row r="15" spans="1:23" x14ac:dyDescent="0.2">
      <c r="A15">
        <v>880</v>
      </c>
      <c r="B15">
        <v>1504</v>
      </c>
      <c r="C15">
        <v>77</v>
      </c>
      <c r="D15">
        <v>77</v>
      </c>
      <c r="G15" t="s">
        <v>165</v>
      </c>
      <c r="H15" t="s">
        <v>173</v>
      </c>
      <c r="I15" t="s">
        <v>174</v>
      </c>
      <c r="J15">
        <v>445</v>
      </c>
      <c r="K15">
        <v>118</v>
      </c>
      <c r="L15">
        <v>64</v>
      </c>
      <c r="M15">
        <v>64</v>
      </c>
      <c r="N15">
        <f t="shared" si="0"/>
        <v>628</v>
      </c>
      <c r="O15" t="s">
        <v>5662</v>
      </c>
      <c r="P15" t="s">
        <v>5670</v>
      </c>
      <c r="V15">
        <v>311</v>
      </c>
      <c r="W15" t="s">
        <v>6484</v>
      </c>
    </row>
    <row r="16" spans="1:23" x14ac:dyDescent="0.2">
      <c r="A16">
        <v>880</v>
      </c>
      <c r="B16">
        <v>2406</v>
      </c>
      <c r="C16">
        <v>77</v>
      </c>
      <c r="D16">
        <v>77</v>
      </c>
      <c r="G16" t="s">
        <v>181</v>
      </c>
      <c r="J16">
        <v>447</v>
      </c>
      <c r="O16" t="s">
        <v>5662</v>
      </c>
      <c r="P16" t="s">
        <v>5671</v>
      </c>
      <c r="V16">
        <v>350</v>
      </c>
      <c r="W16" t="s">
        <v>6484</v>
      </c>
    </row>
    <row r="17" spans="1:23" x14ac:dyDescent="0.2">
      <c r="A17">
        <v>881</v>
      </c>
      <c r="B17">
        <v>2312</v>
      </c>
      <c r="C17">
        <v>85</v>
      </c>
      <c r="D17">
        <v>85</v>
      </c>
      <c r="G17" t="s">
        <v>182</v>
      </c>
      <c r="J17">
        <v>448</v>
      </c>
      <c r="M17">
        <v>57</v>
      </c>
      <c r="N17">
        <f t="shared" ref="N17:N41" si="1">IFERROR(VLOOKUP(M17,C:D,2,FALSE),M17)</f>
        <v>57</v>
      </c>
      <c r="O17" t="s">
        <v>5662</v>
      </c>
      <c r="P17" t="s">
        <v>5667</v>
      </c>
      <c r="V17">
        <v>358</v>
      </c>
      <c r="W17" t="s">
        <v>6484</v>
      </c>
    </row>
    <row r="18" spans="1:23" x14ac:dyDescent="0.2">
      <c r="A18">
        <v>886</v>
      </c>
      <c r="B18">
        <v>2407</v>
      </c>
      <c r="C18">
        <v>551</v>
      </c>
      <c r="D18">
        <v>551</v>
      </c>
      <c r="G18" t="s">
        <v>203</v>
      </c>
      <c r="H18" t="s">
        <v>207</v>
      </c>
      <c r="I18" t="s">
        <v>208</v>
      </c>
      <c r="J18">
        <v>540</v>
      </c>
      <c r="K18">
        <v>230</v>
      </c>
      <c r="L18">
        <v>386</v>
      </c>
      <c r="M18">
        <v>386</v>
      </c>
      <c r="N18">
        <f t="shared" si="1"/>
        <v>386</v>
      </c>
      <c r="O18" t="s">
        <v>5662</v>
      </c>
      <c r="P18" t="s">
        <v>206</v>
      </c>
      <c r="V18">
        <v>367</v>
      </c>
      <c r="W18" t="s">
        <v>6484</v>
      </c>
    </row>
    <row r="19" spans="1:23" x14ac:dyDescent="0.2">
      <c r="A19">
        <v>887</v>
      </c>
      <c r="B19">
        <v>2169</v>
      </c>
      <c r="C19">
        <v>84</v>
      </c>
      <c r="D19">
        <v>84</v>
      </c>
      <c r="G19" t="s">
        <v>209</v>
      </c>
      <c r="H19" t="s">
        <v>213</v>
      </c>
      <c r="I19" t="s">
        <v>214</v>
      </c>
      <c r="J19">
        <v>541</v>
      </c>
      <c r="K19">
        <v>231</v>
      </c>
      <c r="L19">
        <v>387</v>
      </c>
      <c r="M19">
        <v>387</v>
      </c>
      <c r="N19">
        <f t="shared" si="1"/>
        <v>387</v>
      </c>
      <c r="O19" t="s">
        <v>5662</v>
      </c>
      <c r="P19" t="s">
        <v>212</v>
      </c>
      <c r="V19">
        <v>368</v>
      </c>
      <c r="W19" t="s">
        <v>6484</v>
      </c>
    </row>
    <row r="20" spans="1:23" x14ac:dyDescent="0.2">
      <c r="A20">
        <v>888</v>
      </c>
      <c r="B20">
        <v>2389</v>
      </c>
      <c r="C20">
        <v>539</v>
      </c>
      <c r="D20">
        <v>539</v>
      </c>
      <c r="G20" t="s">
        <v>215</v>
      </c>
      <c r="H20" t="s">
        <v>219</v>
      </c>
      <c r="I20" t="s">
        <v>220</v>
      </c>
      <c r="J20">
        <v>542</v>
      </c>
      <c r="K20">
        <v>228</v>
      </c>
      <c r="L20">
        <v>384</v>
      </c>
      <c r="M20">
        <v>384</v>
      </c>
      <c r="N20">
        <f t="shared" si="1"/>
        <v>384</v>
      </c>
      <c r="O20" t="s">
        <v>5662</v>
      </c>
      <c r="P20" t="s">
        <v>218</v>
      </c>
      <c r="V20">
        <v>369</v>
      </c>
      <c r="W20" t="s">
        <v>6484</v>
      </c>
    </row>
    <row r="21" spans="1:23" x14ac:dyDescent="0.2">
      <c r="A21">
        <v>890</v>
      </c>
      <c r="B21">
        <v>1653</v>
      </c>
      <c r="C21">
        <v>0</v>
      </c>
      <c r="D21">
        <v>68</v>
      </c>
      <c r="G21" t="s">
        <v>221</v>
      </c>
      <c r="H21" t="s">
        <v>225</v>
      </c>
      <c r="I21" t="s">
        <v>226</v>
      </c>
      <c r="J21">
        <v>543</v>
      </c>
      <c r="K21">
        <v>229</v>
      </c>
      <c r="L21">
        <v>385</v>
      </c>
      <c r="M21">
        <v>385</v>
      </c>
      <c r="N21">
        <f t="shared" si="1"/>
        <v>385</v>
      </c>
      <c r="O21" t="s">
        <v>5662</v>
      </c>
      <c r="P21" t="s">
        <v>224</v>
      </c>
      <c r="V21">
        <v>370</v>
      </c>
      <c r="W21" t="s">
        <v>6484</v>
      </c>
    </row>
    <row r="22" spans="1:23" x14ac:dyDescent="0.2">
      <c r="A22">
        <v>893</v>
      </c>
      <c r="B22">
        <v>2407</v>
      </c>
      <c r="C22">
        <v>551</v>
      </c>
      <c r="D22">
        <v>551</v>
      </c>
      <c r="G22" t="s">
        <v>227</v>
      </c>
      <c r="H22" t="s">
        <v>231</v>
      </c>
      <c r="I22" t="s">
        <v>232</v>
      </c>
      <c r="J22">
        <v>544</v>
      </c>
      <c r="K22">
        <v>227</v>
      </c>
      <c r="L22">
        <v>383</v>
      </c>
      <c r="M22">
        <v>383</v>
      </c>
      <c r="N22">
        <f t="shared" si="1"/>
        <v>383</v>
      </c>
      <c r="O22" t="s">
        <v>5662</v>
      </c>
      <c r="P22" t="s">
        <v>230</v>
      </c>
      <c r="V22">
        <v>371</v>
      </c>
      <c r="W22" t="s">
        <v>6484</v>
      </c>
    </row>
    <row r="23" spans="1:23" x14ac:dyDescent="0.2">
      <c r="A23">
        <v>894</v>
      </c>
      <c r="B23">
        <v>2407</v>
      </c>
      <c r="C23">
        <v>551</v>
      </c>
      <c r="D23">
        <v>551</v>
      </c>
      <c r="G23" t="s">
        <v>233</v>
      </c>
      <c r="H23" t="s">
        <v>237</v>
      </c>
      <c r="I23" t="s">
        <v>238</v>
      </c>
      <c r="J23">
        <v>545</v>
      </c>
      <c r="K23">
        <v>233</v>
      </c>
      <c r="L23">
        <v>389</v>
      </c>
      <c r="M23">
        <v>389</v>
      </c>
      <c r="N23">
        <f t="shared" si="1"/>
        <v>389</v>
      </c>
      <c r="O23" t="s">
        <v>5662</v>
      </c>
      <c r="P23" t="s">
        <v>236</v>
      </c>
      <c r="V23">
        <v>372</v>
      </c>
      <c r="W23" t="s">
        <v>6484</v>
      </c>
    </row>
    <row r="24" spans="1:23" x14ac:dyDescent="0.2">
      <c r="A24">
        <v>896</v>
      </c>
      <c r="B24">
        <v>2389</v>
      </c>
      <c r="C24">
        <v>78</v>
      </c>
      <c r="D24">
        <v>539</v>
      </c>
      <c r="G24" t="s">
        <v>239</v>
      </c>
      <c r="H24" t="s">
        <v>243</v>
      </c>
      <c r="I24" t="s">
        <v>244</v>
      </c>
      <c r="J24">
        <v>546</v>
      </c>
      <c r="K24">
        <v>232</v>
      </c>
      <c r="L24">
        <v>388</v>
      </c>
      <c r="M24">
        <v>388</v>
      </c>
      <c r="N24">
        <f t="shared" si="1"/>
        <v>388</v>
      </c>
      <c r="O24" t="s">
        <v>5662</v>
      </c>
      <c r="P24" t="s">
        <v>242</v>
      </c>
      <c r="V24">
        <v>373</v>
      </c>
      <c r="W24" t="s">
        <v>6484</v>
      </c>
    </row>
    <row r="25" spans="1:23" x14ac:dyDescent="0.2">
      <c r="A25">
        <v>900</v>
      </c>
      <c r="B25">
        <v>2389</v>
      </c>
      <c r="C25">
        <v>539</v>
      </c>
      <c r="D25">
        <v>539</v>
      </c>
      <c r="G25" t="s">
        <v>347</v>
      </c>
      <c r="H25" t="s">
        <v>353</v>
      </c>
      <c r="I25" t="s">
        <v>354</v>
      </c>
      <c r="J25">
        <v>607</v>
      </c>
      <c r="K25">
        <v>144</v>
      </c>
      <c r="L25">
        <v>69</v>
      </c>
      <c r="M25">
        <v>69</v>
      </c>
      <c r="N25">
        <f t="shared" si="1"/>
        <v>69</v>
      </c>
      <c r="O25" t="s">
        <v>5662</v>
      </c>
      <c r="P25" t="s">
        <v>355</v>
      </c>
      <c r="V25">
        <v>374</v>
      </c>
      <c r="W25" t="s">
        <v>6484</v>
      </c>
    </row>
    <row r="26" spans="1:23" x14ac:dyDescent="0.2">
      <c r="A26">
        <v>901</v>
      </c>
      <c r="B26">
        <v>2301</v>
      </c>
      <c r="C26">
        <v>81</v>
      </c>
      <c r="D26">
        <v>81</v>
      </c>
      <c r="G26" t="s">
        <v>359</v>
      </c>
      <c r="H26" t="s">
        <v>363</v>
      </c>
      <c r="I26" t="s">
        <v>364</v>
      </c>
      <c r="J26">
        <v>654</v>
      </c>
      <c r="K26">
        <v>235</v>
      </c>
      <c r="L26">
        <v>391</v>
      </c>
      <c r="M26">
        <v>391</v>
      </c>
      <c r="N26">
        <f t="shared" si="1"/>
        <v>391</v>
      </c>
      <c r="O26" t="s">
        <v>5662</v>
      </c>
      <c r="P26" t="s">
        <v>362</v>
      </c>
      <c r="V26">
        <v>376</v>
      </c>
      <c r="W26" t="s">
        <v>6484</v>
      </c>
    </row>
    <row r="27" spans="1:23" x14ac:dyDescent="0.2">
      <c r="A27">
        <v>910</v>
      </c>
      <c r="B27">
        <v>493171</v>
      </c>
      <c r="C27">
        <v>73</v>
      </c>
      <c r="D27">
        <v>73</v>
      </c>
      <c r="G27" t="s">
        <v>365</v>
      </c>
      <c r="H27" t="s">
        <v>369</v>
      </c>
      <c r="I27" t="s">
        <v>370</v>
      </c>
      <c r="J27">
        <v>655</v>
      </c>
      <c r="K27">
        <v>237</v>
      </c>
      <c r="L27">
        <v>393</v>
      </c>
      <c r="M27">
        <v>393</v>
      </c>
      <c r="N27">
        <f t="shared" si="1"/>
        <v>393</v>
      </c>
      <c r="O27" t="s">
        <v>5662</v>
      </c>
      <c r="P27" t="s">
        <v>368</v>
      </c>
      <c r="V27">
        <v>403</v>
      </c>
      <c r="W27" t="s">
        <v>6484</v>
      </c>
    </row>
    <row r="28" spans="1:23" x14ac:dyDescent="0.2">
      <c r="A28">
        <v>923</v>
      </c>
      <c r="B28">
        <v>2389</v>
      </c>
      <c r="C28">
        <v>78</v>
      </c>
      <c r="D28">
        <v>539</v>
      </c>
      <c r="G28" t="s">
        <v>371</v>
      </c>
      <c r="H28" t="s">
        <v>375</v>
      </c>
      <c r="I28" t="s">
        <v>376</v>
      </c>
      <c r="J28">
        <v>656</v>
      </c>
      <c r="K28">
        <v>238</v>
      </c>
      <c r="L28">
        <v>394</v>
      </c>
      <c r="M28">
        <v>394</v>
      </c>
      <c r="N28">
        <f t="shared" si="1"/>
        <v>394</v>
      </c>
      <c r="O28" t="s">
        <v>5662</v>
      </c>
      <c r="P28" t="s">
        <v>374</v>
      </c>
      <c r="V28">
        <v>404</v>
      </c>
      <c r="W28" t="s">
        <v>6484</v>
      </c>
    </row>
    <row r="29" spans="1:23" x14ac:dyDescent="0.2">
      <c r="A29">
        <v>925</v>
      </c>
      <c r="B29">
        <v>493171</v>
      </c>
      <c r="C29">
        <v>73</v>
      </c>
      <c r="D29">
        <v>73</v>
      </c>
      <c r="G29" t="s">
        <v>377</v>
      </c>
      <c r="H29" t="s">
        <v>381</v>
      </c>
      <c r="I29" t="s">
        <v>382</v>
      </c>
      <c r="J29">
        <v>657</v>
      </c>
      <c r="K29">
        <v>236</v>
      </c>
      <c r="L29">
        <v>392</v>
      </c>
      <c r="M29">
        <v>392</v>
      </c>
      <c r="N29">
        <f t="shared" si="1"/>
        <v>392</v>
      </c>
      <c r="O29" t="s">
        <v>5662</v>
      </c>
      <c r="P29" t="s">
        <v>380</v>
      </c>
      <c r="V29">
        <v>477</v>
      </c>
      <c r="W29" t="s">
        <v>6484</v>
      </c>
    </row>
    <row r="30" spans="1:23" x14ac:dyDescent="0.2">
      <c r="A30">
        <v>926</v>
      </c>
      <c r="B30">
        <v>1401</v>
      </c>
      <c r="C30">
        <v>72</v>
      </c>
      <c r="D30">
        <v>72</v>
      </c>
      <c r="G30" t="s">
        <v>383</v>
      </c>
      <c r="H30" t="s">
        <v>387</v>
      </c>
      <c r="I30" t="s">
        <v>388</v>
      </c>
      <c r="J30">
        <v>658</v>
      </c>
      <c r="K30">
        <v>242</v>
      </c>
      <c r="L30">
        <v>398</v>
      </c>
      <c r="M30">
        <v>398</v>
      </c>
      <c r="N30">
        <f t="shared" si="1"/>
        <v>398</v>
      </c>
      <c r="O30" t="s">
        <v>5662</v>
      </c>
      <c r="P30" t="s">
        <v>386</v>
      </c>
      <c r="V30">
        <v>480</v>
      </c>
      <c r="W30" t="s">
        <v>6484</v>
      </c>
    </row>
    <row r="31" spans="1:23" x14ac:dyDescent="0.2">
      <c r="A31">
        <v>927</v>
      </c>
      <c r="B31">
        <v>2281</v>
      </c>
      <c r="C31">
        <v>67</v>
      </c>
      <c r="D31">
        <v>496</v>
      </c>
      <c r="G31" t="s">
        <v>389</v>
      </c>
      <c r="H31" t="s">
        <v>393</v>
      </c>
      <c r="I31" t="s">
        <v>394</v>
      </c>
      <c r="J31">
        <v>659</v>
      </c>
      <c r="K31">
        <v>243</v>
      </c>
      <c r="L31">
        <v>399</v>
      </c>
      <c r="M31">
        <v>399</v>
      </c>
      <c r="N31">
        <f t="shared" si="1"/>
        <v>399</v>
      </c>
      <c r="O31" t="s">
        <v>5662</v>
      </c>
      <c r="P31" t="s">
        <v>392</v>
      </c>
      <c r="V31">
        <v>507</v>
      </c>
      <c r="W31" t="s">
        <v>6484</v>
      </c>
    </row>
    <row r="32" spans="1:23" x14ac:dyDescent="0.2">
      <c r="A32">
        <v>929</v>
      </c>
      <c r="B32">
        <v>2389</v>
      </c>
      <c r="C32">
        <v>78</v>
      </c>
      <c r="D32">
        <v>539</v>
      </c>
      <c r="G32" t="s">
        <v>395</v>
      </c>
      <c r="H32" t="s">
        <v>399</v>
      </c>
      <c r="I32" t="s">
        <v>400</v>
      </c>
      <c r="J32">
        <v>660</v>
      </c>
      <c r="K32">
        <v>244</v>
      </c>
      <c r="L32">
        <v>400</v>
      </c>
      <c r="M32">
        <v>400</v>
      </c>
      <c r="N32">
        <f t="shared" si="1"/>
        <v>400</v>
      </c>
      <c r="O32" t="s">
        <v>5662</v>
      </c>
      <c r="P32" t="s">
        <v>398</v>
      </c>
      <c r="V32">
        <v>511</v>
      </c>
      <c r="W32" t="s">
        <v>6484</v>
      </c>
    </row>
    <row r="33" spans="1:23" x14ac:dyDescent="0.2">
      <c r="A33">
        <v>930</v>
      </c>
      <c r="B33">
        <v>493171</v>
      </c>
      <c r="C33">
        <v>73</v>
      </c>
      <c r="D33">
        <v>73</v>
      </c>
      <c r="G33" t="s">
        <v>401</v>
      </c>
      <c r="H33" t="s">
        <v>405</v>
      </c>
      <c r="I33" t="s">
        <v>406</v>
      </c>
      <c r="J33">
        <v>661</v>
      </c>
      <c r="K33">
        <v>245</v>
      </c>
      <c r="L33">
        <v>401</v>
      </c>
      <c r="M33">
        <v>401</v>
      </c>
      <c r="N33">
        <f t="shared" si="1"/>
        <v>401</v>
      </c>
      <c r="O33" t="s">
        <v>5662</v>
      </c>
      <c r="P33" t="s">
        <v>404</v>
      </c>
      <c r="V33">
        <v>545</v>
      </c>
      <c r="W33" t="s">
        <v>6484</v>
      </c>
    </row>
    <row r="34" spans="1:23" x14ac:dyDescent="0.2">
      <c r="A34">
        <v>931</v>
      </c>
      <c r="B34">
        <v>493171</v>
      </c>
      <c r="C34">
        <v>73</v>
      </c>
      <c r="D34">
        <v>73</v>
      </c>
      <c r="G34" t="s">
        <v>412</v>
      </c>
      <c r="H34" t="s">
        <v>416</v>
      </c>
      <c r="I34" t="s">
        <v>417</v>
      </c>
      <c r="J34">
        <v>663</v>
      </c>
      <c r="K34">
        <v>239</v>
      </c>
      <c r="L34">
        <v>395</v>
      </c>
      <c r="M34">
        <v>395</v>
      </c>
      <c r="N34">
        <f t="shared" si="1"/>
        <v>395</v>
      </c>
      <c r="O34" t="s">
        <v>5662</v>
      </c>
      <c r="P34" t="s">
        <v>415</v>
      </c>
      <c r="V34">
        <v>546</v>
      </c>
      <c r="W34" t="s">
        <v>6484</v>
      </c>
    </row>
    <row r="35" spans="1:23" x14ac:dyDescent="0.2">
      <c r="A35">
        <v>933</v>
      </c>
      <c r="B35">
        <v>1401</v>
      </c>
      <c r="C35">
        <v>71</v>
      </c>
      <c r="D35">
        <v>72</v>
      </c>
      <c r="G35" t="s">
        <v>418</v>
      </c>
      <c r="H35" t="s">
        <v>422</v>
      </c>
      <c r="I35" t="s">
        <v>423</v>
      </c>
      <c r="J35">
        <v>664</v>
      </c>
      <c r="K35">
        <v>234</v>
      </c>
      <c r="L35">
        <v>390</v>
      </c>
      <c r="M35">
        <v>390</v>
      </c>
      <c r="N35">
        <f t="shared" si="1"/>
        <v>390</v>
      </c>
      <c r="O35" t="s">
        <v>5662</v>
      </c>
      <c r="P35" t="s">
        <v>421</v>
      </c>
      <c r="V35">
        <v>551</v>
      </c>
      <c r="W35" t="s">
        <v>6484</v>
      </c>
    </row>
    <row r="36" spans="1:23" x14ac:dyDescent="0.2">
      <c r="A36">
        <v>938</v>
      </c>
      <c r="B36">
        <v>1401</v>
      </c>
      <c r="C36">
        <v>71</v>
      </c>
      <c r="D36">
        <v>72</v>
      </c>
      <c r="G36" t="s">
        <v>424</v>
      </c>
      <c r="H36" t="s">
        <v>428</v>
      </c>
      <c r="I36" t="s">
        <v>429</v>
      </c>
      <c r="J36">
        <v>665</v>
      </c>
      <c r="K36">
        <v>240</v>
      </c>
      <c r="L36">
        <v>396</v>
      </c>
      <c r="M36">
        <v>396</v>
      </c>
      <c r="N36">
        <f t="shared" si="1"/>
        <v>396</v>
      </c>
      <c r="O36" t="s">
        <v>5662</v>
      </c>
      <c r="P36" t="s">
        <v>427</v>
      </c>
      <c r="V36">
        <v>552</v>
      </c>
      <c r="W36" t="s">
        <v>6484</v>
      </c>
    </row>
    <row r="37" spans="1:23" x14ac:dyDescent="0.2">
      <c r="A37">
        <v>939</v>
      </c>
      <c r="B37">
        <v>1401</v>
      </c>
      <c r="C37">
        <v>71</v>
      </c>
      <c r="D37">
        <v>72</v>
      </c>
      <c r="G37" t="s">
        <v>430</v>
      </c>
      <c r="H37" t="s">
        <v>434</v>
      </c>
      <c r="I37" t="s">
        <v>435</v>
      </c>
      <c r="J37">
        <v>666</v>
      </c>
      <c r="K37">
        <v>241</v>
      </c>
      <c r="L37">
        <v>397</v>
      </c>
      <c r="M37">
        <v>397</v>
      </c>
      <c r="N37">
        <f t="shared" si="1"/>
        <v>397</v>
      </c>
      <c r="O37" t="s">
        <v>5662</v>
      </c>
      <c r="P37" t="s">
        <v>433</v>
      </c>
      <c r="V37">
        <v>556</v>
      </c>
      <c r="W37" t="s">
        <v>6484</v>
      </c>
    </row>
    <row r="38" spans="1:23" x14ac:dyDescent="0.2">
      <c r="A38">
        <v>945</v>
      </c>
      <c r="B38">
        <v>2266</v>
      </c>
      <c r="C38">
        <v>302</v>
      </c>
      <c r="D38">
        <v>302</v>
      </c>
      <c r="G38" t="s">
        <v>436</v>
      </c>
      <c r="H38" t="s">
        <v>440</v>
      </c>
      <c r="I38" t="s">
        <v>441</v>
      </c>
      <c r="J38">
        <v>667</v>
      </c>
      <c r="K38">
        <v>246</v>
      </c>
      <c r="L38">
        <v>402</v>
      </c>
      <c r="M38">
        <v>402</v>
      </c>
      <c r="N38">
        <f t="shared" si="1"/>
        <v>402</v>
      </c>
      <c r="O38" t="s">
        <v>5662</v>
      </c>
      <c r="P38" t="s">
        <v>439</v>
      </c>
      <c r="V38">
        <v>562</v>
      </c>
      <c r="W38" t="s">
        <v>6484</v>
      </c>
    </row>
    <row r="39" spans="1:23" x14ac:dyDescent="0.2">
      <c r="A39">
        <v>953</v>
      </c>
      <c r="B39">
        <v>1401</v>
      </c>
      <c r="C39">
        <v>71</v>
      </c>
      <c r="D39">
        <v>72</v>
      </c>
      <c r="G39" t="s">
        <v>450</v>
      </c>
      <c r="H39" t="s">
        <v>455</v>
      </c>
      <c r="I39" t="s">
        <v>456</v>
      </c>
      <c r="J39">
        <v>879</v>
      </c>
      <c r="K39">
        <v>168</v>
      </c>
      <c r="L39">
        <v>77</v>
      </c>
      <c r="M39">
        <v>77</v>
      </c>
      <c r="N39">
        <f t="shared" si="1"/>
        <v>77</v>
      </c>
      <c r="O39" t="s">
        <v>5662</v>
      </c>
      <c r="P39" t="s">
        <v>5710</v>
      </c>
      <c r="V39">
        <v>597</v>
      </c>
      <c r="W39" t="s">
        <v>6484</v>
      </c>
    </row>
    <row r="40" spans="1:23" x14ac:dyDescent="0.2">
      <c r="A40">
        <v>957</v>
      </c>
      <c r="B40">
        <v>1393</v>
      </c>
      <c r="C40">
        <v>63</v>
      </c>
      <c r="D40">
        <v>63</v>
      </c>
      <c r="G40" t="s">
        <v>457</v>
      </c>
      <c r="H40" t="s">
        <v>455</v>
      </c>
      <c r="I40" t="s">
        <v>456</v>
      </c>
      <c r="J40">
        <v>880</v>
      </c>
      <c r="K40">
        <v>168</v>
      </c>
      <c r="L40">
        <v>77</v>
      </c>
      <c r="M40">
        <v>77</v>
      </c>
      <c r="N40">
        <f t="shared" si="1"/>
        <v>77</v>
      </c>
      <c r="O40" t="s">
        <v>5662</v>
      </c>
      <c r="P40" t="s">
        <v>5712</v>
      </c>
      <c r="V40">
        <v>604</v>
      </c>
      <c r="W40" t="s">
        <v>6484</v>
      </c>
    </row>
    <row r="41" spans="1:23" x14ac:dyDescent="0.2">
      <c r="A41">
        <v>959</v>
      </c>
      <c r="B41">
        <v>2266</v>
      </c>
      <c r="C41">
        <v>88</v>
      </c>
      <c r="D41">
        <v>302</v>
      </c>
      <c r="G41" t="s">
        <v>470</v>
      </c>
      <c r="H41" t="s">
        <v>474</v>
      </c>
      <c r="I41" t="s">
        <v>475</v>
      </c>
      <c r="J41">
        <v>883</v>
      </c>
      <c r="K41">
        <v>250</v>
      </c>
      <c r="L41">
        <v>406</v>
      </c>
      <c r="M41">
        <v>406</v>
      </c>
      <c r="N41">
        <f t="shared" si="1"/>
        <v>406</v>
      </c>
      <c r="O41" t="s">
        <v>5662</v>
      </c>
      <c r="P41" t="s">
        <v>5714</v>
      </c>
      <c r="V41">
        <v>609</v>
      </c>
      <c r="W41" t="s">
        <v>6484</v>
      </c>
    </row>
    <row r="42" spans="1:23" x14ac:dyDescent="0.2">
      <c r="A42">
        <v>990</v>
      </c>
      <c r="B42">
        <v>1653</v>
      </c>
      <c r="C42">
        <v>68</v>
      </c>
      <c r="D42">
        <v>68</v>
      </c>
      <c r="G42" t="s">
        <v>476</v>
      </c>
      <c r="J42">
        <v>884</v>
      </c>
      <c r="O42" t="s">
        <v>5662</v>
      </c>
      <c r="P42" t="s">
        <v>5717</v>
      </c>
      <c r="V42">
        <v>612</v>
      </c>
      <c r="W42" t="s">
        <v>6484</v>
      </c>
    </row>
    <row r="43" spans="1:23" x14ac:dyDescent="0.2">
      <c r="A43">
        <v>992</v>
      </c>
      <c r="B43">
        <v>1393</v>
      </c>
      <c r="C43">
        <v>63</v>
      </c>
      <c r="D43">
        <v>63</v>
      </c>
      <c r="G43" t="s">
        <v>477</v>
      </c>
      <c r="H43" t="s">
        <v>481</v>
      </c>
      <c r="I43" t="s">
        <v>482</v>
      </c>
      <c r="J43">
        <v>885</v>
      </c>
      <c r="K43">
        <v>252</v>
      </c>
      <c r="L43">
        <v>408</v>
      </c>
      <c r="M43">
        <v>408</v>
      </c>
      <c r="N43">
        <f t="shared" ref="N43:N50" si="2">IFERROR(VLOOKUP(M43,C:D,2,FALSE),M43)</f>
        <v>408</v>
      </c>
      <c r="O43" t="s">
        <v>5662</v>
      </c>
      <c r="P43" t="s">
        <v>5715</v>
      </c>
      <c r="V43">
        <v>628</v>
      </c>
      <c r="W43" t="s">
        <v>6484</v>
      </c>
    </row>
    <row r="44" spans="1:23" x14ac:dyDescent="0.2">
      <c r="A44">
        <v>995</v>
      </c>
      <c r="B44">
        <v>1742</v>
      </c>
      <c r="C44">
        <v>82</v>
      </c>
      <c r="D44">
        <v>82</v>
      </c>
      <c r="G44" t="s">
        <v>483</v>
      </c>
      <c r="H44" t="s">
        <v>490</v>
      </c>
      <c r="I44" t="s">
        <v>491</v>
      </c>
      <c r="J44">
        <v>886</v>
      </c>
      <c r="K44">
        <v>2018</v>
      </c>
      <c r="L44">
        <v>551</v>
      </c>
      <c r="M44">
        <v>551</v>
      </c>
      <c r="N44">
        <f t="shared" si="2"/>
        <v>551</v>
      </c>
      <c r="O44" t="s">
        <v>5662</v>
      </c>
      <c r="P44" t="s">
        <v>5716</v>
      </c>
      <c r="V44">
        <v>632</v>
      </c>
      <c r="W44" t="s">
        <v>6484</v>
      </c>
    </row>
    <row r="45" spans="1:23" x14ac:dyDescent="0.2">
      <c r="A45">
        <v>996</v>
      </c>
      <c r="B45">
        <v>2389</v>
      </c>
      <c r="C45">
        <v>78</v>
      </c>
      <c r="D45">
        <v>539</v>
      </c>
      <c r="G45" t="s">
        <v>496</v>
      </c>
      <c r="H45" t="s">
        <v>504</v>
      </c>
      <c r="I45" t="s">
        <v>505</v>
      </c>
      <c r="J45">
        <v>888</v>
      </c>
      <c r="K45">
        <v>3132</v>
      </c>
      <c r="L45">
        <v>539</v>
      </c>
      <c r="M45">
        <v>539</v>
      </c>
      <c r="N45">
        <f t="shared" si="2"/>
        <v>539</v>
      </c>
      <c r="O45" t="s">
        <v>5662</v>
      </c>
      <c r="P45" t="s">
        <v>5718</v>
      </c>
      <c r="V45">
        <v>640</v>
      </c>
      <c r="W45" t="s">
        <v>6484</v>
      </c>
    </row>
    <row r="46" spans="1:23" x14ac:dyDescent="0.2">
      <c r="A46">
        <v>997</v>
      </c>
      <c r="B46">
        <v>1393</v>
      </c>
      <c r="C46">
        <v>63</v>
      </c>
      <c r="D46">
        <v>63</v>
      </c>
      <c r="G46" t="s">
        <v>509</v>
      </c>
      <c r="H46" t="s">
        <v>511</v>
      </c>
      <c r="I46" t="s">
        <v>512</v>
      </c>
      <c r="J46">
        <v>889</v>
      </c>
      <c r="K46">
        <v>175</v>
      </c>
      <c r="L46">
        <v>79</v>
      </c>
      <c r="M46">
        <v>79</v>
      </c>
      <c r="N46">
        <f t="shared" si="2"/>
        <v>79</v>
      </c>
      <c r="O46" t="s">
        <v>5662</v>
      </c>
      <c r="P46" t="s">
        <v>5706</v>
      </c>
      <c r="V46">
        <v>641</v>
      </c>
      <c r="W46" t="s">
        <v>6484</v>
      </c>
    </row>
    <row r="47" spans="1:23" x14ac:dyDescent="0.2">
      <c r="A47">
        <v>998</v>
      </c>
      <c r="B47">
        <v>1393</v>
      </c>
      <c r="C47">
        <v>63</v>
      </c>
      <c r="D47">
        <v>63</v>
      </c>
      <c r="G47" t="s">
        <v>514</v>
      </c>
      <c r="H47" t="s">
        <v>518</v>
      </c>
      <c r="I47" t="s">
        <v>519</v>
      </c>
      <c r="J47">
        <v>891</v>
      </c>
      <c r="K47">
        <v>249</v>
      </c>
      <c r="L47">
        <v>405</v>
      </c>
      <c r="M47">
        <v>405</v>
      </c>
      <c r="N47">
        <f t="shared" si="2"/>
        <v>405</v>
      </c>
      <c r="O47" t="s">
        <v>5662</v>
      </c>
      <c r="P47" t="s">
        <v>5707</v>
      </c>
      <c r="V47">
        <v>643</v>
      </c>
      <c r="W47" t="s">
        <v>6484</v>
      </c>
    </row>
    <row r="48" spans="1:23" x14ac:dyDescent="0.2">
      <c r="A48">
        <v>1002</v>
      </c>
      <c r="B48">
        <v>485291</v>
      </c>
      <c r="C48">
        <v>65</v>
      </c>
      <c r="D48">
        <v>546</v>
      </c>
      <c r="G48" t="s">
        <v>521</v>
      </c>
      <c r="H48" t="s">
        <v>523</v>
      </c>
      <c r="I48" t="s">
        <v>491</v>
      </c>
      <c r="J48">
        <v>893</v>
      </c>
      <c r="K48">
        <v>2019</v>
      </c>
      <c r="L48">
        <v>551</v>
      </c>
      <c r="M48">
        <v>551</v>
      </c>
      <c r="N48">
        <f t="shared" si="2"/>
        <v>551</v>
      </c>
      <c r="O48" t="s">
        <v>5662</v>
      </c>
      <c r="P48" t="s">
        <v>5720</v>
      </c>
      <c r="V48">
        <v>645</v>
      </c>
      <c r="W48" t="s">
        <v>6484</v>
      </c>
    </row>
    <row r="49" spans="1:23" x14ac:dyDescent="0.2">
      <c r="A49">
        <v>1003</v>
      </c>
      <c r="B49">
        <v>485291</v>
      </c>
      <c r="C49">
        <v>65</v>
      </c>
      <c r="D49">
        <v>546</v>
      </c>
      <c r="G49" t="s">
        <v>524</v>
      </c>
      <c r="H49" t="s">
        <v>526</v>
      </c>
      <c r="I49" t="s">
        <v>491</v>
      </c>
      <c r="J49">
        <v>894</v>
      </c>
      <c r="K49">
        <v>1783</v>
      </c>
      <c r="L49">
        <v>551</v>
      </c>
      <c r="M49">
        <v>551</v>
      </c>
      <c r="N49">
        <f t="shared" si="2"/>
        <v>551</v>
      </c>
      <c r="O49" t="s">
        <v>5662</v>
      </c>
      <c r="P49" t="s">
        <v>5705</v>
      </c>
      <c r="V49">
        <v>646</v>
      </c>
      <c r="W49" t="s">
        <v>6484</v>
      </c>
    </row>
    <row r="50" spans="1:23" x14ac:dyDescent="0.2">
      <c r="A50">
        <v>1011</v>
      </c>
      <c r="B50">
        <v>485363</v>
      </c>
      <c r="C50">
        <v>57</v>
      </c>
      <c r="D50">
        <v>57</v>
      </c>
      <c r="G50" t="s">
        <v>528</v>
      </c>
      <c r="H50" t="s">
        <v>530</v>
      </c>
      <c r="I50" t="s">
        <v>506</v>
      </c>
      <c r="J50">
        <v>896</v>
      </c>
      <c r="K50">
        <v>171</v>
      </c>
      <c r="L50">
        <v>78</v>
      </c>
      <c r="M50">
        <v>78</v>
      </c>
      <c r="N50">
        <f t="shared" si="2"/>
        <v>539</v>
      </c>
      <c r="O50" t="s">
        <v>5662</v>
      </c>
      <c r="P50" t="s">
        <v>5708</v>
      </c>
      <c r="V50">
        <v>674</v>
      </c>
      <c r="W50" t="s">
        <v>6484</v>
      </c>
    </row>
    <row r="51" spans="1:23" x14ac:dyDescent="0.2">
      <c r="A51">
        <v>1030</v>
      </c>
      <c r="B51">
        <v>2407</v>
      </c>
      <c r="C51">
        <v>551</v>
      </c>
      <c r="D51">
        <v>551</v>
      </c>
      <c r="G51" t="s">
        <v>533</v>
      </c>
      <c r="J51">
        <v>897</v>
      </c>
      <c r="O51" t="s">
        <v>5662</v>
      </c>
      <c r="P51" t="s">
        <v>5691</v>
      </c>
      <c r="V51">
        <v>692</v>
      </c>
      <c r="W51" t="s">
        <v>6484</v>
      </c>
    </row>
    <row r="52" spans="1:23" x14ac:dyDescent="0.2">
      <c r="A52">
        <v>1035</v>
      </c>
      <c r="B52">
        <v>1653</v>
      </c>
      <c r="C52">
        <v>68</v>
      </c>
      <c r="D52">
        <v>68</v>
      </c>
      <c r="G52" t="s">
        <v>534</v>
      </c>
      <c r="H52" t="s">
        <v>538</v>
      </c>
      <c r="I52" t="s">
        <v>539</v>
      </c>
      <c r="J52">
        <v>899</v>
      </c>
      <c r="K52">
        <v>251</v>
      </c>
      <c r="L52">
        <v>407</v>
      </c>
      <c r="M52">
        <v>407</v>
      </c>
      <c r="N52">
        <f t="shared" ref="N52:N70" si="3">IFERROR(VLOOKUP(M52,C:D,2,FALSE),M52)</f>
        <v>407</v>
      </c>
      <c r="O52" t="s">
        <v>5662</v>
      </c>
      <c r="P52" t="s">
        <v>5692</v>
      </c>
      <c r="V52">
        <v>701</v>
      </c>
      <c r="W52" t="s">
        <v>6484</v>
      </c>
    </row>
    <row r="53" spans="1:23" x14ac:dyDescent="0.2">
      <c r="A53">
        <v>1036</v>
      </c>
      <c r="B53">
        <v>1653</v>
      </c>
      <c r="C53">
        <v>68</v>
      </c>
      <c r="D53">
        <v>68</v>
      </c>
      <c r="G53" t="s">
        <v>540</v>
      </c>
      <c r="H53" t="s">
        <v>532</v>
      </c>
      <c r="I53" t="s">
        <v>505</v>
      </c>
      <c r="J53">
        <v>900</v>
      </c>
      <c r="K53">
        <v>1685</v>
      </c>
      <c r="L53">
        <v>539</v>
      </c>
      <c r="M53">
        <v>539</v>
      </c>
      <c r="N53">
        <f t="shared" si="3"/>
        <v>539</v>
      </c>
      <c r="O53" t="s">
        <v>5662</v>
      </c>
      <c r="P53" t="s">
        <v>5693</v>
      </c>
      <c r="V53">
        <v>702</v>
      </c>
      <c r="W53" t="s">
        <v>6484</v>
      </c>
    </row>
    <row r="54" spans="1:23" x14ac:dyDescent="0.2">
      <c r="A54">
        <v>1037</v>
      </c>
      <c r="B54">
        <v>1653</v>
      </c>
      <c r="C54">
        <v>0</v>
      </c>
      <c r="D54">
        <v>68</v>
      </c>
      <c r="G54" t="s">
        <v>541</v>
      </c>
      <c r="H54" t="s">
        <v>548</v>
      </c>
      <c r="I54" t="s">
        <v>549</v>
      </c>
      <c r="J54">
        <v>901</v>
      </c>
      <c r="K54">
        <v>180</v>
      </c>
      <c r="L54">
        <v>81</v>
      </c>
      <c r="M54">
        <v>81</v>
      </c>
      <c r="N54">
        <f t="shared" si="3"/>
        <v>81</v>
      </c>
      <c r="O54" t="s">
        <v>5662</v>
      </c>
      <c r="P54" t="s">
        <v>5709</v>
      </c>
      <c r="V54">
        <v>707</v>
      </c>
      <c r="W54" t="s">
        <v>6484</v>
      </c>
    </row>
    <row r="55" spans="1:23" x14ac:dyDescent="0.2">
      <c r="A55">
        <v>1038</v>
      </c>
      <c r="B55">
        <v>1653</v>
      </c>
      <c r="C55">
        <v>68</v>
      </c>
      <c r="D55">
        <v>68</v>
      </c>
      <c r="G55" t="s">
        <v>566</v>
      </c>
      <c r="H55" t="s">
        <v>410</v>
      </c>
      <c r="I55" t="s">
        <v>411</v>
      </c>
      <c r="J55">
        <v>905</v>
      </c>
      <c r="K55">
        <v>145</v>
      </c>
      <c r="L55">
        <v>70</v>
      </c>
      <c r="M55">
        <v>70</v>
      </c>
      <c r="N55">
        <f t="shared" si="3"/>
        <v>70</v>
      </c>
      <c r="O55" t="s">
        <v>5662</v>
      </c>
      <c r="P55" t="s">
        <v>5695</v>
      </c>
      <c r="V55">
        <v>708</v>
      </c>
      <c r="W55" t="s">
        <v>6484</v>
      </c>
    </row>
    <row r="56" spans="1:23" x14ac:dyDescent="0.2">
      <c r="A56">
        <v>1039</v>
      </c>
      <c r="B56">
        <v>1653</v>
      </c>
      <c r="C56">
        <v>0</v>
      </c>
      <c r="D56">
        <v>68</v>
      </c>
      <c r="G56" t="s">
        <v>567</v>
      </c>
      <c r="H56" t="s">
        <v>410</v>
      </c>
      <c r="I56" t="s">
        <v>411</v>
      </c>
      <c r="J56">
        <v>906</v>
      </c>
      <c r="K56">
        <v>145</v>
      </c>
      <c r="L56">
        <v>70</v>
      </c>
      <c r="M56">
        <v>70</v>
      </c>
      <c r="N56">
        <f t="shared" si="3"/>
        <v>70</v>
      </c>
      <c r="O56" t="s">
        <v>5662</v>
      </c>
      <c r="P56" t="s">
        <v>5689</v>
      </c>
      <c r="V56">
        <v>709</v>
      </c>
      <c r="W56" t="s">
        <v>6484</v>
      </c>
    </row>
    <row r="57" spans="1:23" x14ac:dyDescent="0.2">
      <c r="A57">
        <v>1041</v>
      </c>
      <c r="B57">
        <v>1653</v>
      </c>
      <c r="C57">
        <v>68</v>
      </c>
      <c r="D57">
        <v>68</v>
      </c>
      <c r="G57" t="s">
        <v>568</v>
      </c>
      <c r="H57" t="s">
        <v>357</v>
      </c>
      <c r="I57" t="s">
        <v>354</v>
      </c>
      <c r="J57">
        <v>907</v>
      </c>
      <c r="K57">
        <v>142</v>
      </c>
      <c r="L57">
        <v>69</v>
      </c>
      <c r="M57">
        <v>69</v>
      </c>
      <c r="N57">
        <f t="shared" si="3"/>
        <v>69</v>
      </c>
      <c r="O57" t="s">
        <v>5662</v>
      </c>
      <c r="P57" t="s">
        <v>5721</v>
      </c>
      <c r="V57">
        <v>710</v>
      </c>
      <c r="W57" t="s">
        <v>6484</v>
      </c>
    </row>
    <row r="58" spans="1:23" x14ac:dyDescent="0.2">
      <c r="A58">
        <v>1042</v>
      </c>
      <c r="B58">
        <v>1653</v>
      </c>
      <c r="C58">
        <v>68</v>
      </c>
      <c r="D58">
        <v>68</v>
      </c>
      <c r="G58" t="s">
        <v>569</v>
      </c>
      <c r="H58" t="s">
        <v>511</v>
      </c>
      <c r="I58" t="s">
        <v>512</v>
      </c>
      <c r="J58">
        <v>908</v>
      </c>
      <c r="K58">
        <v>175</v>
      </c>
      <c r="L58">
        <v>79</v>
      </c>
      <c r="M58">
        <v>79</v>
      </c>
      <c r="N58">
        <f t="shared" si="3"/>
        <v>79</v>
      </c>
      <c r="O58" t="s">
        <v>5662</v>
      </c>
      <c r="P58" t="s">
        <v>5696</v>
      </c>
      <c r="V58">
        <v>711</v>
      </c>
      <c r="W58" t="s">
        <v>6484</v>
      </c>
    </row>
    <row r="59" spans="1:23" x14ac:dyDescent="0.2">
      <c r="A59">
        <v>1043</v>
      </c>
      <c r="B59">
        <v>1653</v>
      </c>
      <c r="C59">
        <v>68</v>
      </c>
      <c r="D59">
        <v>68</v>
      </c>
      <c r="G59" t="s">
        <v>570</v>
      </c>
      <c r="H59" t="s">
        <v>511</v>
      </c>
      <c r="I59" t="s">
        <v>512</v>
      </c>
      <c r="J59">
        <v>909</v>
      </c>
      <c r="K59">
        <v>175</v>
      </c>
      <c r="L59">
        <v>79</v>
      </c>
      <c r="M59">
        <v>79</v>
      </c>
      <c r="N59">
        <f t="shared" si="3"/>
        <v>79</v>
      </c>
      <c r="O59" t="s">
        <v>5662</v>
      </c>
      <c r="P59" t="s">
        <v>5699</v>
      </c>
      <c r="V59">
        <v>737</v>
      </c>
      <c r="W59" t="s">
        <v>6484</v>
      </c>
    </row>
    <row r="60" spans="1:23" x14ac:dyDescent="0.2">
      <c r="A60">
        <v>1379</v>
      </c>
      <c r="B60">
        <v>485316</v>
      </c>
      <c r="C60">
        <v>0</v>
      </c>
      <c r="D60">
        <v>499</v>
      </c>
      <c r="G60" t="s">
        <v>602</v>
      </c>
      <c r="H60" t="s">
        <v>606</v>
      </c>
      <c r="I60" t="s">
        <v>607</v>
      </c>
      <c r="J60">
        <v>917</v>
      </c>
      <c r="K60">
        <v>208</v>
      </c>
      <c r="L60">
        <v>364</v>
      </c>
      <c r="M60">
        <v>364</v>
      </c>
      <c r="N60">
        <f t="shared" si="3"/>
        <v>364</v>
      </c>
      <c r="O60" t="s">
        <v>5662</v>
      </c>
      <c r="P60" t="s">
        <v>5703</v>
      </c>
      <c r="V60">
        <v>752</v>
      </c>
      <c r="W60" t="s">
        <v>6484</v>
      </c>
    </row>
    <row r="61" spans="1:23" x14ac:dyDescent="0.2">
      <c r="A61">
        <v>1382</v>
      </c>
      <c r="B61">
        <v>1393</v>
      </c>
      <c r="C61">
        <v>0</v>
      </c>
      <c r="D61">
        <v>63</v>
      </c>
      <c r="G61" t="s">
        <v>608</v>
      </c>
      <c r="H61" t="s">
        <v>612</v>
      </c>
      <c r="I61" t="s">
        <v>613</v>
      </c>
      <c r="J61">
        <v>918</v>
      </c>
      <c r="K61">
        <v>209</v>
      </c>
      <c r="L61">
        <v>365</v>
      </c>
      <c r="M61">
        <v>365</v>
      </c>
      <c r="N61">
        <f t="shared" si="3"/>
        <v>365</v>
      </c>
      <c r="O61" t="s">
        <v>5662</v>
      </c>
      <c r="P61" t="s">
        <v>5762</v>
      </c>
      <c r="V61">
        <v>753</v>
      </c>
      <c r="W61" t="s">
        <v>6484</v>
      </c>
    </row>
    <row r="62" spans="1:23" x14ac:dyDescent="0.2">
      <c r="A62">
        <v>1402</v>
      </c>
      <c r="B62">
        <v>1401</v>
      </c>
      <c r="C62">
        <v>71</v>
      </c>
      <c r="D62">
        <v>72</v>
      </c>
      <c r="G62" t="s">
        <v>614</v>
      </c>
      <c r="H62" t="s">
        <v>572</v>
      </c>
      <c r="I62" t="s">
        <v>512</v>
      </c>
      <c r="J62">
        <v>919</v>
      </c>
      <c r="K62">
        <v>177</v>
      </c>
      <c r="L62">
        <v>79</v>
      </c>
      <c r="M62">
        <v>79</v>
      </c>
      <c r="N62">
        <f t="shared" si="3"/>
        <v>79</v>
      </c>
      <c r="O62" t="s">
        <v>5662</v>
      </c>
      <c r="P62" t="s">
        <v>5758</v>
      </c>
      <c r="V62">
        <v>771</v>
      </c>
      <c r="W62" t="s">
        <v>6484</v>
      </c>
    </row>
    <row r="63" spans="1:23" x14ac:dyDescent="0.2">
      <c r="A63">
        <v>1403</v>
      </c>
      <c r="B63">
        <v>1401</v>
      </c>
      <c r="C63">
        <v>71</v>
      </c>
      <c r="D63">
        <v>72</v>
      </c>
      <c r="G63" t="s">
        <v>615</v>
      </c>
      <c r="H63" t="s">
        <v>619</v>
      </c>
      <c r="I63" t="s">
        <v>620</v>
      </c>
      <c r="J63">
        <v>921</v>
      </c>
      <c r="K63">
        <v>253</v>
      </c>
      <c r="L63">
        <v>409</v>
      </c>
      <c r="M63">
        <v>409</v>
      </c>
      <c r="N63">
        <f t="shared" si="3"/>
        <v>409</v>
      </c>
      <c r="O63" t="s">
        <v>5662</v>
      </c>
      <c r="P63" t="s">
        <v>618</v>
      </c>
      <c r="V63">
        <v>795</v>
      </c>
      <c r="W63" t="s">
        <v>6484</v>
      </c>
    </row>
    <row r="64" spans="1:23" x14ac:dyDescent="0.2">
      <c r="A64">
        <v>1405</v>
      </c>
      <c r="B64">
        <v>493171</v>
      </c>
      <c r="C64">
        <v>73</v>
      </c>
      <c r="D64">
        <v>73</v>
      </c>
      <c r="G64" t="s">
        <v>622</v>
      </c>
      <c r="H64" t="s">
        <v>508</v>
      </c>
      <c r="I64" t="s">
        <v>506</v>
      </c>
      <c r="J64">
        <v>923</v>
      </c>
      <c r="K64">
        <v>170</v>
      </c>
      <c r="L64">
        <v>78</v>
      </c>
      <c r="M64">
        <v>78</v>
      </c>
      <c r="N64">
        <f t="shared" si="3"/>
        <v>539</v>
      </c>
      <c r="O64" t="s">
        <v>5662</v>
      </c>
      <c r="P64" t="s">
        <v>5759</v>
      </c>
      <c r="V64">
        <v>853</v>
      </c>
      <c r="W64" t="s">
        <v>6484</v>
      </c>
    </row>
    <row r="65" spans="1:23" x14ac:dyDescent="0.2">
      <c r="A65">
        <v>1452</v>
      </c>
      <c r="B65">
        <v>2164</v>
      </c>
      <c r="C65">
        <v>86</v>
      </c>
      <c r="D65">
        <v>86</v>
      </c>
      <c r="G65" t="s">
        <v>626</v>
      </c>
      <c r="H65" t="s">
        <v>632</v>
      </c>
      <c r="I65" t="s">
        <v>633</v>
      </c>
      <c r="J65">
        <v>926</v>
      </c>
      <c r="K65">
        <v>156</v>
      </c>
      <c r="L65">
        <v>72</v>
      </c>
      <c r="M65">
        <v>72</v>
      </c>
      <c r="N65">
        <f t="shared" si="3"/>
        <v>72</v>
      </c>
      <c r="O65" t="s">
        <v>5662</v>
      </c>
      <c r="P65" t="s">
        <v>634</v>
      </c>
      <c r="V65">
        <v>864</v>
      </c>
      <c r="W65" t="s">
        <v>6484</v>
      </c>
    </row>
    <row r="66" spans="1:23" x14ac:dyDescent="0.2">
      <c r="A66">
        <v>1454</v>
      </c>
      <c r="B66">
        <v>1742</v>
      </c>
      <c r="C66">
        <v>82</v>
      </c>
      <c r="D66">
        <v>82</v>
      </c>
      <c r="G66" t="s">
        <v>640</v>
      </c>
      <c r="H66" t="s">
        <v>645</v>
      </c>
      <c r="I66" t="s">
        <v>646</v>
      </c>
      <c r="J66">
        <v>927</v>
      </c>
      <c r="K66">
        <v>132</v>
      </c>
      <c r="L66">
        <v>67</v>
      </c>
      <c r="M66">
        <v>67</v>
      </c>
      <c r="N66">
        <f t="shared" si="3"/>
        <v>496</v>
      </c>
      <c r="O66" t="s">
        <v>5662</v>
      </c>
      <c r="P66" t="s">
        <v>5738</v>
      </c>
      <c r="V66">
        <v>872</v>
      </c>
      <c r="W66" t="s">
        <v>6484</v>
      </c>
    </row>
    <row r="67" spans="1:23" x14ac:dyDescent="0.2">
      <c r="A67">
        <v>1455</v>
      </c>
      <c r="B67">
        <v>2281</v>
      </c>
      <c r="C67">
        <v>67</v>
      </c>
      <c r="D67">
        <v>496</v>
      </c>
      <c r="G67" t="s">
        <v>653</v>
      </c>
      <c r="H67" t="s">
        <v>508</v>
      </c>
      <c r="I67" t="s">
        <v>506</v>
      </c>
      <c r="J67">
        <v>929</v>
      </c>
      <c r="K67">
        <v>170</v>
      </c>
      <c r="L67">
        <v>78</v>
      </c>
      <c r="M67">
        <v>78</v>
      </c>
      <c r="N67">
        <f t="shared" si="3"/>
        <v>539</v>
      </c>
      <c r="O67" t="s">
        <v>5662</v>
      </c>
      <c r="P67" t="s">
        <v>5740</v>
      </c>
      <c r="V67">
        <v>912</v>
      </c>
      <c r="W67" t="s">
        <v>6484</v>
      </c>
    </row>
    <row r="68" spans="1:23" x14ac:dyDescent="0.2">
      <c r="A68">
        <v>1457</v>
      </c>
      <c r="B68">
        <v>2301</v>
      </c>
      <c r="C68">
        <v>81</v>
      </c>
      <c r="D68">
        <v>81</v>
      </c>
      <c r="G68" t="s">
        <v>662</v>
      </c>
      <c r="H68" t="s">
        <v>666</v>
      </c>
      <c r="I68" t="s">
        <v>639</v>
      </c>
      <c r="J68">
        <v>933</v>
      </c>
      <c r="K68">
        <v>1772</v>
      </c>
      <c r="L68">
        <v>71</v>
      </c>
      <c r="M68">
        <v>71</v>
      </c>
      <c r="N68">
        <f t="shared" si="3"/>
        <v>72</v>
      </c>
      <c r="O68" t="s">
        <v>5662</v>
      </c>
      <c r="P68" t="s">
        <v>663</v>
      </c>
      <c r="V68">
        <v>913</v>
      </c>
      <c r="W68" t="s">
        <v>6484</v>
      </c>
    </row>
    <row r="69" spans="1:23" x14ac:dyDescent="0.2">
      <c r="A69">
        <v>1458</v>
      </c>
      <c r="B69">
        <v>1474</v>
      </c>
      <c r="C69">
        <v>232</v>
      </c>
      <c r="D69">
        <v>232</v>
      </c>
      <c r="G69" t="s">
        <v>678</v>
      </c>
      <c r="H69" t="s">
        <v>680</v>
      </c>
      <c r="I69" t="s">
        <v>639</v>
      </c>
      <c r="J69">
        <v>938</v>
      </c>
      <c r="K69">
        <v>2017</v>
      </c>
      <c r="L69">
        <v>71</v>
      </c>
      <c r="M69">
        <v>71</v>
      </c>
      <c r="N69">
        <f t="shared" si="3"/>
        <v>72</v>
      </c>
      <c r="O69" t="s">
        <v>5662</v>
      </c>
      <c r="P69" t="s">
        <v>5769</v>
      </c>
      <c r="V69">
        <v>914</v>
      </c>
      <c r="W69" t="s">
        <v>6484</v>
      </c>
    </row>
    <row r="70" spans="1:23" x14ac:dyDescent="0.2">
      <c r="A70">
        <v>1459</v>
      </c>
      <c r="B70">
        <v>493173</v>
      </c>
      <c r="C70">
        <v>235</v>
      </c>
      <c r="D70">
        <v>235</v>
      </c>
      <c r="G70" t="s">
        <v>681</v>
      </c>
      <c r="H70" t="s">
        <v>638</v>
      </c>
      <c r="I70" t="s">
        <v>639</v>
      </c>
      <c r="J70">
        <v>939</v>
      </c>
      <c r="K70">
        <v>149</v>
      </c>
      <c r="L70">
        <v>71</v>
      </c>
      <c r="M70">
        <v>71</v>
      </c>
      <c r="N70">
        <f t="shared" si="3"/>
        <v>72</v>
      </c>
      <c r="O70" t="s">
        <v>5662</v>
      </c>
      <c r="P70" t="s">
        <v>5744</v>
      </c>
      <c r="V70">
        <v>915</v>
      </c>
      <c r="W70" t="s">
        <v>6484</v>
      </c>
    </row>
    <row r="71" spans="1:23" x14ac:dyDescent="0.2">
      <c r="A71">
        <v>1459</v>
      </c>
      <c r="B71">
        <v>488872</v>
      </c>
      <c r="C71">
        <v>235</v>
      </c>
      <c r="D71">
        <v>500</v>
      </c>
      <c r="G71" t="s">
        <v>683</v>
      </c>
      <c r="J71">
        <v>943</v>
      </c>
      <c r="O71" t="s">
        <v>5662</v>
      </c>
      <c r="P71" t="s">
        <v>5749</v>
      </c>
      <c r="V71">
        <v>59</v>
      </c>
      <c r="W71" t="s">
        <v>6485</v>
      </c>
    </row>
    <row r="72" spans="1:23" x14ac:dyDescent="0.2">
      <c r="A72">
        <v>1459</v>
      </c>
      <c r="B72">
        <v>488883</v>
      </c>
      <c r="C72">
        <v>235</v>
      </c>
      <c r="D72">
        <v>500</v>
      </c>
      <c r="G72" t="s">
        <v>684</v>
      </c>
      <c r="J72">
        <v>944</v>
      </c>
      <c r="O72" t="s">
        <v>5662</v>
      </c>
      <c r="P72" t="s">
        <v>5746</v>
      </c>
      <c r="V72">
        <v>68</v>
      </c>
      <c r="W72" t="s">
        <v>6485</v>
      </c>
    </row>
    <row r="73" spans="1:23" x14ac:dyDescent="0.2">
      <c r="A73">
        <v>1459</v>
      </c>
      <c r="B73">
        <v>488887</v>
      </c>
      <c r="C73">
        <v>235</v>
      </c>
      <c r="D73">
        <v>500</v>
      </c>
      <c r="G73" t="s">
        <v>685</v>
      </c>
      <c r="H73" t="s">
        <v>693</v>
      </c>
      <c r="I73" t="s">
        <v>694</v>
      </c>
      <c r="J73">
        <v>945</v>
      </c>
      <c r="K73">
        <v>940</v>
      </c>
      <c r="L73">
        <v>302</v>
      </c>
      <c r="M73">
        <v>302</v>
      </c>
      <c r="N73">
        <f t="shared" ref="N73:N104" si="4">IFERROR(VLOOKUP(M73,C:D,2,FALSE),M73)</f>
        <v>302</v>
      </c>
      <c r="O73" t="s">
        <v>5662</v>
      </c>
      <c r="P73" t="s">
        <v>5747</v>
      </c>
      <c r="V73">
        <v>76</v>
      </c>
      <c r="W73" t="s">
        <v>6485</v>
      </c>
    </row>
    <row r="74" spans="1:23" x14ac:dyDescent="0.2">
      <c r="A74">
        <v>1460</v>
      </c>
      <c r="B74">
        <v>1475</v>
      </c>
      <c r="C74">
        <v>219</v>
      </c>
      <c r="D74">
        <v>219</v>
      </c>
      <c r="G74" t="s">
        <v>707</v>
      </c>
      <c r="H74" t="s">
        <v>711</v>
      </c>
      <c r="I74" t="s">
        <v>712</v>
      </c>
      <c r="J74">
        <v>948</v>
      </c>
      <c r="K74">
        <v>279</v>
      </c>
      <c r="L74">
        <v>435</v>
      </c>
      <c r="M74">
        <v>435</v>
      </c>
      <c r="N74">
        <f t="shared" si="4"/>
        <v>435</v>
      </c>
      <c r="O74" t="s">
        <v>5662</v>
      </c>
      <c r="P74" t="s">
        <v>5750</v>
      </c>
      <c r="V74">
        <v>219</v>
      </c>
      <c r="W74" t="s">
        <v>6485</v>
      </c>
    </row>
    <row r="75" spans="1:23" x14ac:dyDescent="0.2">
      <c r="A75">
        <v>1461</v>
      </c>
      <c r="B75">
        <v>1464</v>
      </c>
      <c r="C75">
        <v>231</v>
      </c>
      <c r="D75">
        <v>231</v>
      </c>
      <c r="G75" t="s">
        <v>713</v>
      </c>
      <c r="H75" t="s">
        <v>680</v>
      </c>
      <c r="I75" t="s">
        <v>639</v>
      </c>
      <c r="J75">
        <v>953</v>
      </c>
      <c r="K75">
        <v>2017</v>
      </c>
      <c r="L75">
        <v>71</v>
      </c>
      <c r="M75">
        <v>71</v>
      </c>
      <c r="N75">
        <f t="shared" si="4"/>
        <v>72</v>
      </c>
      <c r="O75" t="s">
        <v>5662</v>
      </c>
      <c r="P75" t="s">
        <v>5751</v>
      </c>
      <c r="V75">
        <v>220</v>
      </c>
      <c r="W75" t="s">
        <v>6485</v>
      </c>
    </row>
    <row r="76" spans="1:23" x14ac:dyDescent="0.2">
      <c r="A76">
        <v>1463</v>
      </c>
      <c r="B76">
        <v>1475</v>
      </c>
      <c r="C76">
        <v>219</v>
      </c>
      <c r="D76">
        <v>219</v>
      </c>
      <c r="G76" t="s">
        <v>714</v>
      </c>
      <c r="H76" t="s">
        <v>106</v>
      </c>
      <c r="I76" t="s">
        <v>107</v>
      </c>
      <c r="J76">
        <v>954</v>
      </c>
      <c r="K76">
        <v>188</v>
      </c>
      <c r="L76">
        <v>88</v>
      </c>
      <c r="M76">
        <v>88</v>
      </c>
      <c r="N76">
        <f t="shared" si="4"/>
        <v>302</v>
      </c>
      <c r="O76" t="s">
        <v>5662</v>
      </c>
      <c r="P76" t="s">
        <v>5763</v>
      </c>
      <c r="V76">
        <v>234</v>
      </c>
      <c r="W76" t="s">
        <v>6485</v>
      </c>
    </row>
    <row r="77" spans="1:23" x14ac:dyDescent="0.2">
      <c r="A77">
        <v>1464</v>
      </c>
      <c r="B77">
        <v>624005</v>
      </c>
      <c r="C77">
        <v>231</v>
      </c>
      <c r="D77">
        <v>886</v>
      </c>
      <c r="G77" t="s">
        <v>725</v>
      </c>
      <c r="H77" t="s">
        <v>109</v>
      </c>
      <c r="I77" t="s">
        <v>110</v>
      </c>
      <c r="J77">
        <v>958</v>
      </c>
      <c r="K77">
        <v>187</v>
      </c>
      <c r="L77">
        <v>87</v>
      </c>
      <c r="M77">
        <v>87</v>
      </c>
      <c r="N77">
        <f t="shared" si="4"/>
        <v>87</v>
      </c>
      <c r="O77" t="s">
        <v>5662</v>
      </c>
      <c r="P77" t="s">
        <v>5765</v>
      </c>
      <c r="V77">
        <v>242</v>
      </c>
      <c r="W77" t="s">
        <v>6485</v>
      </c>
    </row>
    <row r="78" spans="1:23" x14ac:dyDescent="0.2">
      <c r="A78">
        <v>1466</v>
      </c>
      <c r="B78">
        <v>1473</v>
      </c>
      <c r="C78">
        <v>278</v>
      </c>
      <c r="D78">
        <v>279</v>
      </c>
      <c r="G78" t="s">
        <v>726</v>
      </c>
      <c r="H78" t="s">
        <v>106</v>
      </c>
      <c r="I78" t="s">
        <v>107</v>
      </c>
      <c r="J78">
        <v>959</v>
      </c>
      <c r="K78">
        <v>188</v>
      </c>
      <c r="L78">
        <v>88</v>
      </c>
      <c r="M78">
        <v>88</v>
      </c>
      <c r="N78">
        <f t="shared" si="4"/>
        <v>302</v>
      </c>
      <c r="O78" t="s">
        <v>5662</v>
      </c>
      <c r="P78" t="s">
        <v>5748</v>
      </c>
      <c r="V78">
        <v>265</v>
      </c>
      <c r="W78" t="s">
        <v>6485</v>
      </c>
    </row>
    <row r="79" spans="1:23" x14ac:dyDescent="0.2">
      <c r="A79">
        <v>1467</v>
      </c>
      <c r="B79">
        <v>1472</v>
      </c>
      <c r="C79">
        <v>278</v>
      </c>
      <c r="D79">
        <v>279</v>
      </c>
      <c r="G79" t="s">
        <v>745</v>
      </c>
      <c r="H79" t="s">
        <v>749</v>
      </c>
      <c r="I79" t="s">
        <v>750</v>
      </c>
      <c r="J79">
        <v>963</v>
      </c>
      <c r="K79">
        <v>284</v>
      </c>
      <c r="L79">
        <v>440</v>
      </c>
      <c r="M79">
        <v>440</v>
      </c>
      <c r="N79">
        <f t="shared" si="4"/>
        <v>440</v>
      </c>
      <c r="O79" t="s">
        <v>5662</v>
      </c>
      <c r="P79" t="s">
        <v>5770</v>
      </c>
      <c r="V79">
        <v>364</v>
      </c>
      <c r="W79" t="s">
        <v>6485</v>
      </c>
    </row>
    <row r="80" spans="1:23" x14ac:dyDescent="0.2">
      <c r="A80">
        <v>1468</v>
      </c>
      <c r="B80">
        <v>1475</v>
      </c>
      <c r="C80">
        <v>219</v>
      </c>
      <c r="D80">
        <v>219</v>
      </c>
      <c r="G80" t="s">
        <v>751</v>
      </c>
      <c r="H80" t="s">
        <v>755</v>
      </c>
      <c r="I80" t="s">
        <v>756</v>
      </c>
      <c r="J80">
        <v>964</v>
      </c>
      <c r="K80">
        <v>285</v>
      </c>
      <c r="L80">
        <v>441</v>
      </c>
      <c r="M80">
        <v>441</v>
      </c>
      <c r="N80">
        <f t="shared" si="4"/>
        <v>441</v>
      </c>
      <c r="O80" t="s">
        <v>5662</v>
      </c>
      <c r="P80" t="s">
        <v>5771</v>
      </c>
      <c r="V80">
        <v>365</v>
      </c>
      <c r="W80" t="s">
        <v>6485</v>
      </c>
    </row>
    <row r="81" spans="1:23" x14ac:dyDescent="0.2">
      <c r="A81">
        <v>1469</v>
      </c>
      <c r="B81">
        <v>1485</v>
      </c>
      <c r="C81">
        <v>220</v>
      </c>
      <c r="D81">
        <v>220</v>
      </c>
      <c r="G81" t="s">
        <v>757</v>
      </c>
      <c r="H81" t="s">
        <v>761</v>
      </c>
      <c r="I81" t="s">
        <v>762</v>
      </c>
      <c r="J81">
        <v>965</v>
      </c>
      <c r="K81">
        <v>255</v>
      </c>
      <c r="L81">
        <v>411</v>
      </c>
      <c r="M81">
        <v>411</v>
      </c>
      <c r="N81">
        <f t="shared" si="4"/>
        <v>411</v>
      </c>
      <c r="O81" t="s">
        <v>5662</v>
      </c>
      <c r="P81" t="s">
        <v>760</v>
      </c>
      <c r="V81">
        <v>469</v>
      </c>
      <c r="W81" t="s">
        <v>6485</v>
      </c>
    </row>
    <row r="82" spans="1:23" x14ac:dyDescent="0.2">
      <c r="A82">
        <v>1469</v>
      </c>
      <c r="B82">
        <v>2512</v>
      </c>
      <c r="C82">
        <v>220</v>
      </c>
      <c r="D82">
        <v>220</v>
      </c>
      <c r="G82" t="s">
        <v>763</v>
      </c>
      <c r="H82" t="s">
        <v>767</v>
      </c>
      <c r="I82" t="s">
        <v>768</v>
      </c>
      <c r="J82">
        <v>966</v>
      </c>
      <c r="K82">
        <v>256</v>
      </c>
      <c r="L82">
        <v>412</v>
      </c>
      <c r="M82">
        <v>412</v>
      </c>
      <c r="N82">
        <f t="shared" si="4"/>
        <v>412</v>
      </c>
      <c r="O82" t="s">
        <v>5662</v>
      </c>
      <c r="P82" t="s">
        <v>766</v>
      </c>
      <c r="V82">
        <v>64</v>
      </c>
      <c r="W82" t="s">
        <v>6486</v>
      </c>
    </row>
    <row r="83" spans="1:23" x14ac:dyDescent="0.2">
      <c r="A83">
        <v>1471</v>
      </c>
      <c r="B83">
        <v>1482</v>
      </c>
      <c r="C83">
        <v>290</v>
      </c>
      <c r="D83">
        <v>290</v>
      </c>
      <c r="G83" t="s">
        <v>769</v>
      </c>
      <c r="H83" t="s">
        <v>773</v>
      </c>
      <c r="I83" t="s">
        <v>774</v>
      </c>
      <c r="J83">
        <v>967</v>
      </c>
      <c r="K83">
        <v>257</v>
      </c>
      <c r="L83">
        <v>413</v>
      </c>
      <c r="M83">
        <v>413</v>
      </c>
      <c r="N83">
        <f t="shared" si="4"/>
        <v>413</v>
      </c>
      <c r="O83" t="s">
        <v>5662</v>
      </c>
      <c r="P83" t="s">
        <v>772</v>
      </c>
      <c r="V83">
        <v>67</v>
      </c>
      <c r="W83" t="s">
        <v>6486</v>
      </c>
    </row>
    <row r="84" spans="1:23" x14ac:dyDescent="0.2">
      <c r="A84">
        <v>1476</v>
      </c>
      <c r="B84">
        <v>2249</v>
      </c>
      <c r="C84">
        <v>80</v>
      </c>
      <c r="D84">
        <v>80</v>
      </c>
      <c r="G84" t="s">
        <v>775</v>
      </c>
      <c r="H84" t="s">
        <v>779</v>
      </c>
      <c r="I84" t="s">
        <v>780</v>
      </c>
      <c r="J84">
        <v>968</v>
      </c>
      <c r="K84">
        <v>261</v>
      </c>
      <c r="L84">
        <v>417</v>
      </c>
      <c r="M84">
        <v>417</v>
      </c>
      <c r="N84">
        <f t="shared" si="4"/>
        <v>417</v>
      </c>
      <c r="O84" t="s">
        <v>5662</v>
      </c>
      <c r="P84" t="s">
        <v>778</v>
      </c>
      <c r="V84">
        <v>78</v>
      </c>
      <c r="W84" t="s">
        <v>6486</v>
      </c>
    </row>
    <row r="85" spans="1:23" x14ac:dyDescent="0.2">
      <c r="A85">
        <v>1476</v>
      </c>
      <c r="B85">
        <v>2383</v>
      </c>
      <c r="C85">
        <v>80</v>
      </c>
      <c r="D85">
        <v>80</v>
      </c>
      <c r="G85" t="s">
        <v>781</v>
      </c>
      <c r="H85" t="s">
        <v>785</v>
      </c>
      <c r="I85" t="s">
        <v>786</v>
      </c>
      <c r="J85">
        <v>969</v>
      </c>
      <c r="K85">
        <v>263</v>
      </c>
      <c r="L85">
        <v>419</v>
      </c>
      <c r="M85">
        <v>419</v>
      </c>
      <c r="N85">
        <f t="shared" si="4"/>
        <v>419</v>
      </c>
      <c r="O85" t="s">
        <v>5662</v>
      </c>
      <c r="P85" t="s">
        <v>784</v>
      </c>
      <c r="V85">
        <v>79</v>
      </c>
      <c r="W85" t="s">
        <v>6486</v>
      </c>
    </row>
    <row r="86" spans="1:23" x14ac:dyDescent="0.2">
      <c r="A86">
        <v>1476</v>
      </c>
      <c r="B86">
        <v>2413</v>
      </c>
      <c r="C86">
        <v>80</v>
      </c>
      <c r="D86">
        <v>80</v>
      </c>
      <c r="G86" t="s">
        <v>787</v>
      </c>
      <c r="H86" t="s">
        <v>791</v>
      </c>
      <c r="I86" t="s">
        <v>792</v>
      </c>
      <c r="J86">
        <v>970</v>
      </c>
      <c r="K86">
        <v>265</v>
      </c>
      <c r="L86">
        <v>421</v>
      </c>
      <c r="M86">
        <v>421</v>
      </c>
      <c r="N86">
        <f t="shared" si="4"/>
        <v>421</v>
      </c>
      <c r="O86" t="s">
        <v>5662</v>
      </c>
      <c r="P86" t="s">
        <v>790</v>
      </c>
      <c r="V86">
        <v>87</v>
      </c>
      <c r="W86" t="s">
        <v>6486</v>
      </c>
    </row>
    <row r="87" spans="1:23" x14ac:dyDescent="0.2">
      <c r="A87">
        <v>1477</v>
      </c>
      <c r="B87">
        <v>1484</v>
      </c>
      <c r="C87">
        <v>270</v>
      </c>
      <c r="D87">
        <v>270</v>
      </c>
      <c r="G87" t="s">
        <v>793</v>
      </c>
      <c r="H87" t="s">
        <v>797</v>
      </c>
      <c r="I87" t="s">
        <v>798</v>
      </c>
      <c r="J87">
        <v>971</v>
      </c>
      <c r="K87">
        <v>267</v>
      </c>
      <c r="L87">
        <v>423</v>
      </c>
      <c r="M87">
        <v>423</v>
      </c>
      <c r="N87">
        <f t="shared" si="4"/>
        <v>423</v>
      </c>
      <c r="O87" t="s">
        <v>5662</v>
      </c>
      <c r="P87" t="s">
        <v>796</v>
      </c>
      <c r="V87">
        <v>88</v>
      </c>
      <c r="W87" t="s">
        <v>6486</v>
      </c>
    </row>
    <row r="88" spans="1:23" x14ac:dyDescent="0.2">
      <c r="A88">
        <v>1478</v>
      </c>
      <c r="B88">
        <v>2249</v>
      </c>
      <c r="C88">
        <v>80</v>
      </c>
      <c r="D88">
        <v>80</v>
      </c>
      <c r="G88" t="s">
        <v>799</v>
      </c>
      <c r="H88" t="s">
        <v>803</v>
      </c>
      <c r="I88" t="s">
        <v>804</v>
      </c>
      <c r="J88">
        <v>972</v>
      </c>
      <c r="K88">
        <v>269</v>
      </c>
      <c r="L88">
        <v>425</v>
      </c>
      <c r="M88">
        <v>425</v>
      </c>
      <c r="N88">
        <f t="shared" si="4"/>
        <v>425</v>
      </c>
      <c r="O88" t="s">
        <v>5662</v>
      </c>
      <c r="P88" t="s">
        <v>802</v>
      </c>
      <c r="V88">
        <v>235</v>
      </c>
      <c r="W88" t="s">
        <v>6486</v>
      </c>
    </row>
    <row r="89" spans="1:23" x14ac:dyDescent="0.2">
      <c r="A89">
        <v>1478</v>
      </c>
      <c r="B89">
        <v>2383</v>
      </c>
      <c r="C89">
        <v>80</v>
      </c>
      <c r="D89">
        <v>80</v>
      </c>
      <c r="G89" t="s">
        <v>805</v>
      </c>
      <c r="H89" t="s">
        <v>809</v>
      </c>
      <c r="I89" t="s">
        <v>810</v>
      </c>
      <c r="J89">
        <v>973</v>
      </c>
      <c r="K89">
        <v>271</v>
      </c>
      <c r="L89">
        <v>427</v>
      </c>
      <c r="M89">
        <v>427</v>
      </c>
      <c r="N89">
        <f t="shared" si="4"/>
        <v>427</v>
      </c>
      <c r="O89" t="s">
        <v>5662</v>
      </c>
      <c r="P89" t="s">
        <v>808</v>
      </c>
      <c r="V89">
        <v>287</v>
      </c>
      <c r="W89" t="s">
        <v>6486</v>
      </c>
    </row>
    <row r="90" spans="1:23" x14ac:dyDescent="0.2">
      <c r="A90">
        <v>1478</v>
      </c>
      <c r="B90">
        <v>2413</v>
      </c>
      <c r="C90">
        <v>80</v>
      </c>
      <c r="D90">
        <v>80</v>
      </c>
      <c r="G90" t="s">
        <v>811</v>
      </c>
      <c r="H90" t="s">
        <v>815</v>
      </c>
      <c r="I90" t="s">
        <v>816</v>
      </c>
      <c r="J90">
        <v>974</v>
      </c>
      <c r="K90">
        <v>273</v>
      </c>
      <c r="L90">
        <v>429</v>
      </c>
      <c r="M90">
        <v>429</v>
      </c>
      <c r="N90">
        <f t="shared" si="4"/>
        <v>429</v>
      </c>
      <c r="O90" t="s">
        <v>5662</v>
      </c>
      <c r="P90" t="s">
        <v>814</v>
      </c>
      <c r="V90">
        <v>288</v>
      </c>
      <c r="W90" t="s">
        <v>6486</v>
      </c>
    </row>
    <row r="91" spans="1:23" x14ac:dyDescent="0.2">
      <c r="A91">
        <v>1479</v>
      </c>
      <c r="B91">
        <v>1485</v>
      </c>
      <c r="C91">
        <v>220</v>
      </c>
      <c r="D91">
        <v>220</v>
      </c>
      <c r="G91" t="s">
        <v>817</v>
      </c>
      <c r="H91" t="s">
        <v>821</v>
      </c>
      <c r="I91" t="s">
        <v>822</v>
      </c>
      <c r="J91">
        <v>975</v>
      </c>
      <c r="K91">
        <v>275</v>
      </c>
      <c r="L91">
        <v>431</v>
      </c>
      <c r="M91">
        <v>431</v>
      </c>
      <c r="N91">
        <f t="shared" si="4"/>
        <v>431</v>
      </c>
      <c r="O91" t="s">
        <v>5662</v>
      </c>
      <c r="P91" t="s">
        <v>820</v>
      </c>
      <c r="V91">
        <v>289</v>
      </c>
      <c r="W91" t="s">
        <v>6486</v>
      </c>
    </row>
    <row r="92" spans="1:23" x14ac:dyDescent="0.2">
      <c r="A92">
        <v>1479</v>
      </c>
      <c r="B92">
        <v>2512</v>
      </c>
      <c r="C92">
        <v>220</v>
      </c>
      <c r="D92">
        <v>220</v>
      </c>
      <c r="G92" t="s">
        <v>823</v>
      </c>
      <c r="H92" t="s">
        <v>827</v>
      </c>
      <c r="I92" t="s">
        <v>828</v>
      </c>
      <c r="J92">
        <v>976</v>
      </c>
      <c r="K92">
        <v>277</v>
      </c>
      <c r="L92">
        <v>433</v>
      </c>
      <c r="M92">
        <v>433</v>
      </c>
      <c r="N92">
        <f t="shared" si="4"/>
        <v>433</v>
      </c>
      <c r="O92" t="s">
        <v>5662</v>
      </c>
      <c r="P92" t="s">
        <v>826</v>
      </c>
      <c r="V92">
        <v>295</v>
      </c>
      <c r="W92" t="s">
        <v>6486</v>
      </c>
    </row>
    <row r="93" spans="1:23" x14ac:dyDescent="0.2">
      <c r="A93">
        <v>1487</v>
      </c>
      <c r="B93">
        <v>493173</v>
      </c>
      <c r="C93">
        <v>235</v>
      </c>
      <c r="D93">
        <v>235</v>
      </c>
      <c r="G93" t="s">
        <v>829</v>
      </c>
      <c r="H93" t="s">
        <v>833</v>
      </c>
      <c r="I93" t="s">
        <v>834</v>
      </c>
      <c r="J93">
        <v>977</v>
      </c>
      <c r="K93">
        <v>254</v>
      </c>
      <c r="L93">
        <v>410</v>
      </c>
      <c r="M93">
        <v>410</v>
      </c>
      <c r="N93">
        <f t="shared" si="4"/>
        <v>410</v>
      </c>
      <c r="O93" t="s">
        <v>5662</v>
      </c>
      <c r="P93" t="s">
        <v>832</v>
      </c>
      <c r="V93">
        <v>301</v>
      </c>
      <c r="W93" t="s">
        <v>6486</v>
      </c>
    </row>
    <row r="94" spans="1:23" x14ac:dyDescent="0.2">
      <c r="A94">
        <v>1487</v>
      </c>
      <c r="B94">
        <v>488872</v>
      </c>
      <c r="C94">
        <v>235</v>
      </c>
      <c r="D94">
        <v>500</v>
      </c>
      <c r="G94" t="s">
        <v>835</v>
      </c>
      <c r="H94" t="s">
        <v>839</v>
      </c>
      <c r="I94" t="s">
        <v>840</v>
      </c>
      <c r="J94">
        <v>978</v>
      </c>
      <c r="K94">
        <v>258</v>
      </c>
      <c r="L94">
        <v>414</v>
      </c>
      <c r="M94">
        <v>414</v>
      </c>
      <c r="N94">
        <f t="shared" si="4"/>
        <v>414</v>
      </c>
      <c r="O94" t="s">
        <v>5662</v>
      </c>
      <c r="P94" t="s">
        <v>838</v>
      </c>
      <c r="V94">
        <v>302</v>
      </c>
      <c r="W94" t="s">
        <v>6486</v>
      </c>
    </row>
    <row r="95" spans="1:23" x14ac:dyDescent="0.2">
      <c r="A95">
        <v>1487</v>
      </c>
      <c r="B95">
        <v>488883</v>
      </c>
      <c r="C95">
        <v>235</v>
      </c>
      <c r="D95">
        <v>500</v>
      </c>
      <c r="G95" t="s">
        <v>841</v>
      </c>
      <c r="H95" t="s">
        <v>845</v>
      </c>
      <c r="I95" t="s">
        <v>846</v>
      </c>
      <c r="J95">
        <v>979</v>
      </c>
      <c r="K95">
        <v>259</v>
      </c>
      <c r="L95">
        <v>415</v>
      </c>
      <c r="M95">
        <v>415</v>
      </c>
      <c r="N95">
        <f t="shared" si="4"/>
        <v>415</v>
      </c>
      <c r="O95" t="s">
        <v>5662</v>
      </c>
      <c r="P95" t="s">
        <v>844</v>
      </c>
      <c r="V95">
        <v>349</v>
      </c>
      <c r="W95" t="s">
        <v>6486</v>
      </c>
    </row>
    <row r="96" spans="1:23" x14ac:dyDescent="0.2">
      <c r="A96">
        <v>1487</v>
      </c>
      <c r="B96">
        <v>488887</v>
      </c>
      <c r="C96">
        <v>235</v>
      </c>
      <c r="D96">
        <v>500</v>
      </c>
      <c r="G96" t="s">
        <v>847</v>
      </c>
      <c r="H96" t="s">
        <v>851</v>
      </c>
      <c r="I96" t="s">
        <v>852</v>
      </c>
      <c r="J96">
        <v>980</v>
      </c>
      <c r="K96">
        <v>260</v>
      </c>
      <c r="L96">
        <v>416</v>
      </c>
      <c r="M96">
        <v>416</v>
      </c>
      <c r="N96">
        <f t="shared" si="4"/>
        <v>416</v>
      </c>
      <c r="O96" t="s">
        <v>5662</v>
      </c>
      <c r="P96" t="s">
        <v>850</v>
      </c>
      <c r="V96">
        <v>356</v>
      </c>
      <c r="W96" t="s">
        <v>6486</v>
      </c>
    </row>
    <row r="97" spans="1:23" x14ac:dyDescent="0.2">
      <c r="A97">
        <v>1489</v>
      </c>
      <c r="B97">
        <v>1464</v>
      </c>
      <c r="C97">
        <v>231</v>
      </c>
      <c r="D97">
        <v>231</v>
      </c>
      <c r="G97" t="s">
        <v>853</v>
      </c>
      <c r="H97" t="s">
        <v>857</v>
      </c>
      <c r="I97" t="s">
        <v>858</v>
      </c>
      <c r="J97">
        <v>981</v>
      </c>
      <c r="K97">
        <v>262</v>
      </c>
      <c r="L97">
        <v>418</v>
      </c>
      <c r="M97">
        <v>418</v>
      </c>
      <c r="N97">
        <f t="shared" si="4"/>
        <v>418</v>
      </c>
      <c r="O97" t="s">
        <v>5662</v>
      </c>
      <c r="P97" t="s">
        <v>856</v>
      </c>
      <c r="V97">
        <v>357</v>
      </c>
      <c r="W97" t="s">
        <v>6486</v>
      </c>
    </row>
    <row r="98" spans="1:23" x14ac:dyDescent="0.2">
      <c r="A98">
        <v>1490</v>
      </c>
      <c r="B98">
        <v>1819</v>
      </c>
      <c r="C98">
        <v>221</v>
      </c>
      <c r="D98">
        <v>221</v>
      </c>
      <c r="G98" t="s">
        <v>859</v>
      </c>
      <c r="H98" t="s">
        <v>863</v>
      </c>
      <c r="I98" t="s">
        <v>864</v>
      </c>
      <c r="J98">
        <v>982</v>
      </c>
      <c r="K98">
        <v>264</v>
      </c>
      <c r="L98">
        <v>420</v>
      </c>
      <c r="M98">
        <v>420</v>
      </c>
      <c r="N98">
        <f t="shared" si="4"/>
        <v>420</v>
      </c>
      <c r="O98" t="s">
        <v>5662</v>
      </c>
      <c r="P98" t="s">
        <v>862</v>
      </c>
      <c r="V98">
        <v>361</v>
      </c>
      <c r="W98" t="s">
        <v>6486</v>
      </c>
    </row>
    <row r="99" spans="1:23" x14ac:dyDescent="0.2">
      <c r="A99">
        <v>1491</v>
      </c>
      <c r="B99">
        <v>1464</v>
      </c>
      <c r="C99">
        <v>231</v>
      </c>
      <c r="D99">
        <v>231</v>
      </c>
      <c r="G99" t="s">
        <v>865</v>
      </c>
      <c r="H99" t="s">
        <v>869</v>
      </c>
      <c r="I99" t="s">
        <v>870</v>
      </c>
      <c r="J99">
        <v>983</v>
      </c>
      <c r="K99">
        <v>266</v>
      </c>
      <c r="L99">
        <v>422</v>
      </c>
      <c r="M99">
        <v>422</v>
      </c>
      <c r="N99">
        <f t="shared" si="4"/>
        <v>422</v>
      </c>
      <c r="O99" t="s">
        <v>5662</v>
      </c>
      <c r="P99" t="s">
        <v>868</v>
      </c>
      <c r="V99">
        <v>362</v>
      </c>
      <c r="W99" t="s">
        <v>6486</v>
      </c>
    </row>
    <row r="100" spans="1:23" x14ac:dyDescent="0.2">
      <c r="A100">
        <v>1492</v>
      </c>
      <c r="B100">
        <v>1464</v>
      </c>
      <c r="C100">
        <v>231</v>
      </c>
      <c r="D100">
        <v>231</v>
      </c>
      <c r="G100" t="s">
        <v>871</v>
      </c>
      <c r="H100" t="s">
        <v>875</v>
      </c>
      <c r="I100" t="s">
        <v>876</v>
      </c>
      <c r="J100">
        <v>984</v>
      </c>
      <c r="K100">
        <v>268</v>
      </c>
      <c r="L100">
        <v>424</v>
      </c>
      <c r="M100">
        <v>424</v>
      </c>
      <c r="N100">
        <f t="shared" si="4"/>
        <v>424</v>
      </c>
      <c r="O100" t="s">
        <v>5662</v>
      </c>
      <c r="P100" t="s">
        <v>874</v>
      </c>
      <c r="V100">
        <v>363</v>
      </c>
      <c r="W100" t="s">
        <v>6486</v>
      </c>
    </row>
    <row r="101" spans="1:23" x14ac:dyDescent="0.2">
      <c r="A101">
        <v>1493</v>
      </c>
      <c r="B101">
        <v>1464</v>
      </c>
      <c r="C101">
        <v>231</v>
      </c>
      <c r="D101">
        <v>231</v>
      </c>
      <c r="G101" t="s">
        <v>877</v>
      </c>
      <c r="H101" t="s">
        <v>881</v>
      </c>
      <c r="I101" t="s">
        <v>882</v>
      </c>
      <c r="J101">
        <v>985</v>
      </c>
      <c r="K101">
        <v>270</v>
      </c>
      <c r="L101">
        <v>426</v>
      </c>
      <c r="M101">
        <v>426</v>
      </c>
      <c r="N101">
        <f t="shared" si="4"/>
        <v>426</v>
      </c>
      <c r="O101" t="s">
        <v>5662</v>
      </c>
      <c r="P101" t="s">
        <v>880</v>
      </c>
      <c r="V101">
        <v>366</v>
      </c>
      <c r="W101" t="s">
        <v>6486</v>
      </c>
    </row>
    <row r="102" spans="1:23" x14ac:dyDescent="0.2">
      <c r="A102">
        <v>1498</v>
      </c>
      <c r="B102">
        <v>493173</v>
      </c>
      <c r="C102">
        <v>235</v>
      </c>
      <c r="D102">
        <v>235</v>
      </c>
      <c r="G102" t="s">
        <v>883</v>
      </c>
      <c r="H102" t="s">
        <v>887</v>
      </c>
      <c r="I102" t="s">
        <v>888</v>
      </c>
      <c r="J102">
        <v>986</v>
      </c>
      <c r="K102">
        <v>272</v>
      </c>
      <c r="L102">
        <v>428</v>
      </c>
      <c r="M102">
        <v>428</v>
      </c>
      <c r="N102">
        <f t="shared" si="4"/>
        <v>428</v>
      </c>
      <c r="O102" t="s">
        <v>5662</v>
      </c>
      <c r="P102" t="s">
        <v>886</v>
      </c>
      <c r="V102">
        <v>375</v>
      </c>
      <c r="W102" t="s">
        <v>6486</v>
      </c>
    </row>
    <row r="103" spans="1:23" x14ac:dyDescent="0.2">
      <c r="A103">
        <v>1498</v>
      </c>
      <c r="B103">
        <v>488872</v>
      </c>
      <c r="C103">
        <v>235</v>
      </c>
      <c r="D103">
        <v>500</v>
      </c>
      <c r="G103" t="s">
        <v>889</v>
      </c>
      <c r="H103" t="s">
        <v>893</v>
      </c>
      <c r="I103" t="s">
        <v>894</v>
      </c>
      <c r="J103">
        <v>987</v>
      </c>
      <c r="K103">
        <v>274</v>
      </c>
      <c r="L103">
        <v>430</v>
      </c>
      <c r="M103">
        <v>430</v>
      </c>
      <c r="N103">
        <f t="shared" si="4"/>
        <v>430</v>
      </c>
      <c r="O103" t="s">
        <v>5662</v>
      </c>
      <c r="P103" t="s">
        <v>892</v>
      </c>
      <c r="V103">
        <v>405</v>
      </c>
      <c r="W103" t="s">
        <v>6486</v>
      </c>
    </row>
    <row r="104" spans="1:23" x14ac:dyDescent="0.2">
      <c r="A104">
        <v>1498</v>
      </c>
      <c r="B104">
        <v>488883</v>
      </c>
      <c r="C104">
        <v>235</v>
      </c>
      <c r="D104">
        <v>500</v>
      </c>
      <c r="G104" t="s">
        <v>895</v>
      </c>
      <c r="H104" t="s">
        <v>899</v>
      </c>
      <c r="I104" t="s">
        <v>900</v>
      </c>
      <c r="J104">
        <v>988</v>
      </c>
      <c r="K104">
        <v>276</v>
      </c>
      <c r="L104">
        <v>432</v>
      </c>
      <c r="M104">
        <v>432</v>
      </c>
      <c r="N104">
        <f t="shared" si="4"/>
        <v>432</v>
      </c>
      <c r="O104" t="s">
        <v>5662</v>
      </c>
      <c r="P104" t="s">
        <v>898</v>
      </c>
      <c r="V104">
        <v>406</v>
      </c>
      <c r="W104" t="s">
        <v>6486</v>
      </c>
    </row>
    <row r="105" spans="1:23" x14ac:dyDescent="0.2">
      <c r="A105">
        <v>1498</v>
      </c>
      <c r="B105">
        <v>488887</v>
      </c>
      <c r="C105">
        <v>235</v>
      </c>
      <c r="D105">
        <v>500</v>
      </c>
      <c r="G105" t="s">
        <v>901</v>
      </c>
      <c r="H105" t="s">
        <v>905</v>
      </c>
      <c r="I105" t="s">
        <v>906</v>
      </c>
      <c r="J105">
        <v>989</v>
      </c>
      <c r="K105">
        <v>278</v>
      </c>
      <c r="L105">
        <v>434</v>
      </c>
      <c r="M105">
        <v>434</v>
      </c>
      <c r="N105">
        <f t="shared" ref="N105:N136" si="5">IFERROR(VLOOKUP(M105,C:D,2,FALSE),M105)</f>
        <v>434</v>
      </c>
      <c r="O105" t="s">
        <v>5662</v>
      </c>
      <c r="P105" t="s">
        <v>904</v>
      </c>
      <c r="V105">
        <v>407</v>
      </c>
      <c r="W105" t="s">
        <v>6486</v>
      </c>
    </row>
    <row r="106" spans="1:23" x14ac:dyDescent="0.2">
      <c r="A106">
        <v>1519</v>
      </c>
      <c r="B106">
        <v>1623</v>
      </c>
      <c r="C106">
        <v>301</v>
      </c>
      <c r="D106">
        <v>301</v>
      </c>
      <c r="G106" t="s">
        <v>911</v>
      </c>
      <c r="H106" t="s">
        <v>320</v>
      </c>
      <c r="I106" t="s">
        <v>321</v>
      </c>
      <c r="J106">
        <v>991</v>
      </c>
      <c r="K106">
        <v>96</v>
      </c>
      <c r="L106">
        <v>59</v>
      </c>
      <c r="M106">
        <v>59</v>
      </c>
      <c r="N106">
        <f t="shared" si="5"/>
        <v>59</v>
      </c>
      <c r="O106" t="s">
        <v>5662</v>
      </c>
      <c r="P106" t="s">
        <v>5753</v>
      </c>
      <c r="V106">
        <v>408</v>
      </c>
      <c r="W106" t="s">
        <v>6486</v>
      </c>
    </row>
    <row r="107" spans="1:23" x14ac:dyDescent="0.2">
      <c r="A107">
        <v>1540</v>
      </c>
      <c r="B107">
        <v>2095</v>
      </c>
      <c r="C107">
        <v>289</v>
      </c>
      <c r="D107">
        <v>289</v>
      </c>
      <c r="G107" t="s">
        <v>915</v>
      </c>
      <c r="H107" t="s">
        <v>919</v>
      </c>
      <c r="I107" t="s">
        <v>920</v>
      </c>
      <c r="J107">
        <v>993</v>
      </c>
      <c r="K107">
        <v>280</v>
      </c>
      <c r="L107">
        <v>436</v>
      </c>
      <c r="M107">
        <v>436</v>
      </c>
      <c r="N107">
        <f t="shared" si="5"/>
        <v>436</v>
      </c>
      <c r="O107" t="s">
        <v>5662</v>
      </c>
      <c r="P107" t="s">
        <v>5768</v>
      </c>
      <c r="V107">
        <v>462</v>
      </c>
      <c r="W107" t="s">
        <v>6486</v>
      </c>
    </row>
    <row r="108" spans="1:23" x14ac:dyDescent="0.2">
      <c r="A108">
        <v>1547</v>
      </c>
      <c r="B108">
        <v>1623</v>
      </c>
      <c r="C108">
        <v>301</v>
      </c>
      <c r="D108">
        <v>301</v>
      </c>
      <c r="G108" t="s">
        <v>921</v>
      </c>
      <c r="H108" t="s">
        <v>925</v>
      </c>
      <c r="I108" t="s">
        <v>926</v>
      </c>
      <c r="J108">
        <v>994</v>
      </c>
      <c r="K108">
        <v>281</v>
      </c>
      <c r="L108">
        <v>437</v>
      </c>
      <c r="M108">
        <v>437</v>
      </c>
      <c r="N108">
        <f t="shared" si="5"/>
        <v>437</v>
      </c>
      <c r="O108" t="s">
        <v>5662</v>
      </c>
      <c r="P108" t="s">
        <v>5772</v>
      </c>
      <c r="V108">
        <v>496</v>
      </c>
      <c r="W108" t="s">
        <v>6486</v>
      </c>
    </row>
    <row r="109" spans="1:23" x14ac:dyDescent="0.2">
      <c r="A109">
        <v>1558</v>
      </c>
      <c r="B109">
        <v>1475</v>
      </c>
      <c r="C109">
        <v>219</v>
      </c>
      <c r="D109">
        <v>219</v>
      </c>
      <c r="G109" t="s">
        <v>935</v>
      </c>
      <c r="H109" t="s">
        <v>655</v>
      </c>
      <c r="I109" t="s">
        <v>506</v>
      </c>
      <c r="J109">
        <v>996</v>
      </c>
      <c r="K109">
        <v>174</v>
      </c>
      <c r="L109">
        <v>78</v>
      </c>
      <c r="M109">
        <v>78</v>
      </c>
      <c r="N109">
        <f t="shared" si="5"/>
        <v>539</v>
      </c>
      <c r="O109" t="s">
        <v>5662</v>
      </c>
      <c r="P109" t="s">
        <v>5767</v>
      </c>
      <c r="V109">
        <v>500</v>
      </c>
      <c r="W109" t="s">
        <v>6486</v>
      </c>
    </row>
    <row r="110" spans="1:23" x14ac:dyDescent="0.2">
      <c r="A110">
        <v>1559</v>
      </c>
      <c r="B110">
        <v>1475</v>
      </c>
      <c r="C110">
        <v>219</v>
      </c>
      <c r="D110">
        <v>219</v>
      </c>
      <c r="G110" t="s">
        <v>936</v>
      </c>
      <c r="H110" t="s">
        <v>938</v>
      </c>
      <c r="I110" t="s">
        <v>88</v>
      </c>
      <c r="J110">
        <v>997</v>
      </c>
      <c r="K110">
        <v>113</v>
      </c>
      <c r="L110">
        <v>63</v>
      </c>
      <c r="M110">
        <v>63</v>
      </c>
      <c r="N110">
        <f t="shared" si="5"/>
        <v>63</v>
      </c>
      <c r="O110" t="s">
        <v>5662</v>
      </c>
      <c r="P110" t="s">
        <v>5756</v>
      </c>
      <c r="V110">
        <v>539</v>
      </c>
      <c r="W110" t="s">
        <v>6486</v>
      </c>
    </row>
    <row r="111" spans="1:23" x14ac:dyDescent="0.2">
      <c r="A111">
        <v>1561</v>
      </c>
      <c r="B111">
        <v>1623</v>
      </c>
      <c r="C111">
        <v>301</v>
      </c>
      <c r="D111">
        <v>301</v>
      </c>
      <c r="G111" t="s">
        <v>944</v>
      </c>
      <c r="H111" t="s">
        <v>597</v>
      </c>
      <c r="I111" t="s">
        <v>949</v>
      </c>
      <c r="J111">
        <v>1011</v>
      </c>
      <c r="K111">
        <v>89</v>
      </c>
      <c r="L111">
        <v>57</v>
      </c>
      <c r="M111">
        <v>57</v>
      </c>
      <c r="N111">
        <f t="shared" si="5"/>
        <v>57</v>
      </c>
      <c r="O111" t="s">
        <v>5662</v>
      </c>
      <c r="P111" t="s">
        <v>5723</v>
      </c>
      <c r="V111">
        <v>594</v>
      </c>
      <c r="W111" t="s">
        <v>6486</v>
      </c>
    </row>
    <row r="112" spans="1:23" x14ac:dyDescent="0.2">
      <c r="A112">
        <v>1567</v>
      </c>
      <c r="B112">
        <v>2512</v>
      </c>
      <c r="C112">
        <v>220</v>
      </c>
      <c r="D112">
        <v>220</v>
      </c>
      <c r="G112" t="s">
        <v>969</v>
      </c>
      <c r="J112">
        <v>1379</v>
      </c>
      <c r="M112">
        <v>499</v>
      </c>
      <c r="N112">
        <f t="shared" si="5"/>
        <v>499</v>
      </c>
      <c r="O112" t="s">
        <v>5662</v>
      </c>
      <c r="P112" t="s">
        <v>5774</v>
      </c>
      <c r="V112">
        <v>598</v>
      </c>
      <c r="W112" t="s">
        <v>6486</v>
      </c>
    </row>
    <row r="113" spans="1:23" x14ac:dyDescent="0.2">
      <c r="A113">
        <v>1568</v>
      </c>
      <c r="B113">
        <v>2512</v>
      </c>
      <c r="C113">
        <v>220</v>
      </c>
      <c r="D113">
        <v>220</v>
      </c>
      <c r="G113" t="s">
        <v>970</v>
      </c>
      <c r="J113">
        <v>1382</v>
      </c>
      <c r="M113">
        <v>63</v>
      </c>
      <c r="N113">
        <f t="shared" si="5"/>
        <v>63</v>
      </c>
      <c r="O113" t="s">
        <v>5662</v>
      </c>
      <c r="P113" t="s">
        <v>5781</v>
      </c>
      <c r="V113">
        <v>621</v>
      </c>
      <c r="W113" t="s">
        <v>6486</v>
      </c>
    </row>
    <row r="114" spans="1:23" x14ac:dyDescent="0.2">
      <c r="A114">
        <v>1569</v>
      </c>
      <c r="B114">
        <v>1623</v>
      </c>
      <c r="C114">
        <v>301</v>
      </c>
      <c r="D114">
        <v>301</v>
      </c>
      <c r="G114" t="s">
        <v>974</v>
      </c>
      <c r="H114" t="s">
        <v>976</v>
      </c>
      <c r="I114" t="s">
        <v>639</v>
      </c>
      <c r="J114">
        <v>1402</v>
      </c>
      <c r="K114">
        <v>1773</v>
      </c>
      <c r="L114">
        <v>71</v>
      </c>
      <c r="M114">
        <v>71</v>
      </c>
      <c r="N114">
        <f t="shared" si="5"/>
        <v>72</v>
      </c>
      <c r="O114" t="s">
        <v>5662</v>
      </c>
      <c r="P114" t="s">
        <v>5782</v>
      </c>
      <c r="V114">
        <v>622</v>
      </c>
      <c r="W114" t="s">
        <v>6486</v>
      </c>
    </row>
    <row r="115" spans="1:23" x14ac:dyDescent="0.2">
      <c r="A115">
        <v>1570</v>
      </c>
      <c r="B115">
        <v>2512</v>
      </c>
      <c r="C115">
        <v>220</v>
      </c>
      <c r="D115">
        <v>220</v>
      </c>
      <c r="G115" t="s">
        <v>988</v>
      </c>
      <c r="H115" t="s">
        <v>645</v>
      </c>
      <c r="I115" t="s">
        <v>646</v>
      </c>
      <c r="J115">
        <v>1455</v>
      </c>
      <c r="K115">
        <v>132</v>
      </c>
      <c r="L115">
        <v>67</v>
      </c>
      <c r="M115">
        <v>67</v>
      </c>
      <c r="N115">
        <f t="shared" si="5"/>
        <v>496</v>
      </c>
      <c r="O115" t="s">
        <v>5662</v>
      </c>
      <c r="P115" t="s">
        <v>5801</v>
      </c>
      <c r="V115">
        <v>634</v>
      </c>
      <c r="W115" t="s">
        <v>6486</v>
      </c>
    </row>
    <row r="116" spans="1:23" x14ac:dyDescent="0.2">
      <c r="A116">
        <v>1571</v>
      </c>
      <c r="B116">
        <v>2512</v>
      </c>
      <c r="C116">
        <v>220</v>
      </c>
      <c r="D116">
        <v>220</v>
      </c>
      <c r="G116" t="s">
        <v>989</v>
      </c>
      <c r="H116" t="s">
        <v>991</v>
      </c>
      <c r="I116" t="s">
        <v>549</v>
      </c>
      <c r="J116">
        <v>1457</v>
      </c>
      <c r="K116">
        <v>1495</v>
      </c>
      <c r="L116">
        <v>81</v>
      </c>
      <c r="M116">
        <v>81</v>
      </c>
      <c r="N116">
        <f t="shared" si="5"/>
        <v>81</v>
      </c>
      <c r="O116" t="s">
        <v>5662</v>
      </c>
      <c r="P116" t="s">
        <v>990</v>
      </c>
      <c r="V116">
        <v>635</v>
      </c>
      <c r="W116" t="s">
        <v>6486</v>
      </c>
    </row>
    <row r="117" spans="1:23" x14ac:dyDescent="0.2">
      <c r="A117">
        <v>1573</v>
      </c>
      <c r="B117">
        <v>2512</v>
      </c>
      <c r="C117">
        <v>220</v>
      </c>
      <c r="D117">
        <v>220</v>
      </c>
      <c r="G117" t="s">
        <v>992</v>
      </c>
      <c r="H117" t="s">
        <v>999</v>
      </c>
      <c r="I117" t="s">
        <v>243</v>
      </c>
      <c r="J117">
        <v>1458</v>
      </c>
      <c r="K117">
        <v>516</v>
      </c>
      <c r="L117">
        <v>232</v>
      </c>
      <c r="M117">
        <v>232</v>
      </c>
      <c r="N117">
        <f t="shared" si="5"/>
        <v>232</v>
      </c>
      <c r="O117" t="s">
        <v>5662</v>
      </c>
      <c r="P117" t="s">
        <v>5789</v>
      </c>
      <c r="V117">
        <v>668</v>
      </c>
      <c r="W117" t="s">
        <v>6486</v>
      </c>
    </row>
    <row r="118" spans="1:23" x14ac:dyDescent="0.2">
      <c r="A118">
        <v>1631</v>
      </c>
      <c r="B118">
        <v>2095</v>
      </c>
      <c r="C118">
        <v>289</v>
      </c>
      <c r="D118">
        <v>289</v>
      </c>
      <c r="G118" t="s">
        <v>1013</v>
      </c>
      <c r="H118" t="s">
        <v>1018</v>
      </c>
      <c r="I118" t="s">
        <v>213</v>
      </c>
      <c r="J118">
        <v>1461</v>
      </c>
      <c r="K118">
        <v>515</v>
      </c>
      <c r="L118">
        <v>231</v>
      </c>
      <c r="M118">
        <v>231</v>
      </c>
      <c r="N118">
        <f t="shared" si="5"/>
        <v>231</v>
      </c>
      <c r="O118" t="s">
        <v>5662</v>
      </c>
      <c r="P118" t="s">
        <v>5811</v>
      </c>
      <c r="V118">
        <v>676</v>
      </c>
      <c r="W118" t="s">
        <v>6486</v>
      </c>
    </row>
    <row r="119" spans="1:23" x14ac:dyDescent="0.2">
      <c r="A119">
        <v>1634</v>
      </c>
      <c r="B119">
        <v>2276</v>
      </c>
      <c r="C119">
        <v>295</v>
      </c>
      <c r="D119">
        <v>295</v>
      </c>
      <c r="G119" t="s">
        <v>1021</v>
      </c>
      <c r="H119" t="s">
        <v>1026</v>
      </c>
      <c r="I119" t="s">
        <v>905</v>
      </c>
      <c r="J119">
        <v>1466</v>
      </c>
      <c r="K119">
        <v>764</v>
      </c>
      <c r="L119">
        <v>278</v>
      </c>
      <c r="M119">
        <v>278</v>
      </c>
      <c r="N119">
        <f t="shared" si="5"/>
        <v>279</v>
      </c>
      <c r="O119" t="s">
        <v>5662</v>
      </c>
      <c r="P119" t="s">
        <v>5777</v>
      </c>
      <c r="V119">
        <v>677</v>
      </c>
      <c r="W119" t="s">
        <v>6486</v>
      </c>
    </row>
    <row r="120" spans="1:23" x14ac:dyDescent="0.2">
      <c r="A120">
        <v>1688</v>
      </c>
      <c r="B120">
        <v>1482</v>
      </c>
      <c r="C120">
        <v>290</v>
      </c>
      <c r="D120">
        <v>290</v>
      </c>
      <c r="G120" t="s">
        <v>1066</v>
      </c>
      <c r="H120" t="s">
        <v>1071</v>
      </c>
      <c r="I120" t="s">
        <v>881</v>
      </c>
      <c r="J120">
        <v>1477</v>
      </c>
      <c r="K120">
        <v>722</v>
      </c>
      <c r="L120">
        <v>270</v>
      </c>
      <c r="M120">
        <v>270</v>
      </c>
      <c r="N120">
        <f t="shared" si="5"/>
        <v>270</v>
      </c>
      <c r="O120" t="s">
        <v>5662</v>
      </c>
      <c r="P120" t="s">
        <v>5806</v>
      </c>
      <c r="V120">
        <v>678</v>
      </c>
      <c r="W120" t="s">
        <v>6486</v>
      </c>
    </row>
    <row r="121" spans="1:23" x14ac:dyDescent="0.2">
      <c r="A121">
        <v>1694</v>
      </c>
      <c r="B121">
        <v>1475</v>
      </c>
      <c r="C121">
        <v>219</v>
      </c>
      <c r="D121">
        <v>219</v>
      </c>
      <c r="G121" t="s">
        <v>1080</v>
      </c>
      <c r="H121" t="s">
        <v>1083</v>
      </c>
      <c r="I121" t="s">
        <v>213</v>
      </c>
      <c r="J121">
        <v>1489</v>
      </c>
      <c r="K121">
        <v>859</v>
      </c>
      <c r="L121">
        <v>231</v>
      </c>
      <c r="M121">
        <v>231</v>
      </c>
      <c r="N121">
        <f t="shared" si="5"/>
        <v>231</v>
      </c>
      <c r="O121" t="s">
        <v>5662</v>
      </c>
      <c r="P121" t="s">
        <v>5796</v>
      </c>
      <c r="V121">
        <v>679</v>
      </c>
      <c r="W121" t="s">
        <v>6486</v>
      </c>
    </row>
    <row r="122" spans="1:23" x14ac:dyDescent="0.2">
      <c r="A122">
        <v>1705</v>
      </c>
      <c r="B122">
        <v>2324</v>
      </c>
      <c r="C122">
        <v>309</v>
      </c>
      <c r="D122">
        <v>309</v>
      </c>
      <c r="G122" t="s">
        <v>1090</v>
      </c>
      <c r="H122" t="s">
        <v>1018</v>
      </c>
      <c r="I122" t="s">
        <v>213</v>
      </c>
      <c r="J122">
        <v>1491</v>
      </c>
      <c r="K122">
        <v>515</v>
      </c>
      <c r="L122">
        <v>231</v>
      </c>
      <c r="M122">
        <v>231</v>
      </c>
      <c r="N122">
        <f t="shared" si="5"/>
        <v>231</v>
      </c>
      <c r="O122" t="s">
        <v>5662</v>
      </c>
      <c r="P122" t="s">
        <v>5798</v>
      </c>
      <c r="V122">
        <v>680</v>
      </c>
      <c r="W122" t="s">
        <v>6486</v>
      </c>
    </row>
    <row r="123" spans="1:23" x14ac:dyDescent="0.2">
      <c r="A123">
        <v>1707</v>
      </c>
      <c r="B123">
        <v>2324</v>
      </c>
      <c r="C123">
        <v>309</v>
      </c>
      <c r="D123">
        <v>309</v>
      </c>
      <c r="G123" t="s">
        <v>1091</v>
      </c>
      <c r="H123" t="s">
        <v>1093</v>
      </c>
      <c r="I123" t="s">
        <v>213</v>
      </c>
      <c r="J123">
        <v>1492</v>
      </c>
      <c r="K123">
        <v>857</v>
      </c>
      <c r="L123">
        <v>231</v>
      </c>
      <c r="M123">
        <v>231</v>
      </c>
      <c r="N123">
        <f t="shared" si="5"/>
        <v>231</v>
      </c>
      <c r="O123" t="s">
        <v>5662</v>
      </c>
      <c r="P123" t="s">
        <v>5799</v>
      </c>
      <c r="V123">
        <v>693</v>
      </c>
      <c r="W123" t="s">
        <v>6486</v>
      </c>
    </row>
    <row r="124" spans="1:23" x14ac:dyDescent="0.2">
      <c r="A124">
        <v>1708</v>
      </c>
      <c r="B124">
        <v>2324</v>
      </c>
      <c r="C124">
        <v>309</v>
      </c>
      <c r="D124">
        <v>309</v>
      </c>
      <c r="G124" t="s">
        <v>1094</v>
      </c>
      <c r="H124" t="s">
        <v>1097</v>
      </c>
      <c r="I124" t="s">
        <v>213</v>
      </c>
      <c r="J124">
        <v>1493</v>
      </c>
      <c r="K124">
        <v>858</v>
      </c>
      <c r="L124">
        <v>231</v>
      </c>
      <c r="M124">
        <v>231</v>
      </c>
      <c r="N124">
        <f t="shared" si="5"/>
        <v>231</v>
      </c>
      <c r="O124" t="s">
        <v>5662</v>
      </c>
      <c r="P124" t="s">
        <v>5800</v>
      </c>
      <c r="V124">
        <v>694</v>
      </c>
      <c r="W124" t="s">
        <v>6486</v>
      </c>
    </row>
    <row r="125" spans="1:23" x14ac:dyDescent="0.2">
      <c r="A125">
        <v>1709</v>
      </c>
      <c r="B125">
        <v>1475</v>
      </c>
      <c r="C125">
        <v>219</v>
      </c>
      <c r="D125">
        <v>219</v>
      </c>
      <c r="G125" t="s">
        <v>1124</v>
      </c>
      <c r="H125" t="s">
        <v>1127</v>
      </c>
      <c r="I125" t="s">
        <v>1043</v>
      </c>
      <c r="J125">
        <v>1567</v>
      </c>
      <c r="K125">
        <v>1226</v>
      </c>
      <c r="L125">
        <v>220</v>
      </c>
      <c r="M125">
        <v>220</v>
      </c>
      <c r="N125">
        <f t="shared" si="5"/>
        <v>220</v>
      </c>
      <c r="O125" t="s">
        <v>5662</v>
      </c>
      <c r="P125" t="s">
        <v>5832</v>
      </c>
      <c r="V125">
        <v>695</v>
      </c>
      <c r="W125" t="s">
        <v>6486</v>
      </c>
    </row>
    <row r="126" spans="1:23" x14ac:dyDescent="0.2">
      <c r="A126">
        <v>1711</v>
      </c>
      <c r="B126">
        <v>1475</v>
      </c>
      <c r="C126">
        <v>219</v>
      </c>
      <c r="D126">
        <v>219</v>
      </c>
      <c r="G126" t="s">
        <v>1128</v>
      </c>
      <c r="H126" t="s">
        <v>1130</v>
      </c>
      <c r="I126" t="s">
        <v>1043</v>
      </c>
      <c r="J126">
        <v>1568</v>
      </c>
      <c r="K126">
        <v>1227</v>
      </c>
      <c r="L126">
        <v>220</v>
      </c>
      <c r="M126">
        <v>220</v>
      </c>
      <c r="N126">
        <f t="shared" si="5"/>
        <v>220</v>
      </c>
      <c r="O126" t="s">
        <v>5662</v>
      </c>
      <c r="P126" t="s">
        <v>5822</v>
      </c>
      <c r="V126">
        <v>755</v>
      </c>
      <c r="W126" t="s">
        <v>6486</v>
      </c>
    </row>
    <row r="127" spans="1:23" x14ac:dyDescent="0.2">
      <c r="A127">
        <v>1712</v>
      </c>
      <c r="B127">
        <v>1475</v>
      </c>
      <c r="C127">
        <v>219</v>
      </c>
      <c r="D127">
        <v>219</v>
      </c>
      <c r="G127" t="s">
        <v>1139</v>
      </c>
      <c r="H127" t="s">
        <v>1141</v>
      </c>
      <c r="I127" t="s">
        <v>705</v>
      </c>
      <c r="J127">
        <v>1631</v>
      </c>
      <c r="K127">
        <v>834</v>
      </c>
      <c r="L127">
        <v>289</v>
      </c>
      <c r="M127">
        <v>289</v>
      </c>
      <c r="N127">
        <f t="shared" si="5"/>
        <v>289</v>
      </c>
      <c r="O127" t="s">
        <v>5662</v>
      </c>
      <c r="P127" t="s">
        <v>5831</v>
      </c>
      <c r="V127">
        <v>758</v>
      </c>
      <c r="W127" t="s">
        <v>6486</v>
      </c>
    </row>
    <row r="128" spans="1:23" x14ac:dyDescent="0.2">
      <c r="A128">
        <v>1719</v>
      </c>
      <c r="B128">
        <v>1475</v>
      </c>
      <c r="C128">
        <v>219</v>
      </c>
      <c r="D128">
        <v>219</v>
      </c>
      <c r="G128" t="s">
        <v>1142</v>
      </c>
      <c r="H128" t="s">
        <v>1144</v>
      </c>
      <c r="I128" t="s">
        <v>1145</v>
      </c>
      <c r="J128">
        <v>1634</v>
      </c>
      <c r="K128">
        <v>889</v>
      </c>
      <c r="L128">
        <v>295</v>
      </c>
      <c r="M128">
        <v>295</v>
      </c>
      <c r="N128">
        <f t="shared" si="5"/>
        <v>295</v>
      </c>
      <c r="O128" t="s">
        <v>5662</v>
      </c>
      <c r="P128" t="s">
        <v>5814</v>
      </c>
      <c r="V128">
        <v>802</v>
      </c>
      <c r="W128" t="s">
        <v>6486</v>
      </c>
    </row>
    <row r="129" spans="1:23" x14ac:dyDescent="0.2">
      <c r="A129">
        <v>1720</v>
      </c>
      <c r="B129">
        <v>1475</v>
      </c>
      <c r="C129">
        <v>219</v>
      </c>
      <c r="D129">
        <v>219</v>
      </c>
      <c r="G129" t="s">
        <v>1180</v>
      </c>
      <c r="H129" t="s">
        <v>693</v>
      </c>
      <c r="I129" t="s">
        <v>694</v>
      </c>
      <c r="J129">
        <v>1721</v>
      </c>
      <c r="K129">
        <v>940</v>
      </c>
      <c r="L129">
        <v>302</v>
      </c>
      <c r="M129">
        <v>302</v>
      </c>
      <c r="N129">
        <f t="shared" si="5"/>
        <v>302</v>
      </c>
      <c r="O129" t="s">
        <v>5662</v>
      </c>
      <c r="P129" t="s">
        <v>5842</v>
      </c>
      <c r="V129">
        <v>803</v>
      </c>
      <c r="W129" t="s">
        <v>6486</v>
      </c>
    </row>
    <row r="130" spans="1:23" x14ac:dyDescent="0.2">
      <c r="A130">
        <v>1721</v>
      </c>
      <c r="B130">
        <v>2266</v>
      </c>
      <c r="C130">
        <v>302</v>
      </c>
      <c r="D130">
        <v>302</v>
      </c>
      <c r="G130" t="s">
        <v>1181</v>
      </c>
      <c r="H130" t="s">
        <v>693</v>
      </c>
      <c r="I130" t="s">
        <v>694</v>
      </c>
      <c r="J130">
        <v>1722</v>
      </c>
      <c r="K130">
        <v>940</v>
      </c>
      <c r="L130">
        <v>302</v>
      </c>
      <c r="M130">
        <v>302</v>
      </c>
      <c r="N130">
        <f t="shared" si="5"/>
        <v>302</v>
      </c>
      <c r="O130" t="s">
        <v>5662</v>
      </c>
      <c r="P130" t="s">
        <v>5846</v>
      </c>
      <c r="V130">
        <v>816</v>
      </c>
      <c r="W130" t="s">
        <v>6486</v>
      </c>
    </row>
    <row r="131" spans="1:23" x14ac:dyDescent="0.2">
      <c r="A131">
        <v>1722</v>
      </c>
      <c r="B131">
        <v>2266</v>
      </c>
      <c r="C131">
        <v>302</v>
      </c>
      <c r="D131">
        <v>302</v>
      </c>
      <c r="G131" t="s">
        <v>1190</v>
      </c>
      <c r="H131" t="s">
        <v>1192</v>
      </c>
      <c r="I131" t="s">
        <v>934</v>
      </c>
      <c r="J131">
        <v>1728</v>
      </c>
      <c r="K131">
        <v>970</v>
      </c>
      <c r="L131">
        <v>82</v>
      </c>
      <c r="M131">
        <v>82</v>
      </c>
      <c r="N131">
        <f t="shared" si="5"/>
        <v>82</v>
      </c>
      <c r="O131" t="s">
        <v>5662</v>
      </c>
      <c r="P131" t="s">
        <v>5838</v>
      </c>
      <c r="V131">
        <v>828</v>
      </c>
      <c r="W131" t="s">
        <v>6486</v>
      </c>
    </row>
    <row r="132" spans="1:23" x14ac:dyDescent="0.2">
      <c r="A132">
        <v>1724</v>
      </c>
      <c r="B132">
        <v>1742</v>
      </c>
      <c r="C132">
        <v>82</v>
      </c>
      <c r="D132">
        <v>82</v>
      </c>
      <c r="G132" t="s">
        <v>1200</v>
      </c>
      <c r="H132" t="s">
        <v>1202</v>
      </c>
      <c r="I132" t="s">
        <v>934</v>
      </c>
      <c r="J132">
        <v>1732</v>
      </c>
      <c r="K132">
        <v>971</v>
      </c>
      <c r="L132">
        <v>82</v>
      </c>
      <c r="M132">
        <v>82</v>
      </c>
      <c r="N132">
        <f t="shared" si="5"/>
        <v>82</v>
      </c>
      <c r="O132" t="s">
        <v>5662</v>
      </c>
      <c r="P132" t="s">
        <v>5853</v>
      </c>
      <c r="V132">
        <v>829</v>
      </c>
      <c r="W132" t="s">
        <v>6486</v>
      </c>
    </row>
    <row r="133" spans="1:23" x14ac:dyDescent="0.2">
      <c r="A133">
        <v>1725</v>
      </c>
      <c r="B133">
        <v>1742</v>
      </c>
      <c r="C133">
        <v>82</v>
      </c>
      <c r="D133">
        <v>82</v>
      </c>
      <c r="G133" t="s">
        <v>1203</v>
      </c>
      <c r="H133" t="s">
        <v>1205</v>
      </c>
      <c r="I133" t="s">
        <v>243</v>
      </c>
      <c r="J133">
        <v>1733</v>
      </c>
      <c r="K133">
        <v>871</v>
      </c>
      <c r="L133">
        <v>232</v>
      </c>
      <c r="M133">
        <v>232</v>
      </c>
      <c r="N133">
        <f t="shared" si="5"/>
        <v>232</v>
      </c>
      <c r="O133" t="s">
        <v>5662</v>
      </c>
      <c r="P133" t="s">
        <v>5851</v>
      </c>
      <c r="V133">
        <v>830</v>
      </c>
      <c r="W133" t="s">
        <v>6486</v>
      </c>
    </row>
    <row r="134" spans="1:23" x14ac:dyDescent="0.2">
      <c r="A134">
        <v>1726</v>
      </c>
      <c r="B134">
        <v>1742</v>
      </c>
      <c r="C134">
        <v>82</v>
      </c>
      <c r="D134">
        <v>82</v>
      </c>
      <c r="G134" t="s">
        <v>1206</v>
      </c>
      <c r="H134" t="s">
        <v>1208</v>
      </c>
      <c r="I134" t="s">
        <v>243</v>
      </c>
      <c r="J134">
        <v>1739</v>
      </c>
      <c r="K134">
        <v>1802</v>
      </c>
      <c r="L134">
        <v>232</v>
      </c>
      <c r="M134">
        <v>232</v>
      </c>
      <c r="N134">
        <f t="shared" si="5"/>
        <v>232</v>
      </c>
      <c r="O134" t="s">
        <v>5662</v>
      </c>
      <c r="P134" t="s">
        <v>5856</v>
      </c>
      <c r="V134">
        <v>831</v>
      </c>
      <c r="W134" t="s">
        <v>6486</v>
      </c>
    </row>
    <row r="135" spans="1:23" x14ac:dyDescent="0.2">
      <c r="A135">
        <v>1727</v>
      </c>
      <c r="B135">
        <v>1742</v>
      </c>
      <c r="C135">
        <v>82</v>
      </c>
      <c r="D135">
        <v>82</v>
      </c>
      <c r="G135" t="s">
        <v>1209</v>
      </c>
      <c r="H135" t="s">
        <v>999</v>
      </c>
      <c r="I135" t="s">
        <v>243</v>
      </c>
      <c r="J135">
        <v>1740</v>
      </c>
      <c r="K135">
        <v>516</v>
      </c>
      <c r="L135">
        <v>232</v>
      </c>
      <c r="M135">
        <v>232</v>
      </c>
      <c r="N135">
        <f t="shared" si="5"/>
        <v>232</v>
      </c>
      <c r="O135" t="s">
        <v>5662</v>
      </c>
      <c r="P135" t="s">
        <v>5855</v>
      </c>
      <c r="V135">
        <v>840</v>
      </c>
      <c r="W135" t="s">
        <v>6486</v>
      </c>
    </row>
    <row r="136" spans="1:23" x14ac:dyDescent="0.2">
      <c r="A136">
        <v>1728</v>
      </c>
      <c r="B136">
        <v>1742</v>
      </c>
      <c r="C136">
        <v>82</v>
      </c>
      <c r="D136">
        <v>82</v>
      </c>
      <c r="G136" t="s">
        <v>1211</v>
      </c>
      <c r="H136" t="s">
        <v>1141</v>
      </c>
      <c r="I136" t="s">
        <v>705</v>
      </c>
      <c r="J136">
        <v>1751</v>
      </c>
      <c r="K136">
        <v>834</v>
      </c>
      <c r="L136">
        <v>289</v>
      </c>
      <c r="M136">
        <v>289</v>
      </c>
      <c r="N136">
        <f t="shared" si="5"/>
        <v>289</v>
      </c>
      <c r="O136" t="s">
        <v>5662</v>
      </c>
      <c r="P136" t="s">
        <v>5833</v>
      </c>
      <c r="V136">
        <v>846</v>
      </c>
      <c r="W136" t="s">
        <v>6486</v>
      </c>
    </row>
    <row r="137" spans="1:23" x14ac:dyDescent="0.2">
      <c r="A137">
        <v>1729</v>
      </c>
      <c r="B137">
        <v>1742</v>
      </c>
      <c r="C137">
        <v>82</v>
      </c>
      <c r="D137">
        <v>82</v>
      </c>
      <c r="G137" t="s">
        <v>1222</v>
      </c>
      <c r="H137" t="s">
        <v>1006</v>
      </c>
      <c r="I137" t="s">
        <v>363</v>
      </c>
      <c r="J137">
        <v>1770</v>
      </c>
      <c r="K137">
        <v>520</v>
      </c>
      <c r="L137">
        <v>235</v>
      </c>
      <c r="M137">
        <v>235</v>
      </c>
      <c r="N137">
        <f t="shared" ref="N137:N138" si="6">IFERROR(VLOOKUP(M137,C:D,2,FALSE),M137)</f>
        <v>235</v>
      </c>
      <c r="O137" t="s">
        <v>5662</v>
      </c>
      <c r="P137" t="s">
        <v>5857</v>
      </c>
      <c r="V137">
        <v>851</v>
      </c>
      <c r="W137" t="s">
        <v>6486</v>
      </c>
    </row>
    <row r="138" spans="1:23" x14ac:dyDescent="0.2">
      <c r="A138">
        <v>1730</v>
      </c>
      <c r="B138">
        <v>1742</v>
      </c>
      <c r="C138">
        <v>0</v>
      </c>
      <c r="D138">
        <v>82</v>
      </c>
      <c r="G138" t="s">
        <v>1226</v>
      </c>
      <c r="H138" t="s">
        <v>1228</v>
      </c>
      <c r="I138" t="s">
        <v>1225</v>
      </c>
      <c r="J138">
        <v>1771</v>
      </c>
      <c r="K138">
        <v>1432</v>
      </c>
      <c r="L138">
        <v>500</v>
      </c>
      <c r="M138">
        <v>500</v>
      </c>
      <c r="N138">
        <f t="shared" si="6"/>
        <v>500</v>
      </c>
      <c r="O138" t="s">
        <v>5662</v>
      </c>
      <c r="P138" t="s">
        <v>5860</v>
      </c>
      <c r="V138">
        <v>911</v>
      </c>
      <c r="W138" t="s">
        <v>6486</v>
      </c>
    </row>
    <row r="139" spans="1:23" x14ac:dyDescent="0.2">
      <c r="A139">
        <v>1731</v>
      </c>
      <c r="B139">
        <v>1742</v>
      </c>
      <c r="C139">
        <v>82</v>
      </c>
      <c r="D139">
        <v>82</v>
      </c>
      <c r="G139" t="s">
        <v>1229</v>
      </c>
      <c r="J139">
        <v>1780</v>
      </c>
      <c r="O139" t="s">
        <v>5662</v>
      </c>
      <c r="P139" t="s">
        <v>5862</v>
      </c>
      <c r="V139">
        <v>916</v>
      </c>
      <c r="W139" t="s">
        <v>6486</v>
      </c>
    </row>
    <row r="140" spans="1:23" x14ac:dyDescent="0.2">
      <c r="A140">
        <v>1732</v>
      </c>
      <c r="B140">
        <v>1742</v>
      </c>
      <c r="C140">
        <v>82</v>
      </c>
      <c r="D140">
        <v>82</v>
      </c>
      <c r="G140" t="s">
        <v>1230</v>
      </c>
      <c r="J140">
        <v>1781</v>
      </c>
      <c r="O140" t="s">
        <v>5662</v>
      </c>
      <c r="P140" t="s">
        <v>5861</v>
      </c>
      <c r="V140">
        <v>60</v>
      </c>
      <c r="W140" t="s">
        <v>6487</v>
      </c>
    </row>
    <row r="141" spans="1:23" x14ac:dyDescent="0.2">
      <c r="A141">
        <v>1733</v>
      </c>
      <c r="B141">
        <v>1474</v>
      </c>
      <c r="C141">
        <v>232</v>
      </c>
      <c r="D141">
        <v>232</v>
      </c>
      <c r="G141" t="s">
        <v>1231</v>
      </c>
      <c r="J141">
        <v>1782</v>
      </c>
      <c r="O141" t="s">
        <v>5662</v>
      </c>
      <c r="P141" t="s">
        <v>5863</v>
      </c>
      <c r="V141">
        <v>63</v>
      </c>
      <c r="W141" t="s">
        <v>6487</v>
      </c>
    </row>
    <row r="142" spans="1:23" x14ac:dyDescent="0.2">
      <c r="A142">
        <v>1739</v>
      </c>
      <c r="B142">
        <v>1474</v>
      </c>
      <c r="C142">
        <v>232</v>
      </c>
      <c r="D142">
        <v>232</v>
      </c>
      <c r="G142" t="s">
        <v>1232</v>
      </c>
      <c r="H142" t="s">
        <v>1234</v>
      </c>
      <c r="I142" t="s">
        <v>1225</v>
      </c>
      <c r="J142">
        <v>1795</v>
      </c>
      <c r="K142">
        <v>1428</v>
      </c>
      <c r="L142">
        <v>500</v>
      </c>
      <c r="M142">
        <v>500</v>
      </c>
      <c r="N142">
        <f>IFERROR(VLOOKUP(M142,C:D,2,FALSE),M142)</f>
        <v>500</v>
      </c>
      <c r="O142" t="s">
        <v>5662</v>
      </c>
      <c r="P142" t="s">
        <v>1233</v>
      </c>
      <c r="V142">
        <v>66</v>
      </c>
      <c r="W142" t="s">
        <v>6487</v>
      </c>
    </row>
    <row r="143" spans="1:23" x14ac:dyDescent="0.2">
      <c r="A143">
        <v>1740</v>
      </c>
      <c r="B143">
        <v>1474</v>
      </c>
      <c r="C143">
        <v>232</v>
      </c>
      <c r="D143">
        <v>232</v>
      </c>
      <c r="G143" t="s">
        <v>1239</v>
      </c>
      <c r="J143">
        <v>1851</v>
      </c>
      <c r="O143" t="s">
        <v>5662</v>
      </c>
      <c r="P143" t="s">
        <v>5867</v>
      </c>
      <c r="V143">
        <v>71</v>
      </c>
      <c r="W143" t="s">
        <v>6487</v>
      </c>
    </row>
    <row r="144" spans="1:23" x14ac:dyDescent="0.2">
      <c r="A144">
        <v>1751</v>
      </c>
      <c r="B144">
        <v>2095</v>
      </c>
      <c r="C144">
        <v>289</v>
      </c>
      <c r="D144">
        <v>289</v>
      </c>
      <c r="G144" t="s">
        <v>1241</v>
      </c>
      <c r="H144" t="s">
        <v>1246</v>
      </c>
      <c r="I144" t="s">
        <v>743</v>
      </c>
      <c r="J144">
        <v>1868</v>
      </c>
      <c r="K144">
        <v>827</v>
      </c>
      <c r="L144">
        <v>287</v>
      </c>
      <c r="M144">
        <v>287</v>
      </c>
      <c r="N144">
        <f>IFERROR(VLOOKUP(M144,C:D,2,FALSE),M144)</f>
        <v>287</v>
      </c>
      <c r="O144" t="s">
        <v>5662</v>
      </c>
      <c r="P144" t="s">
        <v>5876</v>
      </c>
      <c r="V144">
        <v>72</v>
      </c>
      <c r="W144" t="s">
        <v>6487</v>
      </c>
    </row>
    <row r="145" spans="1:23" x14ac:dyDescent="0.2">
      <c r="A145">
        <v>1766</v>
      </c>
      <c r="B145">
        <v>2076</v>
      </c>
      <c r="C145">
        <v>260</v>
      </c>
      <c r="D145">
        <v>260</v>
      </c>
      <c r="G145" t="s">
        <v>1252</v>
      </c>
      <c r="J145">
        <v>1898</v>
      </c>
      <c r="O145" t="s">
        <v>5662</v>
      </c>
      <c r="P145" t="s">
        <v>5873</v>
      </c>
      <c r="V145">
        <v>73</v>
      </c>
      <c r="W145" t="s">
        <v>6487</v>
      </c>
    </row>
    <row r="146" spans="1:23" x14ac:dyDescent="0.2">
      <c r="A146">
        <v>1768</v>
      </c>
      <c r="B146">
        <v>2076</v>
      </c>
      <c r="C146">
        <v>260</v>
      </c>
      <c r="D146">
        <v>260</v>
      </c>
      <c r="G146" t="s">
        <v>1254</v>
      </c>
      <c r="J146">
        <v>1967</v>
      </c>
      <c r="O146" t="s">
        <v>5662</v>
      </c>
      <c r="P146" t="s">
        <v>5875</v>
      </c>
      <c r="V146">
        <v>81</v>
      </c>
      <c r="W146" t="s">
        <v>6487</v>
      </c>
    </row>
    <row r="147" spans="1:23" x14ac:dyDescent="0.2">
      <c r="A147">
        <v>1770</v>
      </c>
      <c r="B147">
        <v>1997</v>
      </c>
      <c r="C147">
        <v>235</v>
      </c>
      <c r="D147">
        <v>500</v>
      </c>
      <c r="G147" t="s">
        <v>1255</v>
      </c>
      <c r="H147" t="s">
        <v>1228</v>
      </c>
      <c r="I147" t="s">
        <v>1225</v>
      </c>
      <c r="J147">
        <v>1969</v>
      </c>
      <c r="K147">
        <v>1432</v>
      </c>
      <c r="L147">
        <v>500</v>
      </c>
      <c r="M147">
        <v>500</v>
      </c>
      <c r="N147">
        <f>IFERROR(VLOOKUP(M147,C:D,2,FALSE),M147)</f>
        <v>500</v>
      </c>
      <c r="O147" t="s">
        <v>5662</v>
      </c>
      <c r="P147" t="s">
        <v>5877</v>
      </c>
      <c r="V147">
        <v>82</v>
      </c>
      <c r="W147" t="s">
        <v>6487</v>
      </c>
    </row>
    <row r="148" spans="1:23" x14ac:dyDescent="0.2">
      <c r="A148">
        <v>1770</v>
      </c>
      <c r="B148">
        <v>488872</v>
      </c>
      <c r="C148">
        <v>235</v>
      </c>
      <c r="D148">
        <v>500</v>
      </c>
      <c r="G148" t="s">
        <v>1256</v>
      </c>
      <c r="H148" t="s">
        <v>1224</v>
      </c>
      <c r="I148" t="s">
        <v>1225</v>
      </c>
      <c r="J148">
        <v>1970</v>
      </c>
      <c r="K148">
        <v>1431</v>
      </c>
      <c r="L148">
        <v>500</v>
      </c>
      <c r="M148">
        <v>500</v>
      </c>
      <c r="N148">
        <f>IFERROR(VLOOKUP(M148,C:D,2,FALSE),M148)</f>
        <v>500</v>
      </c>
      <c r="O148" t="s">
        <v>5662</v>
      </c>
      <c r="P148" t="s">
        <v>1223</v>
      </c>
      <c r="V148">
        <v>83</v>
      </c>
      <c r="W148" t="s">
        <v>6487</v>
      </c>
    </row>
    <row r="149" spans="1:23" x14ac:dyDescent="0.2">
      <c r="A149">
        <v>1770</v>
      </c>
      <c r="B149">
        <v>488883</v>
      </c>
      <c r="C149">
        <v>235</v>
      </c>
      <c r="D149">
        <v>500</v>
      </c>
      <c r="G149" t="s">
        <v>1257</v>
      </c>
      <c r="H149" t="s">
        <v>1234</v>
      </c>
      <c r="I149" t="s">
        <v>1225</v>
      </c>
      <c r="J149">
        <v>1983</v>
      </c>
      <c r="K149">
        <v>1428</v>
      </c>
      <c r="L149">
        <v>500</v>
      </c>
      <c r="M149">
        <v>500</v>
      </c>
      <c r="N149">
        <f>IFERROR(VLOOKUP(M149,C:D,2,FALSE),M149)</f>
        <v>500</v>
      </c>
      <c r="O149" t="s">
        <v>5662</v>
      </c>
      <c r="P149" t="s">
        <v>5890</v>
      </c>
      <c r="V149">
        <v>168</v>
      </c>
      <c r="W149" t="s">
        <v>6487</v>
      </c>
    </row>
    <row r="150" spans="1:23" x14ac:dyDescent="0.2">
      <c r="A150">
        <v>1770</v>
      </c>
      <c r="B150">
        <v>488887</v>
      </c>
      <c r="C150">
        <v>235</v>
      </c>
      <c r="D150">
        <v>500</v>
      </c>
      <c r="G150" t="s">
        <v>1259</v>
      </c>
      <c r="H150" t="s">
        <v>1246</v>
      </c>
      <c r="I150" t="s">
        <v>743</v>
      </c>
      <c r="J150">
        <v>2015</v>
      </c>
      <c r="K150">
        <v>827</v>
      </c>
      <c r="L150">
        <v>287</v>
      </c>
      <c r="M150">
        <v>287</v>
      </c>
      <c r="N150">
        <f>IFERROR(VLOOKUP(M150,C:D,2,FALSE),M150)</f>
        <v>287</v>
      </c>
      <c r="O150" t="s">
        <v>5662</v>
      </c>
      <c r="P150" t="s">
        <v>5889</v>
      </c>
      <c r="V150">
        <v>169</v>
      </c>
      <c r="W150" t="s">
        <v>6487</v>
      </c>
    </row>
    <row r="151" spans="1:23" x14ac:dyDescent="0.2">
      <c r="A151">
        <v>1771</v>
      </c>
      <c r="B151">
        <v>1997</v>
      </c>
      <c r="C151">
        <v>500</v>
      </c>
      <c r="D151">
        <v>500</v>
      </c>
      <c r="G151" t="s">
        <v>1260</v>
      </c>
      <c r="J151">
        <v>2017</v>
      </c>
      <c r="O151" t="s">
        <v>5662</v>
      </c>
      <c r="P151" t="s">
        <v>5886</v>
      </c>
      <c r="V151">
        <v>231</v>
      </c>
      <c r="W151" t="s">
        <v>6487</v>
      </c>
    </row>
    <row r="152" spans="1:23" x14ac:dyDescent="0.2">
      <c r="A152">
        <v>1795</v>
      </c>
      <c r="B152">
        <v>1997</v>
      </c>
      <c r="C152">
        <v>500</v>
      </c>
      <c r="D152">
        <v>500</v>
      </c>
      <c r="G152" t="s">
        <v>1266</v>
      </c>
      <c r="H152" t="s">
        <v>1268</v>
      </c>
      <c r="I152" t="s">
        <v>711</v>
      </c>
      <c r="J152">
        <v>2100</v>
      </c>
      <c r="K152">
        <v>1422</v>
      </c>
      <c r="L152">
        <v>279</v>
      </c>
      <c r="M152">
        <v>279</v>
      </c>
      <c r="N152">
        <f t="shared" ref="N152:N160" si="7">IFERROR(VLOOKUP(M152,C:D,2,FALSE),M152)</f>
        <v>279</v>
      </c>
      <c r="O152" t="s">
        <v>5662</v>
      </c>
      <c r="P152" t="s">
        <v>1269</v>
      </c>
      <c r="V152">
        <v>232</v>
      </c>
      <c r="W152" t="s">
        <v>6487</v>
      </c>
    </row>
    <row r="153" spans="1:23" x14ac:dyDescent="0.2">
      <c r="A153">
        <v>1815</v>
      </c>
      <c r="B153">
        <v>1828</v>
      </c>
      <c r="C153">
        <v>0</v>
      </c>
      <c r="D153">
        <v>-1828</v>
      </c>
      <c r="G153" t="s">
        <v>1280</v>
      </c>
      <c r="H153" t="s">
        <v>1282</v>
      </c>
      <c r="I153" t="s">
        <v>639</v>
      </c>
      <c r="J153">
        <v>2104</v>
      </c>
      <c r="K153">
        <v>1775</v>
      </c>
      <c r="L153">
        <v>71</v>
      </c>
      <c r="M153">
        <v>71</v>
      </c>
      <c r="N153">
        <f t="shared" si="7"/>
        <v>72</v>
      </c>
      <c r="O153" t="s">
        <v>5662</v>
      </c>
      <c r="P153" t="s">
        <v>1281</v>
      </c>
      <c r="V153">
        <v>260</v>
      </c>
      <c r="W153" t="s">
        <v>6487</v>
      </c>
    </row>
    <row r="154" spans="1:23" x14ac:dyDescent="0.2">
      <c r="A154">
        <v>1816</v>
      </c>
      <c r="B154">
        <v>1828</v>
      </c>
      <c r="C154">
        <v>0</v>
      </c>
      <c r="D154">
        <v>-1828</v>
      </c>
      <c r="G154" t="s">
        <v>1288</v>
      </c>
      <c r="H154" t="s">
        <v>1031</v>
      </c>
      <c r="I154" t="s">
        <v>905</v>
      </c>
      <c r="J154">
        <v>2109</v>
      </c>
      <c r="K154">
        <v>1518</v>
      </c>
      <c r="L154">
        <v>278</v>
      </c>
      <c r="M154">
        <v>278</v>
      </c>
      <c r="N154">
        <f t="shared" si="7"/>
        <v>279</v>
      </c>
      <c r="O154" t="s">
        <v>5662</v>
      </c>
      <c r="P154" t="s">
        <v>1030</v>
      </c>
      <c r="V154">
        <v>270</v>
      </c>
      <c r="W154" t="s">
        <v>6487</v>
      </c>
    </row>
    <row r="155" spans="1:23" x14ac:dyDescent="0.2">
      <c r="A155">
        <v>1865</v>
      </c>
      <c r="B155">
        <v>1653</v>
      </c>
      <c r="C155">
        <v>68</v>
      </c>
      <c r="D155">
        <v>68</v>
      </c>
      <c r="G155" t="s">
        <v>1290</v>
      </c>
      <c r="H155" t="s">
        <v>1292</v>
      </c>
      <c r="I155" t="s">
        <v>711</v>
      </c>
      <c r="J155">
        <v>2110</v>
      </c>
      <c r="K155">
        <v>1459</v>
      </c>
      <c r="L155">
        <v>279</v>
      </c>
      <c r="M155">
        <v>279</v>
      </c>
      <c r="N155">
        <f t="shared" si="7"/>
        <v>279</v>
      </c>
      <c r="O155" t="s">
        <v>5662</v>
      </c>
      <c r="P155" t="s">
        <v>5883</v>
      </c>
      <c r="V155">
        <v>278</v>
      </c>
      <c r="W155" t="s">
        <v>6487</v>
      </c>
    </row>
    <row r="156" spans="1:23" x14ac:dyDescent="0.2">
      <c r="A156">
        <v>1868</v>
      </c>
      <c r="B156">
        <v>2114</v>
      </c>
      <c r="C156">
        <v>287</v>
      </c>
      <c r="D156">
        <v>287</v>
      </c>
      <c r="G156" t="s">
        <v>1302</v>
      </c>
      <c r="H156" t="s">
        <v>1026</v>
      </c>
      <c r="I156" t="s">
        <v>905</v>
      </c>
      <c r="J156">
        <v>2115</v>
      </c>
      <c r="K156">
        <v>764</v>
      </c>
      <c r="L156">
        <v>278</v>
      </c>
      <c r="M156">
        <v>278</v>
      </c>
      <c r="N156">
        <f t="shared" si="7"/>
        <v>279</v>
      </c>
      <c r="O156" t="s">
        <v>5662</v>
      </c>
      <c r="P156" t="s">
        <v>5888</v>
      </c>
      <c r="V156">
        <v>279</v>
      </c>
      <c r="W156" t="s">
        <v>6487</v>
      </c>
    </row>
    <row r="157" spans="1:23" x14ac:dyDescent="0.2">
      <c r="A157">
        <v>1876</v>
      </c>
      <c r="B157">
        <v>1828</v>
      </c>
      <c r="C157">
        <v>0</v>
      </c>
      <c r="D157">
        <v>-1828</v>
      </c>
      <c r="G157" t="s">
        <v>1308</v>
      </c>
      <c r="H157" t="s">
        <v>1310</v>
      </c>
      <c r="I157" t="s">
        <v>495</v>
      </c>
      <c r="J157">
        <v>2155</v>
      </c>
      <c r="K157">
        <v>1756</v>
      </c>
      <c r="L157">
        <v>84</v>
      </c>
      <c r="M157">
        <v>84</v>
      </c>
      <c r="N157">
        <f t="shared" si="7"/>
        <v>84</v>
      </c>
      <c r="O157" t="s">
        <v>5662</v>
      </c>
      <c r="P157" t="s">
        <v>5901</v>
      </c>
      <c r="V157">
        <v>281</v>
      </c>
      <c r="W157" t="s">
        <v>6487</v>
      </c>
    </row>
    <row r="158" spans="1:23" x14ac:dyDescent="0.2">
      <c r="A158">
        <v>1877</v>
      </c>
      <c r="B158">
        <v>1828</v>
      </c>
      <c r="C158">
        <v>0</v>
      </c>
      <c r="D158">
        <v>-1828</v>
      </c>
      <c r="G158" t="s">
        <v>1324</v>
      </c>
      <c r="H158" t="s">
        <v>1028</v>
      </c>
      <c r="I158" t="s">
        <v>711</v>
      </c>
      <c r="J158">
        <v>2242</v>
      </c>
      <c r="K158">
        <v>765</v>
      </c>
      <c r="L158">
        <v>279</v>
      </c>
      <c r="M158">
        <v>279</v>
      </c>
      <c r="N158">
        <f t="shared" si="7"/>
        <v>279</v>
      </c>
      <c r="O158" t="s">
        <v>5662</v>
      </c>
      <c r="P158" t="s">
        <v>1027</v>
      </c>
      <c r="V158">
        <v>282</v>
      </c>
      <c r="W158" t="s">
        <v>6487</v>
      </c>
    </row>
    <row r="159" spans="1:23" x14ac:dyDescent="0.2">
      <c r="A159">
        <v>1882</v>
      </c>
      <c r="B159">
        <v>1828</v>
      </c>
      <c r="C159">
        <v>0</v>
      </c>
      <c r="D159">
        <v>-1828</v>
      </c>
      <c r="G159" t="s">
        <v>1326</v>
      </c>
      <c r="H159" t="s">
        <v>1144</v>
      </c>
      <c r="I159" t="s">
        <v>1145</v>
      </c>
      <c r="J159">
        <v>2263</v>
      </c>
      <c r="K159">
        <v>889</v>
      </c>
      <c r="L159">
        <v>295</v>
      </c>
      <c r="M159">
        <v>295</v>
      </c>
      <c r="N159">
        <f t="shared" si="7"/>
        <v>295</v>
      </c>
      <c r="O159" t="s">
        <v>5662</v>
      </c>
      <c r="P159" t="s">
        <v>1327</v>
      </c>
      <c r="V159">
        <v>285</v>
      </c>
      <c r="W159" t="s">
        <v>6487</v>
      </c>
    </row>
    <row r="160" spans="1:23" x14ac:dyDescent="0.2">
      <c r="A160">
        <v>1883</v>
      </c>
      <c r="B160">
        <v>1828</v>
      </c>
      <c r="C160">
        <v>0</v>
      </c>
      <c r="D160">
        <v>-1828</v>
      </c>
      <c r="G160" t="s">
        <v>1328</v>
      </c>
      <c r="H160" t="s">
        <v>1330</v>
      </c>
      <c r="I160" t="s">
        <v>1145</v>
      </c>
      <c r="J160">
        <v>2265</v>
      </c>
      <c r="K160">
        <v>890</v>
      </c>
      <c r="L160">
        <v>295</v>
      </c>
      <c r="M160">
        <v>295</v>
      </c>
      <c r="N160">
        <f t="shared" si="7"/>
        <v>295</v>
      </c>
      <c r="O160" t="s">
        <v>5662</v>
      </c>
      <c r="P160" t="s">
        <v>5897</v>
      </c>
      <c r="V160">
        <v>286</v>
      </c>
      <c r="W160" t="s">
        <v>6487</v>
      </c>
    </row>
    <row r="161" spans="1:23" x14ac:dyDescent="0.2">
      <c r="A161">
        <v>1886</v>
      </c>
      <c r="B161">
        <v>1828</v>
      </c>
      <c r="C161">
        <v>0</v>
      </c>
      <c r="D161">
        <v>-1828</v>
      </c>
      <c r="G161" t="s">
        <v>1336</v>
      </c>
      <c r="J161">
        <v>2278</v>
      </c>
      <c r="O161" t="s">
        <v>5662</v>
      </c>
      <c r="P161" t="s">
        <v>5910</v>
      </c>
      <c r="V161">
        <v>290</v>
      </c>
      <c r="W161" t="s">
        <v>6487</v>
      </c>
    </row>
    <row r="162" spans="1:23" x14ac:dyDescent="0.2">
      <c r="A162">
        <v>1969</v>
      </c>
      <c r="B162">
        <v>1997</v>
      </c>
      <c r="C162">
        <v>500</v>
      </c>
      <c r="D162">
        <v>500</v>
      </c>
      <c r="G162" t="s">
        <v>1341</v>
      </c>
      <c r="H162" t="s">
        <v>1346</v>
      </c>
      <c r="I162" t="s">
        <v>699</v>
      </c>
      <c r="J162">
        <v>2288</v>
      </c>
      <c r="K162">
        <v>832</v>
      </c>
      <c r="L162">
        <v>288</v>
      </c>
      <c r="M162">
        <v>288</v>
      </c>
      <c r="N162">
        <f t="shared" ref="N162:N193" si="8">IFERROR(VLOOKUP(M162,C:D,2,FALSE),M162)</f>
        <v>288</v>
      </c>
      <c r="O162" t="s">
        <v>5662</v>
      </c>
      <c r="P162" t="s">
        <v>5928</v>
      </c>
      <c r="V162">
        <v>291</v>
      </c>
      <c r="W162" t="s">
        <v>6487</v>
      </c>
    </row>
    <row r="163" spans="1:23" x14ac:dyDescent="0.2">
      <c r="A163">
        <v>1970</v>
      </c>
      <c r="B163">
        <v>1997</v>
      </c>
      <c r="C163">
        <v>500</v>
      </c>
      <c r="D163">
        <v>500</v>
      </c>
      <c r="G163" t="s">
        <v>1347</v>
      </c>
      <c r="H163" t="s">
        <v>1346</v>
      </c>
      <c r="I163" t="s">
        <v>699</v>
      </c>
      <c r="J163">
        <v>2289</v>
      </c>
      <c r="K163">
        <v>832</v>
      </c>
      <c r="L163">
        <v>288</v>
      </c>
      <c r="M163">
        <v>288</v>
      </c>
      <c r="N163">
        <f t="shared" si="8"/>
        <v>288</v>
      </c>
      <c r="O163" t="s">
        <v>5662</v>
      </c>
      <c r="P163" t="s">
        <v>5940</v>
      </c>
      <c r="V163">
        <v>308</v>
      </c>
      <c r="W163" t="s">
        <v>6487</v>
      </c>
    </row>
    <row r="164" spans="1:23" x14ac:dyDescent="0.2">
      <c r="A164">
        <v>1970</v>
      </c>
      <c r="B164">
        <v>488872</v>
      </c>
      <c r="C164">
        <v>500</v>
      </c>
      <c r="D164">
        <v>500</v>
      </c>
      <c r="G164" t="s">
        <v>1348</v>
      </c>
      <c r="H164" t="s">
        <v>1350</v>
      </c>
      <c r="I164" t="s">
        <v>711</v>
      </c>
      <c r="J164">
        <v>2293</v>
      </c>
      <c r="K164">
        <v>1461</v>
      </c>
      <c r="L164">
        <v>279</v>
      </c>
      <c r="M164">
        <v>279</v>
      </c>
      <c r="N164">
        <f t="shared" si="8"/>
        <v>279</v>
      </c>
      <c r="O164" t="s">
        <v>5662</v>
      </c>
      <c r="P164" t="s">
        <v>5926</v>
      </c>
      <c r="V164">
        <v>330</v>
      </c>
      <c r="W164" t="s">
        <v>6487</v>
      </c>
    </row>
    <row r="165" spans="1:23" x14ac:dyDescent="0.2">
      <c r="A165">
        <v>1970</v>
      </c>
      <c r="B165">
        <v>488883</v>
      </c>
      <c r="C165">
        <v>500</v>
      </c>
      <c r="D165">
        <v>500</v>
      </c>
      <c r="G165" t="s">
        <v>1352</v>
      </c>
      <c r="H165" t="s">
        <v>991</v>
      </c>
      <c r="I165" t="s">
        <v>549</v>
      </c>
      <c r="J165">
        <v>2308</v>
      </c>
      <c r="K165">
        <v>1495</v>
      </c>
      <c r="L165">
        <v>81</v>
      </c>
      <c r="M165">
        <v>81</v>
      </c>
      <c r="N165">
        <f t="shared" si="8"/>
        <v>81</v>
      </c>
      <c r="O165" t="s">
        <v>5662</v>
      </c>
      <c r="P165" t="s">
        <v>5929</v>
      </c>
      <c r="V165">
        <v>331</v>
      </c>
      <c r="W165" t="s">
        <v>6487</v>
      </c>
    </row>
    <row r="166" spans="1:23" x14ac:dyDescent="0.2">
      <c r="A166">
        <v>1970</v>
      </c>
      <c r="B166">
        <v>488887</v>
      </c>
      <c r="C166">
        <v>500</v>
      </c>
      <c r="D166">
        <v>500</v>
      </c>
      <c r="G166" t="s">
        <v>1355</v>
      </c>
      <c r="H166" t="s">
        <v>1361</v>
      </c>
      <c r="I166" t="s">
        <v>1362</v>
      </c>
      <c r="J166">
        <v>2314</v>
      </c>
      <c r="K166">
        <v>1220</v>
      </c>
      <c r="L166">
        <v>469</v>
      </c>
      <c r="M166">
        <v>469</v>
      </c>
      <c r="N166">
        <f t="shared" si="8"/>
        <v>469</v>
      </c>
      <c r="O166" t="s">
        <v>5662</v>
      </c>
      <c r="P166" t="s">
        <v>5914</v>
      </c>
      <c r="V166">
        <v>359</v>
      </c>
      <c r="W166" t="s">
        <v>6487</v>
      </c>
    </row>
    <row r="167" spans="1:23" x14ac:dyDescent="0.2">
      <c r="A167">
        <v>1983</v>
      </c>
      <c r="B167">
        <v>1997</v>
      </c>
      <c r="C167">
        <v>500</v>
      </c>
      <c r="D167">
        <v>500</v>
      </c>
      <c r="G167" t="s">
        <v>1363</v>
      </c>
      <c r="H167" t="s">
        <v>1365</v>
      </c>
      <c r="I167" t="s">
        <v>1362</v>
      </c>
      <c r="J167">
        <v>2315</v>
      </c>
      <c r="K167">
        <v>1215</v>
      </c>
      <c r="L167">
        <v>469</v>
      </c>
      <c r="M167">
        <v>469</v>
      </c>
      <c r="N167">
        <f t="shared" si="8"/>
        <v>469</v>
      </c>
      <c r="O167" t="s">
        <v>5662</v>
      </c>
      <c r="P167" t="s">
        <v>5915</v>
      </c>
      <c r="V167">
        <v>360</v>
      </c>
      <c r="W167" t="s">
        <v>6487</v>
      </c>
    </row>
    <row r="168" spans="1:23" x14ac:dyDescent="0.2">
      <c r="A168">
        <v>2015</v>
      </c>
      <c r="B168">
        <v>2114</v>
      </c>
      <c r="C168">
        <v>287</v>
      </c>
      <c r="D168">
        <v>287</v>
      </c>
      <c r="G168" t="s">
        <v>1366</v>
      </c>
      <c r="H168" t="s">
        <v>1361</v>
      </c>
      <c r="I168" t="s">
        <v>1362</v>
      </c>
      <c r="J168">
        <v>2318</v>
      </c>
      <c r="K168">
        <v>1220</v>
      </c>
      <c r="L168">
        <v>469</v>
      </c>
      <c r="M168">
        <v>469</v>
      </c>
      <c r="N168">
        <f t="shared" si="8"/>
        <v>469</v>
      </c>
      <c r="O168" t="s">
        <v>5662</v>
      </c>
      <c r="P168" t="s">
        <v>5938</v>
      </c>
      <c r="V168">
        <v>478</v>
      </c>
      <c r="W168" t="s">
        <v>6487</v>
      </c>
    </row>
    <row r="169" spans="1:23" x14ac:dyDescent="0.2">
      <c r="A169">
        <v>2035</v>
      </c>
      <c r="B169">
        <v>2114</v>
      </c>
      <c r="C169">
        <v>287</v>
      </c>
      <c r="D169">
        <v>287</v>
      </c>
      <c r="G169" t="s">
        <v>1367</v>
      </c>
      <c r="H169" t="s">
        <v>1365</v>
      </c>
      <c r="I169" t="s">
        <v>1362</v>
      </c>
      <c r="J169">
        <v>2320</v>
      </c>
      <c r="K169">
        <v>1215</v>
      </c>
      <c r="L169">
        <v>469</v>
      </c>
      <c r="M169">
        <v>469</v>
      </c>
      <c r="N169">
        <f t="shared" si="8"/>
        <v>469</v>
      </c>
      <c r="O169" t="s">
        <v>5662</v>
      </c>
      <c r="P169" t="s">
        <v>5923</v>
      </c>
      <c r="V169">
        <v>479</v>
      </c>
      <c r="W169" t="s">
        <v>6487</v>
      </c>
    </row>
    <row r="170" spans="1:23" x14ac:dyDescent="0.2">
      <c r="A170">
        <v>2095</v>
      </c>
      <c r="B170">
        <v>602359</v>
      </c>
      <c r="C170">
        <v>289</v>
      </c>
      <c r="D170">
        <v>831</v>
      </c>
      <c r="G170" t="s">
        <v>1368</v>
      </c>
      <c r="H170" t="s">
        <v>1374</v>
      </c>
      <c r="I170" t="s">
        <v>1375</v>
      </c>
      <c r="J170">
        <v>2323</v>
      </c>
      <c r="K170">
        <v>1272</v>
      </c>
      <c r="L170">
        <v>477</v>
      </c>
      <c r="M170">
        <v>477</v>
      </c>
      <c r="N170">
        <f t="shared" si="8"/>
        <v>477</v>
      </c>
      <c r="O170" t="s">
        <v>5662</v>
      </c>
      <c r="P170" t="s">
        <v>5907</v>
      </c>
      <c r="V170">
        <v>497</v>
      </c>
      <c r="W170" t="s">
        <v>6487</v>
      </c>
    </row>
    <row r="171" spans="1:23" x14ac:dyDescent="0.2">
      <c r="A171">
        <v>2100</v>
      </c>
      <c r="B171">
        <v>1473</v>
      </c>
      <c r="C171">
        <v>279</v>
      </c>
      <c r="D171">
        <v>279</v>
      </c>
      <c r="G171" t="s">
        <v>1404</v>
      </c>
      <c r="H171" t="s">
        <v>455</v>
      </c>
      <c r="I171" t="s">
        <v>456</v>
      </c>
      <c r="J171">
        <v>2390</v>
      </c>
      <c r="K171">
        <v>168</v>
      </c>
      <c r="L171">
        <v>77</v>
      </c>
      <c r="M171">
        <v>77</v>
      </c>
      <c r="N171">
        <f t="shared" si="8"/>
        <v>77</v>
      </c>
      <c r="O171" t="s">
        <v>5662</v>
      </c>
      <c r="P171" t="s">
        <v>5935</v>
      </c>
      <c r="V171">
        <v>499</v>
      </c>
      <c r="W171" t="s">
        <v>6487</v>
      </c>
    </row>
    <row r="172" spans="1:23" x14ac:dyDescent="0.2">
      <c r="A172">
        <v>2101</v>
      </c>
      <c r="B172">
        <v>1473</v>
      </c>
      <c r="C172">
        <v>278</v>
      </c>
      <c r="D172">
        <v>279</v>
      </c>
      <c r="G172" t="s">
        <v>1416</v>
      </c>
      <c r="H172" t="s">
        <v>1418</v>
      </c>
      <c r="I172" t="s">
        <v>491</v>
      </c>
      <c r="J172">
        <v>2427</v>
      </c>
      <c r="K172">
        <v>1784</v>
      </c>
      <c r="L172">
        <v>551</v>
      </c>
      <c r="M172">
        <v>551</v>
      </c>
      <c r="N172">
        <f t="shared" si="8"/>
        <v>551</v>
      </c>
      <c r="O172" t="s">
        <v>5662</v>
      </c>
      <c r="P172" t="s">
        <v>5920</v>
      </c>
      <c r="V172">
        <v>505</v>
      </c>
      <c r="W172" t="s">
        <v>6487</v>
      </c>
    </row>
    <row r="173" spans="1:23" x14ac:dyDescent="0.2">
      <c r="A173">
        <v>2101</v>
      </c>
      <c r="B173">
        <v>2593</v>
      </c>
      <c r="C173">
        <v>278</v>
      </c>
      <c r="D173">
        <v>331</v>
      </c>
      <c r="G173" t="s">
        <v>1419</v>
      </c>
      <c r="H173" t="s">
        <v>526</v>
      </c>
      <c r="I173" t="s">
        <v>491</v>
      </c>
      <c r="J173">
        <v>2429</v>
      </c>
      <c r="K173">
        <v>1783</v>
      </c>
      <c r="L173">
        <v>551</v>
      </c>
      <c r="M173">
        <v>551</v>
      </c>
      <c r="N173">
        <f t="shared" si="8"/>
        <v>551</v>
      </c>
      <c r="O173" t="s">
        <v>5662</v>
      </c>
      <c r="P173" t="s">
        <v>5924</v>
      </c>
      <c r="V173">
        <v>550</v>
      </c>
      <c r="W173" t="s">
        <v>6487</v>
      </c>
    </row>
    <row r="174" spans="1:23" x14ac:dyDescent="0.2">
      <c r="A174">
        <v>2104</v>
      </c>
      <c r="B174">
        <v>1401</v>
      </c>
      <c r="C174">
        <v>71</v>
      </c>
      <c r="D174">
        <v>72</v>
      </c>
      <c r="G174" t="s">
        <v>1449</v>
      </c>
      <c r="H174" t="s">
        <v>532</v>
      </c>
      <c r="I174" t="s">
        <v>505</v>
      </c>
      <c r="J174">
        <v>2494</v>
      </c>
      <c r="K174">
        <v>1685</v>
      </c>
      <c r="L174">
        <v>539</v>
      </c>
      <c r="M174">
        <v>539</v>
      </c>
      <c r="N174">
        <f t="shared" si="8"/>
        <v>539</v>
      </c>
      <c r="O174" t="s">
        <v>5662</v>
      </c>
      <c r="P174" t="s">
        <v>5946</v>
      </c>
      <c r="V174">
        <v>565</v>
      </c>
      <c r="W174" t="s">
        <v>6487</v>
      </c>
    </row>
    <row r="175" spans="1:23" x14ac:dyDescent="0.2">
      <c r="A175">
        <v>2107</v>
      </c>
      <c r="B175">
        <v>1472</v>
      </c>
      <c r="C175">
        <v>279</v>
      </c>
      <c r="D175">
        <v>279</v>
      </c>
      <c r="G175" t="s">
        <v>1455</v>
      </c>
      <c r="H175" t="s">
        <v>1457</v>
      </c>
      <c r="I175" t="s">
        <v>699</v>
      </c>
      <c r="J175">
        <v>2507</v>
      </c>
      <c r="K175">
        <v>833</v>
      </c>
      <c r="L175">
        <v>288</v>
      </c>
      <c r="M175">
        <v>288</v>
      </c>
      <c r="N175">
        <f t="shared" si="8"/>
        <v>288</v>
      </c>
      <c r="O175" t="s">
        <v>5662</v>
      </c>
      <c r="P175" t="s">
        <v>5944</v>
      </c>
      <c r="V175">
        <v>571</v>
      </c>
      <c r="W175" t="s">
        <v>6487</v>
      </c>
    </row>
    <row r="176" spans="1:23" x14ac:dyDescent="0.2">
      <c r="A176">
        <v>2107</v>
      </c>
      <c r="B176">
        <v>1473</v>
      </c>
      <c r="C176">
        <v>279</v>
      </c>
      <c r="D176">
        <v>279</v>
      </c>
      <c r="G176" t="s">
        <v>1458</v>
      </c>
      <c r="H176" t="s">
        <v>1346</v>
      </c>
      <c r="I176" t="s">
        <v>699</v>
      </c>
      <c r="J176">
        <v>2508</v>
      </c>
      <c r="K176">
        <v>832</v>
      </c>
      <c r="L176">
        <v>288</v>
      </c>
      <c r="M176">
        <v>288</v>
      </c>
      <c r="N176">
        <f t="shared" si="8"/>
        <v>288</v>
      </c>
      <c r="O176" t="s">
        <v>5662</v>
      </c>
      <c r="P176" t="s">
        <v>5952</v>
      </c>
      <c r="V176">
        <v>573</v>
      </c>
      <c r="W176" t="s">
        <v>6487</v>
      </c>
    </row>
    <row r="177" spans="1:23" ht="15" x14ac:dyDescent="0.25">
      <c r="A177">
        <v>2108</v>
      </c>
      <c r="B177">
        <v>1472</v>
      </c>
      <c r="C177">
        <v>278</v>
      </c>
      <c r="D177">
        <v>279</v>
      </c>
      <c r="G177" t="s">
        <v>1481</v>
      </c>
      <c r="H177" t="s">
        <v>1486</v>
      </c>
      <c r="I177" t="s">
        <v>422</v>
      </c>
      <c r="J177">
        <v>2546</v>
      </c>
      <c r="K177">
        <v>861</v>
      </c>
      <c r="L177">
        <v>234</v>
      </c>
      <c r="M177">
        <v>234</v>
      </c>
      <c r="N177">
        <f t="shared" si="8"/>
        <v>234</v>
      </c>
      <c r="O177" t="s">
        <v>5662</v>
      </c>
      <c r="P177" t="s">
        <v>5963</v>
      </c>
      <c r="V177" s="8">
        <v>582</v>
      </c>
      <c r="W177" t="s">
        <v>6487</v>
      </c>
    </row>
    <row r="178" spans="1:23" x14ac:dyDescent="0.2">
      <c r="A178">
        <v>2108</v>
      </c>
      <c r="B178">
        <v>1473</v>
      </c>
      <c r="C178">
        <v>278</v>
      </c>
      <c r="D178">
        <v>279</v>
      </c>
      <c r="G178" t="s">
        <v>1492</v>
      </c>
      <c r="H178" t="s">
        <v>1494</v>
      </c>
      <c r="I178" t="s">
        <v>422</v>
      </c>
      <c r="J178">
        <v>2551</v>
      </c>
      <c r="K178">
        <v>519</v>
      </c>
      <c r="L178">
        <v>234</v>
      </c>
      <c r="M178">
        <v>234</v>
      </c>
      <c r="N178">
        <f t="shared" si="8"/>
        <v>234</v>
      </c>
      <c r="O178" t="s">
        <v>5662</v>
      </c>
      <c r="P178" t="s">
        <v>5967</v>
      </c>
      <c r="V178">
        <v>591</v>
      </c>
      <c r="W178" t="s">
        <v>6487</v>
      </c>
    </row>
    <row r="179" spans="1:23" x14ac:dyDescent="0.2">
      <c r="A179">
        <v>2109</v>
      </c>
      <c r="B179">
        <v>1472</v>
      </c>
      <c r="C179">
        <v>278</v>
      </c>
      <c r="D179">
        <v>279</v>
      </c>
      <c r="G179" t="s">
        <v>1498</v>
      </c>
      <c r="H179" t="s">
        <v>693</v>
      </c>
      <c r="I179" t="s">
        <v>694</v>
      </c>
      <c r="J179">
        <v>2559</v>
      </c>
      <c r="K179">
        <v>940</v>
      </c>
      <c r="L179">
        <v>302</v>
      </c>
      <c r="M179">
        <v>302</v>
      </c>
      <c r="N179">
        <f t="shared" si="8"/>
        <v>302</v>
      </c>
      <c r="O179" t="s">
        <v>5662</v>
      </c>
      <c r="P179" t="s">
        <v>5951</v>
      </c>
      <c r="V179">
        <v>592</v>
      </c>
      <c r="W179" t="s">
        <v>6487</v>
      </c>
    </row>
    <row r="180" spans="1:23" x14ac:dyDescent="0.2">
      <c r="A180">
        <v>2109</v>
      </c>
      <c r="B180">
        <v>1473</v>
      </c>
      <c r="C180">
        <v>278</v>
      </c>
      <c r="D180">
        <v>279</v>
      </c>
      <c r="G180" t="s">
        <v>1505</v>
      </c>
      <c r="H180" t="s">
        <v>1097</v>
      </c>
      <c r="I180" t="s">
        <v>213</v>
      </c>
      <c r="J180">
        <v>2566</v>
      </c>
      <c r="K180">
        <v>858</v>
      </c>
      <c r="L180">
        <v>231</v>
      </c>
      <c r="M180">
        <v>231</v>
      </c>
      <c r="N180">
        <f t="shared" si="8"/>
        <v>231</v>
      </c>
      <c r="O180" t="s">
        <v>5662</v>
      </c>
      <c r="P180" t="s">
        <v>5954</v>
      </c>
      <c r="V180">
        <v>593</v>
      </c>
      <c r="W180" t="s">
        <v>6487</v>
      </c>
    </row>
    <row r="181" spans="1:23" x14ac:dyDescent="0.2">
      <c r="A181">
        <v>2110</v>
      </c>
      <c r="B181">
        <v>1473</v>
      </c>
      <c r="C181">
        <v>279</v>
      </c>
      <c r="D181">
        <v>279</v>
      </c>
      <c r="G181" t="s">
        <v>1506</v>
      </c>
      <c r="H181" t="s">
        <v>1083</v>
      </c>
      <c r="I181" t="s">
        <v>213</v>
      </c>
      <c r="J181">
        <v>2567</v>
      </c>
      <c r="K181">
        <v>859</v>
      </c>
      <c r="L181">
        <v>231</v>
      </c>
      <c r="M181">
        <v>231</v>
      </c>
      <c r="N181">
        <f t="shared" si="8"/>
        <v>231</v>
      </c>
      <c r="O181" t="s">
        <v>5662</v>
      </c>
      <c r="P181" t="s">
        <v>5969</v>
      </c>
      <c r="V181">
        <v>596</v>
      </c>
      <c r="W181" t="s">
        <v>6487</v>
      </c>
    </row>
    <row r="182" spans="1:23" x14ac:dyDescent="0.2">
      <c r="A182">
        <v>2111</v>
      </c>
      <c r="B182">
        <v>1473</v>
      </c>
      <c r="C182">
        <v>279</v>
      </c>
      <c r="D182">
        <v>279</v>
      </c>
      <c r="G182" t="s">
        <v>1507</v>
      </c>
      <c r="H182" t="s">
        <v>1018</v>
      </c>
      <c r="I182" t="s">
        <v>213</v>
      </c>
      <c r="J182">
        <v>2568</v>
      </c>
      <c r="K182">
        <v>515</v>
      </c>
      <c r="L182">
        <v>231</v>
      </c>
      <c r="M182">
        <v>231</v>
      </c>
      <c r="N182">
        <f t="shared" si="8"/>
        <v>231</v>
      </c>
      <c r="O182" t="s">
        <v>5662</v>
      </c>
      <c r="P182" t="s">
        <v>5970</v>
      </c>
      <c r="V182">
        <v>599</v>
      </c>
      <c r="W182" t="s">
        <v>6487</v>
      </c>
    </row>
    <row r="183" spans="1:23" x14ac:dyDescent="0.2">
      <c r="A183">
        <v>2112</v>
      </c>
      <c r="B183">
        <v>1473</v>
      </c>
      <c r="C183">
        <v>279</v>
      </c>
      <c r="D183">
        <v>279</v>
      </c>
      <c r="G183" t="s">
        <v>1508</v>
      </c>
      <c r="H183" t="s">
        <v>1093</v>
      </c>
      <c r="I183" t="s">
        <v>213</v>
      </c>
      <c r="J183">
        <v>2570</v>
      </c>
      <c r="K183">
        <v>857</v>
      </c>
      <c r="L183">
        <v>231</v>
      </c>
      <c r="M183">
        <v>231</v>
      </c>
      <c r="N183">
        <f t="shared" si="8"/>
        <v>231</v>
      </c>
      <c r="O183" t="s">
        <v>5662</v>
      </c>
      <c r="P183" t="s">
        <v>5943</v>
      </c>
      <c r="V183">
        <v>606</v>
      </c>
      <c r="W183" t="s">
        <v>6487</v>
      </c>
    </row>
    <row r="184" spans="1:23" x14ac:dyDescent="0.2">
      <c r="A184">
        <v>2113</v>
      </c>
      <c r="B184">
        <v>1473</v>
      </c>
      <c r="C184">
        <v>279</v>
      </c>
      <c r="D184">
        <v>279</v>
      </c>
      <c r="G184" t="s">
        <v>1608</v>
      </c>
      <c r="H184" t="s">
        <v>1613</v>
      </c>
      <c r="I184" t="s">
        <v>1614</v>
      </c>
      <c r="J184">
        <v>2676</v>
      </c>
      <c r="K184">
        <v>1274</v>
      </c>
      <c r="L184">
        <v>479</v>
      </c>
      <c r="M184">
        <v>479</v>
      </c>
      <c r="N184">
        <f t="shared" si="8"/>
        <v>479</v>
      </c>
      <c r="O184" t="s">
        <v>5662</v>
      </c>
      <c r="P184" t="s">
        <v>6026</v>
      </c>
      <c r="V184">
        <v>607</v>
      </c>
      <c r="W184" t="s">
        <v>6487</v>
      </c>
    </row>
    <row r="185" spans="1:23" x14ac:dyDescent="0.2">
      <c r="A185">
        <v>2115</v>
      </c>
      <c r="B185">
        <v>1472</v>
      </c>
      <c r="C185">
        <v>278</v>
      </c>
      <c r="D185">
        <v>279</v>
      </c>
      <c r="G185" t="s">
        <v>1632</v>
      </c>
      <c r="H185" t="s">
        <v>1634</v>
      </c>
      <c r="I185" t="s">
        <v>1225</v>
      </c>
      <c r="J185">
        <v>2705</v>
      </c>
      <c r="K185">
        <v>1943</v>
      </c>
      <c r="L185">
        <v>500</v>
      </c>
      <c r="M185">
        <v>500</v>
      </c>
      <c r="N185">
        <f t="shared" si="8"/>
        <v>500</v>
      </c>
      <c r="O185" t="s">
        <v>5662</v>
      </c>
      <c r="P185" t="s">
        <v>6034</v>
      </c>
      <c r="V185">
        <v>611</v>
      </c>
      <c r="W185" t="s">
        <v>6487</v>
      </c>
    </row>
    <row r="186" spans="1:23" x14ac:dyDescent="0.2">
      <c r="A186">
        <v>2115</v>
      </c>
      <c r="B186">
        <v>1473</v>
      </c>
      <c r="C186">
        <v>278</v>
      </c>
      <c r="D186">
        <v>279</v>
      </c>
      <c r="G186" t="s">
        <v>1665</v>
      </c>
      <c r="H186" t="s">
        <v>1494</v>
      </c>
      <c r="I186" t="s">
        <v>422</v>
      </c>
      <c r="J186">
        <v>2762</v>
      </c>
      <c r="K186">
        <v>519</v>
      </c>
      <c r="L186">
        <v>234</v>
      </c>
      <c r="M186">
        <v>234</v>
      </c>
      <c r="N186">
        <f t="shared" si="8"/>
        <v>234</v>
      </c>
      <c r="O186" t="s">
        <v>5662</v>
      </c>
      <c r="P186" t="s">
        <v>6057</v>
      </c>
      <c r="V186">
        <v>613</v>
      </c>
      <c r="W186" t="s">
        <v>6487</v>
      </c>
    </row>
    <row r="187" spans="1:23" x14ac:dyDescent="0.2">
      <c r="A187">
        <v>2147</v>
      </c>
      <c r="B187">
        <v>2421</v>
      </c>
      <c r="C187">
        <v>552</v>
      </c>
      <c r="D187">
        <v>552</v>
      </c>
      <c r="G187" t="s">
        <v>1666</v>
      </c>
      <c r="H187" t="s">
        <v>1486</v>
      </c>
      <c r="I187" t="s">
        <v>422</v>
      </c>
      <c r="J187">
        <v>2763</v>
      </c>
      <c r="K187">
        <v>861</v>
      </c>
      <c r="L187">
        <v>234</v>
      </c>
      <c r="M187">
        <v>234</v>
      </c>
      <c r="N187">
        <f t="shared" si="8"/>
        <v>234</v>
      </c>
      <c r="O187" t="s">
        <v>5662</v>
      </c>
      <c r="P187" t="s">
        <v>6058</v>
      </c>
      <c r="V187">
        <v>623</v>
      </c>
      <c r="W187" t="s">
        <v>6487</v>
      </c>
    </row>
    <row r="188" spans="1:23" x14ac:dyDescent="0.2">
      <c r="A188">
        <v>2155</v>
      </c>
      <c r="B188">
        <v>2169</v>
      </c>
      <c r="C188">
        <v>84</v>
      </c>
      <c r="D188">
        <v>84</v>
      </c>
      <c r="G188" t="s">
        <v>1689</v>
      </c>
      <c r="H188" t="s">
        <v>1083</v>
      </c>
      <c r="I188" t="s">
        <v>213</v>
      </c>
      <c r="J188">
        <v>434931</v>
      </c>
      <c r="K188">
        <v>859</v>
      </c>
      <c r="L188">
        <v>231</v>
      </c>
      <c r="M188">
        <v>231</v>
      </c>
      <c r="N188">
        <f t="shared" si="8"/>
        <v>231</v>
      </c>
      <c r="O188" t="s">
        <v>5662</v>
      </c>
      <c r="P188" t="s">
        <v>6041</v>
      </c>
      <c r="V188">
        <v>624</v>
      </c>
      <c r="W188" t="s">
        <v>6487</v>
      </c>
    </row>
    <row r="189" spans="1:23" x14ac:dyDescent="0.2">
      <c r="A189">
        <v>2157</v>
      </c>
      <c r="B189">
        <v>2169</v>
      </c>
      <c r="C189">
        <v>84</v>
      </c>
      <c r="D189">
        <v>84</v>
      </c>
      <c r="G189" t="s">
        <v>1690</v>
      </c>
      <c r="H189" t="s">
        <v>1018</v>
      </c>
      <c r="I189" t="s">
        <v>213</v>
      </c>
      <c r="J189">
        <v>434936</v>
      </c>
      <c r="K189">
        <v>515</v>
      </c>
      <c r="L189">
        <v>231</v>
      </c>
      <c r="M189">
        <v>231</v>
      </c>
      <c r="N189">
        <f t="shared" si="8"/>
        <v>231</v>
      </c>
      <c r="O189" t="s">
        <v>5662</v>
      </c>
      <c r="P189" t="s">
        <v>6042</v>
      </c>
      <c r="V189">
        <v>625</v>
      </c>
      <c r="W189" t="s">
        <v>6487</v>
      </c>
    </row>
    <row r="190" spans="1:23" x14ac:dyDescent="0.2">
      <c r="A190">
        <v>2158</v>
      </c>
      <c r="B190">
        <v>2249</v>
      </c>
      <c r="C190">
        <v>80</v>
      </c>
      <c r="D190">
        <v>80</v>
      </c>
      <c r="G190" t="s">
        <v>1786</v>
      </c>
      <c r="H190" t="s">
        <v>1792</v>
      </c>
      <c r="I190" t="s">
        <v>1793</v>
      </c>
      <c r="J190">
        <v>485344</v>
      </c>
      <c r="K190">
        <v>2139</v>
      </c>
      <c r="L190">
        <v>591</v>
      </c>
      <c r="M190">
        <v>591</v>
      </c>
      <c r="N190">
        <f t="shared" si="8"/>
        <v>592</v>
      </c>
      <c r="O190" t="s">
        <v>5662</v>
      </c>
      <c r="P190" t="s">
        <v>6092</v>
      </c>
      <c r="V190">
        <v>633</v>
      </c>
      <c r="W190" t="s">
        <v>6487</v>
      </c>
    </row>
    <row r="191" spans="1:23" x14ac:dyDescent="0.2">
      <c r="A191">
        <v>2158</v>
      </c>
      <c r="B191">
        <v>2383</v>
      </c>
      <c r="C191">
        <v>80</v>
      </c>
      <c r="D191">
        <v>80</v>
      </c>
      <c r="G191" t="s">
        <v>1801</v>
      </c>
      <c r="H191" t="s">
        <v>1804</v>
      </c>
      <c r="I191" t="s">
        <v>1805</v>
      </c>
      <c r="J191">
        <v>485347</v>
      </c>
      <c r="K191">
        <v>2147</v>
      </c>
      <c r="L191">
        <v>592</v>
      </c>
      <c r="M191">
        <v>592</v>
      </c>
      <c r="N191">
        <f t="shared" si="8"/>
        <v>592</v>
      </c>
      <c r="O191" t="s">
        <v>5662</v>
      </c>
      <c r="P191" t="s">
        <v>6100</v>
      </c>
      <c r="V191">
        <v>637</v>
      </c>
      <c r="W191" t="s">
        <v>6487</v>
      </c>
    </row>
    <row r="192" spans="1:23" ht="15" x14ac:dyDescent="0.25">
      <c r="A192">
        <v>2158</v>
      </c>
      <c r="B192">
        <v>2413</v>
      </c>
      <c r="C192">
        <v>80</v>
      </c>
      <c r="D192">
        <v>80</v>
      </c>
      <c r="G192" t="s">
        <v>1822</v>
      </c>
      <c r="H192" t="s">
        <v>1823</v>
      </c>
      <c r="I192" t="s">
        <v>1824</v>
      </c>
      <c r="J192">
        <v>485358</v>
      </c>
      <c r="K192">
        <v>1984</v>
      </c>
      <c r="L192">
        <v>571</v>
      </c>
      <c r="M192">
        <v>571</v>
      </c>
      <c r="N192">
        <f t="shared" si="8"/>
        <v>592</v>
      </c>
      <c r="O192" t="s">
        <v>5662</v>
      </c>
      <c r="P192" t="s">
        <v>6094</v>
      </c>
      <c r="V192" s="8">
        <v>656</v>
      </c>
      <c r="W192" t="s">
        <v>6487</v>
      </c>
    </row>
    <row r="193" spans="1:23" ht="15" x14ac:dyDescent="0.25">
      <c r="A193">
        <v>2161</v>
      </c>
      <c r="B193">
        <v>2249</v>
      </c>
      <c r="C193">
        <v>80</v>
      </c>
      <c r="D193">
        <v>80</v>
      </c>
      <c r="G193" t="s">
        <v>1838</v>
      </c>
      <c r="H193" t="s">
        <v>1844</v>
      </c>
      <c r="I193" t="s">
        <v>1845</v>
      </c>
      <c r="J193">
        <v>485366</v>
      </c>
      <c r="K193">
        <v>2197</v>
      </c>
      <c r="L193">
        <v>598</v>
      </c>
      <c r="M193">
        <v>598</v>
      </c>
      <c r="N193">
        <f t="shared" si="8"/>
        <v>598</v>
      </c>
      <c r="O193" t="s">
        <v>5662</v>
      </c>
      <c r="P193" t="s">
        <v>6102</v>
      </c>
      <c r="V193" s="8">
        <v>664</v>
      </c>
      <c r="W193" t="s">
        <v>6487</v>
      </c>
    </row>
    <row r="194" spans="1:23" x14ac:dyDescent="0.2">
      <c r="A194">
        <v>2161</v>
      </c>
      <c r="B194">
        <v>2383</v>
      </c>
      <c r="C194">
        <v>80</v>
      </c>
      <c r="D194">
        <v>80</v>
      </c>
      <c r="G194" t="s">
        <v>1949</v>
      </c>
      <c r="H194" t="s">
        <v>1954</v>
      </c>
      <c r="I194" t="s">
        <v>1955</v>
      </c>
      <c r="J194">
        <v>488980</v>
      </c>
      <c r="K194">
        <v>2253</v>
      </c>
      <c r="L194">
        <v>607</v>
      </c>
      <c r="M194">
        <v>607</v>
      </c>
      <c r="N194">
        <f t="shared" ref="N194:N225" si="9">IFERROR(VLOOKUP(M194,C:D,2,FALSE),M194)</f>
        <v>607</v>
      </c>
      <c r="O194" t="s">
        <v>5662</v>
      </c>
      <c r="P194" t="s">
        <v>6133</v>
      </c>
      <c r="V194">
        <v>665</v>
      </c>
      <c r="W194" t="s">
        <v>6487</v>
      </c>
    </row>
    <row r="195" spans="1:23" x14ac:dyDescent="0.2">
      <c r="A195">
        <v>2161</v>
      </c>
      <c r="B195">
        <v>2413</v>
      </c>
      <c r="C195">
        <v>80</v>
      </c>
      <c r="D195">
        <v>80</v>
      </c>
      <c r="G195" t="s">
        <v>1956</v>
      </c>
      <c r="H195" t="s">
        <v>1960</v>
      </c>
      <c r="I195" t="s">
        <v>1961</v>
      </c>
      <c r="J195">
        <v>488981</v>
      </c>
      <c r="K195">
        <v>2389</v>
      </c>
      <c r="L195">
        <v>625</v>
      </c>
      <c r="M195">
        <v>625</v>
      </c>
      <c r="N195">
        <f t="shared" si="9"/>
        <v>625</v>
      </c>
      <c r="O195" t="s">
        <v>5662</v>
      </c>
      <c r="P195" t="s">
        <v>6134</v>
      </c>
      <c r="V195">
        <v>672</v>
      </c>
      <c r="W195" t="s">
        <v>6487</v>
      </c>
    </row>
    <row r="196" spans="1:23" x14ac:dyDescent="0.2">
      <c r="A196">
        <v>2162</v>
      </c>
      <c r="B196">
        <v>2164</v>
      </c>
      <c r="C196">
        <v>86</v>
      </c>
      <c r="D196">
        <v>86</v>
      </c>
      <c r="G196" t="s">
        <v>1962</v>
      </c>
      <c r="H196" t="s">
        <v>1964</v>
      </c>
      <c r="I196" t="s">
        <v>1965</v>
      </c>
      <c r="J196">
        <v>488982</v>
      </c>
      <c r="K196">
        <v>2380</v>
      </c>
      <c r="L196">
        <v>624</v>
      </c>
      <c r="M196">
        <v>624</v>
      </c>
      <c r="N196">
        <f t="shared" si="9"/>
        <v>625</v>
      </c>
      <c r="O196" t="s">
        <v>5662</v>
      </c>
      <c r="P196" t="s">
        <v>6129</v>
      </c>
      <c r="V196">
        <v>675</v>
      </c>
      <c r="W196" t="s">
        <v>6487</v>
      </c>
    </row>
    <row r="197" spans="1:23" x14ac:dyDescent="0.2">
      <c r="A197">
        <v>2163</v>
      </c>
      <c r="B197">
        <v>2164</v>
      </c>
      <c r="C197">
        <v>86</v>
      </c>
      <c r="D197">
        <v>86</v>
      </c>
      <c r="G197" t="s">
        <v>1966</v>
      </c>
      <c r="H197" t="s">
        <v>1968</v>
      </c>
      <c r="I197" t="s">
        <v>1969</v>
      </c>
      <c r="J197">
        <v>488983</v>
      </c>
      <c r="K197">
        <v>2371</v>
      </c>
      <c r="L197">
        <v>623</v>
      </c>
      <c r="M197">
        <v>623</v>
      </c>
      <c r="N197">
        <f t="shared" si="9"/>
        <v>625</v>
      </c>
      <c r="O197" t="s">
        <v>5662</v>
      </c>
      <c r="P197" t="s">
        <v>6127</v>
      </c>
      <c r="V197">
        <v>698</v>
      </c>
      <c r="W197" t="s">
        <v>6487</v>
      </c>
    </row>
    <row r="198" spans="1:23" x14ac:dyDescent="0.2">
      <c r="A198">
        <v>2228</v>
      </c>
      <c r="B198">
        <v>2309</v>
      </c>
      <c r="C198">
        <v>0</v>
      </c>
      <c r="D198">
        <v>366</v>
      </c>
      <c r="G198" t="s">
        <v>1978</v>
      </c>
      <c r="H198" t="s">
        <v>1613</v>
      </c>
      <c r="I198" t="s">
        <v>1614</v>
      </c>
      <c r="J198">
        <v>489012</v>
      </c>
      <c r="K198">
        <v>1274</v>
      </c>
      <c r="L198">
        <v>479</v>
      </c>
      <c r="M198">
        <v>479</v>
      </c>
      <c r="N198">
        <f t="shared" si="9"/>
        <v>479</v>
      </c>
      <c r="O198" t="s">
        <v>5662</v>
      </c>
      <c r="P198" t="s">
        <v>6153</v>
      </c>
      <c r="V198">
        <v>699</v>
      </c>
      <c r="W198" t="s">
        <v>6487</v>
      </c>
    </row>
    <row r="199" spans="1:23" x14ac:dyDescent="0.2">
      <c r="A199">
        <v>2229</v>
      </c>
      <c r="B199">
        <v>2309</v>
      </c>
      <c r="C199">
        <v>0</v>
      </c>
      <c r="D199">
        <v>366</v>
      </c>
      <c r="G199" t="s">
        <v>1987</v>
      </c>
      <c r="H199" t="s">
        <v>1989</v>
      </c>
      <c r="I199" t="s">
        <v>1614</v>
      </c>
      <c r="J199">
        <v>489043</v>
      </c>
      <c r="K199">
        <v>1279</v>
      </c>
      <c r="L199">
        <v>479</v>
      </c>
      <c r="M199">
        <v>479</v>
      </c>
      <c r="N199">
        <f t="shared" si="9"/>
        <v>479</v>
      </c>
      <c r="O199" t="s">
        <v>5662</v>
      </c>
      <c r="P199" t="s">
        <v>6158</v>
      </c>
      <c r="V199">
        <v>700</v>
      </c>
      <c r="W199" t="s">
        <v>6487</v>
      </c>
    </row>
    <row r="200" spans="1:23" x14ac:dyDescent="0.2">
      <c r="A200">
        <v>2242</v>
      </c>
      <c r="B200">
        <v>1473</v>
      </c>
      <c r="C200">
        <v>279</v>
      </c>
      <c r="D200">
        <v>279</v>
      </c>
      <c r="G200" t="s">
        <v>1990</v>
      </c>
      <c r="H200" t="s">
        <v>1844</v>
      </c>
      <c r="I200" t="s">
        <v>1845</v>
      </c>
      <c r="J200">
        <v>492947</v>
      </c>
      <c r="K200">
        <v>2197</v>
      </c>
      <c r="L200">
        <v>598</v>
      </c>
      <c r="M200">
        <v>598</v>
      </c>
      <c r="N200">
        <f t="shared" si="9"/>
        <v>598</v>
      </c>
      <c r="O200" t="s">
        <v>5662</v>
      </c>
      <c r="P200" t="s">
        <v>6165</v>
      </c>
      <c r="V200">
        <v>703</v>
      </c>
      <c r="W200" t="s">
        <v>6487</v>
      </c>
    </row>
    <row r="201" spans="1:23" x14ac:dyDescent="0.2">
      <c r="A201">
        <v>2249</v>
      </c>
      <c r="B201">
        <v>2413</v>
      </c>
      <c r="C201">
        <v>0</v>
      </c>
      <c r="D201">
        <v>80</v>
      </c>
      <c r="G201" t="s">
        <v>1991</v>
      </c>
      <c r="H201" t="s">
        <v>1993</v>
      </c>
      <c r="I201" t="s">
        <v>1614</v>
      </c>
      <c r="J201">
        <v>492948</v>
      </c>
      <c r="K201">
        <v>1277</v>
      </c>
      <c r="L201">
        <v>479</v>
      </c>
      <c r="M201">
        <v>479</v>
      </c>
      <c r="N201">
        <f t="shared" si="9"/>
        <v>479</v>
      </c>
      <c r="O201" t="s">
        <v>5662</v>
      </c>
      <c r="P201" t="s">
        <v>6161</v>
      </c>
      <c r="V201">
        <v>745</v>
      </c>
      <c r="W201" t="s">
        <v>6487</v>
      </c>
    </row>
    <row r="202" spans="1:23" x14ac:dyDescent="0.2">
      <c r="A202">
        <v>2263</v>
      </c>
      <c r="B202">
        <v>2276</v>
      </c>
      <c r="C202">
        <v>295</v>
      </c>
      <c r="D202">
        <v>295</v>
      </c>
      <c r="G202" t="s">
        <v>1994</v>
      </c>
      <c r="H202" t="s">
        <v>1996</v>
      </c>
      <c r="I202" t="s">
        <v>1614</v>
      </c>
      <c r="J202">
        <v>492949</v>
      </c>
      <c r="K202">
        <v>1278</v>
      </c>
      <c r="L202">
        <v>479</v>
      </c>
      <c r="M202">
        <v>479</v>
      </c>
      <c r="N202">
        <f t="shared" si="9"/>
        <v>479</v>
      </c>
      <c r="O202" t="s">
        <v>5662</v>
      </c>
      <c r="P202" t="s">
        <v>6162</v>
      </c>
      <c r="V202">
        <v>746</v>
      </c>
      <c r="W202" t="s">
        <v>6487</v>
      </c>
    </row>
    <row r="203" spans="1:23" x14ac:dyDescent="0.2">
      <c r="A203">
        <v>2265</v>
      </c>
      <c r="B203">
        <v>2276</v>
      </c>
      <c r="C203">
        <v>295</v>
      </c>
      <c r="D203">
        <v>295</v>
      </c>
      <c r="G203" t="s">
        <v>2014</v>
      </c>
      <c r="H203" t="s">
        <v>1837</v>
      </c>
      <c r="I203" t="s">
        <v>1089</v>
      </c>
      <c r="J203">
        <v>493056</v>
      </c>
      <c r="K203">
        <v>1467</v>
      </c>
      <c r="L203">
        <v>505</v>
      </c>
      <c r="M203">
        <v>505</v>
      </c>
      <c r="N203">
        <f t="shared" si="9"/>
        <v>505</v>
      </c>
      <c r="O203" t="s">
        <v>5662</v>
      </c>
      <c r="P203" t="s">
        <v>6169</v>
      </c>
      <c r="V203">
        <v>747</v>
      </c>
      <c r="W203" t="s">
        <v>6487</v>
      </c>
    </row>
    <row r="204" spans="1:23" x14ac:dyDescent="0.2">
      <c r="A204">
        <v>2267</v>
      </c>
      <c r="B204">
        <v>2276</v>
      </c>
      <c r="C204">
        <v>295</v>
      </c>
      <c r="D204">
        <v>295</v>
      </c>
      <c r="G204" t="s">
        <v>2026</v>
      </c>
      <c r="H204" t="s">
        <v>1837</v>
      </c>
      <c r="I204" t="s">
        <v>1089</v>
      </c>
      <c r="J204">
        <v>493076</v>
      </c>
      <c r="K204">
        <v>1467</v>
      </c>
      <c r="L204">
        <v>505</v>
      </c>
      <c r="M204">
        <v>505</v>
      </c>
      <c r="N204">
        <f t="shared" si="9"/>
        <v>505</v>
      </c>
      <c r="O204" t="s">
        <v>5662</v>
      </c>
      <c r="P204" t="s">
        <v>6201</v>
      </c>
      <c r="V204">
        <v>751</v>
      </c>
      <c r="W204" t="s">
        <v>6487</v>
      </c>
    </row>
    <row r="205" spans="1:23" x14ac:dyDescent="0.2">
      <c r="A205">
        <v>2288</v>
      </c>
      <c r="B205">
        <v>2598</v>
      </c>
      <c r="C205">
        <v>288</v>
      </c>
      <c r="D205">
        <v>288</v>
      </c>
      <c r="G205" t="s">
        <v>2027</v>
      </c>
      <c r="H205" t="s">
        <v>1837</v>
      </c>
      <c r="I205" t="s">
        <v>1089</v>
      </c>
      <c r="J205">
        <v>493078</v>
      </c>
      <c r="K205">
        <v>1467</v>
      </c>
      <c r="L205">
        <v>505</v>
      </c>
      <c r="M205">
        <v>505</v>
      </c>
      <c r="N205">
        <f t="shared" si="9"/>
        <v>505</v>
      </c>
      <c r="O205" t="s">
        <v>5662</v>
      </c>
      <c r="P205" t="s">
        <v>6205</v>
      </c>
      <c r="V205">
        <v>759</v>
      </c>
      <c r="W205" t="s">
        <v>6487</v>
      </c>
    </row>
    <row r="206" spans="1:23" x14ac:dyDescent="0.2">
      <c r="A206">
        <v>2289</v>
      </c>
      <c r="B206">
        <v>2598</v>
      </c>
      <c r="C206">
        <v>288</v>
      </c>
      <c r="D206">
        <v>288</v>
      </c>
      <c r="G206" t="s">
        <v>2028</v>
      </c>
      <c r="H206" t="s">
        <v>1837</v>
      </c>
      <c r="I206" t="s">
        <v>1089</v>
      </c>
      <c r="J206">
        <v>493084</v>
      </c>
      <c r="K206">
        <v>1467</v>
      </c>
      <c r="L206">
        <v>505</v>
      </c>
      <c r="M206">
        <v>505</v>
      </c>
      <c r="N206">
        <f t="shared" si="9"/>
        <v>505</v>
      </c>
      <c r="O206" t="s">
        <v>5662</v>
      </c>
      <c r="P206" t="s">
        <v>6184</v>
      </c>
      <c r="V206">
        <v>760</v>
      </c>
      <c r="W206" t="s">
        <v>6487</v>
      </c>
    </row>
    <row r="207" spans="1:23" x14ac:dyDescent="0.2">
      <c r="A207">
        <v>2293</v>
      </c>
      <c r="B207">
        <v>1473</v>
      </c>
      <c r="C207">
        <v>279</v>
      </c>
      <c r="D207">
        <v>279</v>
      </c>
      <c r="G207" t="s">
        <v>2043</v>
      </c>
      <c r="H207" t="s">
        <v>1837</v>
      </c>
      <c r="I207" t="s">
        <v>1089</v>
      </c>
      <c r="J207">
        <v>493127</v>
      </c>
      <c r="K207">
        <v>1467</v>
      </c>
      <c r="L207">
        <v>505</v>
      </c>
      <c r="M207">
        <v>505</v>
      </c>
      <c r="N207">
        <f t="shared" si="9"/>
        <v>505</v>
      </c>
      <c r="O207" t="s">
        <v>5662</v>
      </c>
      <c r="P207" t="s">
        <v>6182</v>
      </c>
      <c r="V207">
        <v>761</v>
      </c>
      <c r="W207" t="s">
        <v>6487</v>
      </c>
    </row>
    <row r="208" spans="1:23" x14ac:dyDescent="0.2">
      <c r="A208">
        <v>2314</v>
      </c>
      <c r="B208">
        <v>2342</v>
      </c>
      <c r="C208">
        <v>469</v>
      </c>
      <c r="D208">
        <v>469</v>
      </c>
      <c r="G208" t="s">
        <v>442</v>
      </c>
      <c r="H208" t="s">
        <v>447</v>
      </c>
      <c r="I208" t="s">
        <v>448</v>
      </c>
      <c r="J208">
        <v>875</v>
      </c>
      <c r="K208">
        <v>164</v>
      </c>
      <c r="L208">
        <v>74</v>
      </c>
      <c r="M208">
        <v>74</v>
      </c>
      <c r="N208">
        <f t="shared" si="9"/>
        <v>74</v>
      </c>
      <c r="O208" t="s">
        <v>68</v>
      </c>
      <c r="P208" t="s">
        <v>5711</v>
      </c>
      <c r="V208">
        <v>792</v>
      </c>
      <c r="W208" t="s">
        <v>6487</v>
      </c>
    </row>
    <row r="209" spans="1:23" x14ac:dyDescent="0.2">
      <c r="A209">
        <v>2315</v>
      </c>
      <c r="B209">
        <v>2342</v>
      </c>
      <c r="C209">
        <v>469</v>
      </c>
      <c r="D209">
        <v>469</v>
      </c>
      <c r="G209" t="s">
        <v>520</v>
      </c>
      <c r="H209" t="s">
        <v>447</v>
      </c>
      <c r="I209" t="s">
        <v>448</v>
      </c>
      <c r="J209">
        <v>892</v>
      </c>
      <c r="K209">
        <v>164</v>
      </c>
      <c r="L209">
        <v>74</v>
      </c>
      <c r="M209">
        <v>74</v>
      </c>
      <c r="N209">
        <f t="shared" si="9"/>
        <v>74</v>
      </c>
      <c r="O209" t="s">
        <v>68</v>
      </c>
      <c r="P209" t="s">
        <v>5686</v>
      </c>
      <c r="V209">
        <v>798</v>
      </c>
      <c r="W209" t="s">
        <v>6487</v>
      </c>
    </row>
    <row r="210" spans="1:23" x14ac:dyDescent="0.2">
      <c r="A210">
        <v>2318</v>
      </c>
      <c r="B210">
        <v>2342</v>
      </c>
      <c r="C210">
        <v>469</v>
      </c>
      <c r="D210">
        <v>469</v>
      </c>
      <c r="G210" t="s">
        <v>550</v>
      </c>
      <c r="H210" t="s">
        <v>556</v>
      </c>
      <c r="I210" t="s">
        <v>557</v>
      </c>
      <c r="J210">
        <v>902</v>
      </c>
      <c r="K210">
        <v>130</v>
      </c>
      <c r="L210">
        <v>66</v>
      </c>
      <c r="M210">
        <v>66</v>
      </c>
      <c r="N210">
        <f t="shared" si="9"/>
        <v>66</v>
      </c>
      <c r="O210" t="s">
        <v>68</v>
      </c>
      <c r="P210" t="s">
        <v>5690</v>
      </c>
      <c r="V210">
        <v>810</v>
      </c>
      <c r="W210" t="s">
        <v>6487</v>
      </c>
    </row>
    <row r="211" spans="1:23" ht="15" x14ac:dyDescent="0.25">
      <c r="A211">
        <v>2320</v>
      </c>
      <c r="B211">
        <v>2342</v>
      </c>
      <c r="C211">
        <v>469</v>
      </c>
      <c r="D211">
        <v>469</v>
      </c>
      <c r="G211" t="s">
        <v>560</v>
      </c>
      <c r="H211" t="s">
        <v>562</v>
      </c>
      <c r="I211" t="s">
        <v>557</v>
      </c>
      <c r="J211">
        <v>903</v>
      </c>
      <c r="K211">
        <v>129</v>
      </c>
      <c r="L211">
        <v>66</v>
      </c>
      <c r="M211">
        <v>66</v>
      </c>
      <c r="N211">
        <f t="shared" si="9"/>
        <v>66</v>
      </c>
      <c r="O211" t="s">
        <v>68</v>
      </c>
      <c r="P211" t="s">
        <v>5722</v>
      </c>
      <c r="V211" s="8">
        <v>817</v>
      </c>
      <c r="W211" s="8" t="s">
        <v>6487</v>
      </c>
    </row>
    <row r="212" spans="1:23" ht="15" x14ac:dyDescent="0.25">
      <c r="A212">
        <v>2323</v>
      </c>
      <c r="B212">
        <v>2385</v>
      </c>
      <c r="C212">
        <v>477</v>
      </c>
      <c r="D212">
        <v>477</v>
      </c>
      <c r="G212" t="s">
        <v>563</v>
      </c>
      <c r="H212" t="s">
        <v>565</v>
      </c>
      <c r="I212" t="s">
        <v>557</v>
      </c>
      <c r="J212">
        <v>904</v>
      </c>
      <c r="K212">
        <v>131</v>
      </c>
      <c r="L212">
        <v>66</v>
      </c>
      <c r="M212">
        <v>66</v>
      </c>
      <c r="N212">
        <f t="shared" si="9"/>
        <v>66</v>
      </c>
      <c r="O212" t="s">
        <v>68</v>
      </c>
      <c r="P212" t="s">
        <v>5694</v>
      </c>
      <c r="V212" s="8">
        <v>832</v>
      </c>
      <c r="W212" s="8" t="s">
        <v>6487</v>
      </c>
    </row>
    <row r="213" spans="1:23" x14ac:dyDescent="0.2">
      <c r="A213">
        <v>2326</v>
      </c>
      <c r="B213">
        <v>2336</v>
      </c>
      <c r="C213">
        <v>286</v>
      </c>
      <c r="D213">
        <v>286</v>
      </c>
      <c r="G213" t="s">
        <v>624</v>
      </c>
      <c r="H213" t="s">
        <v>559</v>
      </c>
      <c r="I213" t="s">
        <v>557</v>
      </c>
      <c r="J213">
        <v>924</v>
      </c>
      <c r="K213">
        <v>128</v>
      </c>
      <c r="L213">
        <v>66</v>
      </c>
      <c r="M213">
        <v>66</v>
      </c>
      <c r="N213">
        <f t="shared" si="9"/>
        <v>66</v>
      </c>
      <c r="O213" t="s">
        <v>68</v>
      </c>
      <c r="P213" t="s">
        <v>5760</v>
      </c>
      <c r="V213">
        <v>837</v>
      </c>
      <c r="W213" t="s">
        <v>6487</v>
      </c>
    </row>
    <row r="214" spans="1:23" x14ac:dyDescent="0.2">
      <c r="A214">
        <v>2326</v>
      </c>
      <c r="B214">
        <v>485354</v>
      </c>
      <c r="C214">
        <v>286</v>
      </c>
      <c r="D214">
        <v>573</v>
      </c>
      <c r="G214" t="s">
        <v>1149</v>
      </c>
      <c r="H214" t="s">
        <v>1155</v>
      </c>
      <c r="I214" t="s">
        <v>1156</v>
      </c>
      <c r="J214">
        <v>1705</v>
      </c>
      <c r="K214">
        <v>979</v>
      </c>
      <c r="L214">
        <v>309</v>
      </c>
      <c r="M214">
        <v>309</v>
      </c>
      <c r="N214">
        <f t="shared" si="9"/>
        <v>309</v>
      </c>
      <c r="O214" t="s">
        <v>68</v>
      </c>
      <c r="P214" t="s">
        <v>5836</v>
      </c>
      <c r="V214">
        <v>842</v>
      </c>
      <c r="W214" t="s">
        <v>6487</v>
      </c>
    </row>
    <row r="215" spans="1:23" x14ac:dyDescent="0.2">
      <c r="A215">
        <v>2353</v>
      </c>
      <c r="B215">
        <v>2367</v>
      </c>
      <c r="C215">
        <v>480</v>
      </c>
      <c r="D215">
        <v>480</v>
      </c>
      <c r="G215" t="s">
        <v>1184</v>
      </c>
      <c r="H215" t="s">
        <v>1186</v>
      </c>
      <c r="I215" t="s">
        <v>934</v>
      </c>
      <c r="J215">
        <v>1726</v>
      </c>
      <c r="K215">
        <v>974</v>
      </c>
      <c r="L215">
        <v>82</v>
      </c>
      <c r="M215">
        <v>82</v>
      </c>
      <c r="N215">
        <f t="shared" si="9"/>
        <v>82</v>
      </c>
      <c r="O215" t="s">
        <v>68</v>
      </c>
      <c r="P215" t="s">
        <v>5847</v>
      </c>
      <c r="V215">
        <v>854</v>
      </c>
      <c r="W215" t="s">
        <v>6487</v>
      </c>
    </row>
    <row r="216" spans="1:23" x14ac:dyDescent="0.2">
      <c r="A216">
        <v>2364</v>
      </c>
      <c r="B216">
        <v>2386</v>
      </c>
      <c r="C216">
        <v>562</v>
      </c>
      <c r="D216">
        <v>562</v>
      </c>
      <c r="G216" t="s">
        <v>1187</v>
      </c>
      <c r="H216" t="s">
        <v>1189</v>
      </c>
      <c r="I216" t="s">
        <v>934</v>
      </c>
      <c r="J216">
        <v>1727</v>
      </c>
      <c r="K216">
        <v>972</v>
      </c>
      <c r="L216">
        <v>82</v>
      </c>
      <c r="M216">
        <v>82</v>
      </c>
      <c r="N216">
        <f t="shared" si="9"/>
        <v>82</v>
      </c>
      <c r="O216" t="s">
        <v>68</v>
      </c>
      <c r="P216" t="s">
        <v>5850</v>
      </c>
      <c r="V216">
        <v>855</v>
      </c>
      <c r="W216" t="s">
        <v>6487</v>
      </c>
    </row>
    <row r="217" spans="1:23" x14ac:dyDescent="0.2">
      <c r="A217">
        <v>2390</v>
      </c>
      <c r="B217">
        <v>2406</v>
      </c>
      <c r="C217">
        <v>77</v>
      </c>
      <c r="D217">
        <v>77</v>
      </c>
      <c r="G217" t="s">
        <v>1193</v>
      </c>
      <c r="H217" t="s">
        <v>1195</v>
      </c>
      <c r="I217" t="s">
        <v>934</v>
      </c>
      <c r="J217">
        <v>1729</v>
      </c>
      <c r="K217">
        <v>973</v>
      </c>
      <c r="L217">
        <v>82</v>
      </c>
      <c r="M217">
        <v>82</v>
      </c>
      <c r="N217">
        <f t="shared" si="9"/>
        <v>82</v>
      </c>
      <c r="O217" t="s">
        <v>68</v>
      </c>
      <c r="P217" t="s">
        <v>5848</v>
      </c>
      <c r="V217">
        <v>859</v>
      </c>
      <c r="W217" t="s">
        <v>6487</v>
      </c>
    </row>
    <row r="218" spans="1:23" ht="15" x14ac:dyDescent="0.25">
      <c r="A218">
        <v>2417</v>
      </c>
      <c r="B218">
        <v>2431</v>
      </c>
      <c r="C218">
        <v>291</v>
      </c>
      <c r="D218">
        <v>291</v>
      </c>
      <c r="G218" t="s">
        <v>1197</v>
      </c>
      <c r="H218" t="s">
        <v>1199</v>
      </c>
      <c r="I218" t="s">
        <v>934</v>
      </c>
      <c r="J218">
        <v>1731</v>
      </c>
      <c r="K218">
        <v>969</v>
      </c>
      <c r="L218">
        <v>82</v>
      </c>
      <c r="M218">
        <v>82</v>
      </c>
      <c r="N218">
        <f t="shared" si="9"/>
        <v>82</v>
      </c>
      <c r="O218" t="s">
        <v>68</v>
      </c>
      <c r="P218" t="s">
        <v>5849</v>
      </c>
      <c r="V218" s="8">
        <v>886</v>
      </c>
      <c r="W218" s="8" t="s">
        <v>6487</v>
      </c>
    </row>
    <row r="219" spans="1:23" ht="15" x14ac:dyDescent="0.25">
      <c r="A219">
        <v>2427</v>
      </c>
      <c r="B219">
        <v>2407</v>
      </c>
      <c r="C219">
        <v>551</v>
      </c>
      <c r="D219">
        <v>551</v>
      </c>
      <c r="G219" t="s">
        <v>1212</v>
      </c>
      <c r="H219" t="s">
        <v>1218</v>
      </c>
      <c r="I219" t="s">
        <v>851</v>
      </c>
      <c r="J219">
        <v>1766</v>
      </c>
      <c r="K219">
        <v>685</v>
      </c>
      <c r="L219">
        <v>260</v>
      </c>
      <c r="M219">
        <v>260</v>
      </c>
      <c r="N219">
        <f t="shared" si="9"/>
        <v>260</v>
      </c>
      <c r="O219" t="s">
        <v>68</v>
      </c>
      <c r="P219" t="s">
        <v>5858</v>
      </c>
      <c r="V219" s="8">
        <v>907</v>
      </c>
      <c r="W219" s="8" t="s">
        <v>6487</v>
      </c>
    </row>
    <row r="220" spans="1:23" x14ac:dyDescent="0.2">
      <c r="A220">
        <v>2429</v>
      </c>
      <c r="B220">
        <v>2407</v>
      </c>
      <c r="C220">
        <v>551</v>
      </c>
      <c r="D220">
        <v>551</v>
      </c>
      <c r="G220" t="s">
        <v>1219</v>
      </c>
      <c r="H220" t="s">
        <v>1221</v>
      </c>
      <c r="I220" t="s">
        <v>851</v>
      </c>
      <c r="J220">
        <v>1768</v>
      </c>
      <c r="K220">
        <v>629</v>
      </c>
      <c r="L220">
        <v>260</v>
      </c>
      <c r="M220">
        <v>260</v>
      </c>
      <c r="N220">
        <f t="shared" si="9"/>
        <v>260</v>
      </c>
      <c r="O220" t="s">
        <v>68</v>
      </c>
      <c r="P220" t="s">
        <v>5859</v>
      </c>
      <c r="V220">
        <v>69</v>
      </c>
      <c r="W220" t="s">
        <v>6488</v>
      </c>
    </row>
    <row r="221" spans="1:23" x14ac:dyDescent="0.2">
      <c r="A221">
        <v>2444</v>
      </c>
      <c r="B221">
        <v>1485</v>
      </c>
      <c r="C221">
        <v>220</v>
      </c>
      <c r="D221">
        <v>220</v>
      </c>
      <c r="G221" t="s">
        <v>1388</v>
      </c>
      <c r="H221" t="s">
        <v>1393</v>
      </c>
      <c r="I221" t="s">
        <v>1394</v>
      </c>
      <c r="J221">
        <v>2353</v>
      </c>
      <c r="K221">
        <v>1275</v>
      </c>
      <c r="L221">
        <v>480</v>
      </c>
      <c r="M221">
        <v>480</v>
      </c>
      <c r="N221">
        <f t="shared" si="9"/>
        <v>480</v>
      </c>
      <c r="O221" t="s">
        <v>68</v>
      </c>
      <c r="P221" t="s">
        <v>5932</v>
      </c>
      <c r="V221">
        <v>70</v>
      </c>
      <c r="W221" t="s">
        <v>6488</v>
      </c>
    </row>
    <row r="222" spans="1:23" x14ac:dyDescent="0.2">
      <c r="A222">
        <v>2444</v>
      </c>
      <c r="B222">
        <v>2512</v>
      </c>
      <c r="C222">
        <v>220</v>
      </c>
      <c r="D222">
        <v>220</v>
      </c>
      <c r="G222" t="s">
        <v>1395</v>
      </c>
      <c r="H222" t="s">
        <v>1397</v>
      </c>
      <c r="I222" t="s">
        <v>1398</v>
      </c>
      <c r="J222">
        <v>2364</v>
      </c>
      <c r="K222">
        <v>1869</v>
      </c>
      <c r="L222">
        <v>562</v>
      </c>
      <c r="M222">
        <v>562</v>
      </c>
      <c r="N222">
        <f t="shared" si="9"/>
        <v>562</v>
      </c>
      <c r="O222" t="s">
        <v>68</v>
      </c>
      <c r="P222" t="s">
        <v>5909</v>
      </c>
      <c r="V222">
        <v>75</v>
      </c>
      <c r="W222" t="s">
        <v>6488</v>
      </c>
    </row>
    <row r="223" spans="1:23" x14ac:dyDescent="0.2">
      <c r="A223">
        <v>2447</v>
      </c>
      <c r="B223">
        <v>1485</v>
      </c>
      <c r="C223">
        <v>220</v>
      </c>
      <c r="D223">
        <v>220</v>
      </c>
      <c r="G223" t="s">
        <v>1463</v>
      </c>
      <c r="H223" t="s">
        <v>1155</v>
      </c>
      <c r="I223" t="s">
        <v>1156</v>
      </c>
      <c r="J223">
        <v>2517</v>
      </c>
      <c r="K223">
        <v>979</v>
      </c>
      <c r="L223">
        <v>309</v>
      </c>
      <c r="M223">
        <v>309</v>
      </c>
      <c r="N223">
        <f t="shared" si="9"/>
        <v>309</v>
      </c>
      <c r="O223" t="s">
        <v>68</v>
      </c>
      <c r="P223" t="s">
        <v>5957</v>
      </c>
      <c r="V223">
        <v>89</v>
      </c>
      <c r="W223" t="s">
        <v>6488</v>
      </c>
    </row>
    <row r="224" spans="1:23" x14ac:dyDescent="0.2">
      <c r="A224">
        <v>2447</v>
      </c>
      <c r="B224">
        <v>2512</v>
      </c>
      <c r="C224">
        <v>220</v>
      </c>
      <c r="D224">
        <v>220</v>
      </c>
      <c r="G224" t="s">
        <v>1464</v>
      </c>
      <c r="H224" t="s">
        <v>1397</v>
      </c>
      <c r="I224" t="s">
        <v>1398</v>
      </c>
      <c r="J224">
        <v>2528</v>
      </c>
      <c r="K224">
        <v>1869</v>
      </c>
      <c r="L224">
        <v>562</v>
      </c>
      <c r="M224">
        <v>562</v>
      </c>
      <c r="N224">
        <f t="shared" si="9"/>
        <v>562</v>
      </c>
      <c r="O224" t="s">
        <v>68</v>
      </c>
      <c r="P224" t="s">
        <v>5987</v>
      </c>
      <c r="V224">
        <v>351</v>
      </c>
      <c r="W224" t="s">
        <v>6488</v>
      </c>
    </row>
    <row r="225" spans="1:23" x14ac:dyDescent="0.2">
      <c r="A225">
        <v>2448</v>
      </c>
      <c r="B225">
        <v>1485</v>
      </c>
      <c r="C225">
        <v>220</v>
      </c>
      <c r="D225">
        <v>220</v>
      </c>
      <c r="G225" t="s">
        <v>1491</v>
      </c>
      <c r="H225" t="s">
        <v>1393</v>
      </c>
      <c r="I225" t="s">
        <v>1394</v>
      </c>
      <c r="J225">
        <v>2549</v>
      </c>
      <c r="K225">
        <v>1275</v>
      </c>
      <c r="L225">
        <v>480</v>
      </c>
      <c r="M225">
        <v>480</v>
      </c>
      <c r="N225">
        <f t="shared" si="9"/>
        <v>480</v>
      </c>
      <c r="O225" t="s">
        <v>68</v>
      </c>
      <c r="P225" t="s">
        <v>5956</v>
      </c>
      <c r="V225">
        <v>352</v>
      </c>
      <c r="W225" t="s">
        <v>6488</v>
      </c>
    </row>
    <row r="226" spans="1:23" x14ac:dyDescent="0.2">
      <c r="A226">
        <v>2448</v>
      </c>
      <c r="B226">
        <v>2512</v>
      </c>
      <c r="C226">
        <v>220</v>
      </c>
      <c r="D226">
        <v>220</v>
      </c>
      <c r="G226" t="s">
        <v>1509</v>
      </c>
      <c r="H226" t="s">
        <v>1155</v>
      </c>
      <c r="I226" t="s">
        <v>1156</v>
      </c>
      <c r="J226">
        <v>2572</v>
      </c>
      <c r="K226">
        <v>979</v>
      </c>
      <c r="L226">
        <v>309</v>
      </c>
      <c r="M226">
        <v>309</v>
      </c>
      <c r="N226">
        <f t="shared" ref="N226:N257" si="10">IFERROR(VLOOKUP(M226,C:D,2,FALSE),M226)</f>
        <v>309</v>
      </c>
      <c r="O226" t="s">
        <v>68</v>
      </c>
      <c r="P226" t="s">
        <v>5981</v>
      </c>
      <c r="V226">
        <v>353</v>
      </c>
      <c r="W226" t="s">
        <v>6488</v>
      </c>
    </row>
    <row r="227" spans="1:23" x14ac:dyDescent="0.2">
      <c r="A227">
        <v>2449</v>
      </c>
      <c r="B227">
        <v>1485</v>
      </c>
      <c r="C227">
        <v>220</v>
      </c>
      <c r="D227">
        <v>220</v>
      </c>
      <c r="G227" t="s">
        <v>1510</v>
      </c>
      <c r="H227" t="s">
        <v>1512</v>
      </c>
      <c r="I227" t="s">
        <v>1156</v>
      </c>
      <c r="J227">
        <v>2573</v>
      </c>
      <c r="K227">
        <v>980</v>
      </c>
      <c r="L227">
        <v>309</v>
      </c>
      <c r="M227">
        <v>309</v>
      </c>
      <c r="N227">
        <f t="shared" si="10"/>
        <v>309</v>
      </c>
      <c r="O227" t="s">
        <v>68</v>
      </c>
      <c r="P227" t="s">
        <v>5953</v>
      </c>
      <c r="V227">
        <v>354</v>
      </c>
      <c r="W227" t="s">
        <v>6488</v>
      </c>
    </row>
    <row r="228" spans="1:23" x14ac:dyDescent="0.2">
      <c r="A228">
        <v>2449</v>
      </c>
      <c r="B228">
        <v>2512</v>
      </c>
      <c r="C228">
        <v>220</v>
      </c>
      <c r="D228">
        <v>220</v>
      </c>
      <c r="G228" t="s">
        <v>1521</v>
      </c>
      <c r="H228" t="s">
        <v>1397</v>
      </c>
      <c r="I228" t="s">
        <v>1398</v>
      </c>
      <c r="J228">
        <v>2585</v>
      </c>
      <c r="K228">
        <v>1869</v>
      </c>
      <c r="L228">
        <v>562</v>
      </c>
      <c r="M228">
        <v>562</v>
      </c>
      <c r="N228">
        <f t="shared" si="10"/>
        <v>562</v>
      </c>
      <c r="O228" t="s">
        <v>68</v>
      </c>
      <c r="P228" t="s">
        <v>6030</v>
      </c>
      <c r="V228">
        <v>355</v>
      </c>
      <c r="W228" t="s">
        <v>6488</v>
      </c>
    </row>
    <row r="229" spans="1:23" x14ac:dyDescent="0.2">
      <c r="A229">
        <v>2451</v>
      </c>
      <c r="B229">
        <v>2464</v>
      </c>
      <c r="C229">
        <v>285</v>
      </c>
      <c r="D229">
        <v>285</v>
      </c>
      <c r="G229" t="s">
        <v>1638</v>
      </c>
      <c r="H229" t="s">
        <v>1393</v>
      </c>
      <c r="I229" t="s">
        <v>1394</v>
      </c>
      <c r="J229">
        <v>2708</v>
      </c>
      <c r="K229">
        <v>1275</v>
      </c>
      <c r="L229">
        <v>480</v>
      </c>
      <c r="M229">
        <v>480</v>
      </c>
      <c r="N229">
        <f t="shared" si="10"/>
        <v>480</v>
      </c>
      <c r="O229" t="s">
        <v>68</v>
      </c>
      <c r="P229" t="s">
        <v>6012</v>
      </c>
      <c r="V229">
        <v>377</v>
      </c>
      <c r="W229" t="s">
        <v>6488</v>
      </c>
    </row>
    <row r="230" spans="1:23" x14ac:dyDescent="0.2">
      <c r="A230">
        <v>2455</v>
      </c>
      <c r="B230">
        <v>1485</v>
      </c>
      <c r="C230">
        <v>220</v>
      </c>
      <c r="D230">
        <v>220</v>
      </c>
      <c r="G230" t="s">
        <v>1642</v>
      </c>
      <c r="H230" t="s">
        <v>1644</v>
      </c>
      <c r="I230" t="s">
        <v>1394</v>
      </c>
      <c r="J230">
        <v>2711</v>
      </c>
      <c r="K230">
        <v>1285</v>
      </c>
      <c r="L230">
        <v>480</v>
      </c>
      <c r="M230">
        <v>480</v>
      </c>
      <c r="N230">
        <f t="shared" si="10"/>
        <v>480</v>
      </c>
      <c r="O230" t="s">
        <v>68</v>
      </c>
      <c r="P230" t="s">
        <v>6019</v>
      </c>
      <c r="V230">
        <v>378</v>
      </c>
      <c r="W230" t="s">
        <v>6488</v>
      </c>
    </row>
    <row r="231" spans="1:23" x14ac:dyDescent="0.2">
      <c r="A231">
        <v>2455</v>
      </c>
      <c r="B231">
        <v>2512</v>
      </c>
      <c r="C231">
        <v>220</v>
      </c>
      <c r="D231">
        <v>220</v>
      </c>
      <c r="G231" t="s">
        <v>1645</v>
      </c>
      <c r="H231" t="s">
        <v>1646</v>
      </c>
      <c r="I231" t="s">
        <v>1398</v>
      </c>
      <c r="J231">
        <v>2712</v>
      </c>
      <c r="K231">
        <v>1873</v>
      </c>
      <c r="L231">
        <v>562</v>
      </c>
      <c r="M231">
        <v>562</v>
      </c>
      <c r="N231">
        <f t="shared" si="10"/>
        <v>562</v>
      </c>
      <c r="O231" t="s">
        <v>68</v>
      </c>
      <c r="P231" t="s">
        <v>6018</v>
      </c>
      <c r="V231">
        <v>379</v>
      </c>
      <c r="W231" t="s">
        <v>6488</v>
      </c>
    </row>
    <row r="232" spans="1:23" x14ac:dyDescent="0.2">
      <c r="A232">
        <v>2472</v>
      </c>
      <c r="B232">
        <v>2464</v>
      </c>
      <c r="C232">
        <v>285</v>
      </c>
      <c r="D232">
        <v>285</v>
      </c>
      <c r="G232" t="s">
        <v>1667</v>
      </c>
      <c r="H232" t="s">
        <v>1671</v>
      </c>
      <c r="I232" t="s">
        <v>851</v>
      </c>
      <c r="J232">
        <v>2778</v>
      </c>
      <c r="K232">
        <v>630</v>
      </c>
      <c r="L232">
        <v>260</v>
      </c>
      <c r="M232">
        <v>260</v>
      </c>
      <c r="N232">
        <f t="shared" si="10"/>
        <v>260</v>
      </c>
      <c r="O232" t="s">
        <v>68</v>
      </c>
      <c r="P232" t="s">
        <v>6045</v>
      </c>
      <c r="V232">
        <v>380</v>
      </c>
      <c r="W232" t="s">
        <v>6488</v>
      </c>
    </row>
    <row r="233" spans="1:23" x14ac:dyDescent="0.2">
      <c r="A233">
        <v>2479</v>
      </c>
      <c r="B233">
        <v>1485</v>
      </c>
      <c r="C233">
        <v>220</v>
      </c>
      <c r="D233">
        <v>220</v>
      </c>
      <c r="G233" t="s">
        <v>1672</v>
      </c>
      <c r="H233" t="s">
        <v>1675</v>
      </c>
      <c r="I233" t="s">
        <v>851</v>
      </c>
      <c r="J233">
        <v>2781</v>
      </c>
      <c r="K233">
        <v>631</v>
      </c>
      <c r="L233">
        <v>260</v>
      </c>
      <c r="M233">
        <v>260</v>
      </c>
      <c r="N233">
        <f t="shared" si="10"/>
        <v>260</v>
      </c>
      <c r="O233" t="s">
        <v>68</v>
      </c>
      <c r="P233" t="s">
        <v>6047</v>
      </c>
      <c r="V233">
        <v>381</v>
      </c>
      <c r="W233" t="s">
        <v>6488</v>
      </c>
    </row>
    <row r="234" spans="1:23" x14ac:dyDescent="0.2">
      <c r="A234">
        <v>2479</v>
      </c>
      <c r="B234">
        <v>2512</v>
      </c>
      <c r="C234">
        <v>220</v>
      </c>
      <c r="D234">
        <v>220</v>
      </c>
      <c r="G234" t="s">
        <v>1676</v>
      </c>
      <c r="H234" t="s">
        <v>1218</v>
      </c>
      <c r="I234" t="s">
        <v>851</v>
      </c>
      <c r="J234">
        <v>2782</v>
      </c>
      <c r="K234">
        <v>685</v>
      </c>
      <c r="L234">
        <v>260</v>
      </c>
      <c r="M234">
        <v>260</v>
      </c>
      <c r="N234">
        <f t="shared" si="10"/>
        <v>260</v>
      </c>
      <c r="O234" t="s">
        <v>68</v>
      </c>
      <c r="P234" t="s">
        <v>6059</v>
      </c>
      <c r="V234">
        <v>382</v>
      </c>
      <c r="W234" t="s">
        <v>6488</v>
      </c>
    </row>
    <row r="235" spans="1:23" x14ac:dyDescent="0.2">
      <c r="A235">
        <v>2487</v>
      </c>
      <c r="B235">
        <v>1485</v>
      </c>
      <c r="C235">
        <v>220</v>
      </c>
      <c r="D235">
        <v>220</v>
      </c>
      <c r="G235" t="s">
        <v>1677</v>
      </c>
      <c r="H235" t="s">
        <v>1221</v>
      </c>
      <c r="I235" t="s">
        <v>851</v>
      </c>
      <c r="J235">
        <v>2783</v>
      </c>
      <c r="K235">
        <v>629</v>
      </c>
      <c r="L235">
        <v>260</v>
      </c>
      <c r="M235">
        <v>260</v>
      </c>
      <c r="N235">
        <f t="shared" si="10"/>
        <v>260</v>
      </c>
      <c r="O235" t="s">
        <v>68</v>
      </c>
      <c r="P235" t="s">
        <v>6048</v>
      </c>
      <c r="V235">
        <v>383</v>
      </c>
      <c r="W235" t="s">
        <v>6488</v>
      </c>
    </row>
    <row r="236" spans="1:23" x14ac:dyDescent="0.2">
      <c r="A236">
        <v>2487</v>
      </c>
      <c r="B236">
        <v>2512</v>
      </c>
      <c r="C236">
        <v>220</v>
      </c>
      <c r="D236">
        <v>220</v>
      </c>
      <c r="G236" t="s">
        <v>1713</v>
      </c>
      <c r="H236" t="s">
        <v>1718</v>
      </c>
      <c r="I236" t="s">
        <v>1719</v>
      </c>
      <c r="J236">
        <v>485290</v>
      </c>
      <c r="K236">
        <v>1742</v>
      </c>
      <c r="L236">
        <v>545</v>
      </c>
      <c r="M236">
        <v>545</v>
      </c>
      <c r="N236">
        <f t="shared" si="10"/>
        <v>545</v>
      </c>
      <c r="O236" t="s">
        <v>68</v>
      </c>
      <c r="P236" t="s">
        <v>6073</v>
      </c>
      <c r="V236">
        <v>384</v>
      </c>
      <c r="W236" t="s">
        <v>6488</v>
      </c>
    </row>
    <row r="237" spans="1:23" x14ac:dyDescent="0.2">
      <c r="A237">
        <v>2490</v>
      </c>
      <c r="B237">
        <v>1485</v>
      </c>
      <c r="C237">
        <v>0</v>
      </c>
      <c r="D237">
        <v>220</v>
      </c>
      <c r="G237" t="s">
        <v>1772</v>
      </c>
      <c r="H237" t="s">
        <v>1763</v>
      </c>
      <c r="I237" t="s">
        <v>1764</v>
      </c>
      <c r="J237">
        <v>485314</v>
      </c>
      <c r="K237">
        <v>2234</v>
      </c>
      <c r="L237">
        <v>604</v>
      </c>
      <c r="M237">
        <v>604</v>
      </c>
      <c r="N237">
        <f t="shared" si="10"/>
        <v>604</v>
      </c>
      <c r="O237" t="s">
        <v>68</v>
      </c>
      <c r="P237" t="s">
        <v>6077</v>
      </c>
      <c r="V237">
        <v>385</v>
      </c>
      <c r="W237" t="s">
        <v>6488</v>
      </c>
    </row>
    <row r="238" spans="1:23" x14ac:dyDescent="0.2">
      <c r="A238">
        <v>2490</v>
      </c>
      <c r="B238">
        <v>2512</v>
      </c>
      <c r="C238">
        <v>0</v>
      </c>
      <c r="D238">
        <v>220</v>
      </c>
      <c r="G238" t="s">
        <v>1806</v>
      </c>
      <c r="H238" t="s">
        <v>1810</v>
      </c>
      <c r="I238" t="s">
        <v>1811</v>
      </c>
      <c r="J238">
        <v>485349</v>
      </c>
      <c r="K238">
        <v>1397</v>
      </c>
      <c r="L238">
        <v>497</v>
      </c>
      <c r="M238">
        <v>497</v>
      </c>
      <c r="N238">
        <f t="shared" si="10"/>
        <v>497</v>
      </c>
      <c r="O238" t="s">
        <v>68</v>
      </c>
      <c r="P238" t="s">
        <v>6089</v>
      </c>
      <c r="V238">
        <v>386</v>
      </c>
      <c r="W238" t="s">
        <v>6488</v>
      </c>
    </row>
    <row r="239" spans="1:23" x14ac:dyDescent="0.2">
      <c r="A239">
        <v>2494</v>
      </c>
      <c r="B239">
        <v>2389</v>
      </c>
      <c r="C239">
        <v>539</v>
      </c>
      <c r="D239">
        <v>539</v>
      </c>
      <c r="G239" t="s">
        <v>1886</v>
      </c>
      <c r="H239" t="s">
        <v>1884</v>
      </c>
      <c r="I239" t="s">
        <v>1885</v>
      </c>
      <c r="J239">
        <v>488816</v>
      </c>
      <c r="K239">
        <v>2509</v>
      </c>
      <c r="L239">
        <v>643</v>
      </c>
      <c r="M239">
        <v>643</v>
      </c>
      <c r="N239">
        <f t="shared" si="10"/>
        <v>643</v>
      </c>
      <c r="O239" t="s">
        <v>68</v>
      </c>
      <c r="P239" t="s">
        <v>6106</v>
      </c>
      <c r="V239">
        <v>387</v>
      </c>
      <c r="W239" t="s">
        <v>6488</v>
      </c>
    </row>
    <row r="240" spans="1:23" x14ac:dyDescent="0.2">
      <c r="A240">
        <v>2499</v>
      </c>
      <c r="B240">
        <v>2114</v>
      </c>
      <c r="C240">
        <v>287</v>
      </c>
      <c r="D240">
        <v>287</v>
      </c>
      <c r="G240" t="s">
        <v>1890</v>
      </c>
      <c r="H240" t="s">
        <v>1895</v>
      </c>
      <c r="I240" t="s">
        <v>1896</v>
      </c>
      <c r="J240">
        <v>488837</v>
      </c>
      <c r="K240">
        <v>2201</v>
      </c>
      <c r="L240">
        <v>599</v>
      </c>
      <c r="M240">
        <v>599</v>
      </c>
      <c r="N240">
        <f t="shared" si="10"/>
        <v>599</v>
      </c>
      <c r="O240" t="s">
        <v>68</v>
      </c>
      <c r="P240" t="s">
        <v>6123</v>
      </c>
      <c r="V240">
        <v>388</v>
      </c>
      <c r="W240" t="s">
        <v>6488</v>
      </c>
    </row>
    <row r="241" spans="1:23" x14ac:dyDescent="0.2">
      <c r="A241">
        <v>2502</v>
      </c>
      <c r="B241">
        <v>2114</v>
      </c>
      <c r="C241">
        <v>287</v>
      </c>
      <c r="D241">
        <v>287</v>
      </c>
      <c r="G241" t="s">
        <v>1917</v>
      </c>
      <c r="H241" t="s">
        <v>1919</v>
      </c>
      <c r="I241" t="s">
        <v>1156</v>
      </c>
      <c r="J241">
        <v>488940</v>
      </c>
      <c r="K241">
        <v>1902</v>
      </c>
      <c r="L241">
        <v>309</v>
      </c>
      <c r="M241">
        <v>309</v>
      </c>
      <c r="N241">
        <f t="shared" si="10"/>
        <v>309</v>
      </c>
      <c r="O241" t="s">
        <v>68</v>
      </c>
      <c r="P241" t="s">
        <v>6142</v>
      </c>
      <c r="V241">
        <v>389</v>
      </c>
      <c r="W241" t="s">
        <v>6488</v>
      </c>
    </row>
    <row r="242" spans="1:23" x14ac:dyDescent="0.2">
      <c r="A242">
        <v>2506</v>
      </c>
      <c r="B242">
        <v>2114</v>
      </c>
      <c r="C242">
        <v>287</v>
      </c>
      <c r="D242">
        <v>287</v>
      </c>
      <c r="G242" t="s">
        <v>1976</v>
      </c>
      <c r="H242" t="s">
        <v>1718</v>
      </c>
      <c r="I242" t="s">
        <v>1719</v>
      </c>
      <c r="J242">
        <v>489007</v>
      </c>
      <c r="K242">
        <v>1742</v>
      </c>
      <c r="L242">
        <v>545</v>
      </c>
      <c r="M242">
        <v>545</v>
      </c>
      <c r="N242">
        <f t="shared" si="10"/>
        <v>545</v>
      </c>
      <c r="O242" t="s">
        <v>68</v>
      </c>
      <c r="P242" t="s">
        <v>6152</v>
      </c>
      <c r="V242">
        <v>390</v>
      </c>
      <c r="W242" t="s">
        <v>6488</v>
      </c>
    </row>
    <row r="243" spans="1:23" x14ac:dyDescent="0.2">
      <c r="A243">
        <v>2507</v>
      </c>
      <c r="B243">
        <v>2598</v>
      </c>
      <c r="C243">
        <v>288</v>
      </c>
      <c r="D243">
        <v>288</v>
      </c>
      <c r="G243" t="s">
        <v>2008</v>
      </c>
      <c r="H243" t="s">
        <v>2010</v>
      </c>
      <c r="I243" t="s">
        <v>1719</v>
      </c>
      <c r="J243">
        <v>492989</v>
      </c>
      <c r="K243">
        <v>1743</v>
      </c>
      <c r="L243">
        <v>545</v>
      </c>
      <c r="M243">
        <v>545</v>
      </c>
      <c r="N243">
        <f t="shared" si="10"/>
        <v>545</v>
      </c>
      <c r="O243" t="s">
        <v>68</v>
      </c>
      <c r="P243" t="s">
        <v>6166</v>
      </c>
      <c r="V243">
        <v>391</v>
      </c>
      <c r="W243" t="s">
        <v>6488</v>
      </c>
    </row>
    <row r="244" spans="1:23" x14ac:dyDescent="0.2">
      <c r="A244">
        <v>2508</v>
      </c>
      <c r="B244">
        <v>2598</v>
      </c>
      <c r="C244">
        <v>288</v>
      </c>
      <c r="D244">
        <v>288</v>
      </c>
      <c r="G244" t="s">
        <v>2029</v>
      </c>
      <c r="H244" t="s">
        <v>2034</v>
      </c>
      <c r="I244" t="s">
        <v>2035</v>
      </c>
      <c r="J244">
        <v>493106</v>
      </c>
      <c r="K244">
        <v>2478</v>
      </c>
      <c r="L244">
        <v>638</v>
      </c>
      <c r="M244">
        <v>638</v>
      </c>
      <c r="N244">
        <f t="shared" si="10"/>
        <v>638</v>
      </c>
      <c r="O244" t="s">
        <v>68</v>
      </c>
      <c r="P244" t="s">
        <v>6206</v>
      </c>
      <c r="V244">
        <v>392</v>
      </c>
      <c r="W244" t="s">
        <v>6488</v>
      </c>
    </row>
    <row r="245" spans="1:23" x14ac:dyDescent="0.2">
      <c r="A245">
        <v>2513</v>
      </c>
      <c r="B245">
        <v>1474</v>
      </c>
      <c r="C245">
        <v>232</v>
      </c>
      <c r="D245">
        <v>232</v>
      </c>
      <c r="G245" t="s">
        <v>2036</v>
      </c>
      <c r="H245" t="s">
        <v>2038</v>
      </c>
      <c r="I245" t="s">
        <v>2039</v>
      </c>
      <c r="J245">
        <v>493107</v>
      </c>
      <c r="K245">
        <v>2482</v>
      </c>
      <c r="L245">
        <v>639</v>
      </c>
      <c r="M245">
        <v>639</v>
      </c>
      <c r="N245">
        <f t="shared" si="10"/>
        <v>639</v>
      </c>
      <c r="O245" t="s">
        <v>68</v>
      </c>
      <c r="P245" t="s">
        <v>6204</v>
      </c>
      <c r="V245">
        <v>393</v>
      </c>
      <c r="W245" t="s">
        <v>6488</v>
      </c>
    </row>
    <row r="246" spans="1:23" x14ac:dyDescent="0.2">
      <c r="A246">
        <v>2514</v>
      </c>
      <c r="B246">
        <v>1474</v>
      </c>
      <c r="C246">
        <v>232</v>
      </c>
      <c r="D246">
        <v>232</v>
      </c>
      <c r="G246" t="s">
        <v>2042</v>
      </c>
      <c r="H246" t="s">
        <v>2038</v>
      </c>
      <c r="I246" t="s">
        <v>2039</v>
      </c>
      <c r="J246">
        <v>493125</v>
      </c>
      <c r="K246">
        <v>2482</v>
      </c>
      <c r="L246">
        <v>639</v>
      </c>
      <c r="M246">
        <v>639</v>
      </c>
      <c r="N246">
        <f t="shared" si="10"/>
        <v>639</v>
      </c>
      <c r="O246" t="s">
        <v>68</v>
      </c>
      <c r="P246" t="s">
        <v>6183</v>
      </c>
      <c r="V246">
        <v>394</v>
      </c>
      <c r="W246" t="s">
        <v>6488</v>
      </c>
    </row>
    <row r="247" spans="1:23" x14ac:dyDescent="0.2">
      <c r="A247">
        <v>2515</v>
      </c>
      <c r="B247">
        <v>1474</v>
      </c>
      <c r="C247">
        <v>232</v>
      </c>
      <c r="D247">
        <v>232</v>
      </c>
      <c r="G247" t="s">
        <v>2077</v>
      </c>
      <c r="H247" t="s">
        <v>2079</v>
      </c>
      <c r="I247" t="s">
        <v>1811</v>
      </c>
      <c r="J247">
        <v>493185</v>
      </c>
      <c r="K247">
        <v>1400</v>
      </c>
      <c r="L247">
        <v>497</v>
      </c>
      <c r="M247">
        <v>497</v>
      </c>
      <c r="N247">
        <f t="shared" si="10"/>
        <v>497</v>
      </c>
      <c r="O247" t="s">
        <v>68</v>
      </c>
      <c r="P247" t="s">
        <v>6202</v>
      </c>
      <c r="V247">
        <v>395</v>
      </c>
      <c r="W247" t="s">
        <v>6488</v>
      </c>
    </row>
    <row r="248" spans="1:23" x14ac:dyDescent="0.2">
      <c r="A248">
        <v>2517</v>
      </c>
      <c r="B248">
        <v>2324</v>
      </c>
      <c r="C248">
        <v>309</v>
      </c>
      <c r="D248">
        <v>309</v>
      </c>
      <c r="G248" t="s">
        <v>2082</v>
      </c>
      <c r="H248" t="s">
        <v>1810</v>
      </c>
      <c r="I248" t="s">
        <v>1811</v>
      </c>
      <c r="J248">
        <v>493192</v>
      </c>
      <c r="K248">
        <v>1397</v>
      </c>
      <c r="L248">
        <v>497</v>
      </c>
      <c r="M248">
        <v>497</v>
      </c>
      <c r="N248">
        <f t="shared" si="10"/>
        <v>497</v>
      </c>
      <c r="O248" t="s">
        <v>68</v>
      </c>
      <c r="P248" t="s">
        <v>6179</v>
      </c>
      <c r="V248">
        <v>396</v>
      </c>
      <c r="W248" t="s">
        <v>6488</v>
      </c>
    </row>
    <row r="249" spans="1:23" x14ac:dyDescent="0.2">
      <c r="A249">
        <v>2528</v>
      </c>
      <c r="B249">
        <v>2386</v>
      </c>
      <c r="C249">
        <v>562</v>
      </c>
      <c r="D249">
        <v>562</v>
      </c>
      <c r="G249" t="s">
        <v>2085</v>
      </c>
      <c r="H249" t="s">
        <v>2087</v>
      </c>
      <c r="I249" t="s">
        <v>1811</v>
      </c>
      <c r="J249">
        <v>493201</v>
      </c>
      <c r="K249">
        <v>1398</v>
      </c>
      <c r="L249">
        <v>497</v>
      </c>
      <c r="M249">
        <v>497</v>
      </c>
      <c r="N249">
        <f t="shared" si="10"/>
        <v>497</v>
      </c>
      <c r="O249" t="s">
        <v>68</v>
      </c>
      <c r="P249" t="s">
        <v>6198</v>
      </c>
      <c r="V249">
        <v>397</v>
      </c>
      <c r="W249" t="s">
        <v>6488</v>
      </c>
    </row>
    <row r="250" spans="1:23" x14ac:dyDescent="0.2">
      <c r="A250">
        <v>2530</v>
      </c>
      <c r="B250">
        <v>2266</v>
      </c>
      <c r="C250">
        <v>302</v>
      </c>
      <c r="D250">
        <v>302</v>
      </c>
      <c r="G250" t="s">
        <v>2101</v>
      </c>
      <c r="H250" t="s">
        <v>2103</v>
      </c>
      <c r="I250" t="s">
        <v>1811</v>
      </c>
      <c r="J250">
        <v>493218</v>
      </c>
      <c r="K250">
        <v>1399</v>
      </c>
      <c r="L250">
        <v>497</v>
      </c>
      <c r="M250">
        <v>497</v>
      </c>
      <c r="N250">
        <f t="shared" si="10"/>
        <v>497</v>
      </c>
      <c r="O250" t="s">
        <v>68</v>
      </c>
      <c r="P250" t="s">
        <v>6219</v>
      </c>
      <c r="V250">
        <v>398</v>
      </c>
      <c r="W250" t="s">
        <v>6488</v>
      </c>
    </row>
    <row r="251" spans="1:23" x14ac:dyDescent="0.2">
      <c r="A251">
        <v>2533</v>
      </c>
      <c r="B251">
        <v>2095</v>
      </c>
      <c r="C251">
        <v>289</v>
      </c>
      <c r="D251">
        <v>289</v>
      </c>
      <c r="G251" t="s">
        <v>2128</v>
      </c>
      <c r="H251" t="s">
        <v>2087</v>
      </c>
      <c r="I251" t="s">
        <v>1811</v>
      </c>
      <c r="J251">
        <v>504361</v>
      </c>
      <c r="K251">
        <v>1398</v>
      </c>
      <c r="L251">
        <v>497</v>
      </c>
      <c r="M251">
        <v>497</v>
      </c>
      <c r="N251">
        <f t="shared" si="10"/>
        <v>497</v>
      </c>
      <c r="O251" t="s">
        <v>68</v>
      </c>
      <c r="P251" t="s">
        <v>6222</v>
      </c>
      <c r="V251">
        <v>399</v>
      </c>
      <c r="W251" t="s">
        <v>6488</v>
      </c>
    </row>
    <row r="252" spans="1:23" x14ac:dyDescent="0.2">
      <c r="A252">
        <v>2533</v>
      </c>
      <c r="B252">
        <v>2266</v>
      </c>
      <c r="C252">
        <v>289</v>
      </c>
      <c r="D252">
        <v>302</v>
      </c>
      <c r="G252" t="s">
        <v>2129</v>
      </c>
      <c r="H252" t="s">
        <v>1810</v>
      </c>
      <c r="I252" t="s">
        <v>1811</v>
      </c>
      <c r="J252">
        <v>504362</v>
      </c>
      <c r="K252">
        <v>1397</v>
      </c>
      <c r="L252">
        <v>497</v>
      </c>
      <c r="M252">
        <v>497</v>
      </c>
      <c r="N252">
        <f t="shared" si="10"/>
        <v>497</v>
      </c>
      <c r="O252" t="s">
        <v>68</v>
      </c>
      <c r="P252" t="s">
        <v>6243</v>
      </c>
      <c r="V252">
        <v>400</v>
      </c>
      <c r="W252" t="s">
        <v>6488</v>
      </c>
    </row>
    <row r="253" spans="1:23" x14ac:dyDescent="0.2">
      <c r="A253">
        <v>2534</v>
      </c>
      <c r="B253">
        <v>2095</v>
      </c>
      <c r="C253">
        <v>289</v>
      </c>
      <c r="D253">
        <v>289</v>
      </c>
      <c r="G253" t="s">
        <v>2131</v>
      </c>
      <c r="H253" t="s">
        <v>2103</v>
      </c>
      <c r="I253" t="s">
        <v>1811</v>
      </c>
      <c r="J253">
        <v>504366</v>
      </c>
      <c r="K253">
        <v>1399</v>
      </c>
      <c r="L253">
        <v>497</v>
      </c>
      <c r="M253">
        <v>497</v>
      </c>
      <c r="N253">
        <f t="shared" si="10"/>
        <v>497</v>
      </c>
      <c r="O253" t="s">
        <v>68</v>
      </c>
      <c r="P253" t="s">
        <v>6254</v>
      </c>
      <c r="V253">
        <v>401</v>
      </c>
      <c r="W253" t="s">
        <v>6488</v>
      </c>
    </row>
    <row r="254" spans="1:23" x14ac:dyDescent="0.2">
      <c r="A254">
        <v>2534</v>
      </c>
      <c r="B254">
        <v>2266</v>
      </c>
      <c r="C254">
        <v>289</v>
      </c>
      <c r="D254">
        <v>302</v>
      </c>
      <c r="G254" t="s">
        <v>2132</v>
      </c>
      <c r="H254" t="s">
        <v>2079</v>
      </c>
      <c r="I254" t="s">
        <v>1811</v>
      </c>
      <c r="J254">
        <v>504369</v>
      </c>
      <c r="K254">
        <v>1400</v>
      </c>
      <c r="L254">
        <v>497</v>
      </c>
      <c r="M254">
        <v>497</v>
      </c>
      <c r="N254">
        <f t="shared" si="10"/>
        <v>497</v>
      </c>
      <c r="O254" t="s">
        <v>68</v>
      </c>
      <c r="P254" t="s">
        <v>6244</v>
      </c>
      <c r="V254">
        <v>402</v>
      </c>
      <c r="W254" t="s">
        <v>6488</v>
      </c>
    </row>
    <row r="255" spans="1:23" x14ac:dyDescent="0.2">
      <c r="A255">
        <v>2535</v>
      </c>
      <c r="B255">
        <v>2095</v>
      </c>
      <c r="C255">
        <v>289</v>
      </c>
      <c r="D255">
        <v>289</v>
      </c>
      <c r="G255" t="s">
        <v>2137</v>
      </c>
      <c r="H255" t="s">
        <v>2139</v>
      </c>
      <c r="I255" t="s">
        <v>1811</v>
      </c>
      <c r="J255">
        <v>504372</v>
      </c>
      <c r="K255">
        <v>2825</v>
      </c>
      <c r="L255">
        <v>497</v>
      </c>
      <c r="M255">
        <v>497</v>
      </c>
      <c r="N255">
        <f t="shared" si="10"/>
        <v>497</v>
      </c>
      <c r="O255" t="s">
        <v>68</v>
      </c>
      <c r="P255" t="s">
        <v>6245</v>
      </c>
      <c r="V255">
        <v>409</v>
      </c>
      <c r="W255" t="s">
        <v>6488</v>
      </c>
    </row>
    <row r="256" spans="1:23" x14ac:dyDescent="0.2">
      <c r="A256">
        <v>2536</v>
      </c>
      <c r="B256">
        <v>2095</v>
      </c>
      <c r="C256">
        <v>289</v>
      </c>
      <c r="D256">
        <v>289</v>
      </c>
      <c r="G256" t="s">
        <v>2147</v>
      </c>
      <c r="H256" t="s">
        <v>2149</v>
      </c>
      <c r="I256" t="s">
        <v>1811</v>
      </c>
      <c r="J256">
        <v>504376</v>
      </c>
      <c r="K256">
        <v>2826</v>
      </c>
      <c r="L256">
        <v>497</v>
      </c>
      <c r="M256">
        <v>497</v>
      </c>
      <c r="N256">
        <f t="shared" si="10"/>
        <v>497</v>
      </c>
      <c r="O256" t="s">
        <v>68</v>
      </c>
      <c r="P256" t="s">
        <v>6246</v>
      </c>
      <c r="V256">
        <v>410</v>
      </c>
      <c r="W256" t="s">
        <v>6488</v>
      </c>
    </row>
    <row r="257" spans="1:23" x14ac:dyDescent="0.2">
      <c r="A257">
        <v>2537</v>
      </c>
      <c r="B257">
        <v>2312</v>
      </c>
      <c r="C257">
        <v>85</v>
      </c>
      <c r="D257">
        <v>85</v>
      </c>
      <c r="G257" t="s">
        <v>2150</v>
      </c>
      <c r="H257" t="s">
        <v>1810</v>
      </c>
      <c r="I257" t="s">
        <v>1811</v>
      </c>
      <c r="J257">
        <v>504377</v>
      </c>
      <c r="K257">
        <v>1397</v>
      </c>
      <c r="L257">
        <v>497</v>
      </c>
      <c r="M257">
        <v>497</v>
      </c>
      <c r="N257">
        <f t="shared" si="10"/>
        <v>497</v>
      </c>
      <c r="O257" t="s">
        <v>68</v>
      </c>
      <c r="P257" t="s">
        <v>6247</v>
      </c>
      <c r="V257">
        <v>411</v>
      </c>
      <c r="W257" t="s">
        <v>6488</v>
      </c>
    </row>
    <row r="258" spans="1:23" x14ac:dyDescent="0.2">
      <c r="A258">
        <v>2546</v>
      </c>
      <c r="B258">
        <v>2604</v>
      </c>
      <c r="C258">
        <v>234</v>
      </c>
      <c r="D258">
        <v>234</v>
      </c>
      <c r="G258" t="s">
        <v>2189</v>
      </c>
      <c r="H258" t="s">
        <v>2034</v>
      </c>
      <c r="I258" t="s">
        <v>2035</v>
      </c>
      <c r="J258">
        <v>504466</v>
      </c>
      <c r="K258">
        <v>2478</v>
      </c>
      <c r="L258">
        <v>638</v>
      </c>
      <c r="M258">
        <v>638</v>
      </c>
      <c r="N258">
        <f t="shared" ref="N258:N289" si="11">IFERROR(VLOOKUP(M258,C:D,2,FALSE),M258)</f>
        <v>638</v>
      </c>
      <c r="O258" t="s">
        <v>68</v>
      </c>
      <c r="P258" t="s">
        <v>6262</v>
      </c>
      <c r="V258">
        <v>412</v>
      </c>
      <c r="W258" t="s">
        <v>6488</v>
      </c>
    </row>
    <row r="259" spans="1:23" x14ac:dyDescent="0.2">
      <c r="A259">
        <v>2547</v>
      </c>
      <c r="B259">
        <v>2114</v>
      </c>
      <c r="C259">
        <v>287</v>
      </c>
      <c r="D259">
        <v>287</v>
      </c>
      <c r="G259" t="s">
        <v>2190</v>
      </c>
      <c r="H259" t="s">
        <v>2038</v>
      </c>
      <c r="I259" t="s">
        <v>2039</v>
      </c>
      <c r="J259">
        <v>504467</v>
      </c>
      <c r="K259">
        <v>2482</v>
      </c>
      <c r="L259">
        <v>639</v>
      </c>
      <c r="M259">
        <v>639</v>
      </c>
      <c r="N259">
        <f t="shared" si="11"/>
        <v>639</v>
      </c>
      <c r="O259" t="s">
        <v>68</v>
      </c>
      <c r="P259" t="s">
        <v>6269</v>
      </c>
      <c r="V259">
        <v>413</v>
      </c>
      <c r="W259" t="s">
        <v>6488</v>
      </c>
    </row>
    <row r="260" spans="1:23" x14ac:dyDescent="0.2">
      <c r="A260">
        <v>2549</v>
      </c>
      <c r="B260">
        <v>2367</v>
      </c>
      <c r="C260">
        <v>480</v>
      </c>
      <c r="D260">
        <v>480</v>
      </c>
      <c r="G260" t="s">
        <v>2191</v>
      </c>
      <c r="H260" t="s">
        <v>2010</v>
      </c>
      <c r="I260" t="s">
        <v>1719</v>
      </c>
      <c r="J260">
        <v>504474</v>
      </c>
      <c r="K260">
        <v>1743</v>
      </c>
      <c r="L260">
        <v>545</v>
      </c>
      <c r="M260">
        <v>545</v>
      </c>
      <c r="N260">
        <f t="shared" si="11"/>
        <v>545</v>
      </c>
      <c r="O260" t="s">
        <v>68</v>
      </c>
      <c r="P260" t="s">
        <v>6265</v>
      </c>
      <c r="V260">
        <v>414</v>
      </c>
      <c r="W260" t="s">
        <v>6488</v>
      </c>
    </row>
    <row r="261" spans="1:23" x14ac:dyDescent="0.2">
      <c r="A261">
        <v>2551</v>
      </c>
      <c r="B261">
        <v>2604</v>
      </c>
      <c r="C261">
        <v>234</v>
      </c>
      <c r="D261">
        <v>234</v>
      </c>
      <c r="G261" t="s">
        <v>2202</v>
      </c>
      <c r="H261" t="s">
        <v>1221</v>
      </c>
      <c r="I261" t="s">
        <v>851</v>
      </c>
      <c r="J261">
        <v>504537</v>
      </c>
      <c r="K261">
        <v>629</v>
      </c>
      <c r="L261">
        <v>260</v>
      </c>
      <c r="M261">
        <v>260</v>
      </c>
      <c r="N261">
        <f t="shared" si="11"/>
        <v>260</v>
      </c>
      <c r="O261" t="s">
        <v>68</v>
      </c>
      <c r="P261" t="s">
        <v>6272</v>
      </c>
      <c r="V261">
        <v>415</v>
      </c>
      <c r="W261" t="s">
        <v>6488</v>
      </c>
    </row>
    <row r="262" spans="1:23" x14ac:dyDescent="0.2">
      <c r="A262">
        <v>2552</v>
      </c>
      <c r="B262">
        <v>1485</v>
      </c>
      <c r="C262">
        <v>220</v>
      </c>
      <c r="D262">
        <v>220</v>
      </c>
      <c r="G262" t="s">
        <v>2214</v>
      </c>
      <c r="H262" t="s">
        <v>1675</v>
      </c>
      <c r="I262" t="s">
        <v>851</v>
      </c>
      <c r="J262">
        <v>504585</v>
      </c>
      <c r="K262">
        <v>631</v>
      </c>
      <c r="L262">
        <v>260</v>
      </c>
      <c r="M262">
        <v>260</v>
      </c>
      <c r="N262">
        <f t="shared" si="11"/>
        <v>260</v>
      </c>
      <c r="O262" t="s">
        <v>68</v>
      </c>
      <c r="P262" t="s">
        <v>6274</v>
      </c>
      <c r="V262">
        <v>416</v>
      </c>
      <c r="W262" t="s">
        <v>6488</v>
      </c>
    </row>
    <row r="263" spans="1:23" x14ac:dyDescent="0.2">
      <c r="A263">
        <v>2552</v>
      </c>
      <c r="B263">
        <v>2512</v>
      </c>
      <c r="C263">
        <v>220</v>
      </c>
      <c r="D263">
        <v>220</v>
      </c>
      <c r="G263" t="s">
        <v>2223</v>
      </c>
      <c r="H263" t="s">
        <v>2225</v>
      </c>
      <c r="I263" t="s">
        <v>1156</v>
      </c>
      <c r="J263">
        <v>504595</v>
      </c>
      <c r="K263">
        <v>3012</v>
      </c>
      <c r="L263">
        <v>309</v>
      </c>
      <c r="M263">
        <v>309</v>
      </c>
      <c r="N263">
        <f t="shared" si="11"/>
        <v>309</v>
      </c>
      <c r="O263" t="s">
        <v>68</v>
      </c>
      <c r="P263" t="s">
        <v>6301</v>
      </c>
      <c r="V263">
        <v>417</v>
      </c>
      <c r="W263" t="s">
        <v>6488</v>
      </c>
    </row>
    <row r="264" spans="1:23" x14ac:dyDescent="0.2">
      <c r="A264">
        <v>2559</v>
      </c>
      <c r="B264">
        <v>2266</v>
      </c>
      <c r="C264">
        <v>302</v>
      </c>
      <c r="D264">
        <v>302</v>
      </c>
      <c r="G264" t="s">
        <v>2230</v>
      </c>
      <c r="H264" t="s">
        <v>2232</v>
      </c>
      <c r="I264" t="s">
        <v>1156</v>
      </c>
      <c r="J264">
        <v>504603</v>
      </c>
      <c r="K264">
        <v>3015</v>
      </c>
      <c r="L264">
        <v>309</v>
      </c>
      <c r="M264">
        <v>309</v>
      </c>
      <c r="N264">
        <f t="shared" si="11"/>
        <v>309</v>
      </c>
      <c r="O264" t="s">
        <v>68</v>
      </c>
      <c r="P264" t="s">
        <v>6291</v>
      </c>
      <c r="V264">
        <v>418</v>
      </c>
      <c r="W264" t="s">
        <v>6488</v>
      </c>
    </row>
    <row r="265" spans="1:23" x14ac:dyDescent="0.2">
      <c r="A265">
        <v>2561</v>
      </c>
      <c r="B265">
        <v>2266</v>
      </c>
      <c r="C265">
        <v>302</v>
      </c>
      <c r="D265">
        <v>302</v>
      </c>
      <c r="G265" t="s">
        <v>2253</v>
      </c>
      <c r="H265" t="s">
        <v>2255</v>
      </c>
      <c r="I265" t="s">
        <v>1156</v>
      </c>
      <c r="J265">
        <v>504618</v>
      </c>
      <c r="K265">
        <v>4072</v>
      </c>
      <c r="L265">
        <v>309</v>
      </c>
      <c r="M265">
        <v>309</v>
      </c>
      <c r="N265">
        <f t="shared" si="11"/>
        <v>309</v>
      </c>
      <c r="O265" t="s">
        <v>68</v>
      </c>
      <c r="P265" t="s">
        <v>6294</v>
      </c>
      <c r="V265">
        <v>419</v>
      </c>
      <c r="W265" t="s">
        <v>6488</v>
      </c>
    </row>
    <row r="266" spans="1:23" x14ac:dyDescent="0.2">
      <c r="A266">
        <v>2562</v>
      </c>
      <c r="B266">
        <v>2095</v>
      </c>
      <c r="C266">
        <v>289</v>
      </c>
      <c r="D266">
        <v>289</v>
      </c>
      <c r="G266" t="s">
        <v>2256</v>
      </c>
      <c r="H266" t="s">
        <v>2258</v>
      </c>
      <c r="I266" t="s">
        <v>1156</v>
      </c>
      <c r="J266">
        <v>504624</v>
      </c>
      <c r="K266">
        <v>3016</v>
      </c>
      <c r="L266">
        <v>309</v>
      </c>
      <c r="M266">
        <v>309</v>
      </c>
      <c r="N266">
        <f t="shared" si="11"/>
        <v>309</v>
      </c>
      <c r="O266" t="s">
        <v>68</v>
      </c>
      <c r="P266" t="s">
        <v>6309</v>
      </c>
      <c r="V266">
        <v>420</v>
      </c>
      <c r="W266" t="s">
        <v>6488</v>
      </c>
    </row>
    <row r="267" spans="1:23" x14ac:dyDescent="0.2">
      <c r="A267">
        <v>2564</v>
      </c>
      <c r="B267">
        <v>2324</v>
      </c>
      <c r="C267">
        <v>309</v>
      </c>
      <c r="D267">
        <v>309</v>
      </c>
      <c r="G267" t="s">
        <v>2271</v>
      </c>
      <c r="H267" t="s">
        <v>2273</v>
      </c>
      <c r="I267" t="s">
        <v>1156</v>
      </c>
      <c r="J267">
        <v>504643</v>
      </c>
      <c r="K267">
        <v>3017</v>
      </c>
      <c r="L267">
        <v>309</v>
      </c>
      <c r="M267">
        <v>309</v>
      </c>
      <c r="N267">
        <f t="shared" si="11"/>
        <v>309</v>
      </c>
      <c r="O267" t="s">
        <v>68</v>
      </c>
      <c r="P267" t="s">
        <v>6305</v>
      </c>
      <c r="V267">
        <v>421</v>
      </c>
      <c r="W267" t="s">
        <v>6488</v>
      </c>
    </row>
    <row r="268" spans="1:23" x14ac:dyDescent="0.2">
      <c r="A268">
        <v>2565</v>
      </c>
      <c r="B268">
        <v>2324</v>
      </c>
      <c r="C268">
        <v>309</v>
      </c>
      <c r="D268">
        <v>309</v>
      </c>
      <c r="G268" t="s">
        <v>2287</v>
      </c>
      <c r="J268">
        <v>504662</v>
      </c>
      <c r="M268">
        <v>562</v>
      </c>
      <c r="N268">
        <f t="shared" si="11"/>
        <v>562</v>
      </c>
      <c r="O268" t="s">
        <v>68</v>
      </c>
      <c r="P268" t="s">
        <v>6320</v>
      </c>
      <c r="V268">
        <v>422</v>
      </c>
      <c r="W268" t="s">
        <v>6488</v>
      </c>
    </row>
    <row r="269" spans="1:23" x14ac:dyDescent="0.2">
      <c r="A269">
        <v>2566</v>
      </c>
      <c r="B269">
        <v>1464</v>
      </c>
      <c r="C269">
        <v>231</v>
      </c>
      <c r="D269">
        <v>231</v>
      </c>
      <c r="G269" t="s">
        <v>2288</v>
      </c>
      <c r="J269">
        <v>504663</v>
      </c>
      <c r="M269">
        <v>562</v>
      </c>
      <c r="N269">
        <f t="shared" si="11"/>
        <v>562</v>
      </c>
      <c r="O269" t="s">
        <v>68</v>
      </c>
      <c r="P269" t="s">
        <v>6322</v>
      </c>
      <c r="V269">
        <v>423</v>
      </c>
      <c r="W269" t="s">
        <v>6488</v>
      </c>
    </row>
    <row r="270" spans="1:23" x14ac:dyDescent="0.2">
      <c r="A270">
        <v>2566</v>
      </c>
      <c r="B270">
        <v>624005</v>
      </c>
      <c r="C270">
        <v>231</v>
      </c>
      <c r="D270">
        <v>886</v>
      </c>
      <c r="G270" t="s">
        <v>2292</v>
      </c>
      <c r="H270" t="s">
        <v>2296</v>
      </c>
      <c r="I270" t="s">
        <v>2297</v>
      </c>
      <c r="J270">
        <v>504706</v>
      </c>
      <c r="K270">
        <v>2471</v>
      </c>
      <c r="L270">
        <v>637</v>
      </c>
      <c r="M270">
        <v>637</v>
      </c>
      <c r="N270">
        <f t="shared" si="11"/>
        <v>637</v>
      </c>
      <c r="O270" t="s">
        <v>68</v>
      </c>
      <c r="P270" t="s">
        <v>6306</v>
      </c>
      <c r="V270">
        <v>424</v>
      </c>
      <c r="W270" t="s">
        <v>6488</v>
      </c>
    </row>
    <row r="271" spans="1:23" x14ac:dyDescent="0.2">
      <c r="A271">
        <v>2567</v>
      </c>
      <c r="B271">
        <v>1464</v>
      </c>
      <c r="C271">
        <v>231</v>
      </c>
      <c r="D271">
        <v>231</v>
      </c>
      <c r="G271" t="s">
        <v>2305</v>
      </c>
      <c r="H271" t="s">
        <v>2307</v>
      </c>
      <c r="I271" t="s">
        <v>1398</v>
      </c>
      <c r="J271">
        <v>504736</v>
      </c>
      <c r="K271">
        <v>3115</v>
      </c>
      <c r="L271">
        <v>562</v>
      </c>
      <c r="M271">
        <v>562</v>
      </c>
      <c r="N271">
        <f t="shared" si="11"/>
        <v>562</v>
      </c>
      <c r="O271" t="s">
        <v>68</v>
      </c>
      <c r="P271" t="s">
        <v>6286</v>
      </c>
      <c r="V271">
        <v>425</v>
      </c>
      <c r="W271" t="s">
        <v>6488</v>
      </c>
    </row>
    <row r="272" spans="1:23" x14ac:dyDescent="0.2">
      <c r="A272">
        <v>2568</v>
      </c>
      <c r="B272">
        <v>1464</v>
      </c>
      <c r="C272">
        <v>231</v>
      </c>
      <c r="D272">
        <v>231</v>
      </c>
      <c r="G272" t="s">
        <v>2308</v>
      </c>
      <c r="H272" t="s">
        <v>2310</v>
      </c>
      <c r="I272" t="s">
        <v>1398</v>
      </c>
      <c r="J272">
        <v>504737</v>
      </c>
      <c r="K272">
        <v>3116</v>
      </c>
      <c r="L272">
        <v>562</v>
      </c>
      <c r="M272">
        <v>562</v>
      </c>
      <c r="N272">
        <f t="shared" si="11"/>
        <v>562</v>
      </c>
      <c r="O272" t="s">
        <v>68</v>
      </c>
      <c r="P272" t="s">
        <v>6281</v>
      </c>
      <c r="V272">
        <v>426</v>
      </c>
      <c r="W272" t="s">
        <v>6488</v>
      </c>
    </row>
    <row r="273" spans="1:23" x14ac:dyDescent="0.2">
      <c r="A273">
        <v>2570</v>
      </c>
      <c r="B273">
        <v>1464</v>
      </c>
      <c r="C273">
        <v>231</v>
      </c>
      <c r="D273">
        <v>231</v>
      </c>
      <c r="G273" t="s">
        <v>2311</v>
      </c>
      <c r="H273" t="s">
        <v>2313</v>
      </c>
      <c r="I273" t="s">
        <v>1398</v>
      </c>
      <c r="J273">
        <v>504738</v>
      </c>
      <c r="K273">
        <v>3114</v>
      </c>
      <c r="L273">
        <v>562</v>
      </c>
      <c r="M273">
        <v>562</v>
      </c>
      <c r="N273">
        <f t="shared" si="11"/>
        <v>562</v>
      </c>
      <c r="O273" t="s">
        <v>68</v>
      </c>
      <c r="P273" t="s">
        <v>6282</v>
      </c>
      <c r="V273">
        <v>427</v>
      </c>
      <c r="W273" t="s">
        <v>6488</v>
      </c>
    </row>
    <row r="274" spans="1:23" x14ac:dyDescent="0.2">
      <c r="A274">
        <v>2572</v>
      </c>
      <c r="B274">
        <v>2324</v>
      </c>
      <c r="C274">
        <v>309</v>
      </c>
      <c r="D274">
        <v>309</v>
      </c>
      <c r="G274" t="s">
        <v>2314</v>
      </c>
      <c r="H274" t="s">
        <v>2316</v>
      </c>
      <c r="I274" t="s">
        <v>1398</v>
      </c>
      <c r="J274">
        <v>504739</v>
      </c>
      <c r="K274">
        <v>3119</v>
      </c>
      <c r="L274">
        <v>562</v>
      </c>
      <c r="M274">
        <v>562</v>
      </c>
      <c r="N274">
        <f t="shared" si="11"/>
        <v>562</v>
      </c>
      <c r="O274" t="s">
        <v>68</v>
      </c>
      <c r="P274" t="s">
        <v>6283</v>
      </c>
      <c r="V274">
        <v>428</v>
      </c>
      <c r="W274" t="s">
        <v>6488</v>
      </c>
    </row>
    <row r="275" spans="1:23" x14ac:dyDescent="0.2">
      <c r="A275">
        <v>2573</v>
      </c>
      <c r="B275">
        <v>2324</v>
      </c>
      <c r="C275">
        <v>309</v>
      </c>
      <c r="D275">
        <v>309</v>
      </c>
      <c r="G275" t="s">
        <v>2317</v>
      </c>
      <c r="H275" t="s">
        <v>2319</v>
      </c>
      <c r="I275" t="s">
        <v>1398</v>
      </c>
      <c r="J275">
        <v>504740</v>
      </c>
      <c r="K275">
        <v>3117</v>
      </c>
      <c r="L275">
        <v>562</v>
      </c>
      <c r="M275">
        <v>562</v>
      </c>
      <c r="N275">
        <f t="shared" si="11"/>
        <v>562</v>
      </c>
      <c r="O275" t="s">
        <v>68</v>
      </c>
      <c r="P275" t="s">
        <v>6284</v>
      </c>
      <c r="V275">
        <v>429</v>
      </c>
      <c r="W275" t="s">
        <v>6488</v>
      </c>
    </row>
    <row r="276" spans="1:23" x14ac:dyDescent="0.2">
      <c r="A276">
        <v>2576</v>
      </c>
      <c r="B276">
        <v>2095</v>
      </c>
      <c r="C276">
        <v>289</v>
      </c>
      <c r="D276">
        <v>289</v>
      </c>
      <c r="G276" t="s">
        <v>2320</v>
      </c>
      <c r="H276" t="s">
        <v>2322</v>
      </c>
      <c r="I276" t="s">
        <v>1398</v>
      </c>
      <c r="J276">
        <v>504741</v>
      </c>
      <c r="K276">
        <v>3118</v>
      </c>
      <c r="L276">
        <v>562</v>
      </c>
      <c r="M276">
        <v>562</v>
      </c>
      <c r="N276">
        <f t="shared" si="11"/>
        <v>562</v>
      </c>
      <c r="O276" t="s">
        <v>68</v>
      </c>
      <c r="P276" t="s">
        <v>6323</v>
      </c>
      <c r="V276">
        <v>430</v>
      </c>
      <c r="W276" t="s">
        <v>6488</v>
      </c>
    </row>
    <row r="277" spans="1:23" x14ac:dyDescent="0.2">
      <c r="A277">
        <v>2577</v>
      </c>
      <c r="B277">
        <v>2593</v>
      </c>
      <c r="C277">
        <v>331</v>
      </c>
      <c r="D277">
        <v>331</v>
      </c>
      <c r="G277" t="s">
        <v>2394</v>
      </c>
      <c r="H277" t="s">
        <v>1393</v>
      </c>
      <c r="I277" t="s">
        <v>1394</v>
      </c>
      <c r="J277">
        <v>504841</v>
      </c>
      <c r="K277">
        <v>1275</v>
      </c>
      <c r="L277">
        <v>480</v>
      </c>
      <c r="M277">
        <v>480</v>
      </c>
      <c r="N277">
        <f t="shared" si="11"/>
        <v>480</v>
      </c>
      <c r="O277" t="s">
        <v>68</v>
      </c>
      <c r="P277" t="s">
        <v>6348</v>
      </c>
      <c r="V277">
        <v>431</v>
      </c>
      <c r="W277" t="s">
        <v>6488</v>
      </c>
    </row>
    <row r="278" spans="1:23" x14ac:dyDescent="0.2">
      <c r="A278">
        <v>2578</v>
      </c>
      <c r="B278">
        <v>2593</v>
      </c>
      <c r="C278">
        <v>331</v>
      </c>
      <c r="D278">
        <v>331</v>
      </c>
      <c r="G278" t="s">
        <v>2417</v>
      </c>
      <c r="H278" t="s">
        <v>2422</v>
      </c>
      <c r="I278" t="s">
        <v>2423</v>
      </c>
      <c r="J278">
        <v>504865</v>
      </c>
      <c r="K278">
        <v>2276</v>
      </c>
      <c r="L278">
        <v>609</v>
      </c>
      <c r="M278">
        <v>609</v>
      </c>
      <c r="N278">
        <f t="shared" si="11"/>
        <v>609</v>
      </c>
      <c r="O278" t="s">
        <v>68</v>
      </c>
      <c r="P278" t="s">
        <v>6347</v>
      </c>
      <c r="V278">
        <v>432</v>
      </c>
      <c r="W278" t="s">
        <v>6488</v>
      </c>
    </row>
    <row r="279" spans="1:23" x14ac:dyDescent="0.2">
      <c r="A279">
        <v>2584</v>
      </c>
      <c r="B279">
        <v>2164</v>
      </c>
      <c r="C279">
        <v>86</v>
      </c>
      <c r="D279">
        <v>86</v>
      </c>
      <c r="G279" t="s">
        <v>2433</v>
      </c>
      <c r="H279" t="s">
        <v>1895</v>
      </c>
      <c r="I279" t="s">
        <v>1896</v>
      </c>
      <c r="J279">
        <v>504895</v>
      </c>
      <c r="K279">
        <v>2201</v>
      </c>
      <c r="L279">
        <v>599</v>
      </c>
      <c r="M279">
        <v>599</v>
      </c>
      <c r="N279">
        <f t="shared" si="11"/>
        <v>599</v>
      </c>
      <c r="O279" t="s">
        <v>68</v>
      </c>
      <c r="P279" t="s">
        <v>6356</v>
      </c>
      <c r="V279">
        <v>433</v>
      </c>
      <c r="W279" t="s">
        <v>6488</v>
      </c>
    </row>
    <row r="280" spans="1:23" x14ac:dyDescent="0.2">
      <c r="A280">
        <v>2585</v>
      </c>
      <c r="B280">
        <v>2386</v>
      </c>
      <c r="C280">
        <v>562</v>
      </c>
      <c r="D280">
        <v>562</v>
      </c>
      <c r="G280" t="s">
        <v>2477</v>
      </c>
      <c r="H280" t="s">
        <v>1763</v>
      </c>
      <c r="I280" t="s">
        <v>1764</v>
      </c>
      <c r="J280">
        <v>540280</v>
      </c>
      <c r="K280">
        <v>2234</v>
      </c>
      <c r="L280">
        <v>604</v>
      </c>
      <c r="M280">
        <v>604</v>
      </c>
      <c r="N280">
        <f t="shared" si="11"/>
        <v>604</v>
      </c>
      <c r="O280" t="s">
        <v>68</v>
      </c>
      <c r="P280" t="s">
        <v>6372</v>
      </c>
      <c r="V280">
        <v>434</v>
      </c>
      <c r="W280" t="s">
        <v>6488</v>
      </c>
    </row>
    <row r="281" spans="1:23" x14ac:dyDescent="0.2">
      <c r="A281">
        <v>2587</v>
      </c>
      <c r="B281">
        <v>2593</v>
      </c>
      <c r="C281">
        <v>331</v>
      </c>
      <c r="D281">
        <v>331</v>
      </c>
      <c r="G281" t="s">
        <v>2478</v>
      </c>
      <c r="H281" t="s">
        <v>2480</v>
      </c>
      <c r="I281" t="s">
        <v>1764</v>
      </c>
      <c r="J281">
        <v>540300</v>
      </c>
      <c r="K281">
        <v>2236</v>
      </c>
      <c r="L281">
        <v>604</v>
      </c>
      <c r="M281">
        <v>604</v>
      </c>
      <c r="N281">
        <f t="shared" si="11"/>
        <v>604</v>
      </c>
      <c r="O281" t="s">
        <v>68</v>
      </c>
      <c r="P281" t="s">
        <v>6368</v>
      </c>
      <c r="V281">
        <v>435</v>
      </c>
      <c r="W281" t="s">
        <v>6488</v>
      </c>
    </row>
    <row r="282" spans="1:23" x14ac:dyDescent="0.2">
      <c r="A282">
        <v>2588</v>
      </c>
      <c r="B282">
        <v>2593</v>
      </c>
      <c r="C282">
        <v>331</v>
      </c>
      <c r="D282">
        <v>331</v>
      </c>
      <c r="G282" t="s">
        <v>2481</v>
      </c>
      <c r="H282" t="s">
        <v>2483</v>
      </c>
      <c r="I282" t="s">
        <v>1764</v>
      </c>
      <c r="J282">
        <v>540301</v>
      </c>
      <c r="K282">
        <v>2237</v>
      </c>
      <c r="L282">
        <v>604</v>
      </c>
      <c r="M282">
        <v>604</v>
      </c>
      <c r="N282">
        <f t="shared" si="11"/>
        <v>604</v>
      </c>
      <c r="O282" t="s">
        <v>68</v>
      </c>
      <c r="P282" t="s">
        <v>6367</v>
      </c>
      <c r="V282">
        <v>436</v>
      </c>
      <c r="W282" t="s">
        <v>6488</v>
      </c>
    </row>
    <row r="283" spans="1:23" x14ac:dyDescent="0.2">
      <c r="A283">
        <v>2589</v>
      </c>
      <c r="B283">
        <v>2593</v>
      </c>
      <c r="C283">
        <v>331</v>
      </c>
      <c r="D283">
        <v>331</v>
      </c>
      <c r="G283" t="s">
        <v>2486</v>
      </c>
      <c r="H283" t="s">
        <v>2488</v>
      </c>
      <c r="I283" t="s">
        <v>1764</v>
      </c>
      <c r="J283">
        <v>540325</v>
      </c>
      <c r="K283">
        <v>2235</v>
      </c>
      <c r="L283">
        <v>604</v>
      </c>
      <c r="M283">
        <v>604</v>
      </c>
      <c r="N283">
        <f t="shared" si="11"/>
        <v>604</v>
      </c>
      <c r="O283" t="s">
        <v>68</v>
      </c>
      <c r="P283" t="s">
        <v>6374</v>
      </c>
      <c r="V283">
        <v>437</v>
      </c>
      <c r="W283" t="s">
        <v>6488</v>
      </c>
    </row>
    <row r="284" spans="1:23" x14ac:dyDescent="0.2">
      <c r="A284">
        <v>2590</v>
      </c>
      <c r="B284">
        <v>2593</v>
      </c>
      <c r="C284">
        <v>331</v>
      </c>
      <c r="D284">
        <v>331</v>
      </c>
      <c r="G284" t="s">
        <v>2489</v>
      </c>
      <c r="H284" t="s">
        <v>2422</v>
      </c>
      <c r="I284" t="s">
        <v>2423</v>
      </c>
      <c r="J284">
        <v>540327</v>
      </c>
      <c r="K284">
        <v>2276</v>
      </c>
      <c r="L284">
        <v>609</v>
      </c>
      <c r="M284">
        <v>609</v>
      </c>
      <c r="N284">
        <f t="shared" si="11"/>
        <v>609</v>
      </c>
      <c r="O284" t="s">
        <v>68</v>
      </c>
      <c r="P284" t="s">
        <v>6375</v>
      </c>
      <c r="V284">
        <v>438</v>
      </c>
      <c r="W284" t="s">
        <v>6488</v>
      </c>
    </row>
    <row r="285" spans="1:23" x14ac:dyDescent="0.2">
      <c r="A285">
        <v>2592</v>
      </c>
      <c r="B285">
        <v>2593</v>
      </c>
      <c r="C285">
        <v>331</v>
      </c>
      <c r="D285">
        <v>331</v>
      </c>
      <c r="G285" t="s">
        <v>2499</v>
      </c>
      <c r="H285" t="s">
        <v>2501</v>
      </c>
      <c r="I285" t="s">
        <v>1896</v>
      </c>
      <c r="J285">
        <v>540357</v>
      </c>
      <c r="K285">
        <v>2202</v>
      </c>
      <c r="L285">
        <v>599</v>
      </c>
      <c r="M285">
        <v>599</v>
      </c>
      <c r="N285">
        <f t="shared" si="11"/>
        <v>599</v>
      </c>
      <c r="O285" t="s">
        <v>68</v>
      </c>
      <c r="P285" t="s">
        <v>6376</v>
      </c>
      <c r="V285">
        <v>439</v>
      </c>
      <c r="W285" t="s">
        <v>6488</v>
      </c>
    </row>
    <row r="286" spans="1:23" x14ac:dyDescent="0.2">
      <c r="A286">
        <v>2595</v>
      </c>
      <c r="B286">
        <v>2593</v>
      </c>
      <c r="C286">
        <v>331</v>
      </c>
      <c r="D286">
        <v>331</v>
      </c>
      <c r="G286" t="s">
        <v>2580</v>
      </c>
      <c r="H286" t="s">
        <v>2585</v>
      </c>
      <c r="I286" t="s">
        <v>2586</v>
      </c>
      <c r="J286">
        <v>588579</v>
      </c>
      <c r="K286">
        <v>3376</v>
      </c>
      <c r="L286">
        <v>752</v>
      </c>
      <c r="M286">
        <v>752</v>
      </c>
      <c r="N286">
        <f t="shared" si="11"/>
        <v>752</v>
      </c>
      <c r="O286" t="s">
        <v>68</v>
      </c>
      <c r="P286" t="s">
        <v>6408</v>
      </c>
      <c r="V286">
        <v>440</v>
      </c>
      <c r="W286" t="s">
        <v>6488</v>
      </c>
    </row>
    <row r="287" spans="1:23" x14ac:dyDescent="0.2">
      <c r="A287">
        <v>2596</v>
      </c>
      <c r="B287">
        <v>2593</v>
      </c>
      <c r="C287">
        <v>331</v>
      </c>
      <c r="D287">
        <v>331</v>
      </c>
      <c r="G287" t="s">
        <v>2587</v>
      </c>
      <c r="H287" t="s">
        <v>2592</v>
      </c>
      <c r="I287" t="s">
        <v>2593</v>
      </c>
      <c r="J287">
        <v>588590</v>
      </c>
      <c r="K287">
        <v>2950</v>
      </c>
      <c r="L287">
        <v>702</v>
      </c>
      <c r="M287">
        <v>702</v>
      </c>
      <c r="N287">
        <f t="shared" si="11"/>
        <v>702</v>
      </c>
      <c r="O287" t="s">
        <v>68</v>
      </c>
      <c r="P287" t="s">
        <v>6401</v>
      </c>
      <c r="V287">
        <v>441</v>
      </c>
      <c r="W287" t="s">
        <v>6488</v>
      </c>
    </row>
    <row r="288" spans="1:23" x14ac:dyDescent="0.2">
      <c r="A288">
        <v>2597</v>
      </c>
      <c r="B288">
        <v>2593</v>
      </c>
      <c r="C288">
        <v>331</v>
      </c>
      <c r="D288">
        <v>331</v>
      </c>
      <c r="G288" t="s">
        <v>2594</v>
      </c>
      <c r="H288" t="s">
        <v>2596</v>
      </c>
      <c r="I288" t="s">
        <v>2597</v>
      </c>
      <c r="J288">
        <v>588591</v>
      </c>
      <c r="K288">
        <v>2946</v>
      </c>
      <c r="L288">
        <v>701</v>
      </c>
      <c r="M288">
        <v>701</v>
      </c>
      <c r="N288">
        <f t="shared" si="11"/>
        <v>701</v>
      </c>
      <c r="O288" t="s">
        <v>68</v>
      </c>
      <c r="P288" t="s">
        <v>6409</v>
      </c>
      <c r="V288">
        <v>442</v>
      </c>
      <c r="W288" t="s">
        <v>6488</v>
      </c>
    </row>
    <row r="289" spans="1:23" x14ac:dyDescent="0.2">
      <c r="A289">
        <v>2613</v>
      </c>
      <c r="B289">
        <v>2593</v>
      </c>
      <c r="C289">
        <v>331</v>
      </c>
      <c r="D289">
        <v>331</v>
      </c>
      <c r="G289" t="s">
        <v>2612</v>
      </c>
      <c r="H289" t="s">
        <v>1884</v>
      </c>
      <c r="I289" t="s">
        <v>1885</v>
      </c>
      <c r="J289">
        <v>588795</v>
      </c>
      <c r="K289">
        <v>2509</v>
      </c>
      <c r="L289">
        <v>643</v>
      </c>
      <c r="M289">
        <v>643</v>
      </c>
      <c r="N289">
        <f t="shared" si="11"/>
        <v>643</v>
      </c>
      <c r="O289" t="s">
        <v>68</v>
      </c>
      <c r="P289" t="s">
        <v>6418</v>
      </c>
      <c r="V289">
        <v>443</v>
      </c>
      <c r="W289" t="s">
        <v>6488</v>
      </c>
    </row>
    <row r="290" spans="1:23" x14ac:dyDescent="0.2">
      <c r="A290">
        <v>2620</v>
      </c>
      <c r="B290">
        <v>2095</v>
      </c>
      <c r="C290">
        <v>289</v>
      </c>
      <c r="D290">
        <v>289</v>
      </c>
      <c r="G290" t="s">
        <v>2875</v>
      </c>
      <c r="H290" t="s">
        <v>2880</v>
      </c>
      <c r="I290" t="s">
        <v>2881</v>
      </c>
      <c r="J290">
        <v>624158</v>
      </c>
      <c r="K290">
        <v>2742</v>
      </c>
      <c r="L290">
        <v>678</v>
      </c>
      <c r="M290">
        <v>678</v>
      </c>
      <c r="N290">
        <f t="shared" ref="N290:N309" si="12">IFERROR(VLOOKUP(M290,C:D,2,FALSE),M290)</f>
        <v>678</v>
      </c>
      <c r="O290" t="s">
        <v>68</v>
      </c>
      <c r="P290" t="e">
        <v>#N/A</v>
      </c>
      <c r="V290">
        <v>444</v>
      </c>
      <c r="W290" t="s">
        <v>6488</v>
      </c>
    </row>
    <row r="291" spans="1:23" x14ac:dyDescent="0.2">
      <c r="A291">
        <v>2625</v>
      </c>
      <c r="B291">
        <v>2095</v>
      </c>
      <c r="C291">
        <v>289</v>
      </c>
      <c r="D291">
        <v>289</v>
      </c>
      <c r="G291" t="s">
        <v>2890</v>
      </c>
      <c r="H291" t="s">
        <v>2880</v>
      </c>
      <c r="I291" t="s">
        <v>2881</v>
      </c>
      <c r="J291">
        <v>624202</v>
      </c>
      <c r="K291">
        <v>2742</v>
      </c>
      <c r="L291">
        <v>678</v>
      </c>
      <c r="M291">
        <v>678</v>
      </c>
      <c r="N291">
        <f t="shared" si="12"/>
        <v>678</v>
      </c>
      <c r="O291" t="s">
        <v>68</v>
      </c>
      <c r="P291" t="e">
        <v>#N/A</v>
      </c>
      <c r="V291">
        <v>445</v>
      </c>
      <c r="W291" t="s">
        <v>6488</v>
      </c>
    </row>
    <row r="292" spans="1:23" x14ac:dyDescent="0.2">
      <c r="A292">
        <v>2628</v>
      </c>
      <c r="B292">
        <v>2663</v>
      </c>
      <c r="C292">
        <v>265</v>
      </c>
      <c r="D292">
        <v>265</v>
      </c>
      <c r="G292" t="s">
        <v>2900</v>
      </c>
      <c r="H292" t="s">
        <v>2902</v>
      </c>
      <c r="I292" t="s">
        <v>2039</v>
      </c>
      <c r="J292">
        <v>624247</v>
      </c>
      <c r="K292">
        <v>4999</v>
      </c>
      <c r="L292">
        <v>639</v>
      </c>
      <c r="M292">
        <v>639</v>
      </c>
      <c r="N292">
        <f t="shared" si="12"/>
        <v>639</v>
      </c>
      <c r="O292" t="s">
        <v>68</v>
      </c>
      <c r="P292" t="e">
        <v>#N/A</v>
      </c>
      <c r="V292">
        <v>638</v>
      </c>
      <c r="W292" t="s">
        <v>6488</v>
      </c>
    </row>
    <row r="293" spans="1:23" x14ac:dyDescent="0.2">
      <c r="A293">
        <v>2634</v>
      </c>
      <c r="B293">
        <v>2663</v>
      </c>
      <c r="C293">
        <v>265</v>
      </c>
      <c r="D293">
        <v>265</v>
      </c>
      <c r="G293" t="s">
        <v>2903</v>
      </c>
      <c r="H293" t="s">
        <v>2038</v>
      </c>
      <c r="I293" t="s">
        <v>2039</v>
      </c>
      <c r="J293">
        <v>624248</v>
      </c>
      <c r="K293">
        <v>2482</v>
      </c>
      <c r="L293">
        <v>639</v>
      </c>
      <c r="M293">
        <v>639</v>
      </c>
      <c r="N293">
        <f t="shared" si="12"/>
        <v>639</v>
      </c>
      <c r="O293" t="s">
        <v>68</v>
      </c>
      <c r="P293" t="e">
        <v>#N/A</v>
      </c>
      <c r="V293">
        <v>639</v>
      </c>
      <c r="W293" t="s">
        <v>6488</v>
      </c>
    </row>
    <row r="294" spans="1:23" x14ac:dyDescent="0.2">
      <c r="A294">
        <v>2639</v>
      </c>
      <c r="B294">
        <v>2663</v>
      </c>
      <c r="C294">
        <v>265</v>
      </c>
      <c r="D294">
        <v>265</v>
      </c>
      <c r="G294" t="s">
        <v>2904</v>
      </c>
      <c r="H294" t="s">
        <v>2906</v>
      </c>
      <c r="I294" t="s">
        <v>2039</v>
      </c>
      <c r="J294">
        <v>624249</v>
      </c>
      <c r="K294">
        <v>4997</v>
      </c>
      <c r="L294">
        <v>639</v>
      </c>
      <c r="M294">
        <v>639</v>
      </c>
      <c r="N294">
        <f t="shared" si="12"/>
        <v>639</v>
      </c>
      <c r="O294" t="s">
        <v>68</v>
      </c>
      <c r="P294" t="e">
        <v>#N/A</v>
      </c>
      <c r="V294">
        <v>865</v>
      </c>
      <c r="W294" t="s">
        <v>6488</v>
      </c>
    </row>
    <row r="295" spans="1:23" x14ac:dyDescent="0.2">
      <c r="A295">
        <v>2641</v>
      </c>
      <c r="B295">
        <v>1473</v>
      </c>
      <c r="C295">
        <v>278</v>
      </c>
      <c r="D295">
        <v>279</v>
      </c>
      <c r="G295" t="s">
        <v>2907</v>
      </c>
      <c r="H295" t="s">
        <v>2909</v>
      </c>
      <c r="I295" t="s">
        <v>2039</v>
      </c>
      <c r="J295">
        <v>624250</v>
      </c>
      <c r="K295">
        <v>2483</v>
      </c>
      <c r="L295">
        <v>639</v>
      </c>
      <c r="M295">
        <v>639</v>
      </c>
      <c r="N295">
        <f t="shared" si="12"/>
        <v>639</v>
      </c>
      <c r="O295" t="s">
        <v>68</v>
      </c>
      <c r="P295" t="e">
        <v>#N/A</v>
      </c>
    </row>
    <row r="296" spans="1:23" x14ac:dyDescent="0.2">
      <c r="A296">
        <v>2653</v>
      </c>
      <c r="B296">
        <v>2095</v>
      </c>
      <c r="C296">
        <v>289</v>
      </c>
      <c r="D296">
        <v>289</v>
      </c>
      <c r="G296" t="s">
        <v>2910</v>
      </c>
      <c r="H296" t="s">
        <v>2912</v>
      </c>
      <c r="I296" t="s">
        <v>2039</v>
      </c>
      <c r="J296">
        <v>624251</v>
      </c>
      <c r="K296">
        <v>4998</v>
      </c>
      <c r="L296">
        <v>639</v>
      </c>
      <c r="M296">
        <v>639</v>
      </c>
      <c r="N296">
        <f t="shared" si="12"/>
        <v>639</v>
      </c>
      <c r="O296" t="s">
        <v>68</v>
      </c>
      <c r="P296" t="e">
        <v>#N/A</v>
      </c>
    </row>
    <row r="297" spans="1:23" x14ac:dyDescent="0.2">
      <c r="A297">
        <v>2660</v>
      </c>
      <c r="B297">
        <v>2681</v>
      </c>
      <c r="C297">
        <v>462</v>
      </c>
      <c r="D297">
        <v>462</v>
      </c>
      <c r="G297" t="s">
        <v>2913</v>
      </c>
      <c r="H297" t="s">
        <v>2915</v>
      </c>
      <c r="I297" t="s">
        <v>2039</v>
      </c>
      <c r="J297">
        <v>624252</v>
      </c>
      <c r="K297">
        <v>4996</v>
      </c>
      <c r="L297">
        <v>639</v>
      </c>
      <c r="M297">
        <v>639</v>
      </c>
      <c r="N297">
        <f t="shared" si="12"/>
        <v>639</v>
      </c>
      <c r="O297" t="s">
        <v>68</v>
      </c>
      <c r="P297" t="e">
        <v>#N/A</v>
      </c>
    </row>
    <row r="298" spans="1:23" x14ac:dyDescent="0.2">
      <c r="A298">
        <v>2662</v>
      </c>
      <c r="B298">
        <v>2698</v>
      </c>
      <c r="C298">
        <v>330</v>
      </c>
      <c r="D298">
        <v>330</v>
      </c>
      <c r="G298" t="s">
        <v>2916</v>
      </c>
      <c r="H298" t="s">
        <v>2918</v>
      </c>
      <c r="I298" t="s">
        <v>2039</v>
      </c>
      <c r="J298">
        <v>624253</v>
      </c>
      <c r="K298">
        <v>2484</v>
      </c>
      <c r="L298">
        <v>639</v>
      </c>
      <c r="M298">
        <v>639</v>
      </c>
      <c r="N298">
        <f t="shared" si="12"/>
        <v>639</v>
      </c>
      <c r="O298" t="s">
        <v>68</v>
      </c>
      <c r="P298" t="e">
        <v>#N/A</v>
      </c>
    </row>
    <row r="299" spans="1:23" x14ac:dyDescent="0.2">
      <c r="A299">
        <v>2666</v>
      </c>
      <c r="B299">
        <v>2681</v>
      </c>
      <c r="C299">
        <v>462</v>
      </c>
      <c r="D299">
        <v>462</v>
      </c>
      <c r="G299" t="s">
        <v>2960</v>
      </c>
      <c r="H299" t="s">
        <v>2296</v>
      </c>
      <c r="I299" t="s">
        <v>2297</v>
      </c>
      <c r="J299">
        <v>624305</v>
      </c>
      <c r="K299">
        <v>2471</v>
      </c>
      <c r="L299">
        <v>637</v>
      </c>
      <c r="M299">
        <v>637</v>
      </c>
      <c r="N299">
        <f t="shared" si="12"/>
        <v>637</v>
      </c>
      <c r="O299" t="s">
        <v>68</v>
      </c>
      <c r="P299" t="e">
        <v>#N/A</v>
      </c>
    </row>
    <row r="300" spans="1:23" x14ac:dyDescent="0.2">
      <c r="A300">
        <v>2667</v>
      </c>
      <c r="B300">
        <v>2681</v>
      </c>
      <c r="C300">
        <v>462</v>
      </c>
      <c r="D300">
        <v>462</v>
      </c>
      <c r="G300" t="s">
        <v>2982</v>
      </c>
      <c r="H300" t="s">
        <v>2984</v>
      </c>
      <c r="I300" t="s">
        <v>2423</v>
      </c>
      <c r="J300">
        <v>624341</v>
      </c>
      <c r="K300">
        <v>4916</v>
      </c>
      <c r="L300">
        <v>609</v>
      </c>
      <c r="M300">
        <v>609</v>
      </c>
      <c r="N300">
        <f t="shared" si="12"/>
        <v>609</v>
      </c>
      <c r="O300" t="s">
        <v>68</v>
      </c>
      <c r="P300" t="e">
        <v>#N/A</v>
      </c>
    </row>
    <row r="301" spans="1:23" x14ac:dyDescent="0.2">
      <c r="A301">
        <v>2668</v>
      </c>
      <c r="B301">
        <v>2681</v>
      </c>
      <c r="C301">
        <v>462</v>
      </c>
      <c r="D301">
        <v>462</v>
      </c>
      <c r="G301" t="s">
        <v>2989</v>
      </c>
      <c r="H301" t="s">
        <v>2991</v>
      </c>
      <c r="I301" t="s">
        <v>2423</v>
      </c>
      <c r="J301">
        <v>624346</v>
      </c>
      <c r="K301">
        <v>2278</v>
      </c>
      <c r="L301">
        <v>609</v>
      </c>
      <c r="M301">
        <v>609</v>
      </c>
      <c r="N301">
        <f t="shared" si="12"/>
        <v>609</v>
      </c>
      <c r="O301" t="s">
        <v>68</v>
      </c>
      <c r="P301" t="e">
        <v>#N/A</v>
      </c>
    </row>
    <row r="302" spans="1:23" x14ac:dyDescent="0.2">
      <c r="A302">
        <v>2669</v>
      </c>
      <c r="B302">
        <v>1482</v>
      </c>
      <c r="C302">
        <v>290</v>
      </c>
      <c r="D302">
        <v>290</v>
      </c>
      <c r="G302" t="s">
        <v>2515</v>
      </c>
      <c r="H302" t="s">
        <v>2265</v>
      </c>
      <c r="I302" t="s">
        <v>1852</v>
      </c>
      <c r="J302">
        <v>588329</v>
      </c>
      <c r="K302">
        <v>2363</v>
      </c>
      <c r="L302">
        <v>621</v>
      </c>
      <c r="M302">
        <v>621</v>
      </c>
      <c r="N302">
        <f t="shared" si="12"/>
        <v>621</v>
      </c>
      <c r="O302" s="7" t="s">
        <v>5663</v>
      </c>
      <c r="P302" t="e">
        <v>#N/A</v>
      </c>
    </row>
    <row r="303" spans="1:23" x14ac:dyDescent="0.2">
      <c r="A303">
        <v>2671</v>
      </c>
      <c r="B303">
        <v>2593</v>
      </c>
      <c r="C303">
        <v>331</v>
      </c>
      <c r="D303">
        <v>331</v>
      </c>
      <c r="G303" t="s">
        <v>2516</v>
      </c>
      <c r="H303" t="s">
        <v>2518</v>
      </c>
      <c r="I303" t="s">
        <v>1852</v>
      </c>
      <c r="J303">
        <v>588330</v>
      </c>
      <c r="K303">
        <v>2365</v>
      </c>
      <c r="L303">
        <v>621</v>
      </c>
      <c r="M303">
        <v>621</v>
      </c>
      <c r="N303">
        <f t="shared" si="12"/>
        <v>621</v>
      </c>
      <c r="O303" s="7" t="s">
        <v>5663</v>
      </c>
      <c r="P303" t="e">
        <v>#N/A</v>
      </c>
    </row>
    <row r="304" spans="1:23" x14ac:dyDescent="0.2">
      <c r="A304">
        <v>2672</v>
      </c>
      <c r="B304">
        <v>1482</v>
      </c>
      <c r="C304">
        <v>290</v>
      </c>
      <c r="D304">
        <v>290</v>
      </c>
      <c r="G304" t="s">
        <v>2519</v>
      </c>
      <c r="H304" t="s">
        <v>2521</v>
      </c>
      <c r="I304" t="s">
        <v>1852</v>
      </c>
      <c r="J304">
        <v>588331</v>
      </c>
      <c r="K304">
        <v>3775</v>
      </c>
      <c r="L304">
        <v>621</v>
      </c>
      <c r="M304">
        <v>621</v>
      </c>
      <c r="N304">
        <f t="shared" si="12"/>
        <v>621</v>
      </c>
      <c r="O304" s="7" t="s">
        <v>5663</v>
      </c>
      <c r="P304" t="e">
        <v>#N/A</v>
      </c>
    </row>
    <row r="305" spans="1:16" x14ac:dyDescent="0.2">
      <c r="A305">
        <v>2673</v>
      </c>
      <c r="B305">
        <v>1482</v>
      </c>
      <c r="C305">
        <v>290</v>
      </c>
      <c r="D305">
        <v>290</v>
      </c>
      <c r="G305" t="s">
        <v>2522</v>
      </c>
      <c r="H305" t="s">
        <v>2524</v>
      </c>
      <c r="I305" t="s">
        <v>1852</v>
      </c>
      <c r="J305">
        <v>588332</v>
      </c>
      <c r="K305">
        <v>3776</v>
      </c>
      <c r="L305">
        <v>621</v>
      </c>
      <c r="M305">
        <v>621</v>
      </c>
      <c r="N305">
        <f t="shared" si="12"/>
        <v>621</v>
      </c>
      <c r="O305" s="7" t="s">
        <v>5663</v>
      </c>
      <c r="P305" t="e">
        <v>#N/A</v>
      </c>
    </row>
    <row r="306" spans="1:16" x14ac:dyDescent="0.2">
      <c r="A306">
        <v>2675</v>
      </c>
      <c r="B306">
        <v>2700</v>
      </c>
      <c r="C306">
        <v>478</v>
      </c>
      <c r="D306">
        <v>478</v>
      </c>
      <c r="G306" t="s">
        <v>2525</v>
      </c>
      <c r="H306" t="s">
        <v>2527</v>
      </c>
      <c r="I306" t="s">
        <v>1852</v>
      </c>
      <c r="J306">
        <v>588333</v>
      </c>
      <c r="K306">
        <v>2366</v>
      </c>
      <c r="L306">
        <v>621</v>
      </c>
      <c r="M306">
        <v>621</v>
      </c>
      <c r="N306">
        <f t="shared" si="12"/>
        <v>621</v>
      </c>
      <c r="O306" s="7" t="s">
        <v>5663</v>
      </c>
      <c r="P306" t="e">
        <v>#N/A</v>
      </c>
    </row>
    <row r="307" spans="1:16" x14ac:dyDescent="0.2">
      <c r="A307">
        <v>2676</v>
      </c>
      <c r="B307">
        <v>2703</v>
      </c>
      <c r="C307">
        <v>479</v>
      </c>
      <c r="D307">
        <v>479</v>
      </c>
      <c r="G307" t="s">
        <v>2604</v>
      </c>
      <c r="H307" t="s">
        <v>2603</v>
      </c>
      <c r="I307" t="s">
        <v>1414</v>
      </c>
      <c r="J307">
        <v>588738</v>
      </c>
      <c r="K307">
        <v>882</v>
      </c>
      <c r="L307">
        <v>291</v>
      </c>
      <c r="M307">
        <v>291</v>
      </c>
      <c r="N307">
        <f t="shared" si="12"/>
        <v>291</v>
      </c>
      <c r="O307" s="7" t="s">
        <v>5663</v>
      </c>
      <c r="P307" t="e">
        <v>#N/A</v>
      </c>
    </row>
    <row r="308" spans="1:16" x14ac:dyDescent="0.2">
      <c r="A308">
        <v>2677</v>
      </c>
      <c r="B308">
        <v>2421</v>
      </c>
      <c r="C308">
        <v>552</v>
      </c>
      <c r="D308">
        <v>552</v>
      </c>
      <c r="G308" t="s">
        <v>2605</v>
      </c>
      <c r="H308" t="s">
        <v>2607</v>
      </c>
      <c r="I308" t="s">
        <v>1414</v>
      </c>
      <c r="J308">
        <v>588739</v>
      </c>
      <c r="K308">
        <v>4720</v>
      </c>
      <c r="L308">
        <v>291</v>
      </c>
      <c r="M308">
        <v>291</v>
      </c>
      <c r="N308">
        <f t="shared" si="12"/>
        <v>291</v>
      </c>
      <c r="O308" s="7" t="s">
        <v>5663</v>
      </c>
      <c r="P308" t="e">
        <v>#N/A</v>
      </c>
    </row>
    <row r="309" spans="1:16" x14ac:dyDescent="0.2">
      <c r="A309">
        <v>2680</v>
      </c>
      <c r="B309">
        <v>2421</v>
      </c>
      <c r="C309">
        <v>552</v>
      </c>
      <c r="D309">
        <v>552</v>
      </c>
      <c r="G309" t="s">
        <v>2608</v>
      </c>
      <c r="H309" t="s">
        <v>1659</v>
      </c>
      <c r="I309" t="s">
        <v>1414</v>
      </c>
      <c r="J309">
        <v>588740</v>
      </c>
      <c r="K309">
        <v>880</v>
      </c>
      <c r="L309">
        <v>291</v>
      </c>
      <c r="M309">
        <v>291</v>
      </c>
      <c r="N309">
        <f t="shared" si="12"/>
        <v>291</v>
      </c>
      <c r="O309" s="7" t="s">
        <v>5663</v>
      </c>
      <c r="P309" t="e">
        <v>#N/A</v>
      </c>
    </row>
    <row r="310" spans="1:16" x14ac:dyDescent="0.2">
      <c r="A310">
        <v>2685</v>
      </c>
      <c r="B310">
        <v>1623</v>
      </c>
      <c r="C310">
        <v>301</v>
      </c>
      <c r="D310">
        <v>301</v>
      </c>
      <c r="G310" t="s">
        <v>2617</v>
      </c>
      <c r="J310">
        <v>588853</v>
      </c>
      <c r="O310" s="7" t="s">
        <v>5663</v>
      </c>
      <c r="P310" t="e">
        <v>#N/A</v>
      </c>
    </row>
    <row r="311" spans="1:16" x14ac:dyDescent="0.2">
      <c r="A311">
        <v>2687</v>
      </c>
      <c r="B311">
        <v>2421</v>
      </c>
      <c r="C311">
        <v>0</v>
      </c>
      <c r="D311">
        <v>552</v>
      </c>
      <c r="G311" t="s">
        <v>2630</v>
      </c>
      <c r="H311" t="s">
        <v>2632</v>
      </c>
      <c r="I311" t="s">
        <v>711</v>
      </c>
      <c r="J311">
        <v>602122</v>
      </c>
      <c r="K311">
        <v>4486</v>
      </c>
      <c r="L311">
        <v>279</v>
      </c>
      <c r="M311">
        <v>279</v>
      </c>
      <c r="N311">
        <f>IFERROR(VLOOKUP(M311,C:D,2,FALSE),M311)</f>
        <v>279</v>
      </c>
      <c r="O311" s="7" t="s">
        <v>5663</v>
      </c>
      <c r="P311" t="e">
        <v>#N/A</v>
      </c>
    </row>
    <row r="312" spans="1:16" x14ac:dyDescent="0.2">
      <c r="A312">
        <v>2688</v>
      </c>
      <c r="B312">
        <v>2421</v>
      </c>
      <c r="C312">
        <v>552</v>
      </c>
      <c r="D312">
        <v>552</v>
      </c>
      <c r="G312" t="s">
        <v>2654</v>
      </c>
      <c r="J312">
        <v>602237</v>
      </c>
      <c r="O312" s="7" t="s">
        <v>5663</v>
      </c>
      <c r="P312" t="e">
        <v>#N/A</v>
      </c>
    </row>
    <row r="313" spans="1:16" x14ac:dyDescent="0.2">
      <c r="A313">
        <v>2701</v>
      </c>
      <c r="B313">
        <v>1819</v>
      </c>
      <c r="C313">
        <v>221</v>
      </c>
      <c r="D313">
        <v>221</v>
      </c>
      <c r="G313" t="s">
        <v>2655</v>
      </c>
      <c r="J313">
        <v>602238</v>
      </c>
      <c r="O313" s="7" t="s">
        <v>5663</v>
      </c>
      <c r="P313" t="e">
        <v>#N/A</v>
      </c>
    </row>
    <row r="314" spans="1:16" x14ac:dyDescent="0.2">
      <c r="A314">
        <v>2702</v>
      </c>
      <c r="B314">
        <v>2312</v>
      </c>
      <c r="C314">
        <v>85</v>
      </c>
      <c r="D314">
        <v>85</v>
      </c>
      <c r="G314" t="s">
        <v>2656</v>
      </c>
      <c r="J314">
        <v>602239</v>
      </c>
      <c r="O314" s="7" t="s">
        <v>5663</v>
      </c>
      <c r="P314" t="e">
        <v>#N/A</v>
      </c>
    </row>
    <row r="315" spans="1:16" x14ac:dyDescent="0.2">
      <c r="A315">
        <v>2705</v>
      </c>
      <c r="B315">
        <v>1997</v>
      </c>
      <c r="C315">
        <v>500</v>
      </c>
      <c r="D315">
        <v>500</v>
      </c>
      <c r="G315" t="s">
        <v>2657</v>
      </c>
      <c r="H315" t="s">
        <v>1613</v>
      </c>
      <c r="I315" t="s">
        <v>1614</v>
      </c>
      <c r="J315">
        <v>602256</v>
      </c>
      <c r="K315">
        <v>1274</v>
      </c>
      <c r="L315">
        <v>479</v>
      </c>
      <c r="M315">
        <v>479</v>
      </c>
      <c r="N315">
        <f t="shared" ref="N315:N334" si="13">IFERROR(VLOOKUP(M315,C:D,2,FALSE),M315)</f>
        <v>479</v>
      </c>
      <c r="O315" s="7" t="s">
        <v>5663</v>
      </c>
      <c r="P315" t="e">
        <v>#N/A</v>
      </c>
    </row>
    <row r="316" spans="1:16" x14ac:dyDescent="0.2">
      <c r="A316">
        <v>2705</v>
      </c>
      <c r="B316">
        <v>488872</v>
      </c>
      <c r="C316">
        <v>500</v>
      </c>
      <c r="D316">
        <v>500</v>
      </c>
      <c r="G316" t="s">
        <v>2658</v>
      </c>
      <c r="H316" t="s">
        <v>1989</v>
      </c>
      <c r="I316" t="s">
        <v>1614</v>
      </c>
      <c r="J316">
        <v>602258</v>
      </c>
      <c r="K316">
        <v>1279</v>
      </c>
      <c r="L316">
        <v>479</v>
      </c>
      <c r="M316">
        <v>479</v>
      </c>
      <c r="N316">
        <f t="shared" si="13"/>
        <v>479</v>
      </c>
      <c r="O316" s="7" t="s">
        <v>5663</v>
      </c>
      <c r="P316" t="e">
        <v>#N/A</v>
      </c>
    </row>
    <row r="317" spans="1:16" x14ac:dyDescent="0.2">
      <c r="A317">
        <v>2705</v>
      </c>
      <c r="B317">
        <v>488883</v>
      </c>
      <c r="C317">
        <v>500</v>
      </c>
      <c r="D317">
        <v>500</v>
      </c>
      <c r="G317" t="s">
        <v>2659</v>
      </c>
      <c r="H317" t="s">
        <v>1993</v>
      </c>
      <c r="I317" t="s">
        <v>1614</v>
      </c>
      <c r="J317">
        <v>602262</v>
      </c>
      <c r="K317">
        <v>1277</v>
      </c>
      <c r="L317">
        <v>479</v>
      </c>
      <c r="M317">
        <v>479</v>
      </c>
      <c r="N317">
        <f t="shared" si="13"/>
        <v>479</v>
      </c>
      <c r="O317" s="7" t="s">
        <v>5663</v>
      </c>
      <c r="P317" t="e">
        <v>#N/A</v>
      </c>
    </row>
    <row r="318" spans="1:16" x14ac:dyDescent="0.2">
      <c r="A318">
        <v>2705</v>
      </c>
      <c r="B318">
        <v>488887</v>
      </c>
      <c r="C318">
        <v>500</v>
      </c>
      <c r="D318">
        <v>500</v>
      </c>
      <c r="G318" t="s">
        <v>2660</v>
      </c>
      <c r="H318" t="s">
        <v>2662</v>
      </c>
      <c r="I318" t="s">
        <v>1614</v>
      </c>
      <c r="J318">
        <v>602286</v>
      </c>
      <c r="K318">
        <v>4661</v>
      </c>
      <c r="L318">
        <v>479</v>
      </c>
      <c r="M318">
        <v>479</v>
      </c>
      <c r="N318">
        <f t="shared" si="13"/>
        <v>479</v>
      </c>
      <c r="O318" s="7" t="s">
        <v>5663</v>
      </c>
      <c r="P318" t="e">
        <v>#N/A</v>
      </c>
    </row>
    <row r="319" spans="1:16" x14ac:dyDescent="0.2">
      <c r="A319">
        <v>2707</v>
      </c>
      <c r="B319">
        <v>1819</v>
      </c>
      <c r="C319">
        <v>221</v>
      </c>
      <c r="D319">
        <v>221</v>
      </c>
      <c r="G319" t="s">
        <v>2663</v>
      </c>
      <c r="H319" t="s">
        <v>2665</v>
      </c>
      <c r="I319" t="s">
        <v>1614</v>
      </c>
      <c r="J319">
        <v>602287</v>
      </c>
      <c r="K319">
        <v>4662</v>
      </c>
      <c r="L319">
        <v>479</v>
      </c>
      <c r="M319">
        <v>479</v>
      </c>
      <c r="N319">
        <f t="shared" si="13"/>
        <v>479</v>
      </c>
      <c r="O319" s="7" t="s">
        <v>5663</v>
      </c>
      <c r="P319" t="e">
        <v>#N/A</v>
      </c>
    </row>
    <row r="320" spans="1:16" x14ac:dyDescent="0.2">
      <c r="A320">
        <v>2708</v>
      </c>
      <c r="B320">
        <v>2367</v>
      </c>
      <c r="C320">
        <v>480</v>
      </c>
      <c r="D320">
        <v>480</v>
      </c>
      <c r="G320" t="s">
        <v>2666</v>
      </c>
      <c r="H320" t="s">
        <v>2668</v>
      </c>
      <c r="I320" t="s">
        <v>1614</v>
      </c>
      <c r="J320">
        <v>602288</v>
      </c>
      <c r="K320">
        <v>2540</v>
      </c>
      <c r="L320">
        <v>479</v>
      </c>
      <c r="M320">
        <v>479</v>
      </c>
      <c r="N320">
        <f t="shared" si="13"/>
        <v>479</v>
      </c>
      <c r="O320" s="7" t="s">
        <v>5663</v>
      </c>
      <c r="P320" t="e">
        <v>#N/A</v>
      </c>
    </row>
    <row r="321" spans="1:16" x14ac:dyDescent="0.2">
      <c r="A321">
        <v>2710</v>
      </c>
      <c r="B321">
        <v>1997</v>
      </c>
      <c r="C321">
        <v>500</v>
      </c>
      <c r="D321">
        <v>500</v>
      </c>
      <c r="G321" t="s">
        <v>2672</v>
      </c>
      <c r="H321" t="s">
        <v>2674</v>
      </c>
      <c r="I321" t="s">
        <v>1614</v>
      </c>
      <c r="J321">
        <v>602290</v>
      </c>
      <c r="K321">
        <v>2541</v>
      </c>
      <c r="L321">
        <v>479</v>
      </c>
      <c r="M321">
        <v>479</v>
      </c>
      <c r="N321">
        <f t="shared" si="13"/>
        <v>479</v>
      </c>
      <c r="O321" s="7" t="s">
        <v>5663</v>
      </c>
      <c r="P321" t="e">
        <v>#N/A</v>
      </c>
    </row>
    <row r="322" spans="1:16" x14ac:dyDescent="0.2">
      <c r="A322">
        <v>2710</v>
      </c>
      <c r="B322">
        <v>488872</v>
      </c>
      <c r="C322">
        <v>500</v>
      </c>
      <c r="D322">
        <v>500</v>
      </c>
      <c r="G322" t="s">
        <v>2675</v>
      </c>
      <c r="H322" t="s">
        <v>2679</v>
      </c>
      <c r="I322" t="s">
        <v>1614</v>
      </c>
      <c r="J322">
        <v>602291</v>
      </c>
      <c r="K322">
        <v>1280</v>
      </c>
      <c r="L322">
        <v>479</v>
      </c>
      <c r="M322">
        <v>479</v>
      </c>
      <c r="N322">
        <f t="shared" si="13"/>
        <v>479</v>
      </c>
      <c r="O322" s="7" t="s">
        <v>5663</v>
      </c>
      <c r="P322" t="e">
        <v>#N/A</v>
      </c>
    </row>
    <row r="323" spans="1:16" x14ac:dyDescent="0.2">
      <c r="A323">
        <v>2710</v>
      </c>
      <c r="B323">
        <v>488883</v>
      </c>
      <c r="C323">
        <v>500</v>
      </c>
      <c r="D323">
        <v>500</v>
      </c>
      <c r="G323" t="s">
        <v>2692</v>
      </c>
      <c r="H323" t="s">
        <v>2694</v>
      </c>
      <c r="I323" t="s">
        <v>145</v>
      </c>
      <c r="J323">
        <v>602360</v>
      </c>
      <c r="K323">
        <v>4701</v>
      </c>
      <c r="L323">
        <v>221</v>
      </c>
      <c r="M323">
        <v>221</v>
      </c>
      <c r="N323">
        <f t="shared" si="13"/>
        <v>221</v>
      </c>
      <c r="O323" s="7" t="s">
        <v>5663</v>
      </c>
      <c r="P323" t="e">
        <v>#N/A</v>
      </c>
    </row>
    <row r="324" spans="1:16" x14ac:dyDescent="0.2">
      <c r="A324">
        <v>2710</v>
      </c>
      <c r="B324">
        <v>488887</v>
      </c>
      <c r="C324">
        <v>500</v>
      </c>
      <c r="D324">
        <v>500</v>
      </c>
      <c r="G324" t="s">
        <v>2695</v>
      </c>
      <c r="H324" t="s">
        <v>1637</v>
      </c>
      <c r="I324" t="s">
        <v>145</v>
      </c>
      <c r="J324">
        <v>602362</v>
      </c>
      <c r="K324">
        <v>870</v>
      </c>
      <c r="L324">
        <v>221</v>
      </c>
      <c r="M324">
        <v>221</v>
      </c>
      <c r="N324">
        <f t="shared" si="13"/>
        <v>221</v>
      </c>
      <c r="O324" s="7" t="s">
        <v>5663</v>
      </c>
      <c r="P324" t="e">
        <v>#N/A</v>
      </c>
    </row>
    <row r="325" spans="1:16" x14ac:dyDescent="0.2">
      <c r="A325">
        <v>2711</v>
      </c>
      <c r="B325">
        <v>2367</v>
      </c>
      <c r="C325">
        <v>480</v>
      </c>
      <c r="D325">
        <v>480</v>
      </c>
      <c r="G325" t="s">
        <v>2698</v>
      </c>
      <c r="H325" t="s">
        <v>2497</v>
      </c>
      <c r="I325" t="s">
        <v>145</v>
      </c>
      <c r="J325">
        <v>602366</v>
      </c>
      <c r="K325">
        <v>3473</v>
      </c>
      <c r="L325">
        <v>221</v>
      </c>
      <c r="M325">
        <v>221</v>
      </c>
      <c r="N325">
        <f t="shared" si="13"/>
        <v>221</v>
      </c>
      <c r="O325" s="7" t="s">
        <v>5663</v>
      </c>
      <c r="P325" t="e">
        <v>#N/A</v>
      </c>
    </row>
    <row r="326" spans="1:16" x14ac:dyDescent="0.2">
      <c r="A326">
        <v>2712</v>
      </c>
      <c r="B326">
        <v>2386</v>
      </c>
      <c r="C326">
        <v>562</v>
      </c>
      <c r="D326">
        <v>562</v>
      </c>
      <c r="G326" t="s">
        <v>2699</v>
      </c>
      <c r="H326" t="s">
        <v>1089</v>
      </c>
      <c r="I326" t="s">
        <v>145</v>
      </c>
      <c r="J326">
        <v>602370</v>
      </c>
      <c r="K326">
        <v>505</v>
      </c>
      <c r="L326">
        <v>221</v>
      </c>
      <c r="M326">
        <v>221</v>
      </c>
      <c r="N326">
        <f t="shared" si="13"/>
        <v>221</v>
      </c>
      <c r="O326" s="7" t="s">
        <v>5663</v>
      </c>
      <c r="P326" t="e">
        <v>#N/A</v>
      </c>
    </row>
    <row r="327" spans="1:16" x14ac:dyDescent="0.2">
      <c r="A327">
        <v>2713</v>
      </c>
      <c r="B327">
        <v>1482</v>
      </c>
      <c r="C327">
        <v>290</v>
      </c>
      <c r="D327">
        <v>290</v>
      </c>
      <c r="G327" t="s">
        <v>2700</v>
      </c>
      <c r="H327" t="s">
        <v>2494</v>
      </c>
      <c r="I327" t="s">
        <v>145</v>
      </c>
      <c r="J327">
        <v>602371</v>
      </c>
      <c r="K327">
        <v>3474</v>
      </c>
      <c r="L327">
        <v>221</v>
      </c>
      <c r="M327">
        <v>221</v>
      </c>
      <c r="N327">
        <f t="shared" si="13"/>
        <v>221</v>
      </c>
      <c r="O327" s="7" t="s">
        <v>5663</v>
      </c>
      <c r="P327" t="e">
        <v>#N/A</v>
      </c>
    </row>
    <row r="328" spans="1:16" x14ac:dyDescent="0.2">
      <c r="A328">
        <v>2729</v>
      </c>
      <c r="B328">
        <v>2431</v>
      </c>
      <c r="C328">
        <v>291</v>
      </c>
      <c r="D328">
        <v>291</v>
      </c>
      <c r="G328" t="s">
        <v>2701</v>
      </c>
      <c r="H328" t="s">
        <v>2703</v>
      </c>
      <c r="I328" t="s">
        <v>145</v>
      </c>
      <c r="J328">
        <v>602373</v>
      </c>
      <c r="K328">
        <v>4703</v>
      </c>
      <c r="L328">
        <v>221</v>
      </c>
      <c r="M328">
        <v>221</v>
      </c>
      <c r="N328">
        <f t="shared" si="13"/>
        <v>221</v>
      </c>
      <c r="O328" s="7" t="s">
        <v>5663</v>
      </c>
      <c r="P328" t="e">
        <v>#N/A</v>
      </c>
    </row>
    <row r="329" spans="1:16" x14ac:dyDescent="0.2">
      <c r="A329">
        <v>2730</v>
      </c>
      <c r="B329">
        <v>2431</v>
      </c>
      <c r="C329">
        <v>291</v>
      </c>
      <c r="D329">
        <v>291</v>
      </c>
      <c r="G329" t="s">
        <v>2719</v>
      </c>
      <c r="H329" t="s">
        <v>2721</v>
      </c>
      <c r="I329" t="s">
        <v>145</v>
      </c>
      <c r="J329">
        <v>602391</v>
      </c>
      <c r="K329">
        <v>4702</v>
      </c>
      <c r="L329">
        <v>221</v>
      </c>
      <c r="M329">
        <v>221</v>
      </c>
      <c r="N329">
        <f t="shared" si="13"/>
        <v>221</v>
      </c>
      <c r="O329" s="7" t="s">
        <v>5663</v>
      </c>
      <c r="P329" t="e">
        <v>#N/A</v>
      </c>
    </row>
    <row r="330" spans="1:16" x14ac:dyDescent="0.2">
      <c r="A330">
        <v>2731</v>
      </c>
      <c r="B330">
        <v>2431</v>
      </c>
      <c r="C330">
        <v>291</v>
      </c>
      <c r="D330">
        <v>291</v>
      </c>
      <c r="G330" t="s">
        <v>2722</v>
      </c>
      <c r="H330" t="s">
        <v>2724</v>
      </c>
      <c r="I330" t="s">
        <v>145</v>
      </c>
      <c r="J330">
        <v>602392</v>
      </c>
      <c r="K330">
        <v>3472</v>
      </c>
      <c r="L330">
        <v>221</v>
      </c>
      <c r="M330">
        <v>221</v>
      </c>
      <c r="N330">
        <f t="shared" si="13"/>
        <v>221</v>
      </c>
      <c r="O330" s="7" t="s">
        <v>5663</v>
      </c>
      <c r="P330" t="e">
        <v>#N/A</v>
      </c>
    </row>
    <row r="331" spans="1:16" x14ac:dyDescent="0.2">
      <c r="A331">
        <v>2733</v>
      </c>
      <c r="B331">
        <v>2431</v>
      </c>
      <c r="C331">
        <v>291</v>
      </c>
      <c r="D331">
        <v>291</v>
      </c>
      <c r="G331" t="s">
        <v>2730</v>
      </c>
      <c r="H331" t="s">
        <v>2732</v>
      </c>
      <c r="I331" t="s">
        <v>1414</v>
      </c>
      <c r="J331">
        <v>602443</v>
      </c>
      <c r="K331">
        <v>4721</v>
      </c>
      <c r="L331">
        <v>291</v>
      </c>
      <c r="M331">
        <v>291</v>
      </c>
      <c r="N331">
        <f t="shared" si="13"/>
        <v>291</v>
      </c>
      <c r="O331" s="7" t="s">
        <v>5663</v>
      </c>
      <c r="P331" t="e">
        <v>#N/A</v>
      </c>
    </row>
    <row r="332" spans="1:16" x14ac:dyDescent="0.2">
      <c r="A332">
        <v>2734</v>
      </c>
      <c r="B332">
        <v>2431</v>
      </c>
      <c r="C332">
        <v>291</v>
      </c>
      <c r="D332">
        <v>291</v>
      </c>
      <c r="G332" t="s">
        <v>2733</v>
      </c>
      <c r="H332" t="s">
        <v>2735</v>
      </c>
      <c r="I332" t="s">
        <v>1414</v>
      </c>
      <c r="J332">
        <v>602444</v>
      </c>
      <c r="K332">
        <v>4723</v>
      </c>
      <c r="L332">
        <v>291</v>
      </c>
      <c r="M332">
        <v>291</v>
      </c>
      <c r="N332">
        <f t="shared" si="13"/>
        <v>291</v>
      </c>
      <c r="O332" s="7" t="s">
        <v>5663</v>
      </c>
      <c r="P332" t="e">
        <v>#N/A</v>
      </c>
    </row>
    <row r="333" spans="1:16" x14ac:dyDescent="0.2">
      <c r="A333">
        <v>2737</v>
      </c>
      <c r="B333">
        <v>2249</v>
      </c>
      <c r="C333">
        <v>0</v>
      </c>
      <c r="D333">
        <v>80</v>
      </c>
      <c r="G333" t="s">
        <v>2736</v>
      </c>
      <c r="H333" t="s">
        <v>2738</v>
      </c>
      <c r="I333" t="s">
        <v>1414</v>
      </c>
      <c r="J333">
        <v>602445</v>
      </c>
      <c r="K333">
        <v>4724</v>
      </c>
      <c r="L333">
        <v>291</v>
      </c>
      <c r="M333">
        <v>291</v>
      </c>
      <c r="N333">
        <f t="shared" si="13"/>
        <v>291</v>
      </c>
      <c r="O333" s="7" t="s">
        <v>5663</v>
      </c>
      <c r="P333" t="e">
        <v>#N/A</v>
      </c>
    </row>
    <row r="334" spans="1:16" x14ac:dyDescent="0.2">
      <c r="A334">
        <v>2741</v>
      </c>
      <c r="B334">
        <v>2324</v>
      </c>
      <c r="C334">
        <v>309</v>
      </c>
      <c r="D334">
        <v>309</v>
      </c>
      <c r="G334" t="s">
        <v>2739</v>
      </c>
      <c r="H334" t="s">
        <v>2741</v>
      </c>
      <c r="I334" t="s">
        <v>1414</v>
      </c>
      <c r="J334">
        <v>602446</v>
      </c>
      <c r="K334">
        <v>4722</v>
      </c>
      <c r="L334">
        <v>291</v>
      </c>
      <c r="M334">
        <v>291</v>
      </c>
      <c r="N334">
        <f t="shared" si="13"/>
        <v>291</v>
      </c>
      <c r="O334" s="7" t="s">
        <v>5663</v>
      </c>
      <c r="P334" t="e">
        <v>#N/A</v>
      </c>
    </row>
    <row r="335" spans="1:16" x14ac:dyDescent="0.2">
      <c r="A335">
        <v>2762</v>
      </c>
      <c r="B335">
        <v>2604</v>
      </c>
      <c r="C335">
        <v>234</v>
      </c>
      <c r="D335">
        <v>234</v>
      </c>
      <c r="G335" t="s">
        <v>2745</v>
      </c>
      <c r="J335">
        <v>602450</v>
      </c>
      <c r="O335" s="7" t="s">
        <v>5663</v>
      </c>
      <c r="P335" t="e">
        <v>#N/A</v>
      </c>
    </row>
    <row r="336" spans="1:16" x14ac:dyDescent="0.2">
      <c r="A336">
        <v>2763</v>
      </c>
      <c r="B336">
        <v>2604</v>
      </c>
      <c r="C336">
        <v>234</v>
      </c>
      <c r="D336">
        <v>234</v>
      </c>
      <c r="G336" t="s">
        <v>2746</v>
      </c>
      <c r="H336" t="s">
        <v>2276</v>
      </c>
      <c r="I336" t="s">
        <v>737</v>
      </c>
      <c r="J336">
        <v>602452</v>
      </c>
      <c r="K336">
        <v>901</v>
      </c>
      <c r="L336">
        <v>286</v>
      </c>
      <c r="M336">
        <v>286</v>
      </c>
      <c r="N336">
        <f>IFERROR(VLOOKUP(M336,C:D,2,FALSE),M336)</f>
        <v>286</v>
      </c>
      <c r="O336" s="7" t="s">
        <v>5663</v>
      </c>
      <c r="P336" t="e">
        <v>#N/A</v>
      </c>
    </row>
    <row r="337" spans="1:16" x14ac:dyDescent="0.2">
      <c r="A337">
        <v>2778</v>
      </c>
      <c r="B337">
        <v>2076</v>
      </c>
      <c r="C337">
        <v>260</v>
      </c>
      <c r="D337">
        <v>260</v>
      </c>
      <c r="G337" t="s">
        <v>2747</v>
      </c>
      <c r="J337">
        <v>602454</v>
      </c>
      <c r="O337" s="7" t="s">
        <v>5663</v>
      </c>
      <c r="P337" t="e">
        <v>#N/A</v>
      </c>
    </row>
    <row r="338" spans="1:16" x14ac:dyDescent="0.2">
      <c r="A338">
        <v>2781</v>
      </c>
      <c r="B338">
        <v>2076</v>
      </c>
      <c r="C338">
        <v>260</v>
      </c>
      <c r="D338">
        <v>260</v>
      </c>
      <c r="G338" t="s">
        <v>2748</v>
      </c>
      <c r="H338" t="s">
        <v>2750</v>
      </c>
      <c r="I338" t="s">
        <v>737</v>
      </c>
      <c r="J338">
        <v>602456</v>
      </c>
      <c r="K338">
        <v>902</v>
      </c>
      <c r="L338">
        <v>286</v>
      </c>
      <c r="M338">
        <v>286</v>
      </c>
      <c r="N338">
        <f t="shared" ref="N338:N344" si="14">IFERROR(VLOOKUP(M338,C:D,2,FALSE),M338)</f>
        <v>286</v>
      </c>
      <c r="O338" s="7" t="s">
        <v>5663</v>
      </c>
      <c r="P338" t="e">
        <v>#N/A</v>
      </c>
    </row>
    <row r="339" spans="1:16" x14ac:dyDescent="0.2">
      <c r="A339">
        <v>2782</v>
      </c>
      <c r="B339">
        <v>2076</v>
      </c>
      <c r="C339">
        <v>260</v>
      </c>
      <c r="D339">
        <v>260</v>
      </c>
      <c r="G339" t="s">
        <v>2756</v>
      </c>
      <c r="H339" t="s">
        <v>2758</v>
      </c>
      <c r="I339" t="s">
        <v>145</v>
      </c>
      <c r="J339">
        <v>602479</v>
      </c>
      <c r="K339">
        <v>3482</v>
      </c>
      <c r="L339">
        <v>221</v>
      </c>
      <c r="M339">
        <v>221</v>
      </c>
      <c r="N339">
        <f t="shared" si="14"/>
        <v>221</v>
      </c>
      <c r="O339" s="7" t="s">
        <v>5663</v>
      </c>
      <c r="P339" t="e">
        <v>#N/A</v>
      </c>
    </row>
    <row r="340" spans="1:16" x14ac:dyDescent="0.2">
      <c r="A340">
        <v>2783</v>
      </c>
      <c r="B340">
        <v>2076</v>
      </c>
      <c r="C340">
        <v>260</v>
      </c>
      <c r="D340">
        <v>260</v>
      </c>
      <c r="G340" t="s">
        <v>2759</v>
      </c>
      <c r="H340" t="s">
        <v>2761</v>
      </c>
      <c r="I340" t="s">
        <v>145</v>
      </c>
      <c r="J340">
        <v>602480</v>
      </c>
      <c r="K340">
        <v>3483</v>
      </c>
      <c r="L340">
        <v>221</v>
      </c>
      <c r="M340">
        <v>221</v>
      </c>
      <c r="N340">
        <f t="shared" si="14"/>
        <v>221</v>
      </c>
      <c r="O340" s="7" t="s">
        <v>5663</v>
      </c>
      <c r="P340" t="e">
        <v>#N/A</v>
      </c>
    </row>
    <row r="341" spans="1:16" x14ac:dyDescent="0.2">
      <c r="A341">
        <v>2785</v>
      </c>
      <c r="B341">
        <v>2464</v>
      </c>
      <c r="C341">
        <v>285</v>
      </c>
      <c r="D341">
        <v>285</v>
      </c>
      <c r="G341" t="s">
        <v>2773</v>
      </c>
      <c r="H341" t="s">
        <v>2775</v>
      </c>
      <c r="I341" t="s">
        <v>737</v>
      </c>
      <c r="J341">
        <v>623997</v>
      </c>
      <c r="K341">
        <v>3253</v>
      </c>
      <c r="L341">
        <v>286</v>
      </c>
      <c r="M341">
        <v>286</v>
      </c>
      <c r="N341">
        <f t="shared" si="14"/>
        <v>286</v>
      </c>
      <c r="O341" s="7" t="s">
        <v>5663</v>
      </c>
      <c r="P341" t="e">
        <v>#N/A</v>
      </c>
    </row>
    <row r="342" spans="1:16" x14ac:dyDescent="0.2">
      <c r="A342">
        <v>2786</v>
      </c>
      <c r="B342">
        <v>2464</v>
      </c>
      <c r="C342">
        <v>285</v>
      </c>
      <c r="D342">
        <v>285</v>
      </c>
      <c r="G342" t="s">
        <v>2778</v>
      </c>
      <c r="H342" t="s">
        <v>2780</v>
      </c>
      <c r="I342" t="s">
        <v>2639</v>
      </c>
      <c r="J342">
        <v>624019</v>
      </c>
      <c r="K342">
        <v>2740</v>
      </c>
      <c r="L342">
        <v>677</v>
      </c>
      <c r="M342">
        <v>677</v>
      </c>
      <c r="N342">
        <f t="shared" si="14"/>
        <v>677</v>
      </c>
      <c r="O342" s="7" t="s">
        <v>5663</v>
      </c>
      <c r="P342" t="e">
        <v>#N/A</v>
      </c>
    </row>
    <row r="343" spans="1:16" x14ac:dyDescent="0.2">
      <c r="A343">
        <v>2787</v>
      </c>
      <c r="B343">
        <v>2464</v>
      </c>
      <c r="C343">
        <v>285</v>
      </c>
      <c r="D343">
        <v>285</v>
      </c>
      <c r="G343" t="s">
        <v>2781</v>
      </c>
      <c r="H343" t="s">
        <v>2772</v>
      </c>
      <c r="I343" t="s">
        <v>2639</v>
      </c>
      <c r="J343">
        <v>624021</v>
      </c>
      <c r="K343">
        <v>2739</v>
      </c>
      <c r="L343">
        <v>677</v>
      </c>
      <c r="M343">
        <v>677</v>
      </c>
      <c r="N343">
        <f t="shared" si="14"/>
        <v>677</v>
      </c>
      <c r="O343" s="7" t="s">
        <v>5663</v>
      </c>
      <c r="P343" t="e">
        <v>#N/A</v>
      </c>
    </row>
    <row r="344" spans="1:16" x14ac:dyDescent="0.2">
      <c r="A344">
        <v>2794</v>
      </c>
      <c r="B344">
        <v>2464</v>
      </c>
      <c r="C344">
        <v>285</v>
      </c>
      <c r="D344">
        <v>285</v>
      </c>
      <c r="G344" t="s">
        <v>2782</v>
      </c>
      <c r="H344" t="s">
        <v>2638</v>
      </c>
      <c r="I344" t="s">
        <v>2639</v>
      </c>
      <c r="J344">
        <v>624023</v>
      </c>
      <c r="K344">
        <v>2737</v>
      </c>
      <c r="L344">
        <v>677</v>
      </c>
      <c r="M344">
        <v>677</v>
      </c>
      <c r="N344">
        <f t="shared" si="14"/>
        <v>677</v>
      </c>
      <c r="O344" s="7" t="s">
        <v>5663</v>
      </c>
      <c r="P344" t="e">
        <v>#N/A</v>
      </c>
    </row>
    <row r="345" spans="1:16" x14ac:dyDescent="0.2">
      <c r="A345">
        <v>2795</v>
      </c>
      <c r="B345">
        <v>2464</v>
      </c>
      <c r="C345">
        <v>285</v>
      </c>
      <c r="D345">
        <v>285</v>
      </c>
      <c r="G345" t="s">
        <v>2786</v>
      </c>
      <c r="J345">
        <v>624034</v>
      </c>
      <c r="O345" s="7" t="s">
        <v>5663</v>
      </c>
      <c r="P345" t="e">
        <v>#N/A</v>
      </c>
    </row>
    <row r="346" spans="1:16" x14ac:dyDescent="0.2">
      <c r="A346">
        <v>434931</v>
      </c>
      <c r="B346">
        <v>1464</v>
      </c>
      <c r="C346">
        <v>231</v>
      </c>
      <c r="D346">
        <v>231</v>
      </c>
      <c r="G346" t="s">
        <v>2789</v>
      </c>
      <c r="H346" t="s">
        <v>1634</v>
      </c>
      <c r="I346" t="s">
        <v>1225</v>
      </c>
      <c r="J346">
        <v>624045</v>
      </c>
      <c r="K346">
        <v>1943</v>
      </c>
      <c r="L346">
        <v>500</v>
      </c>
      <c r="M346">
        <v>500</v>
      </c>
      <c r="N346">
        <f>IFERROR(VLOOKUP(M346,C:D,2,FALSE),M346)</f>
        <v>500</v>
      </c>
      <c r="O346" s="7" t="s">
        <v>5663</v>
      </c>
      <c r="P346" t="e">
        <v>#N/A</v>
      </c>
    </row>
    <row r="347" spans="1:16" x14ac:dyDescent="0.2">
      <c r="A347">
        <v>434936</v>
      </c>
      <c r="B347">
        <v>1464</v>
      </c>
      <c r="C347">
        <v>231</v>
      </c>
      <c r="D347">
        <v>231</v>
      </c>
      <c r="G347" t="s">
        <v>2790</v>
      </c>
      <c r="J347">
        <v>624046</v>
      </c>
      <c r="O347" s="7" t="s">
        <v>5663</v>
      </c>
      <c r="P347" t="e">
        <v>#N/A</v>
      </c>
    </row>
    <row r="348" spans="1:16" x14ac:dyDescent="0.2">
      <c r="A348">
        <v>463096</v>
      </c>
      <c r="B348">
        <v>463114</v>
      </c>
      <c r="C348">
        <v>511</v>
      </c>
      <c r="D348">
        <v>795</v>
      </c>
      <c r="G348" t="s">
        <v>2791</v>
      </c>
      <c r="H348" t="s">
        <v>1641</v>
      </c>
      <c r="I348" t="s">
        <v>1225</v>
      </c>
      <c r="J348">
        <v>624047</v>
      </c>
      <c r="K348">
        <v>1694</v>
      </c>
      <c r="L348">
        <v>500</v>
      </c>
      <c r="M348">
        <v>500</v>
      </c>
      <c r="N348">
        <f>IFERROR(VLOOKUP(M348,C:D,2,FALSE),M348)</f>
        <v>500</v>
      </c>
      <c r="O348" s="7" t="s">
        <v>5663</v>
      </c>
      <c r="P348" t="e">
        <v>#N/A</v>
      </c>
    </row>
    <row r="349" spans="1:16" x14ac:dyDescent="0.2">
      <c r="A349">
        <v>463097</v>
      </c>
      <c r="B349">
        <v>463113</v>
      </c>
      <c r="C349">
        <v>582</v>
      </c>
      <c r="D349">
        <v>582</v>
      </c>
      <c r="G349" t="s">
        <v>2792</v>
      </c>
      <c r="H349" t="s">
        <v>1641</v>
      </c>
      <c r="I349" t="s">
        <v>1225</v>
      </c>
      <c r="J349">
        <v>624048</v>
      </c>
      <c r="K349">
        <v>1694</v>
      </c>
      <c r="L349">
        <v>500</v>
      </c>
      <c r="M349">
        <v>500</v>
      </c>
      <c r="N349">
        <f>IFERROR(VLOOKUP(M349,C:D,2,FALSE),M349)</f>
        <v>500</v>
      </c>
      <c r="O349" s="7" t="s">
        <v>5663</v>
      </c>
      <c r="P349" t="e">
        <v>#N/A</v>
      </c>
    </row>
    <row r="350" spans="1:16" x14ac:dyDescent="0.2">
      <c r="A350">
        <v>463106</v>
      </c>
      <c r="B350">
        <v>2281</v>
      </c>
      <c r="C350">
        <v>496</v>
      </c>
      <c r="D350">
        <v>496</v>
      </c>
      <c r="G350" t="s">
        <v>2793</v>
      </c>
      <c r="J350">
        <v>624049</v>
      </c>
      <c r="O350" s="7" t="s">
        <v>5663</v>
      </c>
      <c r="P350" t="e">
        <v>#N/A</v>
      </c>
    </row>
    <row r="351" spans="1:16" x14ac:dyDescent="0.2">
      <c r="A351">
        <v>463114</v>
      </c>
      <c r="B351">
        <v>540278</v>
      </c>
      <c r="C351">
        <v>511</v>
      </c>
      <c r="D351">
        <v>511</v>
      </c>
      <c r="G351" t="s">
        <v>2794</v>
      </c>
      <c r="H351" t="s">
        <v>2795</v>
      </c>
      <c r="I351" t="s">
        <v>2796</v>
      </c>
      <c r="J351">
        <v>624052</v>
      </c>
      <c r="K351">
        <v>4817</v>
      </c>
      <c r="L351">
        <v>886</v>
      </c>
      <c r="M351">
        <v>886</v>
      </c>
      <c r="N351">
        <f t="shared" ref="N351:N356" si="15">IFERROR(VLOOKUP(M351,C:D,2,FALSE),M351)</f>
        <v>886</v>
      </c>
      <c r="O351" s="7" t="s">
        <v>5663</v>
      </c>
      <c r="P351" t="e">
        <v>#N/A</v>
      </c>
    </row>
    <row r="352" spans="1:16" x14ac:dyDescent="0.2">
      <c r="A352">
        <v>463254</v>
      </c>
      <c r="B352">
        <v>2281</v>
      </c>
      <c r="C352">
        <v>496</v>
      </c>
      <c r="D352">
        <v>496</v>
      </c>
      <c r="G352" t="s">
        <v>2797</v>
      </c>
      <c r="H352" t="s">
        <v>2799</v>
      </c>
      <c r="I352" t="s">
        <v>2796</v>
      </c>
      <c r="J352">
        <v>624053</v>
      </c>
      <c r="K352">
        <v>4819</v>
      </c>
      <c r="L352">
        <v>886</v>
      </c>
      <c r="M352">
        <v>886</v>
      </c>
      <c r="N352">
        <f t="shared" si="15"/>
        <v>886</v>
      </c>
      <c r="O352" s="7" t="s">
        <v>5663</v>
      </c>
      <c r="P352" t="e">
        <v>#N/A</v>
      </c>
    </row>
    <row r="353" spans="1:16" x14ac:dyDescent="0.2">
      <c r="A353">
        <v>485281</v>
      </c>
      <c r="B353">
        <v>2385</v>
      </c>
      <c r="C353">
        <v>477</v>
      </c>
      <c r="D353">
        <v>477</v>
      </c>
      <c r="G353" t="s">
        <v>2800</v>
      </c>
      <c r="H353" t="s">
        <v>2801</v>
      </c>
      <c r="I353" t="s">
        <v>2796</v>
      </c>
      <c r="J353">
        <v>624054</v>
      </c>
      <c r="K353">
        <v>4816</v>
      </c>
      <c r="L353">
        <v>886</v>
      </c>
      <c r="M353">
        <v>886</v>
      </c>
      <c r="N353">
        <f t="shared" si="15"/>
        <v>886</v>
      </c>
      <c r="O353" s="7" t="s">
        <v>5663</v>
      </c>
      <c r="P353" t="e">
        <v>#N/A</v>
      </c>
    </row>
    <row r="354" spans="1:16" x14ac:dyDescent="0.2">
      <c r="A354">
        <v>485294</v>
      </c>
      <c r="B354">
        <v>485291</v>
      </c>
      <c r="C354">
        <v>546</v>
      </c>
      <c r="D354">
        <v>546</v>
      </c>
      <c r="G354" t="s">
        <v>2802</v>
      </c>
      <c r="H354" t="s">
        <v>2804</v>
      </c>
      <c r="I354" t="s">
        <v>2639</v>
      </c>
      <c r="J354">
        <v>624059</v>
      </c>
      <c r="K354">
        <v>2741</v>
      </c>
      <c r="L354">
        <v>677</v>
      </c>
      <c r="M354">
        <v>677</v>
      </c>
      <c r="N354">
        <f t="shared" si="15"/>
        <v>677</v>
      </c>
      <c r="O354" s="7" t="s">
        <v>5663</v>
      </c>
      <c r="P354" t="e">
        <v>#N/A</v>
      </c>
    </row>
    <row r="355" spans="1:16" x14ac:dyDescent="0.2">
      <c r="A355">
        <v>485295</v>
      </c>
      <c r="B355">
        <v>485296</v>
      </c>
      <c r="C355">
        <v>507</v>
      </c>
      <c r="D355">
        <v>507</v>
      </c>
      <c r="G355" t="s">
        <v>2805</v>
      </c>
      <c r="H355" t="s">
        <v>1634</v>
      </c>
      <c r="I355" t="s">
        <v>1225</v>
      </c>
      <c r="J355">
        <v>624093</v>
      </c>
      <c r="K355">
        <v>1943</v>
      </c>
      <c r="L355">
        <v>500</v>
      </c>
      <c r="M355">
        <v>500</v>
      </c>
      <c r="N355">
        <f t="shared" si="15"/>
        <v>500</v>
      </c>
      <c r="O355" s="7" t="s">
        <v>5663</v>
      </c>
      <c r="P355" t="e">
        <v>#N/A</v>
      </c>
    </row>
    <row r="356" spans="1:16" x14ac:dyDescent="0.2">
      <c r="A356">
        <v>485297</v>
      </c>
      <c r="B356">
        <v>485316</v>
      </c>
      <c r="C356">
        <v>499</v>
      </c>
      <c r="D356">
        <v>499</v>
      </c>
      <c r="G356" t="s">
        <v>2806</v>
      </c>
      <c r="H356" t="s">
        <v>1641</v>
      </c>
      <c r="I356" t="s">
        <v>1225</v>
      </c>
      <c r="J356">
        <v>624094</v>
      </c>
      <c r="K356">
        <v>1694</v>
      </c>
      <c r="L356">
        <v>500</v>
      </c>
      <c r="M356">
        <v>500</v>
      </c>
      <c r="N356">
        <f t="shared" si="15"/>
        <v>500</v>
      </c>
      <c r="O356" s="7" t="s">
        <v>5663</v>
      </c>
      <c r="P356" t="e">
        <v>#N/A</v>
      </c>
    </row>
    <row r="357" spans="1:16" x14ac:dyDescent="0.2">
      <c r="A357">
        <v>485298</v>
      </c>
      <c r="B357">
        <v>485293</v>
      </c>
      <c r="C357">
        <v>550</v>
      </c>
      <c r="D357">
        <v>550</v>
      </c>
      <c r="G357" t="s">
        <v>2807</v>
      </c>
      <c r="J357">
        <v>624098</v>
      </c>
      <c r="O357" s="7" t="s">
        <v>5663</v>
      </c>
      <c r="P357" t="e">
        <v>#N/A</v>
      </c>
    </row>
    <row r="358" spans="1:16" x14ac:dyDescent="0.2">
      <c r="A358">
        <v>485313</v>
      </c>
      <c r="B358">
        <v>485315</v>
      </c>
      <c r="C358">
        <v>593</v>
      </c>
      <c r="D358">
        <v>593</v>
      </c>
      <c r="G358" t="s">
        <v>2808</v>
      </c>
      <c r="H358" t="s">
        <v>2810</v>
      </c>
      <c r="I358" t="s">
        <v>145</v>
      </c>
      <c r="J358">
        <v>624112</v>
      </c>
      <c r="K358">
        <v>3476</v>
      </c>
      <c r="L358">
        <v>221</v>
      </c>
      <c r="M358">
        <v>221</v>
      </c>
      <c r="N358">
        <f t="shared" ref="N358:N372" si="16">IFERROR(VLOOKUP(M358,C:D,2,FALSE),M358)</f>
        <v>221</v>
      </c>
      <c r="O358" s="7" t="s">
        <v>5663</v>
      </c>
      <c r="P358" t="e">
        <v>#N/A</v>
      </c>
    </row>
    <row r="359" spans="1:16" x14ac:dyDescent="0.2">
      <c r="A359">
        <v>485314</v>
      </c>
      <c r="B359">
        <v>485311</v>
      </c>
      <c r="C359">
        <v>604</v>
      </c>
      <c r="D359">
        <v>604</v>
      </c>
      <c r="G359" t="s">
        <v>2811</v>
      </c>
      <c r="H359" t="s">
        <v>2813</v>
      </c>
      <c r="I359" t="s">
        <v>145</v>
      </c>
      <c r="J359">
        <v>624113</v>
      </c>
      <c r="K359">
        <v>3478</v>
      </c>
      <c r="L359">
        <v>221</v>
      </c>
      <c r="M359">
        <v>221</v>
      </c>
      <c r="N359">
        <f t="shared" si="16"/>
        <v>221</v>
      </c>
      <c r="O359" s="7" t="s">
        <v>5663</v>
      </c>
      <c r="P359" t="e">
        <v>#N/A</v>
      </c>
    </row>
    <row r="360" spans="1:16" x14ac:dyDescent="0.2">
      <c r="A360">
        <v>485316</v>
      </c>
      <c r="B360">
        <v>485315</v>
      </c>
      <c r="C360">
        <v>499</v>
      </c>
      <c r="D360">
        <v>593</v>
      </c>
      <c r="G360" t="s">
        <v>2818</v>
      </c>
      <c r="H360" t="s">
        <v>2820</v>
      </c>
      <c r="I360" t="s">
        <v>145</v>
      </c>
      <c r="J360">
        <v>624118</v>
      </c>
      <c r="K360">
        <v>3481</v>
      </c>
      <c r="L360">
        <v>221</v>
      </c>
      <c r="M360">
        <v>221</v>
      </c>
      <c r="N360">
        <f t="shared" si="16"/>
        <v>221</v>
      </c>
      <c r="O360" s="7" t="s">
        <v>5663</v>
      </c>
      <c r="P360" t="e">
        <v>#N/A</v>
      </c>
    </row>
    <row r="361" spans="1:16" x14ac:dyDescent="0.2">
      <c r="A361">
        <v>485341</v>
      </c>
      <c r="B361">
        <v>485291</v>
      </c>
      <c r="C361">
        <v>546</v>
      </c>
      <c r="D361">
        <v>546</v>
      </c>
      <c r="G361" t="s">
        <v>2821</v>
      </c>
      <c r="H361" t="s">
        <v>2823</v>
      </c>
      <c r="I361" t="s">
        <v>145</v>
      </c>
      <c r="J361">
        <v>624119</v>
      </c>
      <c r="K361">
        <v>3480</v>
      </c>
      <c r="L361">
        <v>221</v>
      </c>
      <c r="M361">
        <v>221</v>
      </c>
      <c r="N361">
        <f t="shared" si="16"/>
        <v>221</v>
      </c>
      <c r="O361" s="7" t="s">
        <v>5663</v>
      </c>
      <c r="P361" t="e">
        <v>#N/A</v>
      </c>
    </row>
    <row r="362" spans="1:16" x14ac:dyDescent="0.2">
      <c r="A362">
        <v>485342</v>
      </c>
      <c r="B362">
        <v>485388</v>
      </c>
      <c r="C362">
        <v>594</v>
      </c>
      <c r="D362">
        <v>594</v>
      </c>
      <c r="G362" t="s">
        <v>2827</v>
      </c>
      <c r="H362" t="s">
        <v>2829</v>
      </c>
      <c r="I362" t="s">
        <v>1852</v>
      </c>
      <c r="J362">
        <v>624130</v>
      </c>
      <c r="K362">
        <v>3778</v>
      </c>
      <c r="L362">
        <v>621</v>
      </c>
      <c r="M362">
        <v>621</v>
      </c>
      <c r="N362">
        <f t="shared" si="16"/>
        <v>621</v>
      </c>
      <c r="O362" s="7" t="s">
        <v>5663</v>
      </c>
      <c r="P362" t="e">
        <v>#N/A</v>
      </c>
    </row>
    <row r="363" spans="1:16" x14ac:dyDescent="0.2">
      <c r="A363">
        <v>485344</v>
      </c>
      <c r="B363">
        <v>485359</v>
      </c>
      <c r="C363">
        <v>591</v>
      </c>
      <c r="D363">
        <v>592</v>
      </c>
      <c r="G363" t="s">
        <v>2830</v>
      </c>
      <c r="H363" t="s">
        <v>2832</v>
      </c>
      <c r="I363" t="s">
        <v>1852</v>
      </c>
      <c r="J363">
        <v>624131</v>
      </c>
      <c r="K363">
        <v>3782</v>
      </c>
      <c r="L363">
        <v>621</v>
      </c>
      <c r="M363">
        <v>621</v>
      </c>
      <c r="N363">
        <f t="shared" si="16"/>
        <v>621</v>
      </c>
      <c r="O363" s="7" t="s">
        <v>5663</v>
      </c>
      <c r="P363" t="e">
        <v>#N/A</v>
      </c>
    </row>
    <row r="364" spans="1:16" x14ac:dyDescent="0.2">
      <c r="A364">
        <v>485344</v>
      </c>
      <c r="B364">
        <v>485361</v>
      </c>
      <c r="C364">
        <v>591</v>
      </c>
      <c r="D364">
        <v>592</v>
      </c>
      <c r="G364" t="s">
        <v>2833</v>
      </c>
      <c r="H364" t="s">
        <v>2835</v>
      </c>
      <c r="I364" t="s">
        <v>1852</v>
      </c>
      <c r="J364">
        <v>624142</v>
      </c>
      <c r="K364">
        <v>3783</v>
      </c>
      <c r="L364">
        <v>621</v>
      </c>
      <c r="M364">
        <v>621</v>
      </c>
      <c r="N364">
        <f t="shared" si="16"/>
        <v>621</v>
      </c>
      <c r="O364" s="7" t="s">
        <v>5663</v>
      </c>
      <c r="P364" t="e">
        <v>#N/A</v>
      </c>
    </row>
    <row r="365" spans="1:16" x14ac:dyDescent="0.2">
      <c r="A365">
        <v>485344</v>
      </c>
      <c r="B365">
        <v>485362</v>
      </c>
      <c r="C365">
        <v>591</v>
      </c>
      <c r="D365">
        <v>592</v>
      </c>
      <c r="G365" t="s">
        <v>2836</v>
      </c>
      <c r="H365" t="s">
        <v>2838</v>
      </c>
      <c r="I365" t="s">
        <v>1852</v>
      </c>
      <c r="J365">
        <v>624143</v>
      </c>
      <c r="K365">
        <v>3784</v>
      </c>
      <c r="L365">
        <v>621</v>
      </c>
      <c r="M365">
        <v>621</v>
      </c>
      <c r="N365">
        <f t="shared" si="16"/>
        <v>621</v>
      </c>
      <c r="O365" s="7" t="s">
        <v>5663</v>
      </c>
      <c r="P365" t="e">
        <v>#N/A</v>
      </c>
    </row>
    <row r="366" spans="1:16" x14ac:dyDescent="0.2">
      <c r="A366">
        <v>485347</v>
      </c>
      <c r="B366">
        <v>485359</v>
      </c>
      <c r="C366">
        <v>592</v>
      </c>
      <c r="D366">
        <v>592</v>
      </c>
      <c r="G366" t="s">
        <v>2839</v>
      </c>
      <c r="H366" t="s">
        <v>2841</v>
      </c>
      <c r="I366" t="s">
        <v>1852</v>
      </c>
      <c r="J366">
        <v>624144</v>
      </c>
      <c r="K366">
        <v>3779</v>
      </c>
      <c r="L366">
        <v>621</v>
      </c>
      <c r="M366">
        <v>621</v>
      </c>
      <c r="N366">
        <f t="shared" si="16"/>
        <v>621</v>
      </c>
      <c r="O366" s="7" t="s">
        <v>5663</v>
      </c>
      <c r="P366" t="e">
        <v>#N/A</v>
      </c>
    </row>
    <row r="367" spans="1:16" x14ac:dyDescent="0.2">
      <c r="A367">
        <v>485347</v>
      </c>
      <c r="B367">
        <v>485361</v>
      </c>
      <c r="C367">
        <v>592</v>
      </c>
      <c r="D367">
        <v>592</v>
      </c>
      <c r="G367" t="s">
        <v>2995</v>
      </c>
      <c r="H367" t="s">
        <v>2715</v>
      </c>
      <c r="I367" t="s">
        <v>2707</v>
      </c>
      <c r="J367">
        <v>624387</v>
      </c>
      <c r="K367">
        <v>4290</v>
      </c>
      <c r="L367">
        <v>831</v>
      </c>
      <c r="M367">
        <v>831</v>
      </c>
      <c r="N367">
        <f t="shared" si="16"/>
        <v>831</v>
      </c>
      <c r="O367" s="7" t="s">
        <v>5663</v>
      </c>
      <c r="P367" t="e">
        <v>#N/A</v>
      </c>
    </row>
    <row r="368" spans="1:16" x14ac:dyDescent="0.2">
      <c r="A368">
        <v>485347</v>
      </c>
      <c r="B368">
        <v>485362</v>
      </c>
      <c r="C368">
        <v>592</v>
      </c>
      <c r="D368">
        <v>592</v>
      </c>
      <c r="G368" t="s">
        <v>2996</v>
      </c>
      <c r="H368" t="s">
        <v>2712</v>
      </c>
      <c r="I368" t="s">
        <v>2707</v>
      </c>
      <c r="J368">
        <v>624388</v>
      </c>
      <c r="K368">
        <v>4292</v>
      </c>
      <c r="L368">
        <v>831</v>
      </c>
      <c r="M368">
        <v>831</v>
      </c>
      <c r="N368">
        <f t="shared" si="16"/>
        <v>831</v>
      </c>
      <c r="O368" s="7" t="s">
        <v>5663</v>
      </c>
      <c r="P368" t="e">
        <v>#N/A</v>
      </c>
    </row>
    <row r="369" spans="1:16" x14ac:dyDescent="0.2">
      <c r="A369">
        <v>485349</v>
      </c>
      <c r="B369">
        <v>485356</v>
      </c>
      <c r="C369">
        <v>497</v>
      </c>
      <c r="D369">
        <v>497</v>
      </c>
      <c r="G369" t="s">
        <v>2997</v>
      </c>
      <c r="H369" t="s">
        <v>2706</v>
      </c>
      <c r="I369" t="s">
        <v>2707</v>
      </c>
      <c r="J369">
        <v>624389</v>
      </c>
      <c r="K369">
        <v>4700</v>
      </c>
      <c r="L369">
        <v>831</v>
      </c>
      <c r="M369">
        <v>831</v>
      </c>
      <c r="N369">
        <f t="shared" si="16"/>
        <v>831</v>
      </c>
      <c r="O369" s="7" t="s">
        <v>5663</v>
      </c>
      <c r="P369" t="e">
        <v>#N/A</v>
      </c>
    </row>
    <row r="370" spans="1:16" x14ac:dyDescent="0.2">
      <c r="A370">
        <v>485353</v>
      </c>
      <c r="B370">
        <v>485354</v>
      </c>
      <c r="C370">
        <v>573</v>
      </c>
      <c r="D370">
        <v>573</v>
      </c>
      <c r="G370" t="s">
        <v>2998</v>
      </c>
      <c r="H370" t="s">
        <v>2710</v>
      </c>
      <c r="I370" t="s">
        <v>2707</v>
      </c>
      <c r="J370">
        <v>624390</v>
      </c>
      <c r="K370">
        <v>4291</v>
      </c>
      <c r="L370">
        <v>831</v>
      </c>
      <c r="M370">
        <v>831</v>
      </c>
      <c r="N370">
        <f t="shared" si="16"/>
        <v>831</v>
      </c>
      <c r="O370" s="7" t="s">
        <v>5663</v>
      </c>
      <c r="P370" t="e">
        <v>#N/A</v>
      </c>
    </row>
    <row r="371" spans="1:16" x14ac:dyDescent="0.2">
      <c r="A371">
        <v>485356</v>
      </c>
      <c r="B371">
        <v>485356</v>
      </c>
      <c r="C371">
        <v>497</v>
      </c>
      <c r="D371">
        <v>497</v>
      </c>
      <c r="G371" t="s">
        <v>2999</v>
      </c>
      <c r="H371" t="s">
        <v>2717</v>
      </c>
      <c r="I371" t="s">
        <v>2707</v>
      </c>
      <c r="J371">
        <v>624391</v>
      </c>
      <c r="K371">
        <v>4289</v>
      </c>
      <c r="L371">
        <v>831</v>
      </c>
      <c r="M371">
        <v>831</v>
      </c>
      <c r="N371">
        <f t="shared" si="16"/>
        <v>831</v>
      </c>
      <c r="O371" s="7" t="s">
        <v>5663</v>
      </c>
      <c r="P371" t="e">
        <v>#N/A</v>
      </c>
    </row>
    <row r="372" spans="1:16" x14ac:dyDescent="0.2">
      <c r="A372">
        <v>485358</v>
      </c>
      <c r="B372">
        <v>485361</v>
      </c>
      <c r="C372">
        <v>571</v>
      </c>
      <c r="D372">
        <v>592</v>
      </c>
      <c r="G372" t="s">
        <v>3030</v>
      </c>
      <c r="H372" t="s">
        <v>3032</v>
      </c>
      <c r="I372" t="s">
        <v>2639</v>
      </c>
      <c r="J372">
        <v>624462</v>
      </c>
      <c r="K372">
        <v>4843</v>
      </c>
      <c r="L372">
        <v>677</v>
      </c>
      <c r="M372">
        <v>677</v>
      </c>
      <c r="N372">
        <f t="shared" si="16"/>
        <v>677</v>
      </c>
      <c r="O372" s="7" t="s">
        <v>5663</v>
      </c>
      <c r="P372" t="e">
        <v>#N/A</v>
      </c>
    </row>
    <row r="373" spans="1:16" x14ac:dyDescent="0.2">
      <c r="A373">
        <v>485360</v>
      </c>
      <c r="B373">
        <v>485292</v>
      </c>
      <c r="C373">
        <v>612</v>
      </c>
      <c r="D373">
        <v>612</v>
      </c>
      <c r="G373" t="s">
        <v>3050</v>
      </c>
      <c r="J373">
        <v>624476</v>
      </c>
      <c r="O373" s="7" t="s">
        <v>5663</v>
      </c>
      <c r="P373" t="e">
        <v>#N/A</v>
      </c>
    </row>
    <row r="374" spans="1:16" x14ac:dyDescent="0.2">
      <c r="A374">
        <v>485366</v>
      </c>
      <c r="B374">
        <v>485386</v>
      </c>
      <c r="C374">
        <v>598</v>
      </c>
      <c r="D374">
        <v>598</v>
      </c>
      <c r="G374" t="s">
        <v>3051</v>
      </c>
      <c r="J374">
        <v>624478</v>
      </c>
      <c r="O374" s="7" t="s">
        <v>5663</v>
      </c>
      <c r="P374" t="e">
        <v>#N/A</v>
      </c>
    </row>
    <row r="375" spans="1:16" x14ac:dyDescent="0.2">
      <c r="A375">
        <v>485366</v>
      </c>
      <c r="B375">
        <v>504448</v>
      </c>
      <c r="C375">
        <v>598</v>
      </c>
      <c r="D375">
        <v>598</v>
      </c>
      <c r="G375" t="s">
        <v>3052</v>
      </c>
      <c r="J375">
        <v>624479</v>
      </c>
      <c r="O375" s="7" t="s">
        <v>5663</v>
      </c>
      <c r="P375" t="e">
        <v>#N/A</v>
      </c>
    </row>
    <row r="376" spans="1:16" x14ac:dyDescent="0.2">
      <c r="A376">
        <v>485367</v>
      </c>
      <c r="B376">
        <v>488768</v>
      </c>
      <c r="C376">
        <v>621</v>
      </c>
      <c r="D376">
        <v>621</v>
      </c>
      <c r="G376" t="s">
        <v>971</v>
      </c>
      <c r="H376" t="s">
        <v>94</v>
      </c>
      <c r="I376" t="s">
        <v>88</v>
      </c>
      <c r="J376">
        <v>1393</v>
      </c>
      <c r="K376">
        <v>109</v>
      </c>
      <c r="L376">
        <v>63</v>
      </c>
      <c r="M376">
        <v>63</v>
      </c>
      <c r="N376">
        <f>IFERROR(VLOOKUP(M376,C:D,2,FALSE),M376)</f>
        <v>63</v>
      </c>
      <c r="O376" t="s">
        <v>5661</v>
      </c>
      <c r="P376" t="s">
        <v>5779</v>
      </c>
    </row>
    <row r="377" spans="1:16" x14ac:dyDescent="0.2">
      <c r="A377">
        <v>485368</v>
      </c>
      <c r="B377">
        <v>488768</v>
      </c>
      <c r="C377">
        <v>621</v>
      </c>
      <c r="D377">
        <v>621</v>
      </c>
      <c r="G377" t="s">
        <v>972</v>
      </c>
      <c r="J377">
        <v>1400</v>
      </c>
      <c r="O377" t="s">
        <v>5661</v>
      </c>
      <c r="P377" t="s">
        <v>5783</v>
      </c>
    </row>
    <row r="378" spans="1:16" x14ac:dyDescent="0.2">
      <c r="A378">
        <v>488745</v>
      </c>
      <c r="B378">
        <v>488774</v>
      </c>
      <c r="C378">
        <v>311</v>
      </c>
      <c r="D378">
        <v>771</v>
      </c>
      <c r="G378" t="s">
        <v>973</v>
      </c>
      <c r="H378" t="s">
        <v>638</v>
      </c>
      <c r="I378" t="s">
        <v>639</v>
      </c>
      <c r="J378">
        <v>1401</v>
      </c>
      <c r="K378">
        <v>149</v>
      </c>
      <c r="L378">
        <v>71</v>
      </c>
      <c r="M378">
        <v>71</v>
      </c>
      <c r="N378">
        <f t="shared" ref="N378:N390" si="17">IFERROR(VLOOKUP(M378,C:D,2,FALSE),M378)</f>
        <v>72</v>
      </c>
      <c r="O378" t="s">
        <v>5661</v>
      </c>
      <c r="P378" t="s">
        <v>5784</v>
      </c>
    </row>
    <row r="379" spans="1:16" x14ac:dyDescent="0.2">
      <c r="A379">
        <v>488752</v>
      </c>
      <c r="B379">
        <v>488774</v>
      </c>
      <c r="C379">
        <v>311</v>
      </c>
      <c r="D379">
        <v>771</v>
      </c>
      <c r="G379" t="s">
        <v>1020</v>
      </c>
      <c r="H379" t="s">
        <v>1018</v>
      </c>
      <c r="I379" t="s">
        <v>213</v>
      </c>
      <c r="J379">
        <v>1464</v>
      </c>
      <c r="K379">
        <v>515</v>
      </c>
      <c r="L379">
        <v>231</v>
      </c>
      <c r="M379">
        <v>231</v>
      </c>
      <c r="N379">
        <f t="shared" si="17"/>
        <v>231</v>
      </c>
      <c r="O379" t="s">
        <v>5661</v>
      </c>
      <c r="P379" t="s">
        <v>5780</v>
      </c>
    </row>
    <row r="380" spans="1:16" x14ac:dyDescent="0.2">
      <c r="A380">
        <v>488772</v>
      </c>
      <c r="B380">
        <v>488771</v>
      </c>
      <c r="C380">
        <v>645</v>
      </c>
      <c r="D380">
        <v>646</v>
      </c>
      <c r="G380" t="s">
        <v>1051</v>
      </c>
      <c r="H380" t="s">
        <v>1055</v>
      </c>
      <c r="I380" t="s">
        <v>925</v>
      </c>
      <c r="J380">
        <v>1472</v>
      </c>
      <c r="K380">
        <v>774</v>
      </c>
      <c r="L380">
        <v>281</v>
      </c>
      <c r="M380">
        <v>281</v>
      </c>
      <c r="N380">
        <f t="shared" si="17"/>
        <v>281</v>
      </c>
      <c r="O380" t="s">
        <v>5661</v>
      </c>
      <c r="P380" t="s">
        <v>5792</v>
      </c>
    </row>
    <row r="381" spans="1:16" x14ac:dyDescent="0.2">
      <c r="A381">
        <v>488773</v>
      </c>
      <c r="B381">
        <v>488771</v>
      </c>
      <c r="C381">
        <v>646</v>
      </c>
      <c r="D381">
        <v>646</v>
      </c>
      <c r="G381" t="s">
        <v>1056</v>
      </c>
      <c r="H381" t="s">
        <v>1026</v>
      </c>
      <c r="I381" t="s">
        <v>905</v>
      </c>
      <c r="J381">
        <v>1473</v>
      </c>
      <c r="K381">
        <v>764</v>
      </c>
      <c r="L381">
        <v>278</v>
      </c>
      <c r="M381">
        <v>278</v>
      </c>
      <c r="N381">
        <f t="shared" si="17"/>
        <v>279</v>
      </c>
      <c r="O381" t="s">
        <v>5661</v>
      </c>
      <c r="P381" t="s">
        <v>5807</v>
      </c>
    </row>
    <row r="382" spans="1:16" x14ac:dyDescent="0.2">
      <c r="A382">
        <v>488821</v>
      </c>
      <c r="B382">
        <v>1474</v>
      </c>
      <c r="C382">
        <v>232</v>
      </c>
      <c r="D382">
        <v>232</v>
      </c>
      <c r="G382" t="s">
        <v>1057</v>
      </c>
      <c r="H382" t="s">
        <v>999</v>
      </c>
      <c r="I382" t="s">
        <v>243</v>
      </c>
      <c r="J382">
        <v>1474</v>
      </c>
      <c r="K382">
        <v>516</v>
      </c>
      <c r="L382">
        <v>232</v>
      </c>
      <c r="M382">
        <v>232</v>
      </c>
      <c r="N382">
        <f t="shared" si="17"/>
        <v>232</v>
      </c>
      <c r="O382" t="s">
        <v>5661</v>
      </c>
      <c r="P382" t="s">
        <v>5808</v>
      </c>
    </row>
    <row r="383" spans="1:16" x14ac:dyDescent="0.2">
      <c r="A383">
        <v>488832</v>
      </c>
      <c r="B383">
        <v>1474</v>
      </c>
      <c r="C383">
        <v>232</v>
      </c>
      <c r="D383">
        <v>232</v>
      </c>
      <c r="G383" t="s">
        <v>1059</v>
      </c>
      <c r="H383" t="s">
        <v>1012</v>
      </c>
      <c r="I383" t="s">
        <v>115</v>
      </c>
      <c r="J383">
        <v>1475</v>
      </c>
      <c r="K383">
        <v>503</v>
      </c>
      <c r="L383">
        <v>219</v>
      </c>
      <c r="M383">
        <v>219</v>
      </c>
      <c r="N383">
        <f t="shared" si="17"/>
        <v>219</v>
      </c>
      <c r="O383" t="s">
        <v>5661</v>
      </c>
      <c r="P383" t="s">
        <v>5775</v>
      </c>
    </row>
    <row r="384" spans="1:16" x14ac:dyDescent="0.2">
      <c r="A384">
        <v>488834</v>
      </c>
      <c r="B384">
        <v>2593</v>
      </c>
      <c r="C384">
        <v>331</v>
      </c>
      <c r="D384">
        <v>331</v>
      </c>
      <c r="G384" t="s">
        <v>1076</v>
      </c>
      <c r="H384" t="s">
        <v>1049</v>
      </c>
      <c r="I384" t="s">
        <v>1050</v>
      </c>
      <c r="J384">
        <v>1482</v>
      </c>
      <c r="K384">
        <v>836</v>
      </c>
      <c r="L384">
        <v>290</v>
      </c>
      <c r="M384">
        <v>290</v>
      </c>
      <c r="N384">
        <f t="shared" si="17"/>
        <v>290</v>
      </c>
      <c r="O384" t="s">
        <v>5661</v>
      </c>
      <c r="P384" t="s">
        <v>5810</v>
      </c>
    </row>
    <row r="385" spans="1:16" x14ac:dyDescent="0.2">
      <c r="A385">
        <v>488837</v>
      </c>
      <c r="B385">
        <v>488939</v>
      </c>
      <c r="C385">
        <v>599</v>
      </c>
      <c r="D385">
        <v>599</v>
      </c>
      <c r="G385" t="s">
        <v>1077</v>
      </c>
      <c r="H385" t="s">
        <v>1071</v>
      </c>
      <c r="I385" t="s">
        <v>881</v>
      </c>
      <c r="J385">
        <v>1484</v>
      </c>
      <c r="K385">
        <v>722</v>
      </c>
      <c r="L385">
        <v>270</v>
      </c>
      <c r="M385">
        <v>270</v>
      </c>
      <c r="N385">
        <f t="shared" si="17"/>
        <v>270</v>
      </c>
      <c r="O385" t="s">
        <v>5661</v>
      </c>
      <c r="P385" t="s">
        <v>5776</v>
      </c>
    </row>
    <row r="386" spans="1:16" x14ac:dyDescent="0.2">
      <c r="A386">
        <v>488838</v>
      </c>
      <c r="B386">
        <v>1474</v>
      </c>
      <c r="C386">
        <v>232</v>
      </c>
      <c r="D386">
        <v>232</v>
      </c>
      <c r="G386" t="s">
        <v>1078</v>
      </c>
      <c r="H386" t="s">
        <v>1042</v>
      </c>
      <c r="I386" t="s">
        <v>1043</v>
      </c>
      <c r="J386">
        <v>1485</v>
      </c>
      <c r="K386">
        <v>504</v>
      </c>
      <c r="L386">
        <v>220</v>
      </c>
      <c r="M386">
        <v>220</v>
      </c>
      <c r="N386">
        <f t="shared" si="17"/>
        <v>220</v>
      </c>
      <c r="O386" t="s">
        <v>5661</v>
      </c>
      <c r="P386" t="s">
        <v>5804</v>
      </c>
    </row>
    <row r="387" spans="1:16" x14ac:dyDescent="0.2">
      <c r="A387">
        <v>488845</v>
      </c>
      <c r="B387">
        <v>2593</v>
      </c>
      <c r="C387">
        <v>331</v>
      </c>
      <c r="D387">
        <v>331</v>
      </c>
      <c r="G387" t="s">
        <v>1138</v>
      </c>
      <c r="H387" t="s">
        <v>1105</v>
      </c>
      <c r="I387" t="s">
        <v>1106</v>
      </c>
      <c r="J387">
        <v>1623</v>
      </c>
      <c r="K387">
        <v>936</v>
      </c>
      <c r="L387">
        <v>301</v>
      </c>
      <c r="M387">
        <v>301</v>
      </c>
      <c r="N387">
        <f t="shared" si="17"/>
        <v>301</v>
      </c>
      <c r="O387" t="s">
        <v>5661</v>
      </c>
      <c r="P387" t="s">
        <v>5830</v>
      </c>
    </row>
    <row r="388" spans="1:16" x14ac:dyDescent="0.2">
      <c r="A388">
        <v>488846</v>
      </c>
      <c r="B388">
        <v>2593</v>
      </c>
      <c r="C388">
        <v>331</v>
      </c>
      <c r="D388">
        <v>331</v>
      </c>
      <c r="G388" t="s">
        <v>1146</v>
      </c>
      <c r="H388" t="s">
        <v>330</v>
      </c>
      <c r="I388" t="s">
        <v>331</v>
      </c>
      <c r="J388">
        <v>1653</v>
      </c>
      <c r="K388">
        <v>136</v>
      </c>
      <c r="L388">
        <v>68</v>
      </c>
      <c r="M388">
        <v>68</v>
      </c>
      <c r="N388">
        <f t="shared" si="17"/>
        <v>68</v>
      </c>
      <c r="O388" t="s">
        <v>5661</v>
      </c>
      <c r="P388" t="s">
        <v>5816</v>
      </c>
    </row>
    <row r="389" spans="1:16" x14ac:dyDescent="0.2">
      <c r="A389">
        <v>488849</v>
      </c>
      <c r="B389">
        <v>2593</v>
      </c>
      <c r="C389">
        <v>331</v>
      </c>
      <c r="D389">
        <v>331</v>
      </c>
      <c r="G389" t="s">
        <v>1210</v>
      </c>
      <c r="H389" t="s">
        <v>933</v>
      </c>
      <c r="I389" t="s">
        <v>934</v>
      </c>
      <c r="J389">
        <v>1742</v>
      </c>
      <c r="K389">
        <v>181</v>
      </c>
      <c r="L389">
        <v>82</v>
      </c>
      <c r="M389">
        <v>82</v>
      </c>
      <c r="N389">
        <f t="shared" si="17"/>
        <v>82</v>
      </c>
      <c r="O389" t="s">
        <v>5661</v>
      </c>
      <c r="P389" t="s">
        <v>5854</v>
      </c>
    </row>
    <row r="390" spans="1:16" x14ac:dyDescent="0.2">
      <c r="A390">
        <v>488850</v>
      </c>
      <c r="B390">
        <v>2593</v>
      </c>
      <c r="C390">
        <v>331</v>
      </c>
      <c r="D390">
        <v>331</v>
      </c>
      <c r="G390" t="s">
        <v>1237</v>
      </c>
      <c r="H390" t="s">
        <v>1089</v>
      </c>
      <c r="I390" t="s">
        <v>145</v>
      </c>
      <c r="J390">
        <v>1819</v>
      </c>
      <c r="K390">
        <v>505</v>
      </c>
      <c r="L390">
        <v>221</v>
      </c>
      <c r="M390">
        <v>221</v>
      </c>
      <c r="N390">
        <f t="shared" si="17"/>
        <v>221</v>
      </c>
      <c r="O390" t="s">
        <v>5661</v>
      </c>
      <c r="P390" t="s">
        <v>5866</v>
      </c>
    </row>
    <row r="391" spans="1:16" x14ac:dyDescent="0.2">
      <c r="A391">
        <v>488851</v>
      </c>
      <c r="B391">
        <v>2593</v>
      </c>
      <c r="C391">
        <v>331</v>
      </c>
      <c r="D391">
        <v>331</v>
      </c>
      <c r="G391" t="s">
        <v>1238</v>
      </c>
      <c r="J391">
        <v>1828</v>
      </c>
      <c r="O391" t="s">
        <v>5661</v>
      </c>
      <c r="P391" t="s">
        <v>5864</v>
      </c>
    </row>
    <row r="392" spans="1:16" x14ac:dyDescent="0.2">
      <c r="A392">
        <v>488852</v>
      </c>
      <c r="B392">
        <v>2593</v>
      </c>
      <c r="C392">
        <v>331</v>
      </c>
      <c r="D392">
        <v>331</v>
      </c>
      <c r="G392" t="s">
        <v>1258</v>
      </c>
      <c r="H392" t="s">
        <v>1006</v>
      </c>
      <c r="I392" t="s">
        <v>363</v>
      </c>
      <c r="J392">
        <v>1997</v>
      </c>
      <c r="K392">
        <v>520</v>
      </c>
      <c r="L392">
        <v>235</v>
      </c>
      <c r="M392">
        <v>235</v>
      </c>
      <c r="N392">
        <f t="shared" ref="N392:N402" si="18">IFERROR(VLOOKUP(M392,C:D,2,FALSE),M392)</f>
        <v>235</v>
      </c>
      <c r="O392" t="s">
        <v>5661</v>
      </c>
      <c r="P392" t="s">
        <v>5891</v>
      </c>
    </row>
    <row r="393" spans="1:16" x14ac:dyDescent="0.2">
      <c r="A393">
        <v>488853</v>
      </c>
      <c r="B393">
        <v>2593</v>
      </c>
      <c r="C393">
        <v>331</v>
      </c>
      <c r="D393">
        <v>331</v>
      </c>
      <c r="G393" t="s">
        <v>1264</v>
      </c>
      <c r="H393" t="s">
        <v>1221</v>
      </c>
      <c r="I393" t="s">
        <v>851</v>
      </c>
      <c r="J393">
        <v>2076</v>
      </c>
      <c r="K393">
        <v>629</v>
      </c>
      <c r="L393">
        <v>260</v>
      </c>
      <c r="M393">
        <v>260</v>
      </c>
      <c r="N393">
        <f t="shared" si="18"/>
        <v>260</v>
      </c>
      <c r="O393" t="s">
        <v>5661</v>
      </c>
      <c r="P393" t="s">
        <v>5887</v>
      </c>
    </row>
    <row r="394" spans="1:16" x14ac:dyDescent="0.2">
      <c r="A394">
        <v>488854</v>
      </c>
      <c r="B394">
        <v>2593</v>
      </c>
      <c r="C394">
        <v>331</v>
      </c>
      <c r="D394">
        <v>331</v>
      </c>
      <c r="G394" t="s">
        <v>1265</v>
      </c>
      <c r="H394" t="s">
        <v>1141</v>
      </c>
      <c r="I394" t="s">
        <v>705</v>
      </c>
      <c r="J394">
        <v>2095</v>
      </c>
      <c r="K394">
        <v>834</v>
      </c>
      <c r="L394">
        <v>289</v>
      </c>
      <c r="M394">
        <v>289</v>
      </c>
      <c r="N394">
        <f t="shared" si="18"/>
        <v>289</v>
      </c>
      <c r="O394" t="s">
        <v>5661</v>
      </c>
      <c r="P394" t="s">
        <v>5879</v>
      </c>
    </row>
    <row r="395" spans="1:16" x14ac:dyDescent="0.2">
      <c r="A395">
        <v>488900</v>
      </c>
      <c r="B395">
        <v>1623</v>
      </c>
      <c r="C395">
        <v>301</v>
      </c>
      <c r="D395">
        <v>301</v>
      </c>
      <c r="G395" t="s">
        <v>1301</v>
      </c>
      <c r="H395" t="s">
        <v>1246</v>
      </c>
      <c r="I395" t="s">
        <v>743</v>
      </c>
      <c r="J395">
        <v>2114</v>
      </c>
      <c r="K395">
        <v>827</v>
      </c>
      <c r="L395">
        <v>287</v>
      </c>
      <c r="M395">
        <v>287</v>
      </c>
      <c r="N395">
        <f t="shared" si="18"/>
        <v>287</v>
      </c>
      <c r="O395" t="s">
        <v>5661</v>
      </c>
      <c r="P395" t="s">
        <v>5881</v>
      </c>
    </row>
    <row r="396" spans="1:16" x14ac:dyDescent="0.2">
      <c r="A396">
        <v>488908</v>
      </c>
      <c r="B396">
        <v>1623</v>
      </c>
      <c r="C396">
        <v>301</v>
      </c>
      <c r="D396">
        <v>301</v>
      </c>
      <c r="G396" t="s">
        <v>1320</v>
      </c>
      <c r="H396" t="s">
        <v>983</v>
      </c>
      <c r="I396" t="s">
        <v>984</v>
      </c>
      <c r="J396">
        <v>2164</v>
      </c>
      <c r="K396">
        <v>186</v>
      </c>
      <c r="L396">
        <v>86</v>
      </c>
      <c r="M396">
        <v>86</v>
      </c>
      <c r="N396">
        <f t="shared" si="18"/>
        <v>86</v>
      </c>
      <c r="O396" t="s">
        <v>5661</v>
      </c>
      <c r="P396" t="s">
        <v>5902</v>
      </c>
    </row>
    <row r="397" spans="1:16" x14ac:dyDescent="0.2">
      <c r="A397">
        <v>488913</v>
      </c>
      <c r="B397">
        <v>1623</v>
      </c>
      <c r="C397">
        <v>301</v>
      </c>
      <c r="D397">
        <v>301</v>
      </c>
      <c r="G397" t="s">
        <v>1321</v>
      </c>
      <c r="H397" t="s">
        <v>494</v>
      </c>
      <c r="I397" t="s">
        <v>495</v>
      </c>
      <c r="J397">
        <v>2169</v>
      </c>
      <c r="K397">
        <v>184</v>
      </c>
      <c r="L397">
        <v>84</v>
      </c>
      <c r="M397">
        <v>84</v>
      </c>
      <c r="N397">
        <f t="shared" si="18"/>
        <v>84</v>
      </c>
      <c r="O397" t="s">
        <v>5661</v>
      </c>
      <c r="P397" t="s">
        <v>5899</v>
      </c>
    </row>
    <row r="398" spans="1:16" x14ac:dyDescent="0.2">
      <c r="A398">
        <v>488946</v>
      </c>
      <c r="B398">
        <v>488946</v>
      </c>
      <c r="C398">
        <v>640</v>
      </c>
      <c r="D398">
        <v>640</v>
      </c>
      <c r="G398" t="s">
        <v>1325</v>
      </c>
      <c r="J398">
        <v>2249</v>
      </c>
      <c r="M398">
        <v>80</v>
      </c>
      <c r="N398">
        <f t="shared" si="18"/>
        <v>80</v>
      </c>
      <c r="O398" t="s">
        <v>5661</v>
      </c>
      <c r="P398" t="s">
        <v>5894</v>
      </c>
    </row>
    <row r="399" spans="1:16" x14ac:dyDescent="0.2">
      <c r="A399">
        <v>488953</v>
      </c>
      <c r="B399">
        <v>488962</v>
      </c>
      <c r="C399">
        <v>641</v>
      </c>
      <c r="D399">
        <v>641</v>
      </c>
      <c r="G399" t="s">
        <v>1331</v>
      </c>
      <c r="H399" t="s">
        <v>693</v>
      </c>
      <c r="I399" t="s">
        <v>694</v>
      </c>
      <c r="J399">
        <v>2266</v>
      </c>
      <c r="K399">
        <v>940</v>
      </c>
      <c r="L399">
        <v>302</v>
      </c>
      <c r="M399">
        <v>302</v>
      </c>
      <c r="N399">
        <f t="shared" si="18"/>
        <v>302</v>
      </c>
      <c r="O399" t="s">
        <v>5661</v>
      </c>
      <c r="P399" t="s">
        <v>5898</v>
      </c>
    </row>
    <row r="400" spans="1:16" x14ac:dyDescent="0.2">
      <c r="A400">
        <v>488978</v>
      </c>
      <c r="B400">
        <v>488991</v>
      </c>
      <c r="C400">
        <v>596</v>
      </c>
      <c r="D400">
        <v>596</v>
      </c>
      <c r="G400" t="s">
        <v>1335</v>
      </c>
      <c r="H400" t="s">
        <v>1144</v>
      </c>
      <c r="I400" t="s">
        <v>1145</v>
      </c>
      <c r="J400">
        <v>2276</v>
      </c>
      <c r="K400">
        <v>889</v>
      </c>
      <c r="L400">
        <v>295</v>
      </c>
      <c r="M400">
        <v>295</v>
      </c>
      <c r="N400">
        <f t="shared" si="18"/>
        <v>295</v>
      </c>
      <c r="O400" t="s">
        <v>5661</v>
      </c>
      <c r="P400" t="s">
        <v>5936</v>
      </c>
    </row>
    <row r="401" spans="1:16" x14ac:dyDescent="0.2">
      <c r="A401">
        <v>488979</v>
      </c>
      <c r="B401">
        <v>488988</v>
      </c>
      <c r="C401">
        <v>611</v>
      </c>
      <c r="D401">
        <v>611</v>
      </c>
      <c r="G401" t="s">
        <v>1337</v>
      </c>
      <c r="H401" t="s">
        <v>1339</v>
      </c>
      <c r="I401" t="s">
        <v>1340</v>
      </c>
      <c r="J401">
        <v>2281</v>
      </c>
      <c r="K401">
        <v>1390</v>
      </c>
      <c r="L401">
        <v>496</v>
      </c>
      <c r="M401">
        <v>496</v>
      </c>
      <c r="N401">
        <f t="shared" si="18"/>
        <v>496</v>
      </c>
      <c r="O401" t="s">
        <v>5661</v>
      </c>
      <c r="P401" t="s">
        <v>5937</v>
      </c>
    </row>
    <row r="402" spans="1:16" x14ac:dyDescent="0.2">
      <c r="A402">
        <v>488980</v>
      </c>
      <c r="B402">
        <v>488990</v>
      </c>
      <c r="C402">
        <v>607</v>
      </c>
      <c r="D402">
        <v>607</v>
      </c>
      <c r="G402" t="s">
        <v>1351</v>
      </c>
      <c r="H402" t="s">
        <v>548</v>
      </c>
      <c r="I402" t="s">
        <v>549</v>
      </c>
      <c r="J402">
        <v>2301</v>
      </c>
      <c r="K402">
        <v>180</v>
      </c>
      <c r="L402">
        <v>81</v>
      </c>
      <c r="M402">
        <v>81</v>
      </c>
      <c r="N402">
        <f t="shared" si="18"/>
        <v>81</v>
      </c>
      <c r="O402" t="s">
        <v>5661</v>
      </c>
      <c r="P402" t="s">
        <v>5927</v>
      </c>
    </row>
    <row r="403" spans="1:16" x14ac:dyDescent="0.2">
      <c r="A403">
        <v>488981</v>
      </c>
      <c r="B403">
        <v>488989</v>
      </c>
      <c r="C403">
        <v>625</v>
      </c>
      <c r="D403">
        <v>625</v>
      </c>
      <c r="G403" t="s">
        <v>1353</v>
      </c>
      <c r="J403">
        <v>2309</v>
      </c>
      <c r="O403" t="s">
        <v>5661</v>
      </c>
      <c r="P403" t="s">
        <v>5930</v>
      </c>
    </row>
    <row r="404" spans="1:16" x14ac:dyDescent="0.2">
      <c r="A404">
        <v>488981</v>
      </c>
      <c r="B404">
        <v>488993</v>
      </c>
      <c r="C404">
        <v>625</v>
      </c>
      <c r="D404">
        <v>625</v>
      </c>
      <c r="G404" t="s">
        <v>1354</v>
      </c>
      <c r="H404" t="s">
        <v>468</v>
      </c>
      <c r="I404" t="s">
        <v>469</v>
      </c>
      <c r="J404">
        <v>2312</v>
      </c>
      <c r="K404">
        <v>185</v>
      </c>
      <c r="L404">
        <v>85</v>
      </c>
      <c r="M404">
        <v>85</v>
      </c>
      <c r="N404">
        <f t="shared" ref="N404:N414" si="19">IFERROR(VLOOKUP(M404,C:D,2,FALSE),M404)</f>
        <v>85</v>
      </c>
      <c r="O404" t="s">
        <v>5661</v>
      </c>
      <c r="P404" t="s">
        <v>5931</v>
      </c>
    </row>
    <row r="405" spans="1:16" x14ac:dyDescent="0.2">
      <c r="A405">
        <v>488981</v>
      </c>
      <c r="B405">
        <v>488995</v>
      </c>
      <c r="C405">
        <v>625</v>
      </c>
      <c r="D405">
        <v>625</v>
      </c>
      <c r="G405" t="s">
        <v>1376</v>
      </c>
      <c r="H405" t="s">
        <v>1155</v>
      </c>
      <c r="I405" t="s">
        <v>1156</v>
      </c>
      <c r="J405">
        <v>2324</v>
      </c>
      <c r="K405">
        <v>979</v>
      </c>
      <c r="L405">
        <v>309</v>
      </c>
      <c r="M405">
        <v>309</v>
      </c>
      <c r="N405">
        <f t="shared" si="19"/>
        <v>309</v>
      </c>
      <c r="O405" t="s">
        <v>5661</v>
      </c>
      <c r="P405" t="s">
        <v>5908</v>
      </c>
    </row>
    <row r="406" spans="1:16" x14ac:dyDescent="0.2">
      <c r="A406">
        <v>488982</v>
      </c>
      <c r="B406">
        <v>488989</v>
      </c>
      <c r="C406">
        <v>624</v>
      </c>
      <c r="D406">
        <v>625</v>
      </c>
      <c r="G406" t="s">
        <v>1386</v>
      </c>
      <c r="H406" t="s">
        <v>1385</v>
      </c>
      <c r="I406" t="s">
        <v>737</v>
      </c>
      <c r="J406">
        <v>2336</v>
      </c>
      <c r="K406">
        <v>825</v>
      </c>
      <c r="L406">
        <v>286</v>
      </c>
      <c r="M406">
        <v>286</v>
      </c>
      <c r="N406">
        <f t="shared" si="19"/>
        <v>286</v>
      </c>
      <c r="O406" t="s">
        <v>5661</v>
      </c>
      <c r="P406" t="s">
        <v>5911</v>
      </c>
    </row>
    <row r="407" spans="1:16" x14ac:dyDescent="0.2">
      <c r="A407">
        <v>488982</v>
      </c>
      <c r="B407">
        <v>488993</v>
      </c>
      <c r="C407">
        <v>624</v>
      </c>
      <c r="D407">
        <v>625</v>
      </c>
      <c r="G407" t="s">
        <v>1387</v>
      </c>
      <c r="H407" t="s">
        <v>1365</v>
      </c>
      <c r="I407" t="s">
        <v>1362</v>
      </c>
      <c r="J407">
        <v>2342</v>
      </c>
      <c r="K407">
        <v>1215</v>
      </c>
      <c r="L407">
        <v>469</v>
      </c>
      <c r="M407">
        <v>469</v>
      </c>
      <c r="N407">
        <f t="shared" si="19"/>
        <v>469</v>
      </c>
      <c r="O407" t="s">
        <v>5661</v>
      </c>
      <c r="P407" t="s">
        <v>5912</v>
      </c>
    </row>
    <row r="408" spans="1:16" x14ac:dyDescent="0.2">
      <c r="A408">
        <v>488982</v>
      </c>
      <c r="B408">
        <v>488995</v>
      </c>
      <c r="C408">
        <v>624</v>
      </c>
      <c r="D408">
        <v>625</v>
      </c>
      <c r="G408" t="s">
        <v>1399</v>
      </c>
      <c r="H408" t="s">
        <v>1393</v>
      </c>
      <c r="I408" t="s">
        <v>1394</v>
      </c>
      <c r="J408">
        <v>2367</v>
      </c>
      <c r="K408">
        <v>1275</v>
      </c>
      <c r="L408">
        <v>480</v>
      </c>
      <c r="M408">
        <v>480</v>
      </c>
      <c r="N408">
        <f t="shared" si="19"/>
        <v>480</v>
      </c>
      <c r="O408" t="s">
        <v>5661</v>
      </c>
      <c r="P408" t="s">
        <v>5939</v>
      </c>
    </row>
    <row r="409" spans="1:16" x14ac:dyDescent="0.2">
      <c r="A409">
        <v>488983</v>
      </c>
      <c r="B409">
        <v>488989</v>
      </c>
      <c r="C409">
        <v>623</v>
      </c>
      <c r="D409">
        <v>625</v>
      </c>
      <c r="G409" t="s">
        <v>1400</v>
      </c>
      <c r="H409" t="s">
        <v>1074</v>
      </c>
      <c r="I409" t="s">
        <v>1065</v>
      </c>
      <c r="J409">
        <v>2383</v>
      </c>
      <c r="K409">
        <v>178</v>
      </c>
      <c r="L409">
        <v>80</v>
      </c>
      <c r="M409">
        <v>80</v>
      </c>
      <c r="N409">
        <f t="shared" si="19"/>
        <v>80</v>
      </c>
      <c r="O409" t="s">
        <v>5661</v>
      </c>
      <c r="P409" t="s">
        <v>5933</v>
      </c>
    </row>
    <row r="410" spans="1:16" x14ac:dyDescent="0.2">
      <c r="A410">
        <v>488983</v>
      </c>
      <c r="B410">
        <v>488993</v>
      </c>
      <c r="C410">
        <v>623</v>
      </c>
      <c r="D410">
        <v>625</v>
      </c>
      <c r="G410" t="s">
        <v>1401</v>
      </c>
      <c r="H410" t="s">
        <v>1374</v>
      </c>
      <c r="I410" t="s">
        <v>1375</v>
      </c>
      <c r="J410">
        <v>2385</v>
      </c>
      <c r="K410">
        <v>1272</v>
      </c>
      <c r="L410">
        <v>477</v>
      </c>
      <c r="M410">
        <v>477</v>
      </c>
      <c r="N410">
        <f t="shared" si="19"/>
        <v>477</v>
      </c>
      <c r="O410" t="s">
        <v>5661</v>
      </c>
      <c r="P410" t="s">
        <v>5934</v>
      </c>
    </row>
    <row r="411" spans="1:16" x14ac:dyDescent="0.2">
      <c r="A411">
        <v>488983</v>
      </c>
      <c r="B411">
        <v>488995</v>
      </c>
      <c r="C411">
        <v>623</v>
      </c>
      <c r="D411">
        <v>625</v>
      </c>
      <c r="G411" t="s">
        <v>1402</v>
      </c>
      <c r="H411" t="s">
        <v>1397</v>
      </c>
      <c r="I411" t="s">
        <v>1398</v>
      </c>
      <c r="J411">
        <v>2386</v>
      </c>
      <c r="K411">
        <v>1869</v>
      </c>
      <c r="L411">
        <v>562</v>
      </c>
      <c r="M411">
        <v>562</v>
      </c>
      <c r="N411">
        <f t="shared" si="19"/>
        <v>562</v>
      </c>
      <c r="O411" t="s">
        <v>5661</v>
      </c>
      <c r="P411" t="s">
        <v>5917</v>
      </c>
    </row>
    <row r="412" spans="1:16" x14ac:dyDescent="0.2">
      <c r="A412">
        <v>489007</v>
      </c>
      <c r="B412">
        <v>485312</v>
      </c>
      <c r="C412">
        <v>545</v>
      </c>
      <c r="D412">
        <v>545</v>
      </c>
      <c r="G412" t="s">
        <v>1403</v>
      </c>
      <c r="H412" t="s">
        <v>532</v>
      </c>
      <c r="I412" t="s">
        <v>505</v>
      </c>
      <c r="J412">
        <v>2389</v>
      </c>
      <c r="K412">
        <v>1685</v>
      </c>
      <c r="L412">
        <v>539</v>
      </c>
      <c r="M412">
        <v>539</v>
      </c>
      <c r="N412">
        <f t="shared" si="19"/>
        <v>539</v>
      </c>
      <c r="O412" t="s">
        <v>5661</v>
      </c>
      <c r="P412" t="s">
        <v>5916</v>
      </c>
    </row>
    <row r="413" spans="1:16" x14ac:dyDescent="0.2">
      <c r="A413">
        <v>489008</v>
      </c>
      <c r="B413">
        <v>2385</v>
      </c>
      <c r="C413">
        <v>477</v>
      </c>
      <c r="D413">
        <v>477</v>
      </c>
      <c r="G413" t="s">
        <v>1405</v>
      </c>
      <c r="H413" t="s">
        <v>455</v>
      </c>
      <c r="I413" t="s">
        <v>456</v>
      </c>
      <c r="J413">
        <v>2406</v>
      </c>
      <c r="K413">
        <v>168</v>
      </c>
      <c r="L413">
        <v>77</v>
      </c>
      <c r="M413">
        <v>77</v>
      </c>
      <c r="N413">
        <f t="shared" si="19"/>
        <v>77</v>
      </c>
      <c r="O413" t="s">
        <v>5661</v>
      </c>
      <c r="P413" t="s">
        <v>5921</v>
      </c>
    </row>
    <row r="414" spans="1:16" x14ac:dyDescent="0.2">
      <c r="A414">
        <v>489012</v>
      </c>
      <c r="B414">
        <v>2703</v>
      </c>
      <c r="C414">
        <v>479</v>
      </c>
      <c r="D414">
        <v>479</v>
      </c>
      <c r="G414" t="s">
        <v>1406</v>
      </c>
      <c r="H414" t="s">
        <v>526</v>
      </c>
      <c r="I414" t="s">
        <v>491</v>
      </c>
      <c r="J414">
        <v>2407</v>
      </c>
      <c r="K414">
        <v>1783</v>
      </c>
      <c r="L414">
        <v>551</v>
      </c>
      <c r="M414">
        <v>551</v>
      </c>
      <c r="N414">
        <f t="shared" si="19"/>
        <v>551</v>
      </c>
      <c r="O414" t="s">
        <v>5661</v>
      </c>
      <c r="P414" t="s">
        <v>5941</v>
      </c>
    </row>
    <row r="415" spans="1:16" x14ac:dyDescent="0.2">
      <c r="A415">
        <v>489036</v>
      </c>
      <c r="B415">
        <v>2604</v>
      </c>
      <c r="C415">
        <v>234</v>
      </c>
      <c r="D415">
        <v>234</v>
      </c>
      <c r="G415" t="s">
        <v>1407</v>
      </c>
      <c r="J415">
        <v>2413</v>
      </c>
      <c r="O415" t="s">
        <v>5661</v>
      </c>
      <c r="P415" t="s">
        <v>5922</v>
      </c>
    </row>
    <row r="416" spans="1:16" x14ac:dyDescent="0.2">
      <c r="A416">
        <v>489037</v>
      </c>
      <c r="B416">
        <v>2604</v>
      </c>
      <c r="C416">
        <v>234</v>
      </c>
      <c r="D416">
        <v>234</v>
      </c>
      <c r="G416" t="s">
        <v>1415</v>
      </c>
      <c r="H416" t="s">
        <v>1306</v>
      </c>
      <c r="I416" t="s">
        <v>1307</v>
      </c>
      <c r="J416">
        <v>2421</v>
      </c>
      <c r="K416">
        <v>1785</v>
      </c>
      <c r="L416">
        <v>552</v>
      </c>
      <c r="M416">
        <v>552</v>
      </c>
      <c r="N416">
        <f>IFERROR(VLOOKUP(M416,C:D,2,FALSE),M416)</f>
        <v>552</v>
      </c>
      <c r="O416" t="s">
        <v>5661</v>
      </c>
      <c r="P416" t="s">
        <v>5913</v>
      </c>
    </row>
    <row r="417" spans="1:16" x14ac:dyDescent="0.2">
      <c r="A417">
        <v>489038</v>
      </c>
      <c r="B417">
        <v>2604</v>
      </c>
      <c r="C417">
        <v>234</v>
      </c>
      <c r="D417">
        <v>234</v>
      </c>
      <c r="G417" t="s">
        <v>1420</v>
      </c>
      <c r="H417" t="s">
        <v>1413</v>
      </c>
      <c r="I417" t="s">
        <v>1414</v>
      </c>
      <c r="J417">
        <v>2431</v>
      </c>
      <c r="K417">
        <v>840</v>
      </c>
      <c r="L417">
        <v>291</v>
      </c>
      <c r="M417">
        <v>291</v>
      </c>
      <c r="N417">
        <f>IFERROR(VLOOKUP(M417,C:D,2,FALSE),M417)</f>
        <v>291</v>
      </c>
      <c r="O417" t="s">
        <v>5661</v>
      </c>
      <c r="P417" t="s">
        <v>5925</v>
      </c>
    </row>
    <row r="418" spans="1:16" x14ac:dyDescent="0.2">
      <c r="A418">
        <v>489039</v>
      </c>
      <c r="B418">
        <v>2604</v>
      </c>
      <c r="C418">
        <v>234</v>
      </c>
      <c r="D418">
        <v>234</v>
      </c>
      <c r="G418" t="s">
        <v>1442</v>
      </c>
      <c r="H418" t="s">
        <v>1438</v>
      </c>
      <c r="I418" t="s">
        <v>755</v>
      </c>
      <c r="J418">
        <v>2464</v>
      </c>
      <c r="K418">
        <v>822</v>
      </c>
      <c r="L418">
        <v>285</v>
      </c>
      <c r="M418">
        <v>285</v>
      </c>
      <c r="N418">
        <f>IFERROR(VLOOKUP(M418,C:D,2,FALSE),M418)</f>
        <v>285</v>
      </c>
      <c r="O418" t="s">
        <v>5661</v>
      </c>
      <c r="P418" t="s">
        <v>5945</v>
      </c>
    </row>
    <row r="419" spans="1:16" x14ac:dyDescent="0.2">
      <c r="A419">
        <v>489043</v>
      </c>
      <c r="B419">
        <v>2703</v>
      </c>
      <c r="C419">
        <v>479</v>
      </c>
      <c r="D419">
        <v>479</v>
      </c>
      <c r="G419" t="s">
        <v>1459</v>
      </c>
      <c r="J419">
        <v>2512</v>
      </c>
      <c r="O419" t="s">
        <v>5661</v>
      </c>
      <c r="P419" t="s">
        <v>5984</v>
      </c>
    </row>
    <row r="420" spans="1:16" x14ac:dyDescent="0.2">
      <c r="A420">
        <v>492947</v>
      </c>
      <c r="B420">
        <v>485386</v>
      </c>
      <c r="C420">
        <v>598</v>
      </c>
      <c r="D420">
        <v>598</v>
      </c>
      <c r="G420" t="s">
        <v>1535</v>
      </c>
      <c r="H420" t="s">
        <v>1277</v>
      </c>
      <c r="I420" t="s">
        <v>1278</v>
      </c>
      <c r="J420">
        <v>2593</v>
      </c>
      <c r="K420">
        <v>1045</v>
      </c>
      <c r="L420">
        <v>331</v>
      </c>
      <c r="M420">
        <v>331</v>
      </c>
      <c r="N420">
        <f>IFERROR(VLOOKUP(M420,C:D,2,FALSE),M420)</f>
        <v>331</v>
      </c>
      <c r="O420" t="s">
        <v>5661</v>
      </c>
      <c r="P420" t="s">
        <v>5989</v>
      </c>
    </row>
    <row r="421" spans="1:16" x14ac:dyDescent="0.2">
      <c r="A421">
        <v>492947</v>
      </c>
      <c r="B421">
        <v>504448</v>
      </c>
      <c r="C421">
        <v>598</v>
      </c>
      <c r="D421">
        <v>598</v>
      </c>
      <c r="G421" t="s">
        <v>1545</v>
      </c>
      <c r="H421" t="s">
        <v>1346</v>
      </c>
      <c r="I421" t="s">
        <v>699</v>
      </c>
      <c r="J421">
        <v>2598</v>
      </c>
      <c r="K421">
        <v>832</v>
      </c>
      <c r="L421">
        <v>288</v>
      </c>
      <c r="M421">
        <v>288</v>
      </c>
      <c r="N421">
        <f>IFERROR(VLOOKUP(M421,C:D,2,FALSE),M421)</f>
        <v>288</v>
      </c>
      <c r="O421" t="s">
        <v>5661</v>
      </c>
      <c r="P421" t="s">
        <v>6038</v>
      </c>
    </row>
    <row r="422" spans="1:16" x14ac:dyDescent="0.2">
      <c r="A422">
        <v>492948</v>
      </c>
      <c r="B422">
        <v>2703</v>
      </c>
      <c r="C422">
        <v>479</v>
      </c>
      <c r="D422">
        <v>479</v>
      </c>
      <c r="G422" t="s">
        <v>1546</v>
      </c>
      <c r="H422" t="s">
        <v>1494</v>
      </c>
      <c r="I422" t="s">
        <v>422</v>
      </c>
      <c r="J422">
        <v>2604</v>
      </c>
      <c r="K422">
        <v>519</v>
      </c>
      <c r="L422">
        <v>234</v>
      </c>
      <c r="M422">
        <v>234</v>
      </c>
      <c r="N422">
        <f>IFERROR(VLOOKUP(M422,C:D,2,FALSE),M422)</f>
        <v>234</v>
      </c>
      <c r="O422" t="s">
        <v>5661</v>
      </c>
      <c r="P422" t="s">
        <v>6039</v>
      </c>
    </row>
    <row r="423" spans="1:16" x14ac:dyDescent="0.2">
      <c r="A423">
        <v>492949</v>
      </c>
      <c r="B423">
        <v>2703</v>
      </c>
      <c r="C423">
        <v>479</v>
      </c>
      <c r="D423">
        <v>479</v>
      </c>
      <c r="G423" t="s">
        <v>1588</v>
      </c>
      <c r="J423">
        <v>2663</v>
      </c>
      <c r="O423" t="s">
        <v>5661</v>
      </c>
      <c r="P423" t="s">
        <v>6040</v>
      </c>
    </row>
    <row r="424" spans="1:16" x14ac:dyDescent="0.2">
      <c r="A424">
        <v>492954</v>
      </c>
      <c r="B424">
        <v>2604</v>
      </c>
      <c r="C424">
        <v>234</v>
      </c>
      <c r="D424">
        <v>234</v>
      </c>
      <c r="G424" t="s">
        <v>1619</v>
      </c>
      <c r="H424" t="s">
        <v>1579</v>
      </c>
      <c r="I424" t="s">
        <v>1580</v>
      </c>
      <c r="J424">
        <v>2681</v>
      </c>
      <c r="K424">
        <v>1117</v>
      </c>
      <c r="L424">
        <v>462</v>
      </c>
      <c r="M424">
        <v>462</v>
      </c>
      <c r="N424">
        <f t="shared" ref="N424:N451" si="20">IFERROR(VLOOKUP(M424,C:D,2,FALSE),M424)</f>
        <v>462</v>
      </c>
      <c r="O424" t="s">
        <v>5661</v>
      </c>
      <c r="P424" t="s">
        <v>6007</v>
      </c>
    </row>
    <row r="425" spans="1:16" x14ac:dyDescent="0.2">
      <c r="A425">
        <v>492960</v>
      </c>
      <c r="B425">
        <v>1623</v>
      </c>
      <c r="C425">
        <v>301</v>
      </c>
      <c r="D425">
        <v>301</v>
      </c>
      <c r="G425" t="s">
        <v>1625</v>
      </c>
      <c r="H425" t="s">
        <v>1586</v>
      </c>
      <c r="I425" t="s">
        <v>1587</v>
      </c>
      <c r="J425">
        <v>2698</v>
      </c>
      <c r="K425">
        <v>1036</v>
      </c>
      <c r="L425">
        <v>330</v>
      </c>
      <c r="M425">
        <v>330</v>
      </c>
      <c r="N425">
        <f t="shared" si="20"/>
        <v>330</v>
      </c>
      <c r="O425" t="s">
        <v>5661</v>
      </c>
      <c r="P425" t="s">
        <v>6005</v>
      </c>
    </row>
    <row r="426" spans="1:16" x14ac:dyDescent="0.2">
      <c r="A426">
        <v>492961</v>
      </c>
      <c r="B426">
        <v>488768</v>
      </c>
      <c r="C426">
        <v>621</v>
      </c>
      <c r="D426">
        <v>621</v>
      </c>
      <c r="G426" t="s">
        <v>1626</v>
      </c>
      <c r="H426" t="s">
        <v>1606</v>
      </c>
      <c r="I426" t="s">
        <v>1607</v>
      </c>
      <c r="J426">
        <v>2700</v>
      </c>
      <c r="K426">
        <v>1273</v>
      </c>
      <c r="L426">
        <v>478</v>
      </c>
      <c r="M426">
        <v>478</v>
      </c>
      <c r="N426">
        <f t="shared" si="20"/>
        <v>478</v>
      </c>
      <c r="O426" t="s">
        <v>5661</v>
      </c>
      <c r="P426" t="s">
        <v>6009</v>
      </c>
    </row>
    <row r="427" spans="1:16" x14ac:dyDescent="0.2">
      <c r="A427">
        <v>492962</v>
      </c>
      <c r="B427">
        <v>2604</v>
      </c>
      <c r="C427">
        <v>234</v>
      </c>
      <c r="D427">
        <v>234</v>
      </c>
      <c r="G427" t="s">
        <v>1631</v>
      </c>
      <c r="H427" t="s">
        <v>1613</v>
      </c>
      <c r="I427" t="s">
        <v>1614</v>
      </c>
      <c r="J427">
        <v>2703</v>
      </c>
      <c r="K427">
        <v>1274</v>
      </c>
      <c r="L427">
        <v>479</v>
      </c>
      <c r="M427">
        <v>479</v>
      </c>
      <c r="N427">
        <f t="shared" si="20"/>
        <v>479</v>
      </c>
      <c r="O427" t="s">
        <v>5661</v>
      </c>
      <c r="P427" t="s">
        <v>6014</v>
      </c>
    </row>
    <row r="428" spans="1:16" x14ac:dyDescent="0.2">
      <c r="A428">
        <v>492980</v>
      </c>
      <c r="B428">
        <v>2336</v>
      </c>
      <c r="C428">
        <v>286</v>
      </c>
      <c r="D428">
        <v>286</v>
      </c>
      <c r="G428" t="s">
        <v>1707</v>
      </c>
      <c r="H428" t="s">
        <v>1709</v>
      </c>
      <c r="I428" t="s">
        <v>1705</v>
      </c>
      <c r="J428">
        <v>463113</v>
      </c>
      <c r="K428">
        <v>2065</v>
      </c>
      <c r="L428">
        <v>582</v>
      </c>
      <c r="M428">
        <v>582</v>
      </c>
      <c r="N428">
        <f t="shared" si="20"/>
        <v>582</v>
      </c>
      <c r="O428" t="s">
        <v>5661</v>
      </c>
      <c r="P428" t="s">
        <v>6080</v>
      </c>
    </row>
    <row r="429" spans="1:16" x14ac:dyDescent="0.2">
      <c r="A429">
        <v>492989</v>
      </c>
      <c r="B429">
        <v>485312</v>
      </c>
      <c r="C429">
        <v>545</v>
      </c>
      <c r="D429">
        <v>545</v>
      </c>
      <c r="G429" t="s">
        <v>1710</v>
      </c>
      <c r="H429" t="s">
        <v>1697</v>
      </c>
      <c r="I429" t="s">
        <v>1698</v>
      </c>
      <c r="J429">
        <v>463114</v>
      </c>
      <c r="K429">
        <v>1522</v>
      </c>
      <c r="L429">
        <v>511</v>
      </c>
      <c r="M429">
        <v>511</v>
      </c>
      <c r="N429">
        <f t="shared" si="20"/>
        <v>795</v>
      </c>
      <c r="O429" t="s">
        <v>5661</v>
      </c>
      <c r="P429" t="s">
        <v>6079</v>
      </c>
    </row>
    <row r="430" spans="1:16" x14ac:dyDescent="0.2">
      <c r="A430">
        <v>492990</v>
      </c>
      <c r="B430">
        <v>485312</v>
      </c>
      <c r="C430">
        <v>0</v>
      </c>
      <c r="D430">
        <v>545</v>
      </c>
      <c r="G430" t="s">
        <v>1720</v>
      </c>
      <c r="H430" t="s">
        <v>1722</v>
      </c>
      <c r="I430" t="s">
        <v>1723</v>
      </c>
      <c r="J430">
        <v>485291</v>
      </c>
      <c r="K430">
        <v>1744</v>
      </c>
      <c r="L430">
        <v>546</v>
      </c>
      <c r="M430">
        <v>546</v>
      </c>
      <c r="N430">
        <f t="shared" si="20"/>
        <v>546</v>
      </c>
      <c r="O430" t="s">
        <v>5661</v>
      </c>
      <c r="P430" t="s">
        <v>6063</v>
      </c>
    </row>
    <row r="431" spans="1:16" x14ac:dyDescent="0.2">
      <c r="A431">
        <v>493005</v>
      </c>
      <c r="B431">
        <v>485388</v>
      </c>
      <c r="C431">
        <v>594</v>
      </c>
      <c r="D431">
        <v>594</v>
      </c>
      <c r="G431" t="s">
        <v>1724</v>
      </c>
      <c r="H431" t="s">
        <v>1729</v>
      </c>
      <c r="I431" t="s">
        <v>1730</v>
      </c>
      <c r="J431">
        <v>485292</v>
      </c>
      <c r="K431">
        <v>2295</v>
      </c>
      <c r="L431">
        <v>612</v>
      </c>
      <c r="M431">
        <v>612</v>
      </c>
      <c r="N431">
        <f t="shared" si="20"/>
        <v>612</v>
      </c>
      <c r="O431" t="s">
        <v>5661</v>
      </c>
      <c r="P431" t="s">
        <v>6069</v>
      </c>
    </row>
    <row r="432" spans="1:16" x14ac:dyDescent="0.2">
      <c r="A432">
        <v>493014</v>
      </c>
      <c r="B432">
        <v>485355</v>
      </c>
      <c r="C432">
        <v>628</v>
      </c>
      <c r="D432">
        <v>628</v>
      </c>
      <c r="G432" t="s">
        <v>1731</v>
      </c>
      <c r="H432" t="s">
        <v>1736</v>
      </c>
      <c r="I432" t="s">
        <v>1737</v>
      </c>
      <c r="J432">
        <v>485293</v>
      </c>
      <c r="K432">
        <v>1763</v>
      </c>
      <c r="L432">
        <v>550</v>
      </c>
      <c r="M432">
        <v>550</v>
      </c>
      <c r="N432">
        <f t="shared" si="20"/>
        <v>550</v>
      </c>
      <c r="O432" t="s">
        <v>5661</v>
      </c>
      <c r="P432" t="s">
        <v>6064</v>
      </c>
    </row>
    <row r="433" spans="1:16" x14ac:dyDescent="0.2">
      <c r="A433">
        <v>493056</v>
      </c>
      <c r="B433">
        <v>485365</v>
      </c>
      <c r="C433">
        <v>505</v>
      </c>
      <c r="D433">
        <v>505</v>
      </c>
      <c r="G433" t="s">
        <v>1747</v>
      </c>
      <c r="H433" t="s">
        <v>1745</v>
      </c>
      <c r="I433" t="s">
        <v>1746</v>
      </c>
      <c r="J433">
        <v>485296</v>
      </c>
      <c r="K433">
        <v>1477</v>
      </c>
      <c r="L433">
        <v>507</v>
      </c>
      <c r="M433">
        <v>507</v>
      </c>
      <c r="N433">
        <f t="shared" si="20"/>
        <v>507</v>
      </c>
      <c r="O433" t="s">
        <v>5661</v>
      </c>
      <c r="P433" t="s">
        <v>6070</v>
      </c>
    </row>
    <row r="434" spans="1:16" x14ac:dyDescent="0.2">
      <c r="A434">
        <v>493065</v>
      </c>
      <c r="B434">
        <v>1653</v>
      </c>
      <c r="C434">
        <v>68</v>
      </c>
      <c r="D434">
        <v>68</v>
      </c>
      <c r="G434" t="s">
        <v>1758</v>
      </c>
      <c r="H434" t="s">
        <v>1763</v>
      </c>
      <c r="I434" t="s">
        <v>1764</v>
      </c>
      <c r="J434">
        <v>485311</v>
      </c>
      <c r="K434">
        <v>2234</v>
      </c>
      <c r="L434">
        <v>604</v>
      </c>
      <c r="M434">
        <v>604</v>
      </c>
      <c r="N434">
        <f t="shared" si="20"/>
        <v>604</v>
      </c>
      <c r="O434" t="s">
        <v>5661</v>
      </c>
      <c r="P434" t="s">
        <v>6074</v>
      </c>
    </row>
    <row r="435" spans="1:16" x14ac:dyDescent="0.2">
      <c r="A435">
        <v>493066</v>
      </c>
      <c r="B435">
        <v>1653</v>
      </c>
      <c r="C435">
        <v>68</v>
      </c>
      <c r="D435">
        <v>68</v>
      </c>
      <c r="G435" t="s">
        <v>1765</v>
      </c>
      <c r="H435" t="s">
        <v>1718</v>
      </c>
      <c r="I435" t="s">
        <v>1719</v>
      </c>
      <c r="J435">
        <v>485312</v>
      </c>
      <c r="K435">
        <v>1742</v>
      </c>
      <c r="L435">
        <v>545</v>
      </c>
      <c r="M435">
        <v>545</v>
      </c>
      <c r="N435">
        <f t="shared" si="20"/>
        <v>545</v>
      </c>
      <c r="O435" t="s">
        <v>5661</v>
      </c>
      <c r="P435" t="s">
        <v>6075</v>
      </c>
    </row>
    <row r="436" spans="1:16" x14ac:dyDescent="0.2">
      <c r="A436">
        <v>493067</v>
      </c>
      <c r="B436">
        <v>1653</v>
      </c>
      <c r="C436">
        <v>68</v>
      </c>
      <c r="D436">
        <v>68</v>
      </c>
      <c r="G436" t="s">
        <v>1773</v>
      </c>
      <c r="H436" t="s">
        <v>1770</v>
      </c>
      <c r="I436" t="s">
        <v>1771</v>
      </c>
      <c r="J436">
        <v>485315</v>
      </c>
      <c r="K436">
        <v>2161</v>
      </c>
      <c r="L436">
        <v>593</v>
      </c>
      <c r="M436">
        <v>593</v>
      </c>
      <c r="N436">
        <f t="shared" si="20"/>
        <v>593</v>
      </c>
      <c r="O436" t="s">
        <v>5661</v>
      </c>
      <c r="P436" t="s">
        <v>6066</v>
      </c>
    </row>
    <row r="437" spans="1:16" x14ac:dyDescent="0.2">
      <c r="A437">
        <v>493071</v>
      </c>
      <c r="B437">
        <v>1653</v>
      </c>
      <c r="C437">
        <v>68</v>
      </c>
      <c r="D437">
        <v>68</v>
      </c>
      <c r="G437" t="s">
        <v>1774</v>
      </c>
      <c r="H437" t="s">
        <v>1755</v>
      </c>
      <c r="I437" t="s">
        <v>1756</v>
      </c>
      <c r="J437">
        <v>485316</v>
      </c>
      <c r="K437">
        <v>1406</v>
      </c>
      <c r="L437">
        <v>499</v>
      </c>
      <c r="M437">
        <v>499</v>
      </c>
      <c r="N437">
        <f t="shared" si="20"/>
        <v>499</v>
      </c>
      <c r="O437" t="s">
        <v>5661</v>
      </c>
      <c r="P437" t="s">
        <v>6099</v>
      </c>
    </row>
    <row r="438" spans="1:16" x14ac:dyDescent="0.2">
      <c r="A438">
        <v>493074</v>
      </c>
      <c r="B438">
        <v>1653</v>
      </c>
      <c r="C438">
        <v>68</v>
      </c>
      <c r="D438">
        <v>68</v>
      </c>
      <c r="G438" t="s">
        <v>1819</v>
      </c>
      <c r="H438" t="s">
        <v>1817</v>
      </c>
      <c r="I438" t="s">
        <v>1818</v>
      </c>
      <c r="J438">
        <v>485354</v>
      </c>
      <c r="K438">
        <v>2001</v>
      </c>
      <c r="L438">
        <v>573</v>
      </c>
      <c r="M438">
        <v>573</v>
      </c>
      <c r="N438">
        <f t="shared" si="20"/>
        <v>573</v>
      </c>
      <c r="O438" t="s">
        <v>5661</v>
      </c>
      <c r="P438" t="s">
        <v>6090</v>
      </c>
    </row>
    <row r="439" spans="1:16" x14ac:dyDescent="0.2">
      <c r="A439">
        <v>493076</v>
      </c>
      <c r="B439">
        <v>485365</v>
      </c>
      <c r="C439">
        <v>505</v>
      </c>
      <c r="D439">
        <v>505</v>
      </c>
      <c r="G439" t="s">
        <v>1820</v>
      </c>
      <c r="H439" t="s">
        <v>1799</v>
      </c>
      <c r="I439" t="s">
        <v>1800</v>
      </c>
      <c r="J439">
        <v>485355</v>
      </c>
      <c r="K439">
        <v>2405</v>
      </c>
      <c r="L439">
        <v>628</v>
      </c>
      <c r="M439">
        <v>628</v>
      </c>
      <c r="N439">
        <f t="shared" si="20"/>
        <v>628</v>
      </c>
      <c r="O439" t="s">
        <v>5661</v>
      </c>
      <c r="P439" t="s">
        <v>6096</v>
      </c>
    </row>
    <row r="440" spans="1:16" x14ac:dyDescent="0.2">
      <c r="A440">
        <v>493078</v>
      </c>
      <c r="B440">
        <v>485365</v>
      </c>
      <c r="C440">
        <v>505</v>
      </c>
      <c r="D440">
        <v>505</v>
      </c>
      <c r="G440" t="s">
        <v>1821</v>
      </c>
      <c r="H440" t="s">
        <v>1810</v>
      </c>
      <c r="I440" t="s">
        <v>1811</v>
      </c>
      <c r="J440">
        <v>485356</v>
      </c>
      <c r="K440">
        <v>1397</v>
      </c>
      <c r="L440">
        <v>497</v>
      </c>
      <c r="M440">
        <v>497</v>
      </c>
      <c r="N440">
        <f t="shared" si="20"/>
        <v>497</v>
      </c>
      <c r="O440" t="s">
        <v>5661</v>
      </c>
      <c r="P440" t="s">
        <v>6097</v>
      </c>
    </row>
    <row r="441" spans="1:16" x14ac:dyDescent="0.2">
      <c r="A441">
        <v>493084</v>
      </c>
      <c r="B441">
        <v>485365</v>
      </c>
      <c r="C441">
        <v>505</v>
      </c>
      <c r="D441">
        <v>505</v>
      </c>
      <c r="G441" t="s">
        <v>1825</v>
      </c>
      <c r="H441" t="s">
        <v>1792</v>
      </c>
      <c r="I441" t="s">
        <v>1793</v>
      </c>
      <c r="J441">
        <v>485359</v>
      </c>
      <c r="K441">
        <v>2139</v>
      </c>
      <c r="L441">
        <v>591</v>
      </c>
      <c r="M441">
        <v>591</v>
      </c>
      <c r="N441">
        <f t="shared" si="20"/>
        <v>592</v>
      </c>
      <c r="O441" t="s">
        <v>5661</v>
      </c>
      <c r="P441" t="s">
        <v>6093</v>
      </c>
    </row>
    <row r="442" spans="1:16" x14ac:dyDescent="0.2">
      <c r="A442">
        <v>493106</v>
      </c>
      <c r="B442">
        <v>493143</v>
      </c>
      <c r="C442">
        <v>638</v>
      </c>
      <c r="D442">
        <v>638</v>
      </c>
      <c r="G442" t="s">
        <v>1827</v>
      </c>
      <c r="H442" t="s">
        <v>1823</v>
      </c>
      <c r="I442" t="s">
        <v>1824</v>
      </c>
      <c r="J442">
        <v>485361</v>
      </c>
      <c r="K442">
        <v>1984</v>
      </c>
      <c r="L442">
        <v>571</v>
      </c>
      <c r="M442">
        <v>571</v>
      </c>
      <c r="N442">
        <f t="shared" si="20"/>
        <v>592</v>
      </c>
      <c r="O442" t="s">
        <v>5661</v>
      </c>
      <c r="P442" t="s">
        <v>6082</v>
      </c>
    </row>
    <row r="443" spans="1:16" x14ac:dyDescent="0.2">
      <c r="A443">
        <v>493107</v>
      </c>
      <c r="B443">
        <v>493125</v>
      </c>
      <c r="C443">
        <v>639</v>
      </c>
      <c r="D443">
        <v>639</v>
      </c>
      <c r="G443" t="s">
        <v>1828</v>
      </c>
      <c r="H443" t="s">
        <v>1804</v>
      </c>
      <c r="I443" t="s">
        <v>1805</v>
      </c>
      <c r="J443">
        <v>485362</v>
      </c>
      <c r="K443">
        <v>2147</v>
      </c>
      <c r="L443">
        <v>592</v>
      </c>
      <c r="M443">
        <v>592</v>
      </c>
      <c r="N443">
        <f t="shared" si="20"/>
        <v>592</v>
      </c>
      <c r="O443" t="s">
        <v>5661</v>
      </c>
      <c r="P443" t="s">
        <v>6083</v>
      </c>
    </row>
    <row r="444" spans="1:16" x14ac:dyDescent="0.2">
      <c r="A444">
        <v>493122</v>
      </c>
      <c r="B444">
        <v>2342</v>
      </c>
      <c r="C444">
        <v>469</v>
      </c>
      <c r="D444">
        <v>469</v>
      </c>
      <c r="G444" t="s">
        <v>1829</v>
      </c>
      <c r="H444" t="s">
        <v>1830</v>
      </c>
      <c r="I444" t="s">
        <v>1831</v>
      </c>
      <c r="J444">
        <v>485363</v>
      </c>
      <c r="K444">
        <v>1807</v>
      </c>
      <c r="L444">
        <v>556</v>
      </c>
      <c r="M444">
        <v>556</v>
      </c>
      <c r="N444">
        <f t="shared" si="20"/>
        <v>556</v>
      </c>
      <c r="O444" t="s">
        <v>5661</v>
      </c>
      <c r="P444" t="s">
        <v>6084</v>
      </c>
    </row>
    <row r="445" spans="1:16" x14ac:dyDescent="0.2">
      <c r="A445">
        <v>493123</v>
      </c>
      <c r="B445">
        <v>2342</v>
      </c>
      <c r="C445">
        <v>469</v>
      </c>
      <c r="D445">
        <v>469</v>
      </c>
      <c r="G445" t="s">
        <v>1833</v>
      </c>
      <c r="H445" t="s">
        <v>1837</v>
      </c>
      <c r="I445" t="s">
        <v>1089</v>
      </c>
      <c r="J445">
        <v>485365</v>
      </c>
      <c r="K445">
        <v>1467</v>
      </c>
      <c r="L445">
        <v>505</v>
      </c>
      <c r="M445">
        <v>505</v>
      </c>
      <c r="N445">
        <f t="shared" si="20"/>
        <v>505</v>
      </c>
      <c r="O445" t="s">
        <v>5661</v>
      </c>
      <c r="P445" t="s">
        <v>6085</v>
      </c>
    </row>
    <row r="446" spans="1:16" x14ac:dyDescent="0.2">
      <c r="A446">
        <v>493127</v>
      </c>
      <c r="B446">
        <v>485365</v>
      </c>
      <c r="C446">
        <v>505</v>
      </c>
      <c r="D446">
        <v>505</v>
      </c>
      <c r="G446" t="s">
        <v>1854</v>
      </c>
      <c r="H446" t="s">
        <v>1844</v>
      </c>
      <c r="I446" t="s">
        <v>1845</v>
      </c>
      <c r="J446">
        <v>485386</v>
      </c>
      <c r="K446">
        <v>2197</v>
      </c>
      <c r="L446">
        <v>598</v>
      </c>
      <c r="M446">
        <v>598</v>
      </c>
      <c r="N446">
        <f t="shared" si="20"/>
        <v>598</v>
      </c>
      <c r="O446" t="s">
        <v>5661</v>
      </c>
      <c r="P446" t="s">
        <v>6086</v>
      </c>
    </row>
    <row r="447" spans="1:16" x14ac:dyDescent="0.2">
      <c r="A447">
        <v>493153</v>
      </c>
      <c r="B447">
        <v>493163</v>
      </c>
      <c r="C447">
        <v>634</v>
      </c>
      <c r="D447">
        <v>634</v>
      </c>
      <c r="G447" t="s">
        <v>1855</v>
      </c>
      <c r="H447" t="s">
        <v>1784</v>
      </c>
      <c r="I447" t="s">
        <v>1785</v>
      </c>
      <c r="J447">
        <v>485388</v>
      </c>
      <c r="K447">
        <v>2173</v>
      </c>
      <c r="L447">
        <v>594</v>
      </c>
      <c r="M447">
        <v>594</v>
      </c>
      <c r="N447">
        <f t="shared" si="20"/>
        <v>594</v>
      </c>
      <c r="O447" t="s">
        <v>5661</v>
      </c>
      <c r="P447" t="s">
        <v>6091</v>
      </c>
    </row>
    <row r="448" spans="1:16" x14ac:dyDescent="0.2">
      <c r="A448">
        <v>493164</v>
      </c>
      <c r="B448">
        <v>493178</v>
      </c>
      <c r="C448">
        <v>308</v>
      </c>
      <c r="D448">
        <v>308</v>
      </c>
      <c r="G448" t="s">
        <v>1863</v>
      </c>
      <c r="H448" t="s">
        <v>1851</v>
      </c>
      <c r="I448" t="s">
        <v>1852</v>
      </c>
      <c r="J448">
        <v>488768</v>
      </c>
      <c r="K448">
        <v>2362</v>
      </c>
      <c r="L448">
        <v>621</v>
      </c>
      <c r="M448">
        <v>621</v>
      </c>
      <c r="N448">
        <f t="shared" si="20"/>
        <v>621</v>
      </c>
      <c r="O448" t="s">
        <v>5661</v>
      </c>
      <c r="P448" t="s">
        <v>6115</v>
      </c>
    </row>
    <row r="449" spans="1:16" x14ac:dyDescent="0.2">
      <c r="A449">
        <v>493165</v>
      </c>
      <c r="B449">
        <v>463113</v>
      </c>
      <c r="C449">
        <v>582</v>
      </c>
      <c r="D449">
        <v>582</v>
      </c>
      <c r="G449" t="s">
        <v>1864</v>
      </c>
      <c r="H449" t="s">
        <v>1870</v>
      </c>
      <c r="I449" t="s">
        <v>1871</v>
      </c>
      <c r="J449">
        <v>488771</v>
      </c>
      <c r="K449">
        <v>2526</v>
      </c>
      <c r="L449">
        <v>645</v>
      </c>
      <c r="M449">
        <v>645</v>
      </c>
      <c r="N449">
        <f t="shared" si="20"/>
        <v>646</v>
      </c>
      <c r="O449" t="s">
        <v>5661</v>
      </c>
      <c r="P449" t="s">
        <v>6111</v>
      </c>
    </row>
    <row r="450" spans="1:16" x14ac:dyDescent="0.2">
      <c r="A450">
        <v>493166</v>
      </c>
      <c r="B450">
        <v>463113</v>
      </c>
      <c r="C450">
        <v>582</v>
      </c>
      <c r="D450">
        <v>582</v>
      </c>
      <c r="G450" t="s">
        <v>1876</v>
      </c>
      <c r="H450" t="s">
        <v>1860</v>
      </c>
      <c r="I450" t="s">
        <v>1861</v>
      </c>
      <c r="J450">
        <v>488774</v>
      </c>
      <c r="K450">
        <v>986</v>
      </c>
      <c r="L450">
        <v>311</v>
      </c>
      <c r="M450">
        <v>311</v>
      </c>
      <c r="N450">
        <f t="shared" si="20"/>
        <v>771</v>
      </c>
      <c r="O450" t="s">
        <v>5661</v>
      </c>
      <c r="P450" t="s">
        <v>6107</v>
      </c>
    </row>
    <row r="451" spans="1:16" x14ac:dyDescent="0.2">
      <c r="A451">
        <v>493168</v>
      </c>
      <c r="B451">
        <v>2281</v>
      </c>
      <c r="C451">
        <v>496</v>
      </c>
      <c r="D451">
        <v>496</v>
      </c>
      <c r="G451" t="s">
        <v>1880</v>
      </c>
      <c r="H451" t="s">
        <v>1884</v>
      </c>
      <c r="I451" t="s">
        <v>1885</v>
      </c>
      <c r="J451">
        <v>488813</v>
      </c>
      <c r="K451">
        <v>2509</v>
      </c>
      <c r="L451">
        <v>643</v>
      </c>
      <c r="M451">
        <v>643</v>
      </c>
      <c r="N451">
        <f t="shared" si="20"/>
        <v>643</v>
      </c>
      <c r="O451" t="s">
        <v>5661</v>
      </c>
      <c r="P451" t="s">
        <v>6112</v>
      </c>
    </row>
    <row r="452" spans="1:16" x14ac:dyDescent="0.2">
      <c r="A452">
        <v>493169</v>
      </c>
      <c r="B452">
        <v>2281</v>
      </c>
      <c r="C452">
        <v>496</v>
      </c>
      <c r="D452">
        <v>496</v>
      </c>
      <c r="G452" t="s">
        <v>1908</v>
      </c>
      <c r="J452">
        <v>488872</v>
      </c>
      <c r="O452" t="s">
        <v>5661</v>
      </c>
      <c r="P452" t="s">
        <v>6128</v>
      </c>
    </row>
    <row r="453" spans="1:16" x14ac:dyDescent="0.2">
      <c r="A453">
        <v>493170</v>
      </c>
      <c r="B453">
        <v>2281</v>
      </c>
      <c r="C453">
        <v>496</v>
      </c>
      <c r="D453">
        <v>496</v>
      </c>
      <c r="G453" t="s">
        <v>1909</v>
      </c>
      <c r="J453">
        <v>488883</v>
      </c>
      <c r="O453" t="s">
        <v>5661</v>
      </c>
      <c r="P453" t="s">
        <v>6136</v>
      </c>
    </row>
    <row r="454" spans="1:16" x14ac:dyDescent="0.2">
      <c r="A454">
        <v>493174</v>
      </c>
      <c r="B454">
        <v>2598</v>
      </c>
      <c r="C454">
        <v>288</v>
      </c>
      <c r="D454">
        <v>288</v>
      </c>
      <c r="G454" t="s">
        <v>1910</v>
      </c>
      <c r="J454">
        <v>488887</v>
      </c>
      <c r="O454" t="s">
        <v>5661</v>
      </c>
      <c r="P454" t="s">
        <v>6135</v>
      </c>
    </row>
    <row r="455" spans="1:16" x14ac:dyDescent="0.2">
      <c r="A455">
        <v>493175</v>
      </c>
      <c r="B455">
        <v>2598</v>
      </c>
      <c r="C455">
        <v>288</v>
      </c>
      <c r="D455">
        <v>288</v>
      </c>
      <c r="G455" t="s">
        <v>1916</v>
      </c>
      <c r="H455" t="s">
        <v>1895</v>
      </c>
      <c r="I455" t="s">
        <v>1896</v>
      </c>
      <c r="J455">
        <v>488939</v>
      </c>
      <c r="K455">
        <v>2201</v>
      </c>
      <c r="L455">
        <v>599</v>
      </c>
      <c r="M455">
        <v>599</v>
      </c>
      <c r="N455">
        <f t="shared" ref="N455:N460" si="21">IFERROR(VLOOKUP(M455,C:D,2,FALSE),M455)</f>
        <v>599</v>
      </c>
      <c r="O455" t="s">
        <v>5661</v>
      </c>
      <c r="P455" t="s">
        <v>6145</v>
      </c>
    </row>
    <row r="456" spans="1:16" x14ac:dyDescent="0.2">
      <c r="A456">
        <v>493179</v>
      </c>
      <c r="B456">
        <v>2598</v>
      </c>
      <c r="C456">
        <v>288</v>
      </c>
      <c r="D456">
        <v>288</v>
      </c>
      <c r="G456" t="s">
        <v>1920</v>
      </c>
      <c r="H456" t="s">
        <v>1925</v>
      </c>
      <c r="I456" t="s">
        <v>1926</v>
      </c>
      <c r="J456">
        <v>488946</v>
      </c>
      <c r="K456">
        <v>2487</v>
      </c>
      <c r="L456">
        <v>640</v>
      </c>
      <c r="M456">
        <v>640</v>
      </c>
      <c r="N456">
        <f t="shared" si="21"/>
        <v>640</v>
      </c>
      <c r="O456" t="s">
        <v>5661</v>
      </c>
      <c r="P456" t="s">
        <v>6140</v>
      </c>
    </row>
    <row r="457" spans="1:16" x14ac:dyDescent="0.2">
      <c r="A457">
        <v>493185</v>
      </c>
      <c r="B457">
        <v>485356</v>
      </c>
      <c r="C457">
        <v>497</v>
      </c>
      <c r="D457">
        <v>497</v>
      </c>
      <c r="G457" t="s">
        <v>1932</v>
      </c>
      <c r="H457" t="s">
        <v>1930</v>
      </c>
      <c r="I457" t="s">
        <v>1931</v>
      </c>
      <c r="J457">
        <v>488962</v>
      </c>
      <c r="K457">
        <v>2492</v>
      </c>
      <c r="L457">
        <v>641</v>
      </c>
      <c r="M457">
        <v>641</v>
      </c>
      <c r="N457">
        <f t="shared" si="21"/>
        <v>641</v>
      </c>
      <c r="O457" t="s">
        <v>5661</v>
      </c>
      <c r="P457" t="s">
        <v>6132</v>
      </c>
    </row>
    <row r="458" spans="1:16" x14ac:dyDescent="0.2">
      <c r="A458">
        <v>493188</v>
      </c>
      <c r="B458">
        <v>2114</v>
      </c>
      <c r="C458">
        <v>287</v>
      </c>
      <c r="D458">
        <v>287</v>
      </c>
      <c r="G458" t="s">
        <v>1970</v>
      </c>
      <c r="H458" t="s">
        <v>1947</v>
      </c>
      <c r="I458" t="s">
        <v>1948</v>
      </c>
      <c r="J458">
        <v>488988</v>
      </c>
      <c r="K458">
        <v>2287</v>
      </c>
      <c r="L458">
        <v>611</v>
      </c>
      <c r="M458">
        <v>611</v>
      </c>
      <c r="N458">
        <f t="shared" si="21"/>
        <v>611</v>
      </c>
      <c r="O458" t="s">
        <v>5661</v>
      </c>
      <c r="P458" t="s">
        <v>6126</v>
      </c>
    </row>
    <row r="459" spans="1:16" x14ac:dyDescent="0.2">
      <c r="A459">
        <v>493189</v>
      </c>
      <c r="B459">
        <v>2114</v>
      </c>
      <c r="C459">
        <v>287</v>
      </c>
      <c r="D459">
        <v>287</v>
      </c>
      <c r="G459" t="s">
        <v>1971</v>
      </c>
      <c r="H459" t="s">
        <v>1960</v>
      </c>
      <c r="I459" t="s">
        <v>1961</v>
      </c>
      <c r="J459">
        <v>488989</v>
      </c>
      <c r="K459">
        <v>2389</v>
      </c>
      <c r="L459">
        <v>625</v>
      </c>
      <c r="M459">
        <v>625</v>
      </c>
      <c r="N459">
        <f t="shared" si="21"/>
        <v>625</v>
      </c>
      <c r="O459" t="s">
        <v>5661</v>
      </c>
      <c r="P459" t="s">
        <v>6138</v>
      </c>
    </row>
    <row r="460" spans="1:16" x14ac:dyDescent="0.2">
      <c r="A460">
        <v>493192</v>
      </c>
      <c r="B460">
        <v>485356</v>
      </c>
      <c r="C460">
        <v>497</v>
      </c>
      <c r="D460">
        <v>497</v>
      </c>
      <c r="G460" t="s">
        <v>1972</v>
      </c>
      <c r="H460" t="s">
        <v>1954</v>
      </c>
      <c r="I460" t="s">
        <v>1955</v>
      </c>
      <c r="J460">
        <v>488990</v>
      </c>
      <c r="K460">
        <v>2253</v>
      </c>
      <c r="L460">
        <v>607</v>
      </c>
      <c r="M460">
        <v>607</v>
      </c>
      <c r="N460">
        <f t="shared" si="21"/>
        <v>607</v>
      </c>
      <c r="O460" t="s">
        <v>5661</v>
      </c>
      <c r="P460" t="s">
        <v>6144</v>
      </c>
    </row>
    <row r="461" spans="1:16" x14ac:dyDescent="0.2">
      <c r="A461">
        <v>493199</v>
      </c>
      <c r="B461">
        <v>2700</v>
      </c>
      <c r="C461">
        <v>478</v>
      </c>
      <c r="D461">
        <v>478</v>
      </c>
      <c r="G461" t="s">
        <v>1973</v>
      </c>
      <c r="J461">
        <v>488991</v>
      </c>
      <c r="O461" t="s">
        <v>5661</v>
      </c>
      <c r="P461" t="s">
        <v>6146</v>
      </c>
    </row>
    <row r="462" spans="1:16" x14ac:dyDescent="0.2">
      <c r="A462">
        <v>493200</v>
      </c>
      <c r="B462">
        <v>485316</v>
      </c>
      <c r="C462">
        <v>499</v>
      </c>
      <c r="D462">
        <v>499</v>
      </c>
      <c r="G462" t="s">
        <v>1974</v>
      </c>
      <c r="H462" t="s">
        <v>1964</v>
      </c>
      <c r="I462" t="s">
        <v>1965</v>
      </c>
      <c r="J462">
        <v>488993</v>
      </c>
      <c r="K462">
        <v>2380</v>
      </c>
      <c r="L462">
        <v>624</v>
      </c>
      <c r="M462">
        <v>624</v>
      </c>
      <c r="N462">
        <f>IFERROR(VLOOKUP(M462,C:D,2,FALSE),M462)</f>
        <v>625</v>
      </c>
      <c r="O462" t="s">
        <v>5661</v>
      </c>
      <c r="P462" t="s">
        <v>6137</v>
      </c>
    </row>
    <row r="463" spans="1:16" x14ac:dyDescent="0.2">
      <c r="A463">
        <v>493201</v>
      </c>
      <c r="B463">
        <v>485356</v>
      </c>
      <c r="C463">
        <v>497</v>
      </c>
      <c r="D463">
        <v>497</v>
      </c>
      <c r="G463" t="s">
        <v>1975</v>
      </c>
      <c r="H463" t="s">
        <v>1968</v>
      </c>
      <c r="I463" t="s">
        <v>1969</v>
      </c>
      <c r="J463">
        <v>488995</v>
      </c>
      <c r="K463">
        <v>2371</v>
      </c>
      <c r="L463">
        <v>623</v>
      </c>
      <c r="M463">
        <v>623</v>
      </c>
      <c r="N463">
        <f>IFERROR(VLOOKUP(M463,C:D,2,FALSE),M463)</f>
        <v>625</v>
      </c>
      <c r="O463" t="s">
        <v>5661</v>
      </c>
      <c r="P463" t="s">
        <v>6130</v>
      </c>
    </row>
    <row r="464" spans="1:16" x14ac:dyDescent="0.2">
      <c r="A464">
        <v>493203</v>
      </c>
      <c r="B464">
        <v>485315</v>
      </c>
      <c r="C464">
        <v>593</v>
      </c>
      <c r="D464">
        <v>593</v>
      </c>
      <c r="G464" t="s">
        <v>2044</v>
      </c>
      <c r="H464" t="s">
        <v>2034</v>
      </c>
      <c r="I464" t="s">
        <v>2035</v>
      </c>
      <c r="J464">
        <v>493143</v>
      </c>
      <c r="K464">
        <v>2478</v>
      </c>
      <c r="L464">
        <v>638</v>
      </c>
      <c r="M464">
        <v>638</v>
      </c>
      <c r="N464">
        <f>IFERROR(VLOOKUP(M464,C:D,2,FALSE),M464)</f>
        <v>638</v>
      </c>
      <c r="O464" t="s">
        <v>5661</v>
      </c>
      <c r="P464" t="s">
        <v>6190</v>
      </c>
    </row>
    <row r="465" spans="1:16" x14ac:dyDescent="0.2">
      <c r="A465">
        <v>493204</v>
      </c>
      <c r="B465">
        <v>1997</v>
      </c>
      <c r="C465">
        <v>500</v>
      </c>
      <c r="D465">
        <v>500</v>
      </c>
      <c r="G465" t="s">
        <v>2054</v>
      </c>
      <c r="H465" t="s">
        <v>2052</v>
      </c>
      <c r="I465" t="s">
        <v>2053</v>
      </c>
      <c r="J465">
        <v>493163</v>
      </c>
      <c r="K465">
        <v>2450</v>
      </c>
      <c r="L465">
        <v>634</v>
      </c>
      <c r="M465">
        <v>634</v>
      </c>
      <c r="N465">
        <f>IFERROR(VLOOKUP(M465,C:D,2,FALSE),M465)</f>
        <v>634</v>
      </c>
      <c r="O465" t="s">
        <v>5661</v>
      </c>
      <c r="P465" t="s">
        <v>6185</v>
      </c>
    </row>
    <row r="466" spans="1:16" x14ac:dyDescent="0.2">
      <c r="A466">
        <v>493204</v>
      </c>
      <c r="B466">
        <v>488872</v>
      </c>
      <c r="C466">
        <v>500</v>
      </c>
      <c r="D466">
        <v>500</v>
      </c>
      <c r="G466" t="s">
        <v>2069</v>
      </c>
      <c r="J466">
        <v>493171</v>
      </c>
      <c r="O466" t="s">
        <v>5661</v>
      </c>
      <c r="P466" t="s">
        <v>6186</v>
      </c>
    </row>
    <row r="467" spans="1:16" x14ac:dyDescent="0.2">
      <c r="A467">
        <v>493204</v>
      </c>
      <c r="B467">
        <v>488883</v>
      </c>
      <c r="C467">
        <v>500</v>
      </c>
      <c r="D467">
        <v>500</v>
      </c>
      <c r="G467" t="s">
        <v>2070</v>
      </c>
      <c r="H467" t="s">
        <v>1006</v>
      </c>
      <c r="I467" t="s">
        <v>363</v>
      </c>
      <c r="J467">
        <v>493173</v>
      </c>
      <c r="K467">
        <v>520</v>
      </c>
      <c r="L467">
        <v>235</v>
      </c>
      <c r="M467">
        <v>235</v>
      </c>
      <c r="N467">
        <f>IFERROR(VLOOKUP(M467,C:D,2,FALSE),M467)</f>
        <v>235</v>
      </c>
      <c r="O467" t="s">
        <v>5661</v>
      </c>
      <c r="P467" t="s">
        <v>6192</v>
      </c>
    </row>
    <row r="468" spans="1:16" x14ac:dyDescent="0.2">
      <c r="A468">
        <v>493204</v>
      </c>
      <c r="B468">
        <v>488887</v>
      </c>
      <c r="C468">
        <v>500</v>
      </c>
      <c r="D468">
        <v>500</v>
      </c>
      <c r="G468" t="s">
        <v>2075</v>
      </c>
      <c r="H468" t="s">
        <v>2058</v>
      </c>
      <c r="I468" t="s">
        <v>2059</v>
      </c>
      <c r="J468">
        <v>493178</v>
      </c>
      <c r="K468">
        <v>976</v>
      </c>
      <c r="L468">
        <v>308</v>
      </c>
      <c r="M468">
        <v>308</v>
      </c>
      <c r="N468">
        <f>IFERROR(VLOOKUP(M468,C:D,2,FALSE),M468)</f>
        <v>308</v>
      </c>
      <c r="O468" t="s">
        <v>5661</v>
      </c>
      <c r="P468" t="s">
        <v>6196</v>
      </c>
    </row>
    <row r="469" spans="1:16" x14ac:dyDescent="0.2">
      <c r="A469">
        <v>493205</v>
      </c>
      <c r="B469">
        <v>2700</v>
      </c>
      <c r="C469">
        <v>478</v>
      </c>
      <c r="D469">
        <v>478</v>
      </c>
      <c r="G469" t="s">
        <v>2127</v>
      </c>
      <c r="J469">
        <v>504350</v>
      </c>
      <c r="O469" t="s">
        <v>5661</v>
      </c>
      <c r="P469" t="s">
        <v>6230</v>
      </c>
    </row>
    <row r="470" spans="1:16" x14ac:dyDescent="0.2">
      <c r="A470">
        <v>493206</v>
      </c>
      <c r="B470">
        <v>1997</v>
      </c>
      <c r="C470">
        <v>500</v>
      </c>
      <c r="D470">
        <v>500</v>
      </c>
      <c r="G470" t="s">
        <v>2169</v>
      </c>
      <c r="H470" t="s">
        <v>2121</v>
      </c>
      <c r="I470" t="s">
        <v>2122</v>
      </c>
      <c r="J470">
        <v>504391</v>
      </c>
      <c r="K470">
        <v>2985</v>
      </c>
      <c r="L470">
        <v>708</v>
      </c>
      <c r="M470">
        <v>708</v>
      </c>
      <c r="N470">
        <f t="shared" ref="N470:N484" si="22">IFERROR(VLOOKUP(M470,C:D,2,FALSE),M470)</f>
        <v>708</v>
      </c>
      <c r="O470" t="s">
        <v>5661</v>
      </c>
      <c r="P470" t="s">
        <v>6233</v>
      </c>
    </row>
    <row r="471" spans="1:16" x14ac:dyDescent="0.2">
      <c r="A471">
        <v>493206</v>
      </c>
      <c r="B471">
        <v>488872</v>
      </c>
      <c r="C471">
        <v>500</v>
      </c>
      <c r="D471">
        <v>500</v>
      </c>
      <c r="G471" t="s">
        <v>2170</v>
      </c>
      <c r="H471" t="s">
        <v>2113</v>
      </c>
      <c r="I471" t="s">
        <v>2114</v>
      </c>
      <c r="J471">
        <v>504398</v>
      </c>
      <c r="K471">
        <v>2991</v>
      </c>
      <c r="L471">
        <v>709</v>
      </c>
      <c r="M471">
        <v>709</v>
      </c>
      <c r="N471">
        <f t="shared" si="22"/>
        <v>709</v>
      </c>
      <c r="O471" t="s">
        <v>5661</v>
      </c>
      <c r="P471" t="s">
        <v>6234</v>
      </c>
    </row>
    <row r="472" spans="1:16" x14ac:dyDescent="0.2">
      <c r="A472">
        <v>493208</v>
      </c>
      <c r="B472">
        <v>2681</v>
      </c>
      <c r="C472">
        <v>462</v>
      </c>
      <c r="D472">
        <v>462</v>
      </c>
      <c r="G472" t="s">
        <v>2171</v>
      </c>
      <c r="H472" t="s">
        <v>2125</v>
      </c>
      <c r="I472" t="s">
        <v>2126</v>
      </c>
      <c r="J472">
        <v>504402</v>
      </c>
      <c r="K472">
        <v>2996</v>
      </c>
      <c r="L472">
        <v>710</v>
      </c>
      <c r="M472">
        <v>710</v>
      </c>
      <c r="N472">
        <f t="shared" si="22"/>
        <v>710</v>
      </c>
      <c r="O472" t="s">
        <v>5661</v>
      </c>
      <c r="P472" t="s">
        <v>6235</v>
      </c>
    </row>
    <row r="473" spans="1:16" x14ac:dyDescent="0.2">
      <c r="A473">
        <v>493209</v>
      </c>
      <c r="B473">
        <v>2164</v>
      </c>
      <c r="C473">
        <v>0</v>
      </c>
      <c r="D473">
        <v>86</v>
      </c>
      <c r="G473" t="s">
        <v>2172</v>
      </c>
      <c r="H473" t="s">
        <v>2117</v>
      </c>
      <c r="I473" t="s">
        <v>2118</v>
      </c>
      <c r="J473">
        <v>504404</v>
      </c>
      <c r="K473">
        <v>3001</v>
      </c>
      <c r="L473">
        <v>711</v>
      </c>
      <c r="M473">
        <v>711</v>
      </c>
      <c r="N473">
        <f t="shared" si="22"/>
        <v>711</v>
      </c>
      <c r="O473" t="s">
        <v>5661</v>
      </c>
      <c r="P473" t="s">
        <v>6236</v>
      </c>
    </row>
    <row r="474" spans="1:16" x14ac:dyDescent="0.2">
      <c r="A474">
        <v>493210</v>
      </c>
      <c r="B474">
        <v>2407</v>
      </c>
      <c r="C474">
        <v>551</v>
      </c>
      <c r="D474">
        <v>551</v>
      </c>
      <c r="G474" t="s">
        <v>2222</v>
      </c>
      <c r="H474" t="s">
        <v>2201</v>
      </c>
      <c r="I474" t="s">
        <v>1561</v>
      </c>
      <c r="J474">
        <v>504591</v>
      </c>
      <c r="K474">
        <v>2683</v>
      </c>
      <c r="L474">
        <v>668</v>
      </c>
      <c r="M474">
        <v>668</v>
      </c>
      <c r="N474">
        <f t="shared" si="22"/>
        <v>668</v>
      </c>
      <c r="O474" t="s">
        <v>5661</v>
      </c>
      <c r="P474" t="s">
        <v>6280</v>
      </c>
    </row>
    <row r="475" spans="1:16" x14ac:dyDescent="0.2">
      <c r="A475">
        <v>493212</v>
      </c>
      <c r="B475">
        <v>2421</v>
      </c>
      <c r="C475">
        <v>552</v>
      </c>
      <c r="D475">
        <v>552</v>
      </c>
      <c r="G475" t="s">
        <v>2262</v>
      </c>
      <c r="H475" t="s">
        <v>2207</v>
      </c>
      <c r="I475" t="s">
        <v>2208</v>
      </c>
      <c r="J475">
        <v>504632</v>
      </c>
      <c r="K475">
        <v>2753</v>
      </c>
      <c r="L475">
        <v>680</v>
      </c>
      <c r="M475">
        <v>680</v>
      </c>
      <c r="N475">
        <f t="shared" si="22"/>
        <v>680</v>
      </c>
      <c r="O475" t="s">
        <v>5661</v>
      </c>
      <c r="P475" t="s">
        <v>6299</v>
      </c>
    </row>
    <row r="476" spans="1:16" x14ac:dyDescent="0.2">
      <c r="A476">
        <v>493214</v>
      </c>
      <c r="B476">
        <v>1819</v>
      </c>
      <c r="C476">
        <v>221</v>
      </c>
      <c r="D476">
        <v>221</v>
      </c>
      <c r="G476" t="s">
        <v>2270</v>
      </c>
      <c r="H476" t="s">
        <v>2211</v>
      </c>
      <c r="I476" t="s">
        <v>2212</v>
      </c>
      <c r="J476">
        <v>504639</v>
      </c>
      <c r="K476">
        <v>2748</v>
      </c>
      <c r="L476">
        <v>679</v>
      </c>
      <c r="M476">
        <v>679</v>
      </c>
      <c r="N476">
        <f t="shared" si="22"/>
        <v>679</v>
      </c>
      <c r="O476" t="s">
        <v>5661</v>
      </c>
      <c r="P476" t="s">
        <v>6310</v>
      </c>
    </row>
    <row r="477" spans="1:16" x14ac:dyDescent="0.2">
      <c r="A477">
        <v>493215</v>
      </c>
      <c r="B477">
        <v>2249</v>
      </c>
      <c r="C477">
        <v>80</v>
      </c>
      <c r="D477">
        <v>80</v>
      </c>
      <c r="G477" t="s">
        <v>2298</v>
      </c>
      <c r="H477" t="s">
        <v>2296</v>
      </c>
      <c r="I477" t="s">
        <v>2297</v>
      </c>
      <c r="J477">
        <v>504709</v>
      </c>
      <c r="K477">
        <v>2471</v>
      </c>
      <c r="L477">
        <v>637</v>
      </c>
      <c r="M477">
        <v>637</v>
      </c>
      <c r="N477">
        <f t="shared" si="22"/>
        <v>637</v>
      </c>
      <c r="O477" t="s">
        <v>5661</v>
      </c>
      <c r="P477" t="s">
        <v>6303</v>
      </c>
    </row>
    <row r="478" spans="1:16" x14ac:dyDescent="0.2">
      <c r="A478">
        <v>493215</v>
      </c>
      <c r="B478">
        <v>2383</v>
      </c>
      <c r="C478">
        <v>80</v>
      </c>
      <c r="D478">
        <v>80</v>
      </c>
      <c r="G478" t="s">
        <v>2378</v>
      </c>
      <c r="H478" t="s">
        <v>2375</v>
      </c>
      <c r="I478" t="s">
        <v>2376</v>
      </c>
      <c r="J478">
        <v>504813</v>
      </c>
      <c r="K478">
        <v>2246</v>
      </c>
      <c r="L478">
        <v>606</v>
      </c>
      <c r="M478">
        <v>606</v>
      </c>
      <c r="N478">
        <f t="shared" si="22"/>
        <v>606</v>
      </c>
      <c r="O478" t="s">
        <v>5661</v>
      </c>
      <c r="P478" t="s">
        <v>6329</v>
      </c>
    </row>
    <row r="479" spans="1:16" x14ac:dyDescent="0.2">
      <c r="A479">
        <v>493216</v>
      </c>
      <c r="B479">
        <v>2164</v>
      </c>
      <c r="C479">
        <v>86</v>
      </c>
      <c r="D479">
        <v>86</v>
      </c>
      <c r="G479" t="s">
        <v>2413</v>
      </c>
      <c r="H479" t="s">
        <v>2392</v>
      </c>
      <c r="I479" t="s">
        <v>2393</v>
      </c>
      <c r="J479">
        <v>504849</v>
      </c>
      <c r="K479">
        <v>2726</v>
      </c>
      <c r="L479">
        <v>674</v>
      </c>
      <c r="M479">
        <v>674</v>
      </c>
      <c r="N479">
        <f t="shared" si="22"/>
        <v>674</v>
      </c>
      <c r="O479" t="s">
        <v>5661</v>
      </c>
      <c r="P479" t="s">
        <v>6338</v>
      </c>
    </row>
    <row r="480" spans="1:16" x14ac:dyDescent="0.2">
      <c r="A480">
        <v>493218</v>
      </c>
      <c r="B480">
        <v>485356</v>
      </c>
      <c r="C480">
        <v>497</v>
      </c>
      <c r="D480">
        <v>497</v>
      </c>
      <c r="G480" t="s">
        <v>2415</v>
      </c>
      <c r="H480" t="s">
        <v>2410</v>
      </c>
      <c r="I480" t="s">
        <v>2411</v>
      </c>
      <c r="J480">
        <v>504855</v>
      </c>
      <c r="K480">
        <v>2433</v>
      </c>
      <c r="L480">
        <v>632</v>
      </c>
      <c r="M480">
        <v>632</v>
      </c>
      <c r="N480">
        <f t="shared" si="22"/>
        <v>632</v>
      </c>
      <c r="O480" t="s">
        <v>5661</v>
      </c>
      <c r="P480" t="s">
        <v>6350</v>
      </c>
    </row>
    <row r="481" spans="1:16" x14ac:dyDescent="0.2">
      <c r="A481">
        <v>493219</v>
      </c>
      <c r="B481">
        <v>2164</v>
      </c>
      <c r="C481">
        <v>0</v>
      </c>
      <c r="D481">
        <v>86</v>
      </c>
      <c r="G481" t="s">
        <v>2416</v>
      </c>
      <c r="H481" t="s">
        <v>2403</v>
      </c>
      <c r="I481" t="s">
        <v>2404</v>
      </c>
      <c r="J481">
        <v>504856</v>
      </c>
      <c r="K481">
        <v>2193</v>
      </c>
      <c r="L481">
        <v>597</v>
      </c>
      <c r="M481">
        <v>597</v>
      </c>
      <c r="N481">
        <f t="shared" si="22"/>
        <v>597</v>
      </c>
      <c r="O481" t="s">
        <v>5661</v>
      </c>
      <c r="P481" t="s">
        <v>6351</v>
      </c>
    </row>
    <row r="482" spans="1:16" x14ac:dyDescent="0.2">
      <c r="A482">
        <v>493220</v>
      </c>
      <c r="B482">
        <v>2164</v>
      </c>
      <c r="C482">
        <v>84</v>
      </c>
      <c r="D482">
        <v>86</v>
      </c>
      <c r="G482" t="s">
        <v>2424</v>
      </c>
      <c r="H482" t="s">
        <v>2422</v>
      </c>
      <c r="I482" t="s">
        <v>2423</v>
      </c>
      <c r="J482">
        <v>504878</v>
      </c>
      <c r="K482">
        <v>2276</v>
      </c>
      <c r="L482">
        <v>609</v>
      </c>
      <c r="M482">
        <v>609</v>
      </c>
      <c r="N482">
        <f t="shared" si="22"/>
        <v>609</v>
      </c>
      <c r="O482" t="s">
        <v>5661</v>
      </c>
      <c r="P482" t="s">
        <v>6352</v>
      </c>
    </row>
    <row r="483" spans="1:16" x14ac:dyDescent="0.2">
      <c r="A483">
        <v>504314</v>
      </c>
      <c r="B483">
        <v>1828</v>
      </c>
      <c r="C483">
        <v>0</v>
      </c>
      <c r="D483">
        <v>-1828</v>
      </c>
      <c r="G483" t="s">
        <v>2434</v>
      </c>
      <c r="H483" t="s">
        <v>2432</v>
      </c>
      <c r="I483" t="s">
        <v>2252</v>
      </c>
      <c r="J483">
        <v>504925</v>
      </c>
      <c r="K483">
        <v>2442</v>
      </c>
      <c r="L483">
        <v>633</v>
      </c>
      <c r="M483">
        <v>633</v>
      </c>
      <c r="N483">
        <f t="shared" si="22"/>
        <v>633</v>
      </c>
      <c r="O483" t="s">
        <v>5661</v>
      </c>
      <c r="P483" t="s">
        <v>6355</v>
      </c>
    </row>
    <row r="484" spans="1:16" x14ac:dyDescent="0.2">
      <c r="A484">
        <v>504314</v>
      </c>
      <c r="B484">
        <v>504350</v>
      </c>
      <c r="C484">
        <v>0</v>
      </c>
      <c r="D484">
        <v>-504350</v>
      </c>
      <c r="G484" t="s">
        <v>2441</v>
      </c>
      <c r="H484" t="s">
        <v>2439</v>
      </c>
      <c r="I484" t="s">
        <v>2440</v>
      </c>
      <c r="J484">
        <v>504940</v>
      </c>
      <c r="K484">
        <v>2713</v>
      </c>
      <c r="L484">
        <v>672</v>
      </c>
      <c r="M484">
        <v>672</v>
      </c>
      <c r="N484">
        <f t="shared" si="22"/>
        <v>672</v>
      </c>
      <c r="O484" t="s">
        <v>5661</v>
      </c>
      <c r="P484" t="s">
        <v>6382</v>
      </c>
    </row>
    <row r="485" spans="1:16" x14ac:dyDescent="0.2">
      <c r="A485">
        <v>504315</v>
      </c>
      <c r="B485">
        <v>1828</v>
      </c>
      <c r="C485">
        <v>0</v>
      </c>
      <c r="D485">
        <v>-1828</v>
      </c>
      <c r="G485" t="s">
        <v>2442</v>
      </c>
      <c r="J485">
        <v>540249</v>
      </c>
      <c r="O485" t="s">
        <v>5661</v>
      </c>
      <c r="P485" t="s">
        <v>6357</v>
      </c>
    </row>
    <row r="486" spans="1:16" x14ac:dyDescent="0.2">
      <c r="A486">
        <v>504315</v>
      </c>
      <c r="B486">
        <v>504350</v>
      </c>
      <c r="C486">
        <v>0</v>
      </c>
      <c r="D486">
        <v>-504350</v>
      </c>
      <c r="G486" t="s">
        <v>2452</v>
      </c>
      <c r="H486" t="s">
        <v>2449</v>
      </c>
      <c r="I486" t="s">
        <v>2450</v>
      </c>
      <c r="J486">
        <v>540262</v>
      </c>
      <c r="K486">
        <v>3432</v>
      </c>
      <c r="L486">
        <v>758</v>
      </c>
      <c r="M486">
        <v>758</v>
      </c>
      <c r="N486">
        <f t="shared" ref="N486:N497" si="23">IFERROR(VLOOKUP(M486,C:D,2,FALSE),M486)</f>
        <v>758</v>
      </c>
      <c r="O486" t="s">
        <v>5661</v>
      </c>
      <c r="P486" t="s">
        <v>6366</v>
      </c>
    </row>
    <row r="487" spans="1:16" x14ac:dyDescent="0.2">
      <c r="A487">
        <v>504316</v>
      </c>
      <c r="B487">
        <v>1828</v>
      </c>
      <c r="C487">
        <v>0</v>
      </c>
      <c r="D487">
        <v>-1828</v>
      </c>
      <c r="G487" t="s">
        <v>2464</v>
      </c>
      <c r="H487" t="s">
        <v>2462</v>
      </c>
      <c r="I487" t="s">
        <v>2463</v>
      </c>
      <c r="J487">
        <v>540272</v>
      </c>
      <c r="K487">
        <v>2729</v>
      </c>
      <c r="L487">
        <v>675</v>
      </c>
      <c r="M487">
        <v>675</v>
      </c>
      <c r="N487">
        <f t="shared" si="23"/>
        <v>675</v>
      </c>
      <c r="O487" t="s">
        <v>5661</v>
      </c>
      <c r="P487" t="s">
        <v>6363</v>
      </c>
    </row>
    <row r="488" spans="1:16" x14ac:dyDescent="0.2">
      <c r="A488">
        <v>504316</v>
      </c>
      <c r="B488">
        <v>504350</v>
      </c>
      <c r="C488">
        <v>0</v>
      </c>
      <c r="D488">
        <v>-504350</v>
      </c>
      <c r="G488" t="s">
        <v>2465</v>
      </c>
      <c r="H488" t="s">
        <v>2455</v>
      </c>
      <c r="I488" t="s">
        <v>2456</v>
      </c>
      <c r="J488">
        <v>540273</v>
      </c>
      <c r="K488">
        <v>2368</v>
      </c>
      <c r="L488">
        <v>622</v>
      </c>
      <c r="M488">
        <v>622</v>
      </c>
      <c r="N488">
        <f t="shared" si="23"/>
        <v>622</v>
      </c>
      <c r="O488" t="s">
        <v>5661</v>
      </c>
      <c r="P488" t="s">
        <v>6365</v>
      </c>
    </row>
    <row r="489" spans="1:16" x14ac:dyDescent="0.2">
      <c r="A489">
        <v>504318</v>
      </c>
      <c r="B489">
        <v>1828</v>
      </c>
      <c r="C489">
        <v>0</v>
      </c>
      <c r="D489">
        <v>-1828</v>
      </c>
      <c r="G489" t="s">
        <v>2473</v>
      </c>
      <c r="H489" t="s">
        <v>2474</v>
      </c>
      <c r="I489" t="s">
        <v>2475</v>
      </c>
      <c r="J489">
        <v>540278</v>
      </c>
      <c r="K489">
        <v>3831</v>
      </c>
      <c r="L489">
        <v>795</v>
      </c>
      <c r="M489">
        <v>795</v>
      </c>
      <c r="N489">
        <f t="shared" si="23"/>
        <v>795</v>
      </c>
      <c r="O489" t="s">
        <v>5661</v>
      </c>
      <c r="P489" t="s">
        <v>6364</v>
      </c>
    </row>
    <row r="490" spans="1:16" x14ac:dyDescent="0.2">
      <c r="A490">
        <v>504318</v>
      </c>
      <c r="B490">
        <v>504350</v>
      </c>
      <c r="C490">
        <v>0</v>
      </c>
      <c r="D490">
        <v>-504350</v>
      </c>
      <c r="G490" t="s">
        <v>2553</v>
      </c>
      <c r="H490" t="s">
        <v>2544</v>
      </c>
      <c r="I490" t="s">
        <v>2541</v>
      </c>
      <c r="J490">
        <v>588380</v>
      </c>
      <c r="K490">
        <v>3229</v>
      </c>
      <c r="L490">
        <v>737</v>
      </c>
      <c r="M490">
        <v>737</v>
      </c>
      <c r="N490">
        <f t="shared" si="23"/>
        <v>737</v>
      </c>
      <c r="O490" t="s">
        <v>5661</v>
      </c>
      <c r="P490" t="s">
        <v>6388</v>
      </c>
    </row>
    <row r="491" spans="1:16" x14ac:dyDescent="0.2">
      <c r="A491">
        <v>504320</v>
      </c>
      <c r="B491">
        <v>1828</v>
      </c>
      <c r="C491">
        <v>0</v>
      </c>
      <c r="D491">
        <v>-1828</v>
      </c>
      <c r="G491" t="s">
        <v>2558</v>
      </c>
      <c r="H491" t="s">
        <v>2551</v>
      </c>
      <c r="I491" t="s">
        <v>2552</v>
      </c>
      <c r="J491">
        <v>588444</v>
      </c>
      <c r="K491">
        <v>2844</v>
      </c>
      <c r="L491">
        <v>693</v>
      </c>
      <c r="M491">
        <v>693</v>
      </c>
      <c r="N491">
        <f t="shared" si="23"/>
        <v>693</v>
      </c>
      <c r="O491" t="s">
        <v>5661</v>
      </c>
      <c r="P491" t="s">
        <v>6389</v>
      </c>
    </row>
    <row r="492" spans="1:16" x14ac:dyDescent="0.2">
      <c r="A492">
        <v>504320</v>
      </c>
      <c r="B492">
        <v>504350</v>
      </c>
      <c r="C492">
        <v>0</v>
      </c>
      <c r="D492">
        <v>-504350</v>
      </c>
      <c r="G492" t="s">
        <v>2598</v>
      </c>
      <c r="H492" t="s">
        <v>2592</v>
      </c>
      <c r="I492" t="s">
        <v>2593</v>
      </c>
      <c r="J492">
        <v>588623</v>
      </c>
      <c r="K492">
        <v>2950</v>
      </c>
      <c r="L492">
        <v>702</v>
      </c>
      <c r="M492">
        <v>702</v>
      </c>
      <c r="N492">
        <f t="shared" si="23"/>
        <v>702</v>
      </c>
      <c r="O492" t="s">
        <v>5661</v>
      </c>
      <c r="P492" t="s">
        <v>6419</v>
      </c>
    </row>
    <row r="493" spans="1:16" x14ac:dyDescent="0.2">
      <c r="A493">
        <v>504327</v>
      </c>
      <c r="B493">
        <v>504398</v>
      </c>
      <c r="C493">
        <v>709</v>
      </c>
      <c r="D493">
        <v>709</v>
      </c>
      <c r="G493" t="s">
        <v>2599</v>
      </c>
      <c r="H493" t="s">
        <v>2596</v>
      </c>
      <c r="I493" t="s">
        <v>2597</v>
      </c>
      <c r="J493">
        <v>588636</v>
      </c>
      <c r="K493">
        <v>2946</v>
      </c>
      <c r="L493">
        <v>701</v>
      </c>
      <c r="M493">
        <v>701</v>
      </c>
      <c r="N493">
        <f t="shared" si="23"/>
        <v>701</v>
      </c>
      <c r="O493" t="s">
        <v>5661</v>
      </c>
      <c r="P493" t="s">
        <v>6421</v>
      </c>
    </row>
    <row r="494" spans="1:16" x14ac:dyDescent="0.2">
      <c r="A494">
        <v>504332</v>
      </c>
      <c r="B494">
        <v>504404</v>
      </c>
      <c r="C494">
        <v>711</v>
      </c>
      <c r="D494">
        <v>711</v>
      </c>
      <c r="G494" t="s">
        <v>2600</v>
      </c>
      <c r="H494" t="s">
        <v>2585</v>
      </c>
      <c r="I494" t="s">
        <v>2586</v>
      </c>
      <c r="J494">
        <v>588638</v>
      </c>
      <c r="K494">
        <v>3376</v>
      </c>
      <c r="L494">
        <v>752</v>
      </c>
      <c r="M494">
        <v>752</v>
      </c>
      <c r="N494">
        <f t="shared" si="23"/>
        <v>752</v>
      </c>
      <c r="O494" t="s">
        <v>5661</v>
      </c>
      <c r="P494" t="s">
        <v>6420</v>
      </c>
    </row>
    <row r="495" spans="1:16" x14ac:dyDescent="0.2">
      <c r="A495">
        <v>504333</v>
      </c>
      <c r="B495">
        <v>504391</v>
      </c>
      <c r="C495">
        <v>708</v>
      </c>
      <c r="D495">
        <v>708</v>
      </c>
      <c r="G495" t="s">
        <v>2629</v>
      </c>
      <c r="H495" t="s">
        <v>2623</v>
      </c>
      <c r="I495" t="s">
        <v>2624</v>
      </c>
      <c r="J495">
        <v>588860</v>
      </c>
      <c r="K495">
        <v>2454</v>
      </c>
      <c r="L495">
        <v>635</v>
      </c>
      <c r="M495">
        <v>635</v>
      </c>
      <c r="N495">
        <f t="shared" si="23"/>
        <v>635</v>
      </c>
      <c r="O495" t="s">
        <v>5661</v>
      </c>
      <c r="P495" t="s">
        <v>6440</v>
      </c>
    </row>
    <row r="496" spans="1:16" x14ac:dyDescent="0.2">
      <c r="A496">
        <v>504339</v>
      </c>
      <c r="B496">
        <v>504402</v>
      </c>
      <c r="C496">
        <v>710</v>
      </c>
      <c r="D496">
        <v>710</v>
      </c>
      <c r="G496" t="s">
        <v>2640</v>
      </c>
      <c r="H496" t="s">
        <v>2638</v>
      </c>
      <c r="I496" t="s">
        <v>2639</v>
      </c>
      <c r="J496">
        <v>602183</v>
      </c>
      <c r="K496">
        <v>2737</v>
      </c>
      <c r="L496">
        <v>677</v>
      </c>
      <c r="M496">
        <v>677</v>
      </c>
      <c r="N496">
        <f t="shared" si="23"/>
        <v>677</v>
      </c>
      <c r="O496" t="s">
        <v>5661</v>
      </c>
      <c r="P496" t="s">
        <v>6427</v>
      </c>
    </row>
    <row r="497" spans="1:16" x14ac:dyDescent="0.2">
      <c r="A497">
        <v>504361</v>
      </c>
      <c r="B497">
        <v>485356</v>
      </c>
      <c r="C497">
        <v>497</v>
      </c>
      <c r="D497">
        <v>497</v>
      </c>
      <c r="G497" t="s">
        <v>2687</v>
      </c>
      <c r="H497" t="s">
        <v>2685</v>
      </c>
      <c r="I497" t="s">
        <v>2686</v>
      </c>
      <c r="J497">
        <v>602324</v>
      </c>
      <c r="K497">
        <v>2849</v>
      </c>
      <c r="L497">
        <v>694</v>
      </c>
      <c r="M497">
        <v>694</v>
      </c>
      <c r="N497">
        <f t="shared" si="23"/>
        <v>694</v>
      </c>
      <c r="O497" t="s">
        <v>5661</v>
      </c>
      <c r="P497" t="s">
        <v>6447</v>
      </c>
    </row>
    <row r="498" spans="1:16" x14ac:dyDescent="0.2">
      <c r="A498">
        <v>504362</v>
      </c>
      <c r="B498">
        <v>485356</v>
      </c>
      <c r="C498">
        <v>497</v>
      </c>
      <c r="D498">
        <v>497</v>
      </c>
      <c r="G498" t="s">
        <v>2691</v>
      </c>
      <c r="J498">
        <v>602359</v>
      </c>
      <c r="O498" t="s">
        <v>5661</v>
      </c>
      <c r="P498" t="s">
        <v>6451</v>
      </c>
    </row>
    <row r="499" spans="1:16" x14ac:dyDescent="0.2">
      <c r="A499">
        <v>504364</v>
      </c>
      <c r="B499">
        <v>463113</v>
      </c>
      <c r="C499">
        <v>582</v>
      </c>
      <c r="D499">
        <v>582</v>
      </c>
      <c r="G499" t="s">
        <v>2777</v>
      </c>
      <c r="J499">
        <v>624005</v>
      </c>
      <c r="O499" t="s">
        <v>5661</v>
      </c>
      <c r="P499" t="s">
        <v>6476</v>
      </c>
    </row>
    <row r="500" spans="1:16" x14ac:dyDescent="0.2">
      <c r="A500">
        <v>504366</v>
      </c>
      <c r="B500">
        <v>485356</v>
      </c>
      <c r="C500">
        <v>497</v>
      </c>
      <c r="D500">
        <v>497</v>
      </c>
      <c r="G500" t="s">
        <v>2787</v>
      </c>
      <c r="J500">
        <v>624036</v>
      </c>
      <c r="O500" t="s">
        <v>5661</v>
      </c>
      <c r="P500" t="s">
        <v>6477</v>
      </c>
    </row>
    <row r="501" spans="1:16" x14ac:dyDescent="0.2">
      <c r="A501">
        <v>504369</v>
      </c>
      <c r="B501">
        <v>485356</v>
      </c>
      <c r="C501">
        <v>497</v>
      </c>
      <c r="D501">
        <v>497</v>
      </c>
      <c r="G501" t="s">
        <v>2871</v>
      </c>
      <c r="H501" t="s">
        <v>2861</v>
      </c>
      <c r="I501" t="s">
        <v>2862</v>
      </c>
      <c r="J501">
        <v>624152</v>
      </c>
      <c r="K501">
        <v>3886</v>
      </c>
      <c r="L501">
        <v>802</v>
      </c>
      <c r="M501">
        <v>802</v>
      </c>
      <c r="N501">
        <f t="shared" ref="N501:N542" si="24">IFERROR(VLOOKUP(M501,C:D,2,FALSE),M501)</f>
        <v>802</v>
      </c>
      <c r="O501" t="s">
        <v>5661</v>
      </c>
      <c r="P501" t="e">
        <v>#N/A</v>
      </c>
    </row>
    <row r="502" spans="1:16" x14ac:dyDescent="0.2">
      <c r="A502">
        <v>504370</v>
      </c>
      <c r="B502">
        <v>1484</v>
      </c>
      <c r="C502">
        <v>270</v>
      </c>
      <c r="D502">
        <v>270</v>
      </c>
      <c r="G502" t="s">
        <v>2872</v>
      </c>
      <c r="H502" t="s">
        <v>2869</v>
      </c>
      <c r="I502" t="s">
        <v>2870</v>
      </c>
      <c r="J502">
        <v>624153</v>
      </c>
      <c r="K502">
        <v>2854</v>
      </c>
      <c r="L502">
        <v>695</v>
      </c>
      <c r="M502">
        <v>695</v>
      </c>
      <c r="N502">
        <f t="shared" si="24"/>
        <v>695</v>
      </c>
      <c r="O502" t="s">
        <v>5661</v>
      </c>
      <c r="P502" t="e">
        <v>#N/A</v>
      </c>
    </row>
    <row r="503" spans="1:16" x14ac:dyDescent="0.2">
      <c r="A503">
        <v>504371</v>
      </c>
      <c r="B503">
        <v>1484</v>
      </c>
      <c r="C503">
        <v>270</v>
      </c>
      <c r="D503">
        <v>270</v>
      </c>
      <c r="G503" t="s">
        <v>2873</v>
      </c>
      <c r="H503" t="s">
        <v>2847</v>
      </c>
      <c r="I503" t="s">
        <v>2848</v>
      </c>
      <c r="J503">
        <v>624154</v>
      </c>
      <c r="K503">
        <v>3400</v>
      </c>
      <c r="L503">
        <v>755</v>
      </c>
      <c r="M503">
        <v>755</v>
      </c>
      <c r="N503">
        <f t="shared" si="24"/>
        <v>755</v>
      </c>
      <c r="O503" t="s">
        <v>5661</v>
      </c>
      <c r="P503" t="e">
        <v>#N/A</v>
      </c>
    </row>
    <row r="504" spans="1:16" x14ac:dyDescent="0.2">
      <c r="A504">
        <v>504372</v>
      </c>
      <c r="B504">
        <v>485356</v>
      </c>
      <c r="C504">
        <v>497</v>
      </c>
      <c r="D504">
        <v>497</v>
      </c>
      <c r="G504" t="s">
        <v>2874</v>
      </c>
      <c r="H504" t="s">
        <v>2853</v>
      </c>
      <c r="I504" t="s">
        <v>2854</v>
      </c>
      <c r="J504">
        <v>624155</v>
      </c>
      <c r="K504">
        <v>4073</v>
      </c>
      <c r="L504">
        <v>816</v>
      </c>
      <c r="M504">
        <v>816</v>
      </c>
      <c r="N504">
        <f t="shared" si="24"/>
        <v>816</v>
      </c>
      <c r="O504" t="s">
        <v>5661</v>
      </c>
      <c r="P504" t="e">
        <v>#N/A</v>
      </c>
    </row>
    <row r="505" spans="1:16" x14ac:dyDescent="0.2">
      <c r="A505">
        <v>504373</v>
      </c>
      <c r="B505">
        <v>1484</v>
      </c>
      <c r="C505">
        <v>270</v>
      </c>
      <c r="D505">
        <v>270</v>
      </c>
      <c r="G505" t="s">
        <v>2933</v>
      </c>
      <c r="H505" t="s">
        <v>2898</v>
      </c>
      <c r="I505" t="s">
        <v>2899</v>
      </c>
      <c r="J505">
        <v>624266</v>
      </c>
      <c r="K505">
        <v>2301</v>
      </c>
      <c r="L505">
        <v>613</v>
      </c>
      <c r="M505">
        <v>613</v>
      </c>
      <c r="N505">
        <f t="shared" si="24"/>
        <v>613</v>
      </c>
      <c r="O505" t="s">
        <v>5661</v>
      </c>
      <c r="P505" t="e">
        <v>#N/A</v>
      </c>
    </row>
    <row r="506" spans="1:16" x14ac:dyDescent="0.2">
      <c r="A506">
        <v>504374</v>
      </c>
      <c r="B506">
        <v>1484</v>
      </c>
      <c r="C506">
        <v>270</v>
      </c>
      <c r="D506">
        <v>270</v>
      </c>
      <c r="G506" t="s">
        <v>2934</v>
      </c>
      <c r="H506" t="s">
        <v>2929</v>
      </c>
      <c r="I506" t="s">
        <v>1413</v>
      </c>
      <c r="J506">
        <v>624272</v>
      </c>
      <c r="K506">
        <v>4371</v>
      </c>
      <c r="L506">
        <v>840</v>
      </c>
      <c r="M506">
        <v>840</v>
      </c>
      <c r="N506">
        <f t="shared" si="24"/>
        <v>840</v>
      </c>
      <c r="O506" t="s">
        <v>5661</v>
      </c>
      <c r="P506" t="e">
        <v>#N/A</v>
      </c>
    </row>
    <row r="507" spans="1:16" x14ac:dyDescent="0.2">
      <c r="A507">
        <v>504375</v>
      </c>
      <c r="B507">
        <v>1484</v>
      </c>
      <c r="C507">
        <v>270</v>
      </c>
      <c r="D507">
        <v>270</v>
      </c>
      <c r="G507" t="s">
        <v>3017</v>
      </c>
      <c r="H507" t="s">
        <v>3014</v>
      </c>
      <c r="I507" t="s">
        <v>3015</v>
      </c>
      <c r="J507">
        <v>624421</v>
      </c>
      <c r="K507">
        <v>3900</v>
      </c>
      <c r="L507">
        <v>803</v>
      </c>
      <c r="M507">
        <v>803</v>
      </c>
      <c r="N507">
        <f t="shared" si="24"/>
        <v>803</v>
      </c>
      <c r="O507" t="s">
        <v>5661</v>
      </c>
      <c r="P507" t="e">
        <v>#N/A</v>
      </c>
    </row>
    <row r="508" spans="1:16" x14ac:dyDescent="0.2">
      <c r="A508">
        <v>504376</v>
      </c>
      <c r="B508">
        <v>485356</v>
      </c>
      <c r="C508">
        <v>497</v>
      </c>
      <c r="D508">
        <v>497</v>
      </c>
      <c r="G508" t="s">
        <v>3018</v>
      </c>
      <c r="H508" t="s">
        <v>3010</v>
      </c>
      <c r="I508" t="s">
        <v>3011</v>
      </c>
      <c r="J508">
        <v>624423</v>
      </c>
      <c r="K508">
        <v>4509</v>
      </c>
      <c r="L508">
        <v>854</v>
      </c>
      <c r="M508">
        <v>854</v>
      </c>
      <c r="N508">
        <f t="shared" si="24"/>
        <v>854</v>
      </c>
      <c r="O508" t="s">
        <v>5661</v>
      </c>
      <c r="P508" t="e">
        <v>#N/A</v>
      </c>
    </row>
    <row r="509" spans="1:16" x14ac:dyDescent="0.2">
      <c r="A509">
        <v>504377</v>
      </c>
      <c r="B509">
        <v>485356</v>
      </c>
      <c r="C509">
        <v>497</v>
      </c>
      <c r="D509">
        <v>497</v>
      </c>
      <c r="G509" t="s">
        <v>3019</v>
      </c>
      <c r="H509" t="s">
        <v>3006</v>
      </c>
      <c r="I509" t="s">
        <v>3007</v>
      </c>
      <c r="J509">
        <v>624424</v>
      </c>
      <c r="K509">
        <v>4520</v>
      </c>
      <c r="L509">
        <v>855</v>
      </c>
      <c r="M509">
        <v>855</v>
      </c>
      <c r="N509">
        <f t="shared" si="24"/>
        <v>855</v>
      </c>
      <c r="O509" t="s">
        <v>5661</v>
      </c>
      <c r="P509" t="e">
        <v>#N/A</v>
      </c>
    </row>
    <row r="510" spans="1:16" x14ac:dyDescent="0.2">
      <c r="A510">
        <v>504378</v>
      </c>
      <c r="B510">
        <v>1484</v>
      </c>
      <c r="C510">
        <v>270</v>
      </c>
      <c r="D510">
        <v>270</v>
      </c>
      <c r="G510" t="s">
        <v>95</v>
      </c>
      <c r="H510" t="s">
        <v>99</v>
      </c>
      <c r="I510" t="s">
        <v>100</v>
      </c>
      <c r="J510">
        <v>357</v>
      </c>
      <c r="K510">
        <v>193</v>
      </c>
      <c r="L510">
        <v>351</v>
      </c>
      <c r="M510">
        <v>351</v>
      </c>
      <c r="N510">
        <f t="shared" si="24"/>
        <v>351</v>
      </c>
      <c r="P510" t="s">
        <v>98</v>
      </c>
    </row>
    <row r="511" spans="1:16" x14ac:dyDescent="0.2">
      <c r="A511">
        <v>504379</v>
      </c>
      <c r="B511">
        <v>488990</v>
      </c>
      <c r="C511">
        <v>607</v>
      </c>
      <c r="D511">
        <v>607</v>
      </c>
      <c r="G511" t="s">
        <v>175</v>
      </c>
      <c r="H511" t="s">
        <v>179</v>
      </c>
      <c r="I511" t="s">
        <v>180</v>
      </c>
      <c r="J511">
        <v>446</v>
      </c>
      <c r="K511">
        <v>194</v>
      </c>
      <c r="L511">
        <v>352</v>
      </c>
      <c r="M511">
        <v>352</v>
      </c>
      <c r="N511">
        <f t="shared" si="24"/>
        <v>352</v>
      </c>
      <c r="P511" t="s">
        <v>178</v>
      </c>
    </row>
    <row r="512" spans="1:16" x14ac:dyDescent="0.2">
      <c r="A512">
        <v>504380</v>
      </c>
      <c r="B512">
        <v>488990</v>
      </c>
      <c r="C512">
        <v>607</v>
      </c>
      <c r="D512">
        <v>607</v>
      </c>
      <c r="G512" t="s">
        <v>183</v>
      </c>
      <c r="H512" t="s">
        <v>187</v>
      </c>
      <c r="I512" t="s">
        <v>188</v>
      </c>
      <c r="J512">
        <v>450</v>
      </c>
      <c r="K512">
        <v>199</v>
      </c>
      <c r="L512">
        <v>357</v>
      </c>
      <c r="M512">
        <v>357</v>
      </c>
      <c r="N512">
        <f t="shared" si="24"/>
        <v>357</v>
      </c>
      <c r="P512" t="s">
        <v>186</v>
      </c>
    </row>
    <row r="513" spans="1:16" x14ac:dyDescent="0.2">
      <c r="A513">
        <v>504384</v>
      </c>
      <c r="B513">
        <v>488990</v>
      </c>
      <c r="C513">
        <v>607</v>
      </c>
      <c r="D513">
        <v>607</v>
      </c>
      <c r="G513" t="s">
        <v>189</v>
      </c>
      <c r="H513" t="s">
        <v>193</v>
      </c>
      <c r="I513" t="s">
        <v>194</v>
      </c>
      <c r="J513">
        <v>451</v>
      </c>
      <c r="K513">
        <v>198</v>
      </c>
      <c r="L513">
        <v>356</v>
      </c>
      <c r="M513">
        <v>356</v>
      </c>
      <c r="N513">
        <f t="shared" si="24"/>
        <v>356</v>
      </c>
      <c r="P513" t="s">
        <v>192</v>
      </c>
    </row>
    <row r="514" spans="1:16" x14ac:dyDescent="0.2">
      <c r="A514">
        <v>504385</v>
      </c>
      <c r="B514">
        <v>488990</v>
      </c>
      <c r="C514">
        <v>607</v>
      </c>
      <c r="D514">
        <v>607</v>
      </c>
      <c r="G514" t="s">
        <v>195</v>
      </c>
      <c r="H514" t="s">
        <v>173</v>
      </c>
      <c r="I514" t="s">
        <v>174</v>
      </c>
      <c r="J514">
        <v>526</v>
      </c>
      <c r="K514">
        <v>118</v>
      </c>
      <c r="L514">
        <v>64</v>
      </c>
      <c r="M514">
        <v>64</v>
      </c>
      <c r="N514">
        <f t="shared" si="24"/>
        <v>628</v>
      </c>
      <c r="P514" t="s">
        <v>196</v>
      </c>
    </row>
    <row r="515" spans="1:16" x14ac:dyDescent="0.2">
      <c r="A515">
        <v>504386</v>
      </c>
      <c r="B515">
        <v>1484</v>
      </c>
      <c r="C515">
        <v>270</v>
      </c>
      <c r="D515">
        <v>270</v>
      </c>
      <c r="G515" t="s">
        <v>197</v>
      </c>
      <c r="H515" t="s">
        <v>201</v>
      </c>
      <c r="I515" t="s">
        <v>202</v>
      </c>
      <c r="J515">
        <v>530</v>
      </c>
      <c r="K515">
        <v>203</v>
      </c>
      <c r="L515">
        <v>359</v>
      </c>
      <c r="M515">
        <v>359</v>
      </c>
      <c r="N515">
        <f t="shared" si="24"/>
        <v>359</v>
      </c>
      <c r="P515" t="s">
        <v>200</v>
      </c>
    </row>
    <row r="516" spans="1:16" x14ac:dyDescent="0.2">
      <c r="A516">
        <v>504387</v>
      </c>
      <c r="B516">
        <v>488990</v>
      </c>
      <c r="C516">
        <v>607</v>
      </c>
      <c r="D516">
        <v>607</v>
      </c>
      <c r="G516" t="s">
        <v>245</v>
      </c>
      <c r="H516" t="s">
        <v>252</v>
      </c>
      <c r="I516" t="s">
        <v>253</v>
      </c>
      <c r="J516">
        <v>584</v>
      </c>
      <c r="K516">
        <v>123</v>
      </c>
      <c r="L516">
        <v>65</v>
      </c>
      <c r="M516">
        <v>65</v>
      </c>
      <c r="N516">
        <f t="shared" si="24"/>
        <v>546</v>
      </c>
      <c r="P516" t="s">
        <v>5675</v>
      </c>
    </row>
    <row r="517" spans="1:16" x14ac:dyDescent="0.2">
      <c r="A517">
        <v>504389</v>
      </c>
      <c r="B517">
        <v>488990</v>
      </c>
      <c r="C517">
        <v>0</v>
      </c>
      <c r="D517">
        <v>607</v>
      </c>
      <c r="G517" t="s">
        <v>254</v>
      </c>
      <c r="H517" t="s">
        <v>252</v>
      </c>
      <c r="I517" t="s">
        <v>253</v>
      </c>
      <c r="J517">
        <v>585</v>
      </c>
      <c r="K517">
        <v>123</v>
      </c>
      <c r="L517">
        <v>65</v>
      </c>
      <c r="M517">
        <v>65</v>
      </c>
      <c r="N517">
        <f t="shared" si="24"/>
        <v>546</v>
      </c>
      <c r="P517" t="s">
        <v>5676</v>
      </c>
    </row>
    <row r="518" spans="1:16" x14ac:dyDescent="0.2">
      <c r="A518">
        <v>504421</v>
      </c>
      <c r="B518">
        <v>1997</v>
      </c>
      <c r="C518">
        <v>500</v>
      </c>
      <c r="D518">
        <v>500</v>
      </c>
      <c r="G518" t="s">
        <v>255</v>
      </c>
      <c r="H518" t="s">
        <v>259</v>
      </c>
      <c r="I518" t="s">
        <v>260</v>
      </c>
      <c r="J518">
        <v>587</v>
      </c>
      <c r="K518">
        <v>211</v>
      </c>
      <c r="L518">
        <v>367</v>
      </c>
      <c r="M518">
        <v>367</v>
      </c>
      <c r="N518">
        <f t="shared" si="24"/>
        <v>643</v>
      </c>
      <c r="P518" t="s">
        <v>5672</v>
      </c>
    </row>
    <row r="519" spans="1:16" x14ac:dyDescent="0.2">
      <c r="A519">
        <v>504421</v>
      </c>
      <c r="B519">
        <v>488872</v>
      </c>
      <c r="C519">
        <v>500</v>
      </c>
      <c r="D519">
        <v>500</v>
      </c>
      <c r="G519" t="s">
        <v>261</v>
      </c>
      <c r="H519" t="s">
        <v>265</v>
      </c>
      <c r="I519" t="s">
        <v>266</v>
      </c>
      <c r="J519">
        <v>588</v>
      </c>
      <c r="K519">
        <v>212</v>
      </c>
      <c r="L519">
        <v>368</v>
      </c>
      <c r="M519">
        <v>368</v>
      </c>
      <c r="N519">
        <f t="shared" si="24"/>
        <v>368</v>
      </c>
      <c r="P519" t="s">
        <v>5673</v>
      </c>
    </row>
    <row r="520" spans="1:16" x14ac:dyDescent="0.2">
      <c r="A520">
        <v>504421</v>
      </c>
      <c r="B520">
        <v>488883</v>
      </c>
      <c r="C520">
        <v>500</v>
      </c>
      <c r="D520">
        <v>500</v>
      </c>
      <c r="G520" t="s">
        <v>267</v>
      </c>
      <c r="H520" t="s">
        <v>271</v>
      </c>
      <c r="I520" t="s">
        <v>272</v>
      </c>
      <c r="J520">
        <v>589</v>
      </c>
      <c r="K520">
        <v>213</v>
      </c>
      <c r="L520">
        <v>369</v>
      </c>
      <c r="M520">
        <v>369</v>
      </c>
      <c r="N520">
        <f t="shared" si="24"/>
        <v>369</v>
      </c>
      <c r="P520" t="s">
        <v>5666</v>
      </c>
    </row>
    <row r="521" spans="1:16" x14ac:dyDescent="0.2">
      <c r="A521">
        <v>504421</v>
      </c>
      <c r="B521">
        <v>488887</v>
      </c>
      <c r="C521">
        <v>500</v>
      </c>
      <c r="D521">
        <v>500</v>
      </c>
      <c r="G521" t="s">
        <v>273</v>
      </c>
      <c r="H521" t="s">
        <v>277</v>
      </c>
      <c r="I521" t="s">
        <v>278</v>
      </c>
      <c r="J521">
        <v>590</v>
      </c>
      <c r="K521">
        <v>214</v>
      </c>
      <c r="L521">
        <v>370</v>
      </c>
      <c r="M521">
        <v>370</v>
      </c>
      <c r="N521">
        <f t="shared" si="24"/>
        <v>370</v>
      </c>
      <c r="P521" t="s">
        <v>5677</v>
      </c>
    </row>
    <row r="522" spans="1:16" x14ac:dyDescent="0.2">
      <c r="A522">
        <v>504424</v>
      </c>
      <c r="B522">
        <v>1997</v>
      </c>
      <c r="C522">
        <v>500</v>
      </c>
      <c r="D522">
        <v>500</v>
      </c>
      <c r="G522" t="s">
        <v>279</v>
      </c>
      <c r="H522" t="s">
        <v>283</v>
      </c>
      <c r="I522" t="s">
        <v>284</v>
      </c>
      <c r="J522">
        <v>591</v>
      </c>
      <c r="K522">
        <v>215</v>
      </c>
      <c r="L522">
        <v>371</v>
      </c>
      <c r="M522">
        <v>371</v>
      </c>
      <c r="N522">
        <f t="shared" si="24"/>
        <v>371</v>
      </c>
      <c r="P522" t="s">
        <v>5678</v>
      </c>
    </row>
    <row r="523" spans="1:16" x14ac:dyDescent="0.2">
      <c r="A523">
        <v>504424</v>
      </c>
      <c r="B523">
        <v>488872</v>
      </c>
      <c r="C523">
        <v>500</v>
      </c>
      <c r="D523">
        <v>500</v>
      </c>
      <c r="G523" t="s">
        <v>285</v>
      </c>
      <c r="H523" t="s">
        <v>289</v>
      </c>
      <c r="I523" t="s">
        <v>290</v>
      </c>
      <c r="J523">
        <v>592</v>
      </c>
      <c r="K523">
        <v>216</v>
      </c>
      <c r="L523">
        <v>372</v>
      </c>
      <c r="M523">
        <v>372</v>
      </c>
      <c r="N523">
        <f t="shared" si="24"/>
        <v>372</v>
      </c>
      <c r="P523" t="s">
        <v>5679</v>
      </c>
    </row>
    <row r="524" spans="1:16" x14ac:dyDescent="0.2">
      <c r="A524">
        <v>504424</v>
      </c>
      <c r="B524">
        <v>488883</v>
      </c>
      <c r="C524">
        <v>500</v>
      </c>
      <c r="D524">
        <v>500</v>
      </c>
      <c r="G524" t="s">
        <v>291</v>
      </c>
      <c r="H524" t="s">
        <v>295</v>
      </c>
      <c r="I524" t="s">
        <v>296</v>
      </c>
      <c r="J524">
        <v>593</v>
      </c>
      <c r="K524">
        <v>217</v>
      </c>
      <c r="L524">
        <v>373</v>
      </c>
      <c r="M524">
        <v>373</v>
      </c>
      <c r="N524">
        <f t="shared" si="24"/>
        <v>373</v>
      </c>
      <c r="P524" t="s">
        <v>5680</v>
      </c>
    </row>
    <row r="525" spans="1:16" x14ac:dyDescent="0.2">
      <c r="A525">
        <v>504424</v>
      </c>
      <c r="B525">
        <v>488887</v>
      </c>
      <c r="C525">
        <v>500</v>
      </c>
      <c r="D525">
        <v>500</v>
      </c>
      <c r="G525" t="s">
        <v>297</v>
      </c>
      <c r="H525" t="s">
        <v>301</v>
      </c>
      <c r="I525" t="s">
        <v>302</v>
      </c>
      <c r="J525">
        <v>594</v>
      </c>
      <c r="K525">
        <v>218</v>
      </c>
      <c r="L525">
        <v>374</v>
      </c>
      <c r="M525">
        <v>374</v>
      </c>
      <c r="N525">
        <f t="shared" si="24"/>
        <v>374</v>
      </c>
      <c r="P525" t="s">
        <v>5681</v>
      </c>
    </row>
    <row r="526" spans="1:16" x14ac:dyDescent="0.2">
      <c r="A526">
        <v>504427</v>
      </c>
      <c r="B526">
        <v>1997</v>
      </c>
      <c r="C526">
        <v>500</v>
      </c>
      <c r="D526">
        <v>500</v>
      </c>
      <c r="G526" t="s">
        <v>303</v>
      </c>
      <c r="H526" t="s">
        <v>310</v>
      </c>
      <c r="I526" t="s">
        <v>311</v>
      </c>
      <c r="J526">
        <v>595</v>
      </c>
      <c r="K526">
        <v>101</v>
      </c>
      <c r="L526">
        <v>60</v>
      </c>
      <c r="M526">
        <v>60</v>
      </c>
      <c r="N526">
        <f t="shared" si="24"/>
        <v>60</v>
      </c>
      <c r="P526" t="s">
        <v>5682</v>
      </c>
    </row>
    <row r="527" spans="1:16" x14ac:dyDescent="0.2">
      <c r="A527">
        <v>504427</v>
      </c>
      <c r="B527">
        <v>488872</v>
      </c>
      <c r="C527">
        <v>500</v>
      </c>
      <c r="D527">
        <v>500</v>
      </c>
      <c r="G527" t="s">
        <v>312</v>
      </c>
      <c r="H527" t="s">
        <v>320</v>
      </c>
      <c r="I527" t="s">
        <v>321</v>
      </c>
      <c r="J527">
        <v>596</v>
      </c>
      <c r="K527">
        <v>96</v>
      </c>
      <c r="L527">
        <v>59</v>
      </c>
      <c r="M527">
        <v>59</v>
      </c>
      <c r="N527">
        <f t="shared" si="24"/>
        <v>59</v>
      </c>
      <c r="P527" t="s">
        <v>5683</v>
      </c>
    </row>
    <row r="528" spans="1:16" x14ac:dyDescent="0.2">
      <c r="A528">
        <v>504427</v>
      </c>
      <c r="B528">
        <v>488883</v>
      </c>
      <c r="C528">
        <v>500</v>
      </c>
      <c r="D528">
        <v>500</v>
      </c>
      <c r="G528" t="s">
        <v>322</v>
      </c>
      <c r="H528" t="s">
        <v>330</v>
      </c>
      <c r="I528" t="s">
        <v>331</v>
      </c>
      <c r="J528">
        <v>597</v>
      </c>
      <c r="K528">
        <v>136</v>
      </c>
      <c r="L528">
        <v>68</v>
      </c>
      <c r="M528">
        <v>68</v>
      </c>
      <c r="N528">
        <f t="shared" si="24"/>
        <v>68</v>
      </c>
      <c r="P528" t="s">
        <v>5684</v>
      </c>
    </row>
    <row r="529" spans="1:16" x14ac:dyDescent="0.2">
      <c r="A529">
        <v>504427</v>
      </c>
      <c r="B529">
        <v>488887</v>
      </c>
      <c r="C529">
        <v>500</v>
      </c>
      <c r="D529">
        <v>500</v>
      </c>
      <c r="G529" t="s">
        <v>332</v>
      </c>
      <c r="H529" t="s">
        <v>339</v>
      </c>
      <c r="I529" t="s">
        <v>340</v>
      </c>
      <c r="J529">
        <v>603</v>
      </c>
      <c r="K529">
        <v>105</v>
      </c>
      <c r="L529">
        <v>61</v>
      </c>
      <c r="M529">
        <v>61</v>
      </c>
      <c r="N529">
        <f t="shared" si="24"/>
        <v>61</v>
      </c>
      <c r="P529" t="s">
        <v>5674</v>
      </c>
    </row>
    <row r="530" spans="1:16" x14ac:dyDescent="0.2">
      <c r="A530">
        <v>504428</v>
      </c>
      <c r="B530">
        <v>1997</v>
      </c>
      <c r="C530">
        <v>500</v>
      </c>
      <c r="D530">
        <v>500</v>
      </c>
      <c r="G530" t="s">
        <v>341</v>
      </c>
      <c r="H530" t="s">
        <v>345</v>
      </c>
      <c r="I530" t="s">
        <v>346</v>
      </c>
      <c r="J530">
        <v>605</v>
      </c>
      <c r="K530">
        <v>200</v>
      </c>
      <c r="L530">
        <v>358</v>
      </c>
      <c r="M530">
        <v>358</v>
      </c>
      <c r="N530">
        <f t="shared" si="24"/>
        <v>358</v>
      </c>
      <c r="P530" t="s">
        <v>344</v>
      </c>
    </row>
    <row r="531" spans="1:16" x14ac:dyDescent="0.2">
      <c r="A531">
        <v>504428</v>
      </c>
      <c r="B531">
        <v>488872</v>
      </c>
      <c r="C531">
        <v>500</v>
      </c>
      <c r="D531">
        <v>500</v>
      </c>
      <c r="G531" t="s">
        <v>358</v>
      </c>
      <c r="H531" t="s">
        <v>310</v>
      </c>
      <c r="I531" t="s">
        <v>311</v>
      </c>
      <c r="J531">
        <v>632</v>
      </c>
      <c r="K531">
        <v>101</v>
      </c>
      <c r="L531">
        <v>60</v>
      </c>
      <c r="M531">
        <v>60</v>
      </c>
      <c r="N531">
        <f t="shared" si="24"/>
        <v>60</v>
      </c>
      <c r="P531" t="s">
        <v>5668</v>
      </c>
    </row>
    <row r="532" spans="1:16" x14ac:dyDescent="0.2">
      <c r="A532">
        <v>504428</v>
      </c>
      <c r="B532">
        <v>488883</v>
      </c>
      <c r="C532">
        <v>500</v>
      </c>
      <c r="D532">
        <v>500</v>
      </c>
      <c r="G532" t="s">
        <v>407</v>
      </c>
      <c r="H532" t="s">
        <v>357</v>
      </c>
      <c r="I532" t="s">
        <v>354</v>
      </c>
      <c r="J532">
        <v>662</v>
      </c>
      <c r="K532">
        <v>142</v>
      </c>
      <c r="L532">
        <v>69</v>
      </c>
      <c r="M532">
        <v>69</v>
      </c>
      <c r="N532">
        <f t="shared" si="24"/>
        <v>69</v>
      </c>
      <c r="P532" t="s">
        <v>5669</v>
      </c>
    </row>
    <row r="533" spans="1:16" x14ac:dyDescent="0.2">
      <c r="A533">
        <v>504428</v>
      </c>
      <c r="B533">
        <v>488887</v>
      </c>
      <c r="C533">
        <v>500</v>
      </c>
      <c r="D533">
        <v>500</v>
      </c>
      <c r="G533" t="s">
        <v>458</v>
      </c>
      <c r="H533" t="s">
        <v>468</v>
      </c>
      <c r="I533" t="s">
        <v>469</v>
      </c>
      <c r="J533">
        <v>881</v>
      </c>
      <c r="K533">
        <v>185</v>
      </c>
      <c r="L533">
        <v>85</v>
      </c>
      <c r="M533">
        <v>85</v>
      </c>
      <c r="N533">
        <f t="shared" si="24"/>
        <v>85</v>
      </c>
      <c r="P533" t="s">
        <v>5713</v>
      </c>
    </row>
    <row r="534" spans="1:16" x14ac:dyDescent="0.2">
      <c r="A534">
        <v>504429</v>
      </c>
      <c r="B534">
        <v>1997</v>
      </c>
      <c r="C534">
        <v>500</v>
      </c>
      <c r="D534">
        <v>500</v>
      </c>
      <c r="G534" t="s">
        <v>492</v>
      </c>
      <c r="H534" t="s">
        <v>494</v>
      </c>
      <c r="I534" t="s">
        <v>495</v>
      </c>
      <c r="J534">
        <v>887</v>
      </c>
      <c r="K534">
        <v>184</v>
      </c>
      <c r="L534">
        <v>84</v>
      </c>
      <c r="M534">
        <v>84</v>
      </c>
      <c r="N534">
        <f t="shared" si="24"/>
        <v>84</v>
      </c>
      <c r="P534" t="s">
        <v>5704</v>
      </c>
    </row>
    <row r="535" spans="1:16" x14ac:dyDescent="0.2">
      <c r="A535">
        <v>504429</v>
      </c>
      <c r="B535">
        <v>488872</v>
      </c>
      <c r="C535">
        <v>500</v>
      </c>
      <c r="D535">
        <v>500</v>
      </c>
      <c r="G535" t="s">
        <v>513</v>
      </c>
      <c r="J535">
        <v>890</v>
      </c>
      <c r="M535">
        <v>68</v>
      </c>
      <c r="N535">
        <f t="shared" si="24"/>
        <v>68</v>
      </c>
      <c r="P535" t="s">
        <v>5719</v>
      </c>
    </row>
    <row r="536" spans="1:16" x14ac:dyDescent="0.2">
      <c r="A536">
        <v>504429</v>
      </c>
      <c r="B536">
        <v>488883</v>
      </c>
      <c r="C536">
        <v>500</v>
      </c>
      <c r="D536">
        <v>500</v>
      </c>
      <c r="G536" t="s">
        <v>527</v>
      </c>
      <c r="H536" t="s">
        <v>173</v>
      </c>
      <c r="I536" t="s">
        <v>174</v>
      </c>
      <c r="J536">
        <v>895</v>
      </c>
      <c r="K536">
        <v>118</v>
      </c>
      <c r="L536">
        <v>64</v>
      </c>
      <c r="M536">
        <v>64</v>
      </c>
      <c r="N536">
        <f t="shared" si="24"/>
        <v>628</v>
      </c>
      <c r="P536" t="s">
        <v>5687</v>
      </c>
    </row>
    <row r="537" spans="1:16" x14ac:dyDescent="0.2">
      <c r="A537">
        <v>504429</v>
      </c>
      <c r="B537">
        <v>488887</v>
      </c>
      <c r="C537">
        <v>500</v>
      </c>
      <c r="D537">
        <v>500</v>
      </c>
      <c r="G537" t="s">
        <v>573</v>
      </c>
      <c r="H537" t="s">
        <v>579</v>
      </c>
      <c r="I537" t="s">
        <v>580</v>
      </c>
      <c r="J537">
        <v>910</v>
      </c>
      <c r="K537">
        <v>159</v>
      </c>
      <c r="L537">
        <v>73</v>
      </c>
      <c r="M537">
        <v>73</v>
      </c>
      <c r="N537">
        <f t="shared" si="24"/>
        <v>73</v>
      </c>
      <c r="P537" t="s">
        <v>5700</v>
      </c>
    </row>
    <row r="538" spans="1:16" x14ac:dyDescent="0.2">
      <c r="A538">
        <v>504430</v>
      </c>
      <c r="B538">
        <v>1997</v>
      </c>
      <c r="C538">
        <v>500</v>
      </c>
      <c r="D538">
        <v>500</v>
      </c>
      <c r="G538" t="s">
        <v>583</v>
      </c>
      <c r="H538" t="s">
        <v>320</v>
      </c>
      <c r="I538" t="s">
        <v>321</v>
      </c>
      <c r="J538">
        <v>911</v>
      </c>
      <c r="K538">
        <v>96</v>
      </c>
      <c r="L538">
        <v>59</v>
      </c>
      <c r="M538">
        <v>59</v>
      </c>
      <c r="N538">
        <f t="shared" si="24"/>
        <v>59</v>
      </c>
      <c r="P538" t="s">
        <v>5697</v>
      </c>
    </row>
    <row r="539" spans="1:16" x14ac:dyDescent="0.2">
      <c r="A539">
        <v>504430</v>
      </c>
      <c r="B539">
        <v>488872</v>
      </c>
      <c r="C539">
        <v>500</v>
      </c>
      <c r="D539">
        <v>500</v>
      </c>
      <c r="G539" t="s">
        <v>584</v>
      </c>
      <c r="H539" t="s">
        <v>590</v>
      </c>
      <c r="I539" t="s">
        <v>591</v>
      </c>
      <c r="J539">
        <v>912</v>
      </c>
      <c r="K539">
        <v>182</v>
      </c>
      <c r="L539">
        <v>83</v>
      </c>
      <c r="M539">
        <v>83</v>
      </c>
      <c r="N539">
        <f t="shared" si="24"/>
        <v>83</v>
      </c>
      <c r="P539" t="s">
        <v>5698</v>
      </c>
    </row>
    <row r="540" spans="1:16" x14ac:dyDescent="0.2">
      <c r="A540">
        <v>504430</v>
      </c>
      <c r="B540">
        <v>488883</v>
      </c>
      <c r="C540">
        <v>500</v>
      </c>
      <c r="D540">
        <v>500</v>
      </c>
      <c r="G540" t="s">
        <v>592</v>
      </c>
      <c r="H540" t="s">
        <v>596</v>
      </c>
      <c r="I540" t="s">
        <v>597</v>
      </c>
      <c r="J540">
        <v>914</v>
      </c>
      <c r="K540">
        <v>202</v>
      </c>
      <c r="L540">
        <v>89</v>
      </c>
      <c r="M540">
        <v>89</v>
      </c>
      <c r="N540">
        <f t="shared" si="24"/>
        <v>89</v>
      </c>
      <c r="P540" t="s">
        <v>5688</v>
      </c>
    </row>
    <row r="541" spans="1:16" x14ac:dyDescent="0.2">
      <c r="A541">
        <v>504430</v>
      </c>
      <c r="B541">
        <v>488887</v>
      </c>
      <c r="C541">
        <v>500</v>
      </c>
      <c r="D541">
        <v>500</v>
      </c>
      <c r="G541" t="s">
        <v>600</v>
      </c>
      <c r="H541" t="s">
        <v>599</v>
      </c>
      <c r="I541" t="s">
        <v>597</v>
      </c>
      <c r="J541">
        <v>915</v>
      </c>
      <c r="K541">
        <v>201</v>
      </c>
      <c r="L541">
        <v>89</v>
      </c>
      <c r="M541">
        <v>89</v>
      </c>
      <c r="N541">
        <f t="shared" si="24"/>
        <v>89</v>
      </c>
      <c r="P541" t="s">
        <v>5701</v>
      </c>
    </row>
    <row r="542" spans="1:16" x14ac:dyDescent="0.2">
      <c r="A542">
        <v>504432</v>
      </c>
      <c r="B542">
        <v>1623</v>
      </c>
      <c r="C542">
        <v>301</v>
      </c>
      <c r="D542">
        <v>301</v>
      </c>
      <c r="G542" t="s">
        <v>601</v>
      </c>
      <c r="H542" t="s">
        <v>357</v>
      </c>
      <c r="I542" t="s">
        <v>354</v>
      </c>
      <c r="J542">
        <v>916</v>
      </c>
      <c r="K542">
        <v>142</v>
      </c>
      <c r="L542">
        <v>69</v>
      </c>
      <c r="M542">
        <v>69</v>
      </c>
      <c r="N542">
        <f t="shared" si="24"/>
        <v>69</v>
      </c>
      <c r="P542" t="s">
        <v>5702</v>
      </c>
    </row>
    <row r="543" spans="1:16" x14ac:dyDescent="0.2">
      <c r="A543">
        <v>504433</v>
      </c>
      <c r="B543">
        <v>1623</v>
      </c>
      <c r="C543">
        <v>301</v>
      </c>
      <c r="D543">
        <v>301</v>
      </c>
      <c r="G543" t="s">
        <v>621</v>
      </c>
      <c r="J543">
        <v>922</v>
      </c>
      <c r="P543" t="s">
        <v>5737</v>
      </c>
    </row>
    <row r="544" spans="1:16" x14ac:dyDescent="0.2">
      <c r="A544">
        <v>504434</v>
      </c>
      <c r="B544">
        <v>1623</v>
      </c>
      <c r="C544">
        <v>301</v>
      </c>
      <c r="D544">
        <v>301</v>
      </c>
      <c r="G544" t="s">
        <v>625</v>
      </c>
      <c r="H544" t="s">
        <v>582</v>
      </c>
      <c r="I544" t="s">
        <v>580</v>
      </c>
      <c r="J544">
        <v>925</v>
      </c>
      <c r="K544">
        <v>158</v>
      </c>
      <c r="L544">
        <v>73</v>
      </c>
      <c r="M544">
        <v>73</v>
      </c>
      <c r="N544">
        <f t="shared" ref="N544:N575" si="25">IFERROR(VLOOKUP(M544,C:D,2,FALSE),M544)</f>
        <v>73</v>
      </c>
      <c r="P544" t="s">
        <v>5761</v>
      </c>
    </row>
    <row r="545" spans="1:16" x14ac:dyDescent="0.2">
      <c r="A545">
        <v>504444</v>
      </c>
      <c r="B545">
        <v>493163</v>
      </c>
      <c r="C545">
        <v>634</v>
      </c>
      <c r="D545">
        <v>634</v>
      </c>
      <c r="G545" t="s">
        <v>647</v>
      </c>
      <c r="H545" t="s">
        <v>651</v>
      </c>
      <c r="I545" t="s">
        <v>652</v>
      </c>
      <c r="J545">
        <v>928</v>
      </c>
      <c r="K545">
        <v>206</v>
      </c>
      <c r="L545">
        <v>362</v>
      </c>
      <c r="M545">
        <v>362</v>
      </c>
      <c r="N545">
        <f t="shared" si="25"/>
        <v>362</v>
      </c>
      <c r="P545" t="s">
        <v>5739</v>
      </c>
    </row>
    <row r="546" spans="1:16" x14ac:dyDescent="0.2">
      <c r="A546">
        <v>504464</v>
      </c>
      <c r="B546">
        <v>485312</v>
      </c>
      <c r="C546">
        <v>545</v>
      </c>
      <c r="D546">
        <v>545</v>
      </c>
      <c r="G546" t="s">
        <v>656</v>
      </c>
      <c r="H546" t="s">
        <v>658</v>
      </c>
      <c r="I546" t="s">
        <v>580</v>
      </c>
      <c r="J546">
        <v>930</v>
      </c>
      <c r="K546">
        <v>161</v>
      </c>
      <c r="L546">
        <v>73</v>
      </c>
      <c r="M546">
        <v>73</v>
      </c>
      <c r="N546">
        <f t="shared" si="25"/>
        <v>73</v>
      </c>
      <c r="P546" t="s">
        <v>5741</v>
      </c>
    </row>
    <row r="547" spans="1:16" x14ac:dyDescent="0.2">
      <c r="A547">
        <v>504465</v>
      </c>
      <c r="B547">
        <v>2681</v>
      </c>
      <c r="C547">
        <v>462</v>
      </c>
      <c r="D547">
        <v>462</v>
      </c>
      <c r="G547" t="s">
        <v>659</v>
      </c>
      <c r="H547" t="s">
        <v>661</v>
      </c>
      <c r="I547" t="s">
        <v>580</v>
      </c>
      <c r="J547">
        <v>931</v>
      </c>
      <c r="K547">
        <v>160</v>
      </c>
      <c r="L547">
        <v>73</v>
      </c>
      <c r="M547">
        <v>73</v>
      </c>
      <c r="N547">
        <f t="shared" si="25"/>
        <v>73</v>
      </c>
      <c r="P547" t="s">
        <v>5757</v>
      </c>
    </row>
    <row r="548" spans="1:16" x14ac:dyDescent="0.2">
      <c r="A548">
        <v>504466</v>
      </c>
      <c r="B548">
        <v>493143</v>
      </c>
      <c r="C548">
        <v>638</v>
      </c>
      <c r="D548">
        <v>638</v>
      </c>
      <c r="G548" t="s">
        <v>667</v>
      </c>
      <c r="H548" t="s">
        <v>670</v>
      </c>
      <c r="I548" t="s">
        <v>671</v>
      </c>
      <c r="J548">
        <v>934</v>
      </c>
      <c r="K548">
        <v>195</v>
      </c>
      <c r="L548">
        <v>353</v>
      </c>
      <c r="M548">
        <v>353</v>
      </c>
      <c r="N548">
        <f t="shared" si="25"/>
        <v>353</v>
      </c>
      <c r="P548" t="s">
        <v>5736</v>
      </c>
    </row>
    <row r="549" spans="1:16" x14ac:dyDescent="0.2">
      <c r="A549">
        <v>504467</v>
      </c>
      <c r="B549">
        <v>493125</v>
      </c>
      <c r="C549">
        <v>639</v>
      </c>
      <c r="D549">
        <v>639</v>
      </c>
      <c r="G549" t="s">
        <v>672</v>
      </c>
      <c r="H549" t="s">
        <v>675</v>
      </c>
      <c r="I549" t="s">
        <v>676</v>
      </c>
      <c r="J549">
        <v>935</v>
      </c>
      <c r="K549">
        <v>196</v>
      </c>
      <c r="L549">
        <v>354</v>
      </c>
      <c r="M549">
        <v>354</v>
      </c>
      <c r="N549">
        <f t="shared" si="25"/>
        <v>354</v>
      </c>
      <c r="P549" t="s">
        <v>5742</v>
      </c>
    </row>
    <row r="550" spans="1:16" x14ac:dyDescent="0.2">
      <c r="A550">
        <v>504474</v>
      </c>
      <c r="B550">
        <v>485312</v>
      </c>
      <c r="C550">
        <v>545</v>
      </c>
      <c r="D550">
        <v>545</v>
      </c>
      <c r="G550" t="s">
        <v>677</v>
      </c>
      <c r="H550" t="s">
        <v>320</v>
      </c>
      <c r="I550" t="s">
        <v>321</v>
      </c>
      <c r="J550">
        <v>937</v>
      </c>
      <c r="K550">
        <v>96</v>
      </c>
      <c r="L550">
        <v>59</v>
      </c>
      <c r="M550">
        <v>59</v>
      </c>
      <c r="N550">
        <f t="shared" si="25"/>
        <v>59</v>
      </c>
      <c r="P550" t="s">
        <v>5743</v>
      </c>
    </row>
    <row r="551" spans="1:16" x14ac:dyDescent="0.2">
      <c r="A551">
        <v>504534</v>
      </c>
      <c r="B551">
        <v>1997</v>
      </c>
      <c r="C551">
        <v>500</v>
      </c>
      <c r="D551">
        <v>500</v>
      </c>
      <c r="G551" t="s">
        <v>682</v>
      </c>
      <c r="H551" t="s">
        <v>590</v>
      </c>
      <c r="I551" t="s">
        <v>591</v>
      </c>
      <c r="J551">
        <v>942</v>
      </c>
      <c r="K551">
        <v>182</v>
      </c>
      <c r="L551">
        <v>83</v>
      </c>
      <c r="M551">
        <v>83</v>
      </c>
      <c r="N551">
        <f t="shared" si="25"/>
        <v>83</v>
      </c>
      <c r="P551" t="s">
        <v>5745</v>
      </c>
    </row>
    <row r="552" spans="1:16" x14ac:dyDescent="0.2">
      <c r="A552">
        <v>504536</v>
      </c>
      <c r="B552">
        <v>504591</v>
      </c>
      <c r="C552">
        <v>668</v>
      </c>
      <c r="D552">
        <v>668</v>
      </c>
      <c r="G552" t="s">
        <v>695</v>
      </c>
      <c r="H552" t="s">
        <v>699</v>
      </c>
      <c r="I552" t="s">
        <v>700</v>
      </c>
      <c r="J552">
        <v>946</v>
      </c>
      <c r="K552">
        <v>288</v>
      </c>
      <c r="L552">
        <v>444</v>
      </c>
      <c r="M552">
        <v>444</v>
      </c>
      <c r="N552">
        <f t="shared" si="25"/>
        <v>444</v>
      </c>
      <c r="P552" t="s">
        <v>698</v>
      </c>
    </row>
    <row r="553" spans="1:16" x14ac:dyDescent="0.2">
      <c r="A553">
        <v>504537</v>
      </c>
      <c r="B553">
        <v>2076</v>
      </c>
      <c r="C553">
        <v>260</v>
      </c>
      <c r="D553">
        <v>260</v>
      </c>
      <c r="G553" t="s">
        <v>701</v>
      </c>
      <c r="H553" t="s">
        <v>705</v>
      </c>
      <c r="I553" t="s">
        <v>706</v>
      </c>
      <c r="J553">
        <v>947</v>
      </c>
      <c r="K553">
        <v>289</v>
      </c>
      <c r="L553">
        <v>445</v>
      </c>
      <c r="M553">
        <v>445</v>
      </c>
      <c r="N553">
        <f t="shared" si="25"/>
        <v>445</v>
      </c>
      <c r="P553" t="s">
        <v>704</v>
      </c>
    </row>
    <row r="554" spans="1:16" x14ac:dyDescent="0.2">
      <c r="A554">
        <v>504547</v>
      </c>
      <c r="B554">
        <v>504632</v>
      </c>
      <c r="C554">
        <v>680</v>
      </c>
      <c r="D554">
        <v>680</v>
      </c>
      <c r="G554" t="s">
        <v>715</v>
      </c>
      <c r="H554" t="s">
        <v>719</v>
      </c>
      <c r="I554" t="s">
        <v>720</v>
      </c>
      <c r="J554">
        <v>955</v>
      </c>
      <c r="K554">
        <v>283</v>
      </c>
      <c r="L554">
        <v>439</v>
      </c>
      <c r="M554">
        <v>439</v>
      </c>
      <c r="N554">
        <f t="shared" si="25"/>
        <v>439</v>
      </c>
      <c r="P554" t="s">
        <v>718</v>
      </c>
    </row>
    <row r="555" spans="1:16" x14ac:dyDescent="0.2">
      <c r="A555">
        <v>504548</v>
      </c>
      <c r="B555">
        <v>504639</v>
      </c>
      <c r="C555">
        <v>679</v>
      </c>
      <c r="D555">
        <v>679</v>
      </c>
      <c r="G555" t="s">
        <v>721</v>
      </c>
      <c r="H555" t="s">
        <v>320</v>
      </c>
      <c r="I555" t="s">
        <v>321</v>
      </c>
      <c r="J555">
        <v>956</v>
      </c>
      <c r="K555">
        <v>96</v>
      </c>
      <c r="L555">
        <v>59</v>
      </c>
      <c r="M555">
        <v>59</v>
      </c>
      <c r="N555">
        <f t="shared" si="25"/>
        <v>59</v>
      </c>
      <c r="P555" t="s">
        <v>5766</v>
      </c>
    </row>
    <row r="556" spans="1:16" x14ac:dyDescent="0.2">
      <c r="A556">
        <v>504581</v>
      </c>
      <c r="B556">
        <v>2164</v>
      </c>
      <c r="C556">
        <v>0</v>
      </c>
      <c r="D556">
        <v>86</v>
      </c>
      <c r="G556" t="s">
        <v>722</v>
      </c>
      <c r="H556" t="s">
        <v>724</v>
      </c>
      <c r="I556" t="s">
        <v>88</v>
      </c>
      <c r="J556">
        <v>957</v>
      </c>
      <c r="K556">
        <v>114</v>
      </c>
      <c r="L556">
        <v>63</v>
      </c>
      <c r="M556">
        <v>63</v>
      </c>
      <c r="N556">
        <f t="shared" si="25"/>
        <v>63</v>
      </c>
      <c r="P556" t="s">
        <v>5764</v>
      </c>
    </row>
    <row r="557" spans="1:16" x14ac:dyDescent="0.2">
      <c r="A557">
        <v>504585</v>
      </c>
      <c r="B557">
        <v>2076</v>
      </c>
      <c r="C557">
        <v>260</v>
      </c>
      <c r="D557">
        <v>260</v>
      </c>
      <c r="G557" t="s">
        <v>727</v>
      </c>
      <c r="H557" t="s">
        <v>731</v>
      </c>
      <c r="I557" t="s">
        <v>732</v>
      </c>
      <c r="J557">
        <v>960</v>
      </c>
      <c r="K557">
        <v>282</v>
      </c>
      <c r="L557">
        <v>438</v>
      </c>
      <c r="M557">
        <v>438</v>
      </c>
      <c r="N557">
        <f t="shared" si="25"/>
        <v>438</v>
      </c>
      <c r="P557" t="s">
        <v>730</v>
      </c>
    </row>
    <row r="558" spans="1:16" x14ac:dyDescent="0.2">
      <c r="A558">
        <v>504587</v>
      </c>
      <c r="B558">
        <v>2407</v>
      </c>
      <c r="C558">
        <v>551</v>
      </c>
      <c r="D558">
        <v>551</v>
      </c>
      <c r="G558" t="s">
        <v>733</v>
      </c>
      <c r="H558" t="s">
        <v>737</v>
      </c>
      <c r="I558" t="s">
        <v>738</v>
      </c>
      <c r="J558">
        <v>961</v>
      </c>
      <c r="K558">
        <v>286</v>
      </c>
      <c r="L558">
        <v>442</v>
      </c>
      <c r="M558">
        <v>442</v>
      </c>
      <c r="N558">
        <f t="shared" si="25"/>
        <v>442</v>
      </c>
      <c r="P558" t="s">
        <v>736</v>
      </c>
    </row>
    <row r="559" spans="1:16" x14ac:dyDescent="0.2">
      <c r="A559">
        <v>504590</v>
      </c>
      <c r="B559">
        <v>2164</v>
      </c>
      <c r="C559">
        <v>86</v>
      </c>
      <c r="D559">
        <v>86</v>
      </c>
      <c r="G559" t="s">
        <v>739</v>
      </c>
      <c r="H559" t="s">
        <v>743</v>
      </c>
      <c r="I559" t="s">
        <v>744</v>
      </c>
      <c r="J559">
        <v>962</v>
      </c>
      <c r="K559">
        <v>287</v>
      </c>
      <c r="L559">
        <v>443</v>
      </c>
      <c r="M559">
        <v>443</v>
      </c>
      <c r="N559">
        <f t="shared" si="25"/>
        <v>443</v>
      </c>
      <c r="P559" t="s">
        <v>742</v>
      </c>
    </row>
    <row r="560" spans="1:16" x14ac:dyDescent="0.2">
      <c r="A560">
        <v>504595</v>
      </c>
      <c r="B560">
        <v>2324</v>
      </c>
      <c r="C560">
        <v>309</v>
      </c>
      <c r="D560">
        <v>309</v>
      </c>
      <c r="G560" t="s">
        <v>907</v>
      </c>
      <c r="H560" t="s">
        <v>910</v>
      </c>
      <c r="I560" t="s">
        <v>331</v>
      </c>
      <c r="J560">
        <v>990</v>
      </c>
      <c r="K560">
        <v>137</v>
      </c>
      <c r="L560">
        <v>68</v>
      </c>
      <c r="M560">
        <v>68</v>
      </c>
      <c r="N560">
        <f t="shared" si="25"/>
        <v>68</v>
      </c>
      <c r="P560" t="s">
        <v>5752</v>
      </c>
    </row>
    <row r="561" spans="1:16" x14ac:dyDescent="0.2">
      <c r="A561">
        <v>504599</v>
      </c>
      <c r="B561">
        <v>488774</v>
      </c>
      <c r="C561">
        <v>311</v>
      </c>
      <c r="D561">
        <v>771</v>
      </c>
      <c r="G561" t="s">
        <v>912</v>
      </c>
      <c r="H561" t="s">
        <v>914</v>
      </c>
      <c r="I561" t="s">
        <v>88</v>
      </c>
      <c r="J561">
        <v>992</v>
      </c>
      <c r="K561">
        <v>112</v>
      </c>
      <c r="L561">
        <v>63</v>
      </c>
      <c r="M561">
        <v>63</v>
      </c>
      <c r="N561">
        <f t="shared" si="25"/>
        <v>63</v>
      </c>
      <c r="P561" t="s">
        <v>5754</v>
      </c>
    </row>
    <row r="562" spans="1:16" x14ac:dyDescent="0.2">
      <c r="A562">
        <v>504602</v>
      </c>
      <c r="B562">
        <v>488774</v>
      </c>
      <c r="C562">
        <v>311</v>
      </c>
      <c r="D562">
        <v>771</v>
      </c>
      <c r="G562" t="s">
        <v>927</v>
      </c>
      <c r="H562" t="s">
        <v>933</v>
      </c>
      <c r="I562" t="s">
        <v>934</v>
      </c>
      <c r="J562">
        <v>995</v>
      </c>
      <c r="K562">
        <v>181</v>
      </c>
      <c r="L562">
        <v>82</v>
      </c>
      <c r="M562">
        <v>82</v>
      </c>
      <c r="N562">
        <f t="shared" si="25"/>
        <v>82</v>
      </c>
      <c r="P562" t="s">
        <v>5755</v>
      </c>
    </row>
    <row r="563" spans="1:16" x14ac:dyDescent="0.2">
      <c r="A563">
        <v>504603</v>
      </c>
      <c r="B563">
        <v>2324</v>
      </c>
      <c r="C563">
        <v>309</v>
      </c>
      <c r="D563">
        <v>309</v>
      </c>
      <c r="G563" t="s">
        <v>939</v>
      </c>
      <c r="H563" t="s">
        <v>941</v>
      </c>
      <c r="I563" t="s">
        <v>88</v>
      </c>
      <c r="J563">
        <v>998</v>
      </c>
      <c r="K563">
        <v>115</v>
      </c>
      <c r="L563">
        <v>63</v>
      </c>
      <c r="M563">
        <v>63</v>
      </c>
      <c r="N563">
        <f t="shared" si="25"/>
        <v>63</v>
      </c>
      <c r="P563" t="s">
        <v>5735</v>
      </c>
    </row>
    <row r="564" spans="1:16" x14ac:dyDescent="0.2">
      <c r="A564">
        <v>504604</v>
      </c>
      <c r="B564">
        <v>488774</v>
      </c>
      <c r="C564">
        <v>311</v>
      </c>
      <c r="D564">
        <v>771</v>
      </c>
      <c r="G564" t="s">
        <v>942</v>
      </c>
      <c r="H564" t="s">
        <v>252</v>
      </c>
      <c r="I564" t="s">
        <v>253</v>
      </c>
      <c r="J564">
        <v>1002</v>
      </c>
      <c r="K564">
        <v>123</v>
      </c>
      <c r="L564">
        <v>65</v>
      </c>
      <c r="M564">
        <v>65</v>
      </c>
      <c r="N564">
        <f t="shared" si="25"/>
        <v>546</v>
      </c>
      <c r="P564" t="s">
        <v>5724</v>
      </c>
    </row>
    <row r="565" spans="1:16" x14ac:dyDescent="0.2">
      <c r="A565">
        <v>504605</v>
      </c>
      <c r="B565">
        <v>2164</v>
      </c>
      <c r="C565">
        <v>86</v>
      </c>
      <c r="D565">
        <v>86</v>
      </c>
      <c r="G565" t="s">
        <v>943</v>
      </c>
      <c r="H565" t="s">
        <v>252</v>
      </c>
      <c r="I565" t="s">
        <v>253</v>
      </c>
      <c r="J565">
        <v>1003</v>
      </c>
      <c r="K565">
        <v>123</v>
      </c>
      <c r="L565">
        <v>65</v>
      </c>
      <c r="M565">
        <v>65</v>
      </c>
      <c r="N565">
        <f t="shared" si="25"/>
        <v>546</v>
      </c>
      <c r="P565" t="s">
        <v>5733</v>
      </c>
    </row>
    <row r="566" spans="1:16" x14ac:dyDescent="0.2">
      <c r="A566">
        <v>504606</v>
      </c>
      <c r="B566">
        <v>2407</v>
      </c>
      <c r="C566">
        <v>551</v>
      </c>
      <c r="D566">
        <v>551</v>
      </c>
      <c r="G566" t="s">
        <v>950</v>
      </c>
      <c r="H566" t="s">
        <v>952</v>
      </c>
      <c r="I566" t="s">
        <v>491</v>
      </c>
      <c r="J566">
        <v>1030</v>
      </c>
      <c r="K566">
        <v>1947</v>
      </c>
      <c r="L566">
        <v>551</v>
      </c>
      <c r="M566">
        <v>551</v>
      </c>
      <c r="N566">
        <f t="shared" si="25"/>
        <v>551</v>
      </c>
      <c r="P566" t="s">
        <v>5732</v>
      </c>
    </row>
    <row r="567" spans="1:16" x14ac:dyDescent="0.2">
      <c r="A567">
        <v>504608</v>
      </c>
      <c r="B567">
        <v>488774</v>
      </c>
      <c r="C567">
        <v>311</v>
      </c>
      <c r="D567">
        <v>771</v>
      </c>
      <c r="G567" t="s">
        <v>953</v>
      </c>
      <c r="H567" t="s">
        <v>955</v>
      </c>
      <c r="I567" t="s">
        <v>331</v>
      </c>
      <c r="J567">
        <v>1035</v>
      </c>
      <c r="K567">
        <v>140</v>
      </c>
      <c r="L567">
        <v>68</v>
      </c>
      <c r="M567">
        <v>68</v>
      </c>
      <c r="N567">
        <f t="shared" si="25"/>
        <v>68</v>
      </c>
      <c r="P567" t="s">
        <v>5729</v>
      </c>
    </row>
    <row r="568" spans="1:16" x14ac:dyDescent="0.2">
      <c r="A568">
        <v>504610</v>
      </c>
      <c r="B568">
        <v>2164</v>
      </c>
      <c r="C568">
        <v>86</v>
      </c>
      <c r="D568">
        <v>86</v>
      </c>
      <c r="G568" t="s">
        <v>956</v>
      </c>
      <c r="H568" t="s">
        <v>959</v>
      </c>
      <c r="I568" t="s">
        <v>331</v>
      </c>
      <c r="J568">
        <v>1036</v>
      </c>
      <c r="K568">
        <v>141</v>
      </c>
      <c r="L568">
        <v>68</v>
      </c>
      <c r="M568">
        <v>68</v>
      </c>
      <c r="N568">
        <f t="shared" si="25"/>
        <v>68</v>
      </c>
      <c r="P568" t="s">
        <v>5725</v>
      </c>
    </row>
    <row r="569" spans="1:16" x14ac:dyDescent="0.2">
      <c r="A569">
        <v>504611</v>
      </c>
      <c r="B569">
        <v>2164</v>
      </c>
      <c r="C569">
        <v>86</v>
      </c>
      <c r="D569">
        <v>86</v>
      </c>
      <c r="G569" t="s">
        <v>960</v>
      </c>
      <c r="J569">
        <v>1037</v>
      </c>
      <c r="M569">
        <v>68</v>
      </c>
      <c r="N569">
        <f t="shared" si="25"/>
        <v>68</v>
      </c>
      <c r="P569" t="s">
        <v>5726</v>
      </c>
    </row>
    <row r="570" spans="1:16" x14ac:dyDescent="0.2">
      <c r="A570">
        <v>504612</v>
      </c>
      <c r="B570">
        <v>2164</v>
      </c>
      <c r="C570">
        <v>86</v>
      </c>
      <c r="D570">
        <v>86</v>
      </c>
      <c r="G570" t="s">
        <v>961</v>
      </c>
      <c r="H570" t="s">
        <v>959</v>
      </c>
      <c r="I570" t="s">
        <v>331</v>
      </c>
      <c r="J570">
        <v>1038</v>
      </c>
      <c r="K570">
        <v>141</v>
      </c>
      <c r="L570">
        <v>68</v>
      </c>
      <c r="M570">
        <v>68</v>
      </c>
      <c r="N570">
        <f t="shared" si="25"/>
        <v>68</v>
      </c>
      <c r="P570" t="s">
        <v>5727</v>
      </c>
    </row>
    <row r="571" spans="1:16" x14ac:dyDescent="0.2">
      <c r="A571">
        <v>504613</v>
      </c>
      <c r="B571">
        <v>2076</v>
      </c>
      <c r="C571">
        <v>260</v>
      </c>
      <c r="D571">
        <v>260</v>
      </c>
      <c r="G571" t="s">
        <v>962</v>
      </c>
      <c r="J571">
        <v>1039</v>
      </c>
      <c r="M571">
        <v>68</v>
      </c>
      <c r="N571">
        <f t="shared" si="25"/>
        <v>68</v>
      </c>
      <c r="P571" t="s">
        <v>5728</v>
      </c>
    </row>
    <row r="572" spans="1:16" x14ac:dyDescent="0.2">
      <c r="A572">
        <v>504618</v>
      </c>
      <c r="B572">
        <v>2324</v>
      </c>
      <c r="C572">
        <v>309</v>
      </c>
      <c r="D572">
        <v>309</v>
      </c>
      <c r="G572" t="s">
        <v>963</v>
      </c>
      <c r="H572" t="s">
        <v>966</v>
      </c>
      <c r="I572" t="s">
        <v>331</v>
      </c>
      <c r="J572">
        <v>1041</v>
      </c>
      <c r="K572">
        <v>139</v>
      </c>
      <c r="L572">
        <v>68</v>
      </c>
      <c r="M572">
        <v>68</v>
      </c>
      <c r="N572">
        <f t="shared" si="25"/>
        <v>68</v>
      </c>
      <c r="P572" t="s">
        <v>5731</v>
      </c>
    </row>
    <row r="573" spans="1:16" x14ac:dyDescent="0.2">
      <c r="A573">
        <v>504624</v>
      </c>
      <c r="B573">
        <v>2324</v>
      </c>
      <c r="C573">
        <v>309</v>
      </c>
      <c r="D573">
        <v>309</v>
      </c>
      <c r="G573" t="s">
        <v>967</v>
      </c>
      <c r="H573" t="s">
        <v>966</v>
      </c>
      <c r="I573" t="s">
        <v>331</v>
      </c>
      <c r="J573">
        <v>1042</v>
      </c>
      <c r="K573">
        <v>139</v>
      </c>
      <c r="L573">
        <v>68</v>
      </c>
      <c r="M573">
        <v>68</v>
      </c>
      <c r="N573">
        <f t="shared" si="25"/>
        <v>68</v>
      </c>
      <c r="P573" t="s">
        <v>5734</v>
      </c>
    </row>
    <row r="574" spans="1:16" x14ac:dyDescent="0.2">
      <c r="A574">
        <v>504629</v>
      </c>
      <c r="B574">
        <v>2407</v>
      </c>
      <c r="C574">
        <v>551</v>
      </c>
      <c r="D574">
        <v>551</v>
      </c>
      <c r="G574" t="s">
        <v>968</v>
      </c>
      <c r="H574" t="s">
        <v>966</v>
      </c>
      <c r="I574" t="s">
        <v>331</v>
      </c>
      <c r="J574">
        <v>1043</v>
      </c>
      <c r="K574">
        <v>139</v>
      </c>
      <c r="L574">
        <v>68</v>
      </c>
      <c r="M574">
        <v>68</v>
      </c>
      <c r="N574">
        <f t="shared" si="25"/>
        <v>68</v>
      </c>
      <c r="P574" t="s">
        <v>5730</v>
      </c>
    </row>
    <row r="575" spans="1:16" x14ac:dyDescent="0.2">
      <c r="A575">
        <v>504636</v>
      </c>
      <c r="B575">
        <v>488768</v>
      </c>
      <c r="C575">
        <v>621</v>
      </c>
      <c r="D575">
        <v>621</v>
      </c>
      <c r="G575" t="s">
        <v>977</v>
      </c>
      <c r="H575" t="s">
        <v>979</v>
      </c>
      <c r="I575" t="s">
        <v>639</v>
      </c>
      <c r="J575">
        <v>1403</v>
      </c>
      <c r="K575">
        <v>1774</v>
      </c>
      <c r="L575">
        <v>71</v>
      </c>
      <c r="M575">
        <v>71</v>
      </c>
      <c r="N575">
        <f t="shared" si="25"/>
        <v>72</v>
      </c>
      <c r="P575" t="s">
        <v>5785</v>
      </c>
    </row>
    <row r="576" spans="1:16" x14ac:dyDescent="0.2">
      <c r="A576">
        <v>504637</v>
      </c>
      <c r="B576">
        <v>488768</v>
      </c>
      <c r="C576">
        <v>621</v>
      </c>
      <c r="D576">
        <v>621</v>
      </c>
      <c r="G576" t="s">
        <v>980</v>
      </c>
      <c r="H576" t="s">
        <v>582</v>
      </c>
      <c r="I576" t="s">
        <v>580</v>
      </c>
      <c r="J576">
        <v>1405</v>
      </c>
      <c r="K576">
        <v>158</v>
      </c>
      <c r="L576">
        <v>73</v>
      </c>
      <c r="M576">
        <v>73</v>
      </c>
      <c r="N576">
        <f t="shared" ref="N576:N593" si="26">IFERROR(VLOOKUP(M576,C:D,2,FALSE),M576)</f>
        <v>73</v>
      </c>
      <c r="P576" t="s">
        <v>5786</v>
      </c>
    </row>
    <row r="577" spans="1:16" x14ac:dyDescent="0.2">
      <c r="A577">
        <v>504638</v>
      </c>
      <c r="B577">
        <v>2407</v>
      </c>
      <c r="C577">
        <v>551</v>
      </c>
      <c r="D577">
        <v>551</v>
      </c>
      <c r="G577" t="s">
        <v>981</v>
      </c>
      <c r="H577" t="s">
        <v>983</v>
      </c>
      <c r="I577" t="s">
        <v>984</v>
      </c>
      <c r="J577">
        <v>1452</v>
      </c>
      <c r="K577">
        <v>186</v>
      </c>
      <c r="L577">
        <v>86</v>
      </c>
      <c r="M577">
        <v>86</v>
      </c>
      <c r="N577">
        <f t="shared" si="26"/>
        <v>86</v>
      </c>
      <c r="P577" t="s">
        <v>5787</v>
      </c>
    </row>
    <row r="578" spans="1:16" x14ac:dyDescent="0.2">
      <c r="A578">
        <v>504643</v>
      </c>
      <c r="B578">
        <v>2324</v>
      </c>
      <c r="C578">
        <v>309</v>
      </c>
      <c r="D578">
        <v>309</v>
      </c>
      <c r="G578" t="s">
        <v>985</v>
      </c>
      <c r="H578" t="s">
        <v>987</v>
      </c>
      <c r="I578" t="s">
        <v>934</v>
      </c>
      <c r="J578">
        <v>1454</v>
      </c>
      <c r="K578">
        <v>975</v>
      </c>
      <c r="L578">
        <v>82</v>
      </c>
      <c r="M578">
        <v>82</v>
      </c>
      <c r="N578">
        <f t="shared" si="26"/>
        <v>82</v>
      </c>
      <c r="P578" t="s">
        <v>6480</v>
      </c>
    </row>
    <row r="579" spans="1:16" x14ac:dyDescent="0.2">
      <c r="A579">
        <v>504647</v>
      </c>
      <c r="B579">
        <v>2336</v>
      </c>
      <c r="C579">
        <v>286</v>
      </c>
      <c r="D579">
        <v>286</v>
      </c>
      <c r="G579" t="s">
        <v>1000</v>
      </c>
      <c r="H579" t="s">
        <v>1006</v>
      </c>
      <c r="I579" t="s">
        <v>363</v>
      </c>
      <c r="J579">
        <v>1459</v>
      </c>
      <c r="K579">
        <v>520</v>
      </c>
      <c r="L579">
        <v>235</v>
      </c>
      <c r="M579">
        <v>235</v>
      </c>
      <c r="N579">
        <f t="shared" si="26"/>
        <v>235</v>
      </c>
      <c r="P579" t="s">
        <v>5802</v>
      </c>
    </row>
    <row r="580" spans="1:16" x14ac:dyDescent="0.2">
      <c r="A580">
        <v>504648</v>
      </c>
      <c r="B580">
        <v>493163</v>
      </c>
      <c r="C580">
        <v>634</v>
      </c>
      <c r="D580">
        <v>634</v>
      </c>
      <c r="G580" t="s">
        <v>1007</v>
      </c>
      <c r="H580" t="s">
        <v>1012</v>
      </c>
      <c r="I580" t="s">
        <v>115</v>
      </c>
      <c r="J580">
        <v>1460</v>
      </c>
      <c r="K580">
        <v>503</v>
      </c>
      <c r="L580">
        <v>219</v>
      </c>
      <c r="M580">
        <v>219</v>
      </c>
      <c r="N580">
        <f t="shared" si="26"/>
        <v>219</v>
      </c>
      <c r="P580" t="s">
        <v>5790</v>
      </c>
    </row>
    <row r="581" spans="1:16" x14ac:dyDescent="0.2">
      <c r="A581">
        <v>504651</v>
      </c>
      <c r="B581">
        <v>488993</v>
      </c>
      <c r="C581">
        <v>624</v>
      </c>
      <c r="D581">
        <v>625</v>
      </c>
      <c r="G581" t="s">
        <v>1019</v>
      </c>
      <c r="H581" t="s">
        <v>1012</v>
      </c>
      <c r="I581" t="s">
        <v>115</v>
      </c>
      <c r="J581">
        <v>1463</v>
      </c>
      <c r="K581">
        <v>503</v>
      </c>
      <c r="L581">
        <v>219</v>
      </c>
      <c r="M581">
        <v>219</v>
      </c>
      <c r="N581">
        <f t="shared" si="26"/>
        <v>219</v>
      </c>
      <c r="P581" t="s">
        <v>5788</v>
      </c>
    </row>
    <row r="582" spans="1:16" x14ac:dyDescent="0.2">
      <c r="A582">
        <v>504652</v>
      </c>
      <c r="B582">
        <v>488995</v>
      </c>
      <c r="C582">
        <v>623</v>
      </c>
      <c r="D582">
        <v>625</v>
      </c>
      <c r="G582" t="s">
        <v>1029</v>
      </c>
      <c r="H582" t="s">
        <v>1031</v>
      </c>
      <c r="I582" t="s">
        <v>905</v>
      </c>
      <c r="J582">
        <v>1467</v>
      </c>
      <c r="K582">
        <v>1518</v>
      </c>
      <c r="L582">
        <v>278</v>
      </c>
      <c r="M582">
        <v>278</v>
      </c>
      <c r="N582">
        <f t="shared" si="26"/>
        <v>279</v>
      </c>
      <c r="P582" t="s">
        <v>5791</v>
      </c>
    </row>
    <row r="583" spans="1:16" x14ac:dyDescent="0.2">
      <c r="A583">
        <v>504656</v>
      </c>
      <c r="B583">
        <v>2249</v>
      </c>
      <c r="C583">
        <v>80</v>
      </c>
      <c r="D583">
        <v>80</v>
      </c>
      <c r="G583" t="s">
        <v>1032</v>
      </c>
      <c r="H583" t="s">
        <v>1035</v>
      </c>
      <c r="I583" t="s">
        <v>115</v>
      </c>
      <c r="J583">
        <v>1468</v>
      </c>
      <c r="K583">
        <v>1155</v>
      </c>
      <c r="L583">
        <v>219</v>
      </c>
      <c r="M583">
        <v>219</v>
      </c>
      <c r="N583">
        <f t="shared" si="26"/>
        <v>219</v>
      </c>
      <c r="P583" t="s">
        <v>5809</v>
      </c>
    </row>
    <row r="584" spans="1:16" x14ac:dyDescent="0.2">
      <c r="A584">
        <v>504656</v>
      </c>
      <c r="B584">
        <v>2383</v>
      </c>
      <c r="C584">
        <v>80</v>
      </c>
      <c r="D584">
        <v>80</v>
      </c>
      <c r="G584" t="s">
        <v>1036</v>
      </c>
      <c r="H584" t="s">
        <v>1042</v>
      </c>
      <c r="I584" t="s">
        <v>1043</v>
      </c>
      <c r="J584">
        <v>1469</v>
      </c>
      <c r="K584">
        <v>504</v>
      </c>
      <c r="L584">
        <v>220</v>
      </c>
      <c r="M584">
        <v>220</v>
      </c>
      <c r="N584">
        <f t="shared" si="26"/>
        <v>220</v>
      </c>
      <c r="P584" t="s">
        <v>5773</v>
      </c>
    </row>
    <row r="585" spans="1:16" x14ac:dyDescent="0.2">
      <c r="A585">
        <v>504660</v>
      </c>
      <c r="B585">
        <v>488989</v>
      </c>
      <c r="C585">
        <v>625</v>
      </c>
      <c r="D585">
        <v>625</v>
      </c>
      <c r="G585" t="s">
        <v>1044</v>
      </c>
      <c r="H585" t="s">
        <v>1049</v>
      </c>
      <c r="I585" t="s">
        <v>1050</v>
      </c>
      <c r="J585">
        <v>1471</v>
      </c>
      <c r="K585">
        <v>836</v>
      </c>
      <c r="L585">
        <v>290</v>
      </c>
      <c r="M585">
        <v>290</v>
      </c>
      <c r="N585">
        <f t="shared" si="26"/>
        <v>290</v>
      </c>
      <c r="P585" t="s">
        <v>1046</v>
      </c>
    </row>
    <row r="586" spans="1:16" x14ac:dyDescent="0.2">
      <c r="A586">
        <v>504662</v>
      </c>
      <c r="B586">
        <v>2386</v>
      </c>
      <c r="C586">
        <v>0</v>
      </c>
      <c r="D586">
        <v>562</v>
      </c>
      <c r="G586" t="s">
        <v>1060</v>
      </c>
      <c r="H586" t="s">
        <v>1064</v>
      </c>
      <c r="I586" t="s">
        <v>1065</v>
      </c>
      <c r="J586">
        <v>1476</v>
      </c>
      <c r="K586">
        <v>179</v>
      </c>
      <c r="L586">
        <v>80</v>
      </c>
      <c r="M586">
        <v>80</v>
      </c>
      <c r="N586">
        <f t="shared" si="26"/>
        <v>80</v>
      </c>
      <c r="P586" t="s">
        <v>5805</v>
      </c>
    </row>
    <row r="587" spans="1:16" x14ac:dyDescent="0.2">
      <c r="A587">
        <v>504663</v>
      </c>
      <c r="B587">
        <v>2386</v>
      </c>
      <c r="C587">
        <v>0</v>
      </c>
      <c r="D587">
        <v>562</v>
      </c>
      <c r="G587" t="s">
        <v>1072</v>
      </c>
      <c r="H587" t="s">
        <v>1074</v>
      </c>
      <c r="I587" t="s">
        <v>1065</v>
      </c>
      <c r="J587">
        <v>1478</v>
      </c>
      <c r="K587">
        <v>178</v>
      </c>
      <c r="L587">
        <v>80</v>
      </c>
      <c r="M587">
        <v>80</v>
      </c>
      <c r="N587">
        <f t="shared" si="26"/>
        <v>80</v>
      </c>
      <c r="P587" t="s">
        <v>5793</v>
      </c>
    </row>
    <row r="588" spans="1:16" x14ac:dyDescent="0.2">
      <c r="A588">
        <v>504681</v>
      </c>
      <c r="B588">
        <v>1473</v>
      </c>
      <c r="C588">
        <v>0</v>
      </c>
      <c r="D588">
        <v>279</v>
      </c>
      <c r="G588" t="s">
        <v>1075</v>
      </c>
      <c r="H588" t="s">
        <v>1042</v>
      </c>
      <c r="I588" t="s">
        <v>1043</v>
      </c>
      <c r="J588">
        <v>1479</v>
      </c>
      <c r="K588">
        <v>504</v>
      </c>
      <c r="L588">
        <v>220</v>
      </c>
      <c r="M588">
        <v>220</v>
      </c>
      <c r="N588">
        <f t="shared" si="26"/>
        <v>220</v>
      </c>
      <c r="P588" t="s">
        <v>5794</v>
      </c>
    </row>
    <row r="589" spans="1:16" x14ac:dyDescent="0.2">
      <c r="A589">
        <v>504686</v>
      </c>
      <c r="B589">
        <v>1473</v>
      </c>
      <c r="C589">
        <v>0</v>
      </c>
      <c r="D589">
        <v>279</v>
      </c>
      <c r="G589" t="s">
        <v>1079</v>
      </c>
      <c r="H589" t="s">
        <v>1006</v>
      </c>
      <c r="I589" t="s">
        <v>363</v>
      </c>
      <c r="J589">
        <v>1487</v>
      </c>
      <c r="K589">
        <v>520</v>
      </c>
      <c r="L589">
        <v>235</v>
      </c>
      <c r="M589">
        <v>235</v>
      </c>
      <c r="N589">
        <f t="shared" si="26"/>
        <v>235</v>
      </c>
      <c r="P589" t="s">
        <v>5795</v>
      </c>
    </row>
    <row r="590" spans="1:16" x14ac:dyDescent="0.2">
      <c r="A590">
        <v>504688</v>
      </c>
      <c r="B590">
        <v>1473</v>
      </c>
      <c r="C590">
        <v>0</v>
      </c>
      <c r="D590">
        <v>279</v>
      </c>
      <c r="G590" t="s">
        <v>1084</v>
      </c>
      <c r="H590" t="s">
        <v>1089</v>
      </c>
      <c r="I590" t="s">
        <v>145</v>
      </c>
      <c r="J590">
        <v>1490</v>
      </c>
      <c r="K590">
        <v>505</v>
      </c>
      <c r="L590">
        <v>221</v>
      </c>
      <c r="M590">
        <v>221</v>
      </c>
      <c r="N590">
        <f t="shared" si="26"/>
        <v>221</v>
      </c>
      <c r="P590" t="s">
        <v>5797</v>
      </c>
    </row>
    <row r="591" spans="1:16" x14ac:dyDescent="0.2">
      <c r="A591">
        <v>504706</v>
      </c>
      <c r="B591">
        <v>504709</v>
      </c>
      <c r="C591">
        <v>637</v>
      </c>
      <c r="D591">
        <v>637</v>
      </c>
      <c r="G591" t="s">
        <v>1098</v>
      </c>
      <c r="H591" t="s">
        <v>1006</v>
      </c>
      <c r="I591" t="s">
        <v>363</v>
      </c>
      <c r="J591">
        <v>1498</v>
      </c>
      <c r="K591">
        <v>520</v>
      </c>
      <c r="L591">
        <v>235</v>
      </c>
      <c r="M591">
        <v>235</v>
      </c>
      <c r="N591">
        <f t="shared" si="26"/>
        <v>235</v>
      </c>
      <c r="P591" t="s">
        <v>5778</v>
      </c>
    </row>
    <row r="592" spans="1:16" x14ac:dyDescent="0.2">
      <c r="A592">
        <v>504731</v>
      </c>
      <c r="B592">
        <v>2389</v>
      </c>
      <c r="C592">
        <v>539</v>
      </c>
      <c r="D592">
        <v>539</v>
      </c>
      <c r="G592" t="s">
        <v>1099</v>
      </c>
      <c r="H592" t="s">
        <v>1105</v>
      </c>
      <c r="I592" t="s">
        <v>1106</v>
      </c>
      <c r="J592">
        <v>1519</v>
      </c>
      <c r="K592">
        <v>936</v>
      </c>
      <c r="L592">
        <v>301</v>
      </c>
      <c r="M592">
        <v>301</v>
      </c>
      <c r="N592">
        <f t="shared" si="26"/>
        <v>301</v>
      </c>
      <c r="P592" t="s">
        <v>5803</v>
      </c>
    </row>
    <row r="593" spans="1:16" x14ac:dyDescent="0.2">
      <c r="A593">
        <v>504732</v>
      </c>
      <c r="B593">
        <v>2389</v>
      </c>
      <c r="C593">
        <v>539</v>
      </c>
      <c r="D593">
        <v>539</v>
      </c>
      <c r="G593" t="s">
        <v>1107</v>
      </c>
      <c r="H593" t="s">
        <v>1112</v>
      </c>
      <c r="I593" t="s">
        <v>705</v>
      </c>
      <c r="J593">
        <v>1540</v>
      </c>
      <c r="K593">
        <v>835</v>
      </c>
      <c r="L593">
        <v>289</v>
      </c>
      <c r="M593">
        <v>289</v>
      </c>
      <c r="N593">
        <f t="shared" si="26"/>
        <v>289</v>
      </c>
      <c r="P593" t="s">
        <v>5825</v>
      </c>
    </row>
    <row r="594" spans="1:16" x14ac:dyDescent="0.2">
      <c r="A594">
        <v>504736</v>
      </c>
      <c r="B594">
        <v>2386</v>
      </c>
      <c r="C594">
        <v>562</v>
      </c>
      <c r="D594">
        <v>562</v>
      </c>
      <c r="G594" t="s">
        <v>1113</v>
      </c>
      <c r="J594">
        <v>1541</v>
      </c>
      <c r="P594" t="s">
        <v>5817</v>
      </c>
    </row>
    <row r="595" spans="1:16" x14ac:dyDescent="0.2">
      <c r="A595">
        <v>504737</v>
      </c>
      <c r="B595">
        <v>2386</v>
      </c>
      <c r="C595">
        <v>562</v>
      </c>
      <c r="D595">
        <v>562</v>
      </c>
      <c r="G595" t="s">
        <v>1114</v>
      </c>
      <c r="J595">
        <v>1542</v>
      </c>
      <c r="P595" t="s">
        <v>5818</v>
      </c>
    </row>
    <row r="596" spans="1:16" x14ac:dyDescent="0.2">
      <c r="A596">
        <v>504738</v>
      </c>
      <c r="B596">
        <v>2386</v>
      </c>
      <c r="C596">
        <v>562</v>
      </c>
      <c r="D596">
        <v>562</v>
      </c>
      <c r="G596" t="s">
        <v>1115</v>
      </c>
      <c r="J596">
        <v>1543</v>
      </c>
      <c r="P596" t="s">
        <v>5815</v>
      </c>
    </row>
    <row r="597" spans="1:16" x14ac:dyDescent="0.2">
      <c r="A597">
        <v>504739</v>
      </c>
      <c r="B597">
        <v>2386</v>
      </c>
      <c r="C597">
        <v>562</v>
      </c>
      <c r="D597">
        <v>562</v>
      </c>
      <c r="G597" t="s">
        <v>1116</v>
      </c>
      <c r="H597" t="s">
        <v>1118</v>
      </c>
      <c r="I597" t="s">
        <v>1106</v>
      </c>
      <c r="J597">
        <v>1547</v>
      </c>
      <c r="K597">
        <v>937</v>
      </c>
      <c r="L597">
        <v>301</v>
      </c>
      <c r="M597">
        <v>301</v>
      </c>
      <c r="N597">
        <f t="shared" ref="N597:N603" si="27">IFERROR(VLOOKUP(M597,C:D,2,FALSE),M597)</f>
        <v>301</v>
      </c>
      <c r="P597" t="s">
        <v>5819</v>
      </c>
    </row>
    <row r="598" spans="1:16" x14ac:dyDescent="0.2">
      <c r="A598">
        <v>504740</v>
      </c>
      <c r="B598">
        <v>2386</v>
      </c>
      <c r="C598">
        <v>562</v>
      </c>
      <c r="D598">
        <v>562</v>
      </c>
      <c r="G598" t="s">
        <v>1119</v>
      </c>
      <c r="H598" t="s">
        <v>1012</v>
      </c>
      <c r="I598" t="s">
        <v>115</v>
      </c>
      <c r="J598">
        <v>1558</v>
      </c>
      <c r="K598">
        <v>503</v>
      </c>
      <c r="L598">
        <v>219</v>
      </c>
      <c r="M598">
        <v>219</v>
      </c>
      <c r="N598">
        <f t="shared" si="27"/>
        <v>219</v>
      </c>
      <c r="P598" t="s">
        <v>5821</v>
      </c>
    </row>
    <row r="599" spans="1:16" x14ac:dyDescent="0.2">
      <c r="A599">
        <v>504741</v>
      </c>
      <c r="B599">
        <v>2386</v>
      </c>
      <c r="C599">
        <v>562</v>
      </c>
      <c r="D599">
        <v>562</v>
      </c>
      <c r="G599" t="s">
        <v>1120</v>
      </c>
      <c r="H599" t="s">
        <v>1012</v>
      </c>
      <c r="I599" t="s">
        <v>115</v>
      </c>
      <c r="J599">
        <v>1559</v>
      </c>
      <c r="K599">
        <v>503</v>
      </c>
      <c r="L599">
        <v>219</v>
      </c>
      <c r="M599">
        <v>219</v>
      </c>
      <c r="N599">
        <f t="shared" si="27"/>
        <v>219</v>
      </c>
      <c r="P599" t="s">
        <v>5820</v>
      </c>
    </row>
    <row r="600" spans="1:16" x14ac:dyDescent="0.2">
      <c r="A600">
        <v>504745</v>
      </c>
      <c r="B600">
        <v>2593</v>
      </c>
      <c r="C600">
        <v>331</v>
      </c>
      <c r="D600">
        <v>331</v>
      </c>
      <c r="G600" t="s">
        <v>1121</v>
      </c>
      <c r="H600" t="s">
        <v>1123</v>
      </c>
      <c r="I600" t="s">
        <v>1106</v>
      </c>
      <c r="J600">
        <v>1561</v>
      </c>
      <c r="K600">
        <v>938</v>
      </c>
      <c r="L600">
        <v>301</v>
      </c>
      <c r="M600">
        <v>301</v>
      </c>
      <c r="N600">
        <f t="shared" si="27"/>
        <v>301</v>
      </c>
      <c r="P600" t="s">
        <v>5824</v>
      </c>
    </row>
    <row r="601" spans="1:16" x14ac:dyDescent="0.2">
      <c r="A601">
        <v>504746</v>
      </c>
      <c r="B601">
        <v>2593</v>
      </c>
      <c r="C601">
        <v>331</v>
      </c>
      <c r="D601">
        <v>331</v>
      </c>
      <c r="G601" t="s">
        <v>1131</v>
      </c>
      <c r="H601" t="s">
        <v>1105</v>
      </c>
      <c r="I601" t="s">
        <v>1106</v>
      </c>
      <c r="J601">
        <v>1569</v>
      </c>
      <c r="K601">
        <v>936</v>
      </c>
      <c r="L601">
        <v>301</v>
      </c>
      <c r="M601">
        <v>301</v>
      </c>
      <c r="N601">
        <f t="shared" si="27"/>
        <v>301</v>
      </c>
      <c r="P601" t="s">
        <v>5823</v>
      </c>
    </row>
    <row r="602" spans="1:16" x14ac:dyDescent="0.2">
      <c r="A602">
        <v>504747</v>
      </c>
      <c r="B602">
        <v>2593</v>
      </c>
      <c r="C602">
        <v>331</v>
      </c>
      <c r="D602">
        <v>331</v>
      </c>
      <c r="G602" t="s">
        <v>1132</v>
      </c>
      <c r="H602" t="s">
        <v>1134</v>
      </c>
      <c r="I602" t="s">
        <v>1043</v>
      </c>
      <c r="J602">
        <v>1570</v>
      </c>
      <c r="K602">
        <v>1225</v>
      </c>
      <c r="L602">
        <v>220</v>
      </c>
      <c r="M602">
        <v>220</v>
      </c>
      <c r="N602">
        <f t="shared" si="27"/>
        <v>220</v>
      </c>
      <c r="P602" t="s">
        <v>5826</v>
      </c>
    </row>
    <row r="603" spans="1:16" x14ac:dyDescent="0.2">
      <c r="A603">
        <v>504748</v>
      </c>
      <c r="B603">
        <v>2593</v>
      </c>
      <c r="C603">
        <v>331</v>
      </c>
      <c r="D603">
        <v>331</v>
      </c>
      <c r="G603" t="s">
        <v>1135</v>
      </c>
      <c r="H603" t="s">
        <v>1134</v>
      </c>
      <c r="I603" t="s">
        <v>1043</v>
      </c>
      <c r="J603">
        <v>1571</v>
      </c>
      <c r="K603">
        <v>1225</v>
      </c>
      <c r="L603">
        <v>220</v>
      </c>
      <c r="M603">
        <v>220</v>
      </c>
      <c r="N603">
        <f t="shared" si="27"/>
        <v>220</v>
      </c>
      <c r="P603" t="s">
        <v>5827</v>
      </c>
    </row>
    <row r="604" spans="1:16" x14ac:dyDescent="0.2">
      <c r="A604">
        <v>504751</v>
      </c>
      <c r="B604">
        <v>2383</v>
      </c>
      <c r="C604">
        <v>80</v>
      </c>
      <c r="D604">
        <v>80</v>
      </c>
      <c r="G604" t="s">
        <v>1136</v>
      </c>
      <c r="J604">
        <v>1572</v>
      </c>
      <c r="P604" t="s">
        <v>5828</v>
      </c>
    </row>
    <row r="605" spans="1:16" x14ac:dyDescent="0.2">
      <c r="A605">
        <v>504752</v>
      </c>
      <c r="B605">
        <v>2383</v>
      </c>
      <c r="C605">
        <v>80</v>
      </c>
      <c r="D605">
        <v>80</v>
      </c>
      <c r="G605" t="s">
        <v>1137</v>
      </c>
      <c r="H605" t="s">
        <v>1042</v>
      </c>
      <c r="I605" t="s">
        <v>1043</v>
      </c>
      <c r="J605">
        <v>1573</v>
      </c>
      <c r="K605">
        <v>504</v>
      </c>
      <c r="L605">
        <v>220</v>
      </c>
      <c r="M605">
        <v>220</v>
      </c>
      <c r="N605">
        <f t="shared" ref="N605:N625" si="28">IFERROR(VLOOKUP(M605,C:D,2,FALSE),M605)</f>
        <v>220</v>
      </c>
      <c r="P605" t="s">
        <v>5829</v>
      </c>
    </row>
    <row r="606" spans="1:16" x14ac:dyDescent="0.2">
      <c r="A606">
        <v>504754</v>
      </c>
      <c r="B606">
        <v>2383</v>
      </c>
      <c r="C606">
        <v>80</v>
      </c>
      <c r="D606">
        <v>80</v>
      </c>
      <c r="G606" t="s">
        <v>1147</v>
      </c>
      <c r="H606" t="s">
        <v>1049</v>
      </c>
      <c r="I606" t="s">
        <v>1050</v>
      </c>
      <c r="J606">
        <v>1688</v>
      </c>
      <c r="K606">
        <v>836</v>
      </c>
      <c r="L606">
        <v>290</v>
      </c>
      <c r="M606">
        <v>290</v>
      </c>
      <c r="N606">
        <f t="shared" si="28"/>
        <v>290</v>
      </c>
      <c r="P606" t="s">
        <v>5813</v>
      </c>
    </row>
    <row r="607" spans="1:16" x14ac:dyDescent="0.2">
      <c r="A607">
        <v>504758</v>
      </c>
      <c r="B607">
        <v>2383</v>
      </c>
      <c r="C607">
        <v>80</v>
      </c>
      <c r="D607">
        <v>80</v>
      </c>
      <c r="G607" t="s">
        <v>1148</v>
      </c>
      <c r="H607" t="s">
        <v>1012</v>
      </c>
      <c r="I607" t="s">
        <v>115</v>
      </c>
      <c r="J607">
        <v>1694</v>
      </c>
      <c r="K607">
        <v>503</v>
      </c>
      <c r="L607">
        <v>219</v>
      </c>
      <c r="M607">
        <v>219</v>
      </c>
      <c r="N607">
        <f t="shared" si="28"/>
        <v>219</v>
      </c>
      <c r="P607" t="s">
        <v>5812</v>
      </c>
    </row>
    <row r="608" spans="1:16" x14ac:dyDescent="0.2">
      <c r="A608">
        <v>504759</v>
      </c>
      <c r="B608">
        <v>2383</v>
      </c>
      <c r="C608">
        <v>80</v>
      </c>
      <c r="D608">
        <v>80</v>
      </c>
      <c r="G608" t="s">
        <v>1157</v>
      </c>
      <c r="H608" t="s">
        <v>1159</v>
      </c>
      <c r="I608" t="s">
        <v>1156</v>
      </c>
      <c r="J608">
        <v>1707</v>
      </c>
      <c r="K608">
        <v>981</v>
      </c>
      <c r="L608">
        <v>309</v>
      </c>
      <c r="M608">
        <v>309</v>
      </c>
      <c r="N608">
        <f t="shared" si="28"/>
        <v>309</v>
      </c>
      <c r="P608" t="s">
        <v>5837</v>
      </c>
    </row>
    <row r="609" spans="1:16" x14ac:dyDescent="0.2">
      <c r="A609">
        <v>504760</v>
      </c>
      <c r="B609">
        <v>2383</v>
      </c>
      <c r="C609">
        <v>80</v>
      </c>
      <c r="D609">
        <v>80</v>
      </c>
      <c r="G609" t="s">
        <v>1160</v>
      </c>
      <c r="H609" t="s">
        <v>1162</v>
      </c>
      <c r="I609" t="s">
        <v>1156</v>
      </c>
      <c r="J609">
        <v>1708</v>
      </c>
      <c r="K609">
        <v>982</v>
      </c>
      <c r="L609">
        <v>309</v>
      </c>
      <c r="M609">
        <v>309</v>
      </c>
      <c r="N609">
        <f t="shared" si="28"/>
        <v>309</v>
      </c>
      <c r="P609" t="s">
        <v>5834</v>
      </c>
    </row>
    <row r="610" spans="1:16" x14ac:dyDescent="0.2">
      <c r="A610">
        <v>504776</v>
      </c>
      <c r="B610">
        <v>1474</v>
      </c>
      <c r="C610">
        <v>232</v>
      </c>
      <c r="D610">
        <v>232</v>
      </c>
      <c r="G610" t="s">
        <v>1163</v>
      </c>
      <c r="H610" t="s">
        <v>1166</v>
      </c>
      <c r="I610" t="s">
        <v>115</v>
      </c>
      <c r="J610">
        <v>1709</v>
      </c>
      <c r="K610">
        <v>1157</v>
      </c>
      <c r="L610">
        <v>219</v>
      </c>
      <c r="M610">
        <v>219</v>
      </c>
      <c r="N610">
        <f t="shared" si="28"/>
        <v>219</v>
      </c>
      <c r="P610" t="s">
        <v>5839</v>
      </c>
    </row>
    <row r="611" spans="1:16" x14ac:dyDescent="0.2">
      <c r="A611">
        <v>504777</v>
      </c>
      <c r="B611">
        <v>1474</v>
      </c>
      <c r="C611">
        <v>232</v>
      </c>
      <c r="D611">
        <v>232</v>
      </c>
      <c r="G611" t="s">
        <v>1167</v>
      </c>
      <c r="H611" t="s">
        <v>1169</v>
      </c>
      <c r="I611" t="s">
        <v>115</v>
      </c>
      <c r="J611">
        <v>1711</v>
      </c>
      <c r="K611">
        <v>1158</v>
      </c>
      <c r="L611">
        <v>219</v>
      </c>
      <c r="M611">
        <v>219</v>
      </c>
      <c r="N611">
        <f t="shared" si="28"/>
        <v>219</v>
      </c>
      <c r="P611" t="s">
        <v>5840</v>
      </c>
    </row>
    <row r="612" spans="1:16" x14ac:dyDescent="0.2">
      <c r="A612">
        <v>504778</v>
      </c>
      <c r="B612">
        <v>1474</v>
      </c>
      <c r="C612">
        <v>232</v>
      </c>
      <c r="D612">
        <v>232</v>
      </c>
      <c r="G612" t="s">
        <v>1170</v>
      </c>
      <c r="H612" t="s">
        <v>1172</v>
      </c>
      <c r="I612" t="s">
        <v>115</v>
      </c>
      <c r="J612">
        <v>1712</v>
      </c>
      <c r="K612">
        <v>1156</v>
      </c>
      <c r="L612">
        <v>219</v>
      </c>
      <c r="M612">
        <v>219</v>
      </c>
      <c r="N612">
        <f t="shared" si="28"/>
        <v>219</v>
      </c>
      <c r="P612" t="s">
        <v>5841</v>
      </c>
    </row>
    <row r="613" spans="1:16" x14ac:dyDescent="0.2">
      <c r="A613">
        <v>504779</v>
      </c>
      <c r="B613">
        <v>1474</v>
      </c>
      <c r="C613">
        <v>232</v>
      </c>
      <c r="D613">
        <v>232</v>
      </c>
      <c r="G613" t="s">
        <v>1173</v>
      </c>
      <c r="H613" t="s">
        <v>1176</v>
      </c>
      <c r="I613" t="s">
        <v>115</v>
      </c>
      <c r="J613">
        <v>1719</v>
      </c>
      <c r="K613">
        <v>869</v>
      </c>
      <c r="L613">
        <v>219</v>
      </c>
      <c r="M613">
        <v>219</v>
      </c>
      <c r="N613">
        <f t="shared" si="28"/>
        <v>219</v>
      </c>
      <c r="P613" t="s">
        <v>5843</v>
      </c>
    </row>
    <row r="614" spans="1:16" x14ac:dyDescent="0.2">
      <c r="A614">
        <v>504780</v>
      </c>
      <c r="B614">
        <v>485356</v>
      </c>
      <c r="C614">
        <v>497</v>
      </c>
      <c r="D614">
        <v>497</v>
      </c>
      <c r="G614" t="s">
        <v>1177</v>
      </c>
      <c r="H614" t="s">
        <v>1179</v>
      </c>
      <c r="I614" t="s">
        <v>115</v>
      </c>
      <c r="J614">
        <v>1720</v>
      </c>
      <c r="K614">
        <v>868</v>
      </c>
      <c r="L614">
        <v>219</v>
      </c>
      <c r="M614">
        <v>219</v>
      </c>
      <c r="N614">
        <f t="shared" si="28"/>
        <v>219</v>
      </c>
      <c r="P614" t="s">
        <v>5844</v>
      </c>
    </row>
    <row r="615" spans="1:16" x14ac:dyDescent="0.2">
      <c r="A615">
        <v>504783</v>
      </c>
      <c r="B615">
        <v>485356</v>
      </c>
      <c r="C615">
        <v>497</v>
      </c>
      <c r="D615">
        <v>497</v>
      </c>
      <c r="G615" t="s">
        <v>1182</v>
      </c>
      <c r="H615" t="s">
        <v>933</v>
      </c>
      <c r="I615" t="s">
        <v>934</v>
      </c>
      <c r="J615">
        <v>1724</v>
      </c>
      <c r="K615">
        <v>181</v>
      </c>
      <c r="L615">
        <v>82</v>
      </c>
      <c r="M615">
        <v>82</v>
      </c>
      <c r="N615">
        <f t="shared" si="28"/>
        <v>82</v>
      </c>
      <c r="P615" t="s">
        <v>5845</v>
      </c>
    </row>
    <row r="616" spans="1:16" x14ac:dyDescent="0.2">
      <c r="A616">
        <v>504806</v>
      </c>
      <c r="B616">
        <v>463113</v>
      </c>
      <c r="C616">
        <v>582</v>
      </c>
      <c r="D616">
        <v>582</v>
      </c>
      <c r="G616" t="s">
        <v>1183</v>
      </c>
      <c r="H616" t="s">
        <v>987</v>
      </c>
      <c r="I616" t="s">
        <v>934</v>
      </c>
      <c r="J616">
        <v>1725</v>
      </c>
      <c r="K616">
        <v>975</v>
      </c>
      <c r="L616">
        <v>82</v>
      </c>
      <c r="M616">
        <v>82</v>
      </c>
      <c r="N616">
        <f t="shared" si="28"/>
        <v>82</v>
      </c>
      <c r="P616" t="s">
        <v>6481</v>
      </c>
    </row>
    <row r="617" spans="1:16" x14ac:dyDescent="0.2">
      <c r="A617">
        <v>504809</v>
      </c>
      <c r="B617">
        <v>463113</v>
      </c>
      <c r="C617">
        <v>582</v>
      </c>
      <c r="D617">
        <v>582</v>
      </c>
      <c r="G617" t="s">
        <v>1196</v>
      </c>
      <c r="J617">
        <v>1730</v>
      </c>
      <c r="M617">
        <v>82</v>
      </c>
      <c r="N617">
        <f t="shared" si="28"/>
        <v>82</v>
      </c>
      <c r="P617" t="s">
        <v>5852</v>
      </c>
    </row>
    <row r="618" spans="1:16" x14ac:dyDescent="0.2">
      <c r="A618">
        <v>504810</v>
      </c>
      <c r="B618">
        <v>504813</v>
      </c>
      <c r="C618">
        <v>606</v>
      </c>
      <c r="D618">
        <v>606</v>
      </c>
      <c r="G618" t="s">
        <v>1235</v>
      </c>
      <c r="J618">
        <v>1815</v>
      </c>
      <c r="M618">
        <v>-1828</v>
      </c>
      <c r="N618">
        <f t="shared" si="28"/>
        <v>-1828</v>
      </c>
      <c r="P618" t="s">
        <v>5835</v>
      </c>
    </row>
    <row r="619" spans="1:16" x14ac:dyDescent="0.2">
      <c r="A619">
        <v>504812</v>
      </c>
      <c r="B619">
        <v>488990</v>
      </c>
      <c r="C619">
        <v>607</v>
      </c>
      <c r="D619">
        <v>607</v>
      </c>
      <c r="G619" t="s">
        <v>1236</v>
      </c>
      <c r="J619">
        <v>1816</v>
      </c>
      <c r="M619">
        <v>-1828</v>
      </c>
      <c r="N619">
        <f t="shared" si="28"/>
        <v>-1828</v>
      </c>
      <c r="P619" t="s">
        <v>5865</v>
      </c>
    </row>
    <row r="620" spans="1:16" x14ac:dyDescent="0.2">
      <c r="A620">
        <v>504821</v>
      </c>
      <c r="B620">
        <v>504813</v>
      </c>
      <c r="C620">
        <v>606</v>
      </c>
      <c r="D620">
        <v>606</v>
      </c>
      <c r="G620" t="s">
        <v>1240</v>
      </c>
      <c r="H620" t="s">
        <v>330</v>
      </c>
      <c r="I620" t="s">
        <v>331</v>
      </c>
      <c r="J620">
        <v>1865</v>
      </c>
      <c r="K620">
        <v>136</v>
      </c>
      <c r="L620">
        <v>68</v>
      </c>
      <c r="M620">
        <v>68</v>
      </c>
      <c r="N620">
        <f t="shared" si="28"/>
        <v>68</v>
      </c>
      <c r="P620" t="s">
        <v>324</v>
      </c>
    </row>
    <row r="621" spans="1:16" x14ac:dyDescent="0.2">
      <c r="A621">
        <v>504832</v>
      </c>
      <c r="B621">
        <v>488774</v>
      </c>
      <c r="C621">
        <v>771</v>
      </c>
      <c r="D621">
        <v>771</v>
      </c>
      <c r="G621" t="s">
        <v>1247</v>
      </c>
      <c r="J621">
        <v>1876</v>
      </c>
      <c r="M621">
        <v>-1828</v>
      </c>
      <c r="N621">
        <f t="shared" si="28"/>
        <v>-1828</v>
      </c>
      <c r="P621" t="s">
        <v>5869</v>
      </c>
    </row>
    <row r="622" spans="1:16" x14ac:dyDescent="0.2">
      <c r="A622">
        <v>504834</v>
      </c>
      <c r="B622">
        <v>488774</v>
      </c>
      <c r="C622">
        <v>771</v>
      </c>
      <c r="D622">
        <v>771</v>
      </c>
      <c r="G622" t="s">
        <v>1248</v>
      </c>
      <c r="J622">
        <v>1877</v>
      </c>
      <c r="M622">
        <v>-1828</v>
      </c>
      <c r="N622">
        <f t="shared" si="28"/>
        <v>-1828</v>
      </c>
      <c r="P622" t="s">
        <v>5872</v>
      </c>
    </row>
    <row r="623" spans="1:16" x14ac:dyDescent="0.2">
      <c r="A623">
        <v>504835</v>
      </c>
      <c r="B623">
        <v>485356</v>
      </c>
      <c r="C623">
        <v>497</v>
      </c>
      <c r="D623">
        <v>497</v>
      </c>
      <c r="G623" t="s">
        <v>1249</v>
      </c>
      <c r="J623">
        <v>1882</v>
      </c>
      <c r="M623">
        <v>-1828</v>
      </c>
      <c r="N623">
        <f t="shared" si="28"/>
        <v>-1828</v>
      </c>
      <c r="P623" t="s">
        <v>5871</v>
      </c>
    </row>
    <row r="624" spans="1:16" x14ac:dyDescent="0.2">
      <c r="A624">
        <v>504836</v>
      </c>
      <c r="B624">
        <v>504849</v>
      </c>
      <c r="C624">
        <v>674</v>
      </c>
      <c r="D624">
        <v>674</v>
      </c>
      <c r="G624" t="s">
        <v>1250</v>
      </c>
      <c r="J624">
        <v>1883</v>
      </c>
      <c r="M624">
        <v>-1828</v>
      </c>
      <c r="N624">
        <f t="shared" si="28"/>
        <v>-1828</v>
      </c>
      <c r="P624" t="s">
        <v>5868</v>
      </c>
    </row>
    <row r="625" spans="1:16" x14ac:dyDescent="0.2">
      <c r="A625">
        <v>504841</v>
      </c>
      <c r="B625">
        <v>2367</v>
      </c>
      <c r="C625">
        <v>480</v>
      </c>
      <c r="D625">
        <v>480</v>
      </c>
      <c r="G625" t="s">
        <v>1251</v>
      </c>
      <c r="J625">
        <v>1886</v>
      </c>
      <c r="M625">
        <v>-1828</v>
      </c>
      <c r="N625">
        <f t="shared" si="28"/>
        <v>-1828</v>
      </c>
      <c r="P625" t="s">
        <v>5870</v>
      </c>
    </row>
    <row r="626" spans="1:16" x14ac:dyDescent="0.2">
      <c r="A626">
        <v>504842</v>
      </c>
      <c r="B626">
        <v>488991</v>
      </c>
      <c r="C626">
        <v>596</v>
      </c>
      <c r="D626">
        <v>596</v>
      </c>
      <c r="G626" t="s">
        <v>1253</v>
      </c>
      <c r="J626">
        <v>1948</v>
      </c>
      <c r="P626" t="s">
        <v>5874</v>
      </c>
    </row>
    <row r="627" spans="1:16" x14ac:dyDescent="0.2">
      <c r="A627">
        <v>504844</v>
      </c>
      <c r="B627">
        <v>2407</v>
      </c>
      <c r="C627">
        <v>551</v>
      </c>
      <c r="D627">
        <v>551</v>
      </c>
      <c r="G627" t="s">
        <v>1261</v>
      </c>
      <c r="H627" t="s">
        <v>1263</v>
      </c>
      <c r="I627" t="s">
        <v>743</v>
      </c>
      <c r="J627">
        <v>2035</v>
      </c>
      <c r="K627">
        <v>1448</v>
      </c>
      <c r="L627">
        <v>287</v>
      </c>
      <c r="M627">
        <v>287</v>
      </c>
      <c r="N627">
        <f t="shared" ref="N627:N633" si="29">IFERROR(VLOOKUP(M627,C:D,2,FALSE),M627)</f>
        <v>287</v>
      </c>
      <c r="P627" t="s">
        <v>5878</v>
      </c>
    </row>
    <row r="628" spans="1:16" x14ac:dyDescent="0.2">
      <c r="A628">
        <v>504845</v>
      </c>
      <c r="B628">
        <v>504856</v>
      </c>
      <c r="C628">
        <v>597</v>
      </c>
      <c r="D628">
        <v>597</v>
      </c>
      <c r="G628" t="s">
        <v>1270</v>
      </c>
      <c r="H628" t="s">
        <v>1272</v>
      </c>
      <c r="I628" t="s">
        <v>905</v>
      </c>
      <c r="J628">
        <v>2101</v>
      </c>
      <c r="K628">
        <v>1516</v>
      </c>
      <c r="L628">
        <v>278</v>
      </c>
      <c r="M628">
        <v>278</v>
      </c>
      <c r="N628">
        <f t="shared" si="29"/>
        <v>279</v>
      </c>
      <c r="P628" t="s">
        <v>1271</v>
      </c>
    </row>
    <row r="629" spans="1:16" x14ac:dyDescent="0.2">
      <c r="A629">
        <v>504847</v>
      </c>
      <c r="B629">
        <v>504855</v>
      </c>
      <c r="C629">
        <v>632</v>
      </c>
      <c r="D629">
        <v>632</v>
      </c>
      <c r="G629" t="s">
        <v>1283</v>
      </c>
      <c r="H629" t="s">
        <v>1285</v>
      </c>
      <c r="I629" t="s">
        <v>711</v>
      </c>
      <c r="J629">
        <v>2107</v>
      </c>
      <c r="K629">
        <v>1456</v>
      </c>
      <c r="L629">
        <v>279</v>
      </c>
      <c r="M629">
        <v>279</v>
      </c>
      <c r="N629">
        <f t="shared" si="29"/>
        <v>279</v>
      </c>
      <c r="P629" t="s">
        <v>1284</v>
      </c>
    </row>
    <row r="630" spans="1:16" x14ac:dyDescent="0.2">
      <c r="A630">
        <v>504865</v>
      </c>
      <c r="B630">
        <v>504878</v>
      </c>
      <c r="C630">
        <v>609</v>
      </c>
      <c r="D630">
        <v>609</v>
      </c>
      <c r="G630" t="s">
        <v>1286</v>
      </c>
      <c r="H630" t="s">
        <v>1287</v>
      </c>
      <c r="I630" t="s">
        <v>905</v>
      </c>
      <c r="J630">
        <v>2108</v>
      </c>
      <c r="K630">
        <v>1517</v>
      </c>
      <c r="L630">
        <v>278</v>
      </c>
      <c r="M630">
        <v>278</v>
      </c>
      <c r="N630">
        <f t="shared" si="29"/>
        <v>279</v>
      </c>
      <c r="P630" t="s">
        <v>5882</v>
      </c>
    </row>
    <row r="631" spans="1:16" x14ac:dyDescent="0.2">
      <c r="A631">
        <v>504891</v>
      </c>
      <c r="B631">
        <v>504591</v>
      </c>
      <c r="C631">
        <v>668</v>
      </c>
      <c r="D631">
        <v>668</v>
      </c>
      <c r="G631" t="s">
        <v>1293</v>
      </c>
      <c r="H631" t="s">
        <v>1295</v>
      </c>
      <c r="I631" t="s">
        <v>711</v>
      </c>
      <c r="J631">
        <v>2111</v>
      </c>
      <c r="K631">
        <v>1460</v>
      </c>
      <c r="L631">
        <v>279</v>
      </c>
      <c r="M631">
        <v>279</v>
      </c>
      <c r="N631">
        <f t="shared" si="29"/>
        <v>279</v>
      </c>
      <c r="P631" t="s">
        <v>5884</v>
      </c>
    </row>
    <row r="632" spans="1:16" x14ac:dyDescent="0.2">
      <c r="A632">
        <v>504894</v>
      </c>
      <c r="B632">
        <v>504925</v>
      </c>
      <c r="C632">
        <v>633</v>
      </c>
      <c r="D632">
        <v>633</v>
      </c>
      <c r="G632" t="s">
        <v>1296</v>
      </c>
      <c r="H632" t="s">
        <v>1298</v>
      </c>
      <c r="I632" t="s">
        <v>711</v>
      </c>
      <c r="J632">
        <v>2112</v>
      </c>
      <c r="K632">
        <v>1421</v>
      </c>
      <c r="L632">
        <v>279</v>
      </c>
      <c r="M632">
        <v>279</v>
      </c>
      <c r="N632">
        <f t="shared" si="29"/>
        <v>279</v>
      </c>
      <c r="P632" t="s">
        <v>1299</v>
      </c>
    </row>
    <row r="633" spans="1:16" x14ac:dyDescent="0.2">
      <c r="A633">
        <v>504895</v>
      </c>
      <c r="B633">
        <v>488939</v>
      </c>
      <c r="C633">
        <v>599</v>
      </c>
      <c r="D633">
        <v>599</v>
      </c>
      <c r="G633" t="s">
        <v>1300</v>
      </c>
      <c r="H633" t="s">
        <v>1298</v>
      </c>
      <c r="I633" t="s">
        <v>711</v>
      </c>
      <c r="J633">
        <v>2113</v>
      </c>
      <c r="K633">
        <v>1421</v>
      </c>
      <c r="L633">
        <v>279</v>
      </c>
      <c r="M633">
        <v>279</v>
      </c>
      <c r="N633">
        <f t="shared" si="29"/>
        <v>279</v>
      </c>
      <c r="P633" t="s">
        <v>5885</v>
      </c>
    </row>
    <row r="634" spans="1:16" x14ac:dyDescent="0.2">
      <c r="A634">
        <v>504937</v>
      </c>
      <c r="B634">
        <v>504940</v>
      </c>
      <c r="C634">
        <v>672</v>
      </c>
      <c r="D634">
        <v>672</v>
      </c>
      <c r="G634" t="s">
        <v>1303</v>
      </c>
      <c r="J634">
        <v>2120</v>
      </c>
      <c r="P634" t="s">
        <v>5880</v>
      </c>
    </row>
    <row r="635" spans="1:16" x14ac:dyDescent="0.2">
      <c r="A635">
        <v>540253</v>
      </c>
      <c r="B635">
        <v>540262</v>
      </c>
      <c r="C635">
        <v>758</v>
      </c>
      <c r="D635">
        <v>758</v>
      </c>
      <c r="G635" t="s">
        <v>1304</v>
      </c>
      <c r="H635" t="s">
        <v>1306</v>
      </c>
      <c r="I635" t="s">
        <v>1307</v>
      </c>
      <c r="J635">
        <v>2147</v>
      </c>
      <c r="K635">
        <v>1785</v>
      </c>
      <c r="L635">
        <v>552</v>
      </c>
      <c r="M635">
        <v>552</v>
      </c>
      <c r="N635">
        <f t="shared" ref="N635:N645" si="30">IFERROR(VLOOKUP(M635,C:D,2,FALSE),M635)</f>
        <v>552</v>
      </c>
      <c r="P635" t="s">
        <v>5906</v>
      </c>
    </row>
    <row r="636" spans="1:16" x14ac:dyDescent="0.2">
      <c r="A636">
        <v>540256</v>
      </c>
      <c r="B636">
        <v>540249</v>
      </c>
      <c r="C636">
        <v>511</v>
      </c>
      <c r="D636">
        <v>511</v>
      </c>
      <c r="G636" t="s">
        <v>1311</v>
      </c>
      <c r="H636" t="s">
        <v>494</v>
      </c>
      <c r="I636" t="s">
        <v>495</v>
      </c>
      <c r="J636">
        <v>2157</v>
      </c>
      <c r="K636">
        <v>184</v>
      </c>
      <c r="L636">
        <v>84</v>
      </c>
      <c r="M636">
        <v>84</v>
      </c>
      <c r="N636">
        <f t="shared" si="30"/>
        <v>84</v>
      </c>
      <c r="P636" t="s">
        <v>5904</v>
      </c>
    </row>
    <row r="637" spans="1:16" x14ac:dyDescent="0.2">
      <c r="A637">
        <v>540256</v>
      </c>
      <c r="B637">
        <v>463114</v>
      </c>
      <c r="C637">
        <v>511</v>
      </c>
      <c r="D637">
        <v>795</v>
      </c>
      <c r="G637" t="s">
        <v>1312</v>
      </c>
      <c r="H637" t="s">
        <v>1074</v>
      </c>
      <c r="I637" t="s">
        <v>1065</v>
      </c>
      <c r="J637">
        <v>2158</v>
      </c>
      <c r="K637">
        <v>178</v>
      </c>
      <c r="L637">
        <v>80</v>
      </c>
      <c r="M637">
        <v>80</v>
      </c>
      <c r="N637">
        <f t="shared" si="30"/>
        <v>80</v>
      </c>
      <c r="P637" t="s">
        <v>5905</v>
      </c>
    </row>
    <row r="638" spans="1:16" x14ac:dyDescent="0.2">
      <c r="A638">
        <v>540263</v>
      </c>
      <c r="B638">
        <v>540273</v>
      </c>
      <c r="C638">
        <v>622</v>
      </c>
      <c r="D638">
        <v>622</v>
      </c>
      <c r="G638" t="s">
        <v>1313</v>
      </c>
      <c r="H638" t="s">
        <v>1315</v>
      </c>
      <c r="I638" t="s">
        <v>1065</v>
      </c>
      <c r="J638">
        <v>2161</v>
      </c>
      <c r="K638">
        <v>1513</v>
      </c>
      <c r="L638">
        <v>80</v>
      </c>
      <c r="M638">
        <v>80</v>
      </c>
      <c r="N638">
        <f t="shared" si="30"/>
        <v>80</v>
      </c>
      <c r="P638" t="s">
        <v>5900</v>
      </c>
    </row>
    <row r="639" spans="1:16" x14ac:dyDescent="0.2">
      <c r="A639">
        <v>540267</v>
      </c>
      <c r="B639">
        <v>540272</v>
      </c>
      <c r="C639">
        <v>675</v>
      </c>
      <c r="D639">
        <v>675</v>
      </c>
      <c r="G639" t="s">
        <v>1316</v>
      </c>
      <c r="H639" t="s">
        <v>983</v>
      </c>
      <c r="I639" t="s">
        <v>984</v>
      </c>
      <c r="J639">
        <v>2162</v>
      </c>
      <c r="K639">
        <v>186</v>
      </c>
      <c r="L639">
        <v>86</v>
      </c>
      <c r="M639">
        <v>86</v>
      </c>
      <c r="N639">
        <f t="shared" si="30"/>
        <v>86</v>
      </c>
      <c r="P639" t="s">
        <v>5896</v>
      </c>
    </row>
    <row r="640" spans="1:16" x14ac:dyDescent="0.2">
      <c r="A640">
        <v>540275</v>
      </c>
      <c r="B640">
        <v>488988</v>
      </c>
      <c r="C640">
        <v>611</v>
      </c>
      <c r="D640">
        <v>611</v>
      </c>
      <c r="G640" t="s">
        <v>1317</v>
      </c>
      <c r="H640" t="s">
        <v>1319</v>
      </c>
      <c r="I640" t="s">
        <v>984</v>
      </c>
      <c r="J640">
        <v>2163</v>
      </c>
      <c r="K640">
        <v>1758</v>
      </c>
      <c r="L640">
        <v>86</v>
      </c>
      <c r="M640">
        <v>86</v>
      </c>
      <c r="N640">
        <f t="shared" si="30"/>
        <v>86</v>
      </c>
      <c r="P640" t="s">
        <v>5903</v>
      </c>
    </row>
    <row r="641" spans="1:16" x14ac:dyDescent="0.2">
      <c r="A641">
        <v>540276</v>
      </c>
      <c r="B641">
        <v>540249</v>
      </c>
      <c r="C641">
        <v>511</v>
      </c>
      <c r="D641">
        <v>511</v>
      </c>
      <c r="G641" t="s">
        <v>1322</v>
      </c>
      <c r="J641">
        <v>2228</v>
      </c>
      <c r="M641">
        <v>366</v>
      </c>
      <c r="N641">
        <f t="shared" si="30"/>
        <v>366</v>
      </c>
      <c r="P641" t="s">
        <v>5893</v>
      </c>
    </row>
    <row r="642" spans="1:16" x14ac:dyDescent="0.2">
      <c r="A642">
        <v>540276</v>
      </c>
      <c r="B642">
        <v>540278</v>
      </c>
      <c r="C642">
        <v>511</v>
      </c>
      <c r="D642">
        <v>511</v>
      </c>
      <c r="G642" t="s">
        <v>1323</v>
      </c>
      <c r="J642">
        <v>2229</v>
      </c>
      <c r="M642">
        <v>366</v>
      </c>
      <c r="N642">
        <f t="shared" si="30"/>
        <v>366</v>
      </c>
      <c r="P642" t="s">
        <v>5892</v>
      </c>
    </row>
    <row r="643" spans="1:16" x14ac:dyDescent="0.2">
      <c r="A643">
        <v>540276</v>
      </c>
      <c r="B643">
        <v>463114</v>
      </c>
      <c r="C643">
        <v>511</v>
      </c>
      <c r="D643">
        <v>795</v>
      </c>
      <c r="G643" t="s">
        <v>1332</v>
      </c>
      <c r="H643" t="s">
        <v>1334</v>
      </c>
      <c r="I643" t="s">
        <v>1145</v>
      </c>
      <c r="J643">
        <v>2267</v>
      </c>
      <c r="K643">
        <v>893</v>
      </c>
      <c r="L643">
        <v>295</v>
      </c>
      <c r="M643">
        <v>295</v>
      </c>
      <c r="N643">
        <f t="shared" si="30"/>
        <v>295</v>
      </c>
      <c r="P643" t="s">
        <v>5895</v>
      </c>
    </row>
    <row r="644" spans="1:16" x14ac:dyDescent="0.2">
      <c r="A644">
        <v>540277</v>
      </c>
      <c r="B644">
        <v>488988</v>
      </c>
      <c r="C644">
        <v>611</v>
      </c>
      <c r="D644">
        <v>611</v>
      </c>
      <c r="G644" t="s">
        <v>1377</v>
      </c>
      <c r="H644" t="s">
        <v>1385</v>
      </c>
      <c r="I644" t="s">
        <v>737</v>
      </c>
      <c r="J644">
        <v>2326</v>
      </c>
      <c r="K644">
        <v>825</v>
      </c>
      <c r="L644">
        <v>286</v>
      </c>
      <c r="M644">
        <v>286</v>
      </c>
      <c r="N644">
        <f t="shared" si="30"/>
        <v>286</v>
      </c>
      <c r="P644" t="s">
        <v>5918</v>
      </c>
    </row>
    <row r="645" spans="1:16" x14ac:dyDescent="0.2">
      <c r="A645">
        <v>540278</v>
      </c>
      <c r="B645">
        <v>463114</v>
      </c>
      <c r="C645">
        <v>795</v>
      </c>
      <c r="D645">
        <v>795</v>
      </c>
      <c r="G645" t="s">
        <v>1408</v>
      </c>
      <c r="H645" t="s">
        <v>1413</v>
      </c>
      <c r="I645" t="s">
        <v>1414</v>
      </c>
      <c r="J645">
        <v>2417</v>
      </c>
      <c r="K645">
        <v>840</v>
      </c>
      <c r="L645">
        <v>291</v>
      </c>
      <c r="M645">
        <v>291</v>
      </c>
      <c r="N645">
        <f t="shared" si="30"/>
        <v>291</v>
      </c>
      <c r="P645" t="s">
        <v>5919</v>
      </c>
    </row>
    <row r="646" spans="1:16" x14ac:dyDescent="0.2">
      <c r="A646">
        <v>540279</v>
      </c>
      <c r="B646">
        <v>485292</v>
      </c>
      <c r="C646">
        <v>612</v>
      </c>
      <c r="D646">
        <v>612</v>
      </c>
      <c r="G646" t="s">
        <v>1421</v>
      </c>
      <c r="J646">
        <v>2441</v>
      </c>
      <c r="P646" t="s">
        <v>5975</v>
      </c>
    </row>
    <row r="647" spans="1:16" x14ac:dyDescent="0.2">
      <c r="A647">
        <v>540280</v>
      </c>
      <c r="B647">
        <v>485311</v>
      </c>
      <c r="C647">
        <v>604</v>
      </c>
      <c r="D647">
        <v>604</v>
      </c>
      <c r="G647" t="s">
        <v>1422</v>
      </c>
      <c r="H647" t="s">
        <v>1424</v>
      </c>
      <c r="I647" t="s">
        <v>1043</v>
      </c>
      <c r="J647">
        <v>2444</v>
      </c>
      <c r="K647">
        <v>1803</v>
      </c>
      <c r="L647">
        <v>220</v>
      </c>
      <c r="M647">
        <v>220</v>
      </c>
      <c r="N647">
        <f t="shared" ref="N647:N710" si="31">IFERROR(VLOOKUP(M647,C:D,2,FALSE),M647)</f>
        <v>220</v>
      </c>
      <c r="P647" t="s">
        <v>5949</v>
      </c>
    </row>
    <row r="648" spans="1:16" x14ac:dyDescent="0.2">
      <c r="A648">
        <v>540300</v>
      </c>
      <c r="B648">
        <v>485311</v>
      </c>
      <c r="C648">
        <v>604</v>
      </c>
      <c r="D648">
        <v>604</v>
      </c>
      <c r="G648" t="s">
        <v>1425</v>
      </c>
      <c r="H648" t="s">
        <v>1130</v>
      </c>
      <c r="I648" t="s">
        <v>1043</v>
      </c>
      <c r="J648">
        <v>2447</v>
      </c>
      <c r="K648">
        <v>1227</v>
      </c>
      <c r="L648">
        <v>220</v>
      </c>
      <c r="M648">
        <v>220</v>
      </c>
      <c r="N648">
        <f t="shared" si="31"/>
        <v>220</v>
      </c>
      <c r="P648" t="s">
        <v>5960</v>
      </c>
    </row>
    <row r="649" spans="1:16" x14ac:dyDescent="0.2">
      <c r="A649">
        <v>540301</v>
      </c>
      <c r="B649">
        <v>485311</v>
      </c>
      <c r="C649">
        <v>604</v>
      </c>
      <c r="D649">
        <v>604</v>
      </c>
      <c r="G649" t="s">
        <v>1426</v>
      </c>
      <c r="H649" t="s">
        <v>1428</v>
      </c>
      <c r="I649" t="s">
        <v>1043</v>
      </c>
      <c r="J649">
        <v>2448</v>
      </c>
      <c r="K649">
        <v>1230</v>
      </c>
      <c r="L649">
        <v>220</v>
      </c>
      <c r="M649">
        <v>220</v>
      </c>
      <c r="N649">
        <f t="shared" si="31"/>
        <v>220</v>
      </c>
      <c r="P649" t="s">
        <v>5959</v>
      </c>
    </row>
    <row r="650" spans="1:16" x14ac:dyDescent="0.2">
      <c r="A650">
        <v>540303</v>
      </c>
      <c r="B650">
        <v>493178</v>
      </c>
      <c r="C650">
        <v>308</v>
      </c>
      <c r="D650">
        <v>308</v>
      </c>
      <c r="G650" t="s">
        <v>1429</v>
      </c>
      <c r="H650" t="s">
        <v>1431</v>
      </c>
      <c r="I650" t="s">
        <v>1043</v>
      </c>
      <c r="J650">
        <v>2449</v>
      </c>
      <c r="K650">
        <v>1804</v>
      </c>
      <c r="L650">
        <v>220</v>
      </c>
      <c r="M650">
        <v>220</v>
      </c>
      <c r="N650">
        <f t="shared" si="31"/>
        <v>220</v>
      </c>
      <c r="P650" t="s">
        <v>5961</v>
      </c>
    </row>
    <row r="651" spans="1:16" x14ac:dyDescent="0.2">
      <c r="A651">
        <v>540317</v>
      </c>
      <c r="B651">
        <v>488962</v>
      </c>
      <c r="C651">
        <v>641</v>
      </c>
      <c r="D651">
        <v>641</v>
      </c>
      <c r="G651" t="s">
        <v>1432</v>
      </c>
      <c r="H651" t="s">
        <v>1438</v>
      </c>
      <c r="I651" t="s">
        <v>755</v>
      </c>
      <c r="J651">
        <v>2451</v>
      </c>
      <c r="K651">
        <v>822</v>
      </c>
      <c r="L651">
        <v>285</v>
      </c>
      <c r="M651">
        <v>285</v>
      </c>
      <c r="N651">
        <f t="shared" si="31"/>
        <v>285</v>
      </c>
      <c r="P651" t="s">
        <v>5947</v>
      </c>
    </row>
    <row r="652" spans="1:16" x14ac:dyDescent="0.2">
      <c r="A652">
        <v>540325</v>
      </c>
      <c r="B652">
        <v>485311</v>
      </c>
      <c r="C652">
        <v>604</v>
      </c>
      <c r="D652">
        <v>604</v>
      </c>
      <c r="G652" t="s">
        <v>1439</v>
      </c>
      <c r="H652" t="s">
        <v>1441</v>
      </c>
      <c r="I652" t="s">
        <v>1043</v>
      </c>
      <c r="J652">
        <v>2455</v>
      </c>
      <c r="K652">
        <v>1231</v>
      </c>
      <c r="L652">
        <v>220</v>
      </c>
      <c r="M652">
        <v>220</v>
      </c>
      <c r="N652">
        <f t="shared" si="31"/>
        <v>220</v>
      </c>
      <c r="P652" t="s">
        <v>5955</v>
      </c>
    </row>
    <row r="653" spans="1:16" x14ac:dyDescent="0.2">
      <c r="A653">
        <v>540327</v>
      </c>
      <c r="B653">
        <v>504878</v>
      </c>
      <c r="C653">
        <v>609</v>
      </c>
      <c r="D653">
        <v>609</v>
      </c>
      <c r="G653" t="s">
        <v>1443</v>
      </c>
      <c r="H653" t="s">
        <v>1445</v>
      </c>
      <c r="I653" t="s">
        <v>755</v>
      </c>
      <c r="J653">
        <v>2472</v>
      </c>
      <c r="K653">
        <v>1776</v>
      </c>
      <c r="L653">
        <v>285</v>
      </c>
      <c r="M653">
        <v>285</v>
      </c>
      <c r="N653">
        <f t="shared" si="31"/>
        <v>285</v>
      </c>
      <c r="P653" t="s">
        <v>1444</v>
      </c>
    </row>
    <row r="654" spans="1:16" x14ac:dyDescent="0.2">
      <c r="A654">
        <v>540341</v>
      </c>
      <c r="B654">
        <v>1473</v>
      </c>
      <c r="C654">
        <v>279</v>
      </c>
      <c r="D654">
        <v>279</v>
      </c>
      <c r="G654" t="s">
        <v>1446</v>
      </c>
      <c r="H654" t="s">
        <v>1127</v>
      </c>
      <c r="I654" t="s">
        <v>1043</v>
      </c>
      <c r="J654">
        <v>2479</v>
      </c>
      <c r="K654">
        <v>1226</v>
      </c>
      <c r="L654">
        <v>220</v>
      </c>
      <c r="M654">
        <v>220</v>
      </c>
      <c r="N654">
        <f t="shared" si="31"/>
        <v>220</v>
      </c>
      <c r="P654" t="s">
        <v>5948</v>
      </c>
    </row>
    <row r="655" spans="1:16" x14ac:dyDescent="0.2">
      <c r="A655">
        <v>540357</v>
      </c>
      <c r="B655">
        <v>488939</v>
      </c>
      <c r="C655">
        <v>599</v>
      </c>
      <c r="D655">
        <v>599</v>
      </c>
      <c r="G655" t="s">
        <v>1447</v>
      </c>
      <c r="H655" t="s">
        <v>1134</v>
      </c>
      <c r="I655" t="s">
        <v>1043</v>
      </c>
      <c r="J655">
        <v>2487</v>
      </c>
      <c r="K655">
        <v>1225</v>
      </c>
      <c r="L655">
        <v>220</v>
      </c>
      <c r="M655">
        <v>220</v>
      </c>
      <c r="N655">
        <f t="shared" si="31"/>
        <v>220</v>
      </c>
      <c r="P655" t="s">
        <v>5980</v>
      </c>
    </row>
    <row r="656" spans="1:16" x14ac:dyDescent="0.2">
      <c r="A656">
        <v>540361</v>
      </c>
      <c r="B656">
        <v>1473</v>
      </c>
      <c r="C656">
        <v>279</v>
      </c>
      <c r="D656">
        <v>279</v>
      </c>
      <c r="G656" t="s">
        <v>1448</v>
      </c>
      <c r="J656">
        <v>2490</v>
      </c>
      <c r="M656">
        <v>220</v>
      </c>
      <c r="N656">
        <f t="shared" si="31"/>
        <v>220</v>
      </c>
      <c r="P656" t="s">
        <v>5962</v>
      </c>
    </row>
    <row r="657" spans="1:16" x14ac:dyDescent="0.2">
      <c r="A657">
        <v>540362</v>
      </c>
      <c r="B657">
        <v>2431</v>
      </c>
      <c r="C657">
        <v>291</v>
      </c>
      <c r="D657">
        <v>291</v>
      </c>
      <c r="G657" t="s">
        <v>1450</v>
      </c>
      <c r="H657" t="s">
        <v>1246</v>
      </c>
      <c r="I657" t="s">
        <v>743</v>
      </c>
      <c r="J657">
        <v>2499</v>
      </c>
      <c r="K657">
        <v>827</v>
      </c>
      <c r="L657">
        <v>287</v>
      </c>
      <c r="M657">
        <v>287</v>
      </c>
      <c r="N657">
        <f t="shared" si="31"/>
        <v>287</v>
      </c>
      <c r="P657" t="s">
        <v>5979</v>
      </c>
    </row>
    <row r="658" spans="1:16" x14ac:dyDescent="0.2">
      <c r="A658">
        <v>588342</v>
      </c>
      <c r="B658">
        <v>2598</v>
      </c>
      <c r="C658">
        <v>288</v>
      </c>
      <c r="D658">
        <v>288</v>
      </c>
      <c r="G658" t="s">
        <v>1451</v>
      </c>
      <c r="H658" t="s">
        <v>1263</v>
      </c>
      <c r="I658" t="s">
        <v>743</v>
      </c>
      <c r="J658">
        <v>2502</v>
      </c>
      <c r="K658">
        <v>1448</v>
      </c>
      <c r="L658">
        <v>287</v>
      </c>
      <c r="M658">
        <v>287</v>
      </c>
      <c r="N658">
        <f t="shared" si="31"/>
        <v>287</v>
      </c>
      <c r="P658" t="s">
        <v>5978</v>
      </c>
    </row>
    <row r="659" spans="1:16" x14ac:dyDescent="0.2">
      <c r="A659">
        <v>588342</v>
      </c>
      <c r="B659">
        <v>2309</v>
      </c>
      <c r="C659">
        <v>288</v>
      </c>
      <c r="D659">
        <v>366</v>
      </c>
      <c r="G659" t="s">
        <v>1452</v>
      </c>
      <c r="H659" t="s">
        <v>1454</v>
      </c>
      <c r="I659" t="s">
        <v>743</v>
      </c>
      <c r="J659">
        <v>2506</v>
      </c>
      <c r="K659">
        <v>903</v>
      </c>
      <c r="L659">
        <v>287</v>
      </c>
      <c r="M659">
        <v>287</v>
      </c>
      <c r="N659">
        <f t="shared" si="31"/>
        <v>287</v>
      </c>
      <c r="P659" t="s">
        <v>5976</v>
      </c>
    </row>
    <row r="660" spans="1:16" x14ac:dyDescent="0.2">
      <c r="A660">
        <v>588344</v>
      </c>
      <c r="B660">
        <v>504404</v>
      </c>
      <c r="C660">
        <v>711</v>
      </c>
      <c r="D660">
        <v>711</v>
      </c>
      <c r="G660" t="s">
        <v>1460</v>
      </c>
      <c r="H660" t="s">
        <v>1208</v>
      </c>
      <c r="I660" t="s">
        <v>243</v>
      </c>
      <c r="J660">
        <v>2513</v>
      </c>
      <c r="K660">
        <v>1802</v>
      </c>
      <c r="L660">
        <v>232</v>
      </c>
      <c r="M660">
        <v>232</v>
      </c>
      <c r="N660">
        <f t="shared" si="31"/>
        <v>232</v>
      </c>
      <c r="P660" t="s">
        <v>5985</v>
      </c>
    </row>
    <row r="661" spans="1:16" x14ac:dyDescent="0.2">
      <c r="A661">
        <v>588346</v>
      </c>
      <c r="B661">
        <v>504404</v>
      </c>
      <c r="C661">
        <v>711</v>
      </c>
      <c r="D661">
        <v>711</v>
      </c>
      <c r="G661" t="s">
        <v>1461</v>
      </c>
      <c r="H661" t="s">
        <v>999</v>
      </c>
      <c r="I661" t="s">
        <v>243</v>
      </c>
      <c r="J661">
        <v>2514</v>
      </c>
      <c r="K661">
        <v>516</v>
      </c>
      <c r="L661">
        <v>232</v>
      </c>
      <c r="M661">
        <v>232</v>
      </c>
      <c r="N661">
        <f t="shared" si="31"/>
        <v>232</v>
      </c>
      <c r="P661" t="s">
        <v>5986</v>
      </c>
    </row>
    <row r="662" spans="1:16" x14ac:dyDescent="0.2">
      <c r="A662">
        <v>588347</v>
      </c>
      <c r="B662">
        <v>504398</v>
      </c>
      <c r="C662">
        <v>709</v>
      </c>
      <c r="D662">
        <v>709</v>
      </c>
      <c r="G662" t="s">
        <v>1462</v>
      </c>
      <c r="H662" t="s">
        <v>1205</v>
      </c>
      <c r="I662" t="s">
        <v>243</v>
      </c>
      <c r="J662">
        <v>2515</v>
      </c>
      <c r="K662">
        <v>871</v>
      </c>
      <c r="L662">
        <v>232</v>
      </c>
      <c r="M662">
        <v>232</v>
      </c>
      <c r="N662">
        <f t="shared" si="31"/>
        <v>232</v>
      </c>
      <c r="P662" t="s">
        <v>5966</v>
      </c>
    </row>
    <row r="663" spans="1:16" x14ac:dyDescent="0.2">
      <c r="A663">
        <v>588349</v>
      </c>
      <c r="B663">
        <v>588380</v>
      </c>
      <c r="C663">
        <v>737</v>
      </c>
      <c r="D663">
        <v>737</v>
      </c>
      <c r="G663" t="s">
        <v>1465</v>
      </c>
      <c r="H663" t="s">
        <v>1467</v>
      </c>
      <c r="I663" t="s">
        <v>694</v>
      </c>
      <c r="J663">
        <v>2530</v>
      </c>
      <c r="K663">
        <v>942</v>
      </c>
      <c r="L663">
        <v>302</v>
      </c>
      <c r="M663">
        <v>302</v>
      </c>
      <c r="N663">
        <f t="shared" si="31"/>
        <v>302</v>
      </c>
      <c r="P663" t="s">
        <v>5958</v>
      </c>
    </row>
    <row r="664" spans="1:16" x14ac:dyDescent="0.2">
      <c r="A664">
        <v>588378</v>
      </c>
      <c r="B664">
        <v>588380</v>
      </c>
      <c r="C664">
        <v>737</v>
      </c>
      <c r="D664">
        <v>737</v>
      </c>
      <c r="G664" t="s">
        <v>1468</v>
      </c>
      <c r="H664" t="s">
        <v>1141</v>
      </c>
      <c r="I664" t="s">
        <v>705</v>
      </c>
      <c r="J664">
        <v>2533</v>
      </c>
      <c r="K664">
        <v>834</v>
      </c>
      <c r="L664">
        <v>289</v>
      </c>
      <c r="M664">
        <v>289</v>
      </c>
      <c r="N664">
        <f t="shared" si="31"/>
        <v>289</v>
      </c>
      <c r="P664" t="s">
        <v>5950</v>
      </c>
    </row>
    <row r="665" spans="1:16" x14ac:dyDescent="0.2">
      <c r="A665">
        <v>588379</v>
      </c>
      <c r="B665">
        <v>588444</v>
      </c>
      <c r="C665">
        <v>693</v>
      </c>
      <c r="D665">
        <v>693</v>
      </c>
      <c r="G665" t="s">
        <v>1470</v>
      </c>
      <c r="H665" t="s">
        <v>1472</v>
      </c>
      <c r="I665" t="s">
        <v>705</v>
      </c>
      <c r="J665">
        <v>2534</v>
      </c>
      <c r="K665">
        <v>1452</v>
      </c>
      <c r="L665">
        <v>289</v>
      </c>
      <c r="M665">
        <v>289</v>
      </c>
      <c r="N665">
        <f t="shared" si="31"/>
        <v>289</v>
      </c>
      <c r="P665" t="s">
        <v>5983</v>
      </c>
    </row>
    <row r="666" spans="1:16" x14ac:dyDescent="0.2">
      <c r="A666">
        <v>588382</v>
      </c>
      <c r="B666">
        <v>540272</v>
      </c>
      <c r="C666">
        <v>675</v>
      </c>
      <c r="D666">
        <v>675</v>
      </c>
      <c r="G666" t="s">
        <v>1474</v>
      </c>
      <c r="H666" t="s">
        <v>1476</v>
      </c>
      <c r="I666" t="s">
        <v>705</v>
      </c>
      <c r="J666">
        <v>2535</v>
      </c>
      <c r="K666">
        <v>1451</v>
      </c>
      <c r="L666">
        <v>289</v>
      </c>
      <c r="M666">
        <v>289</v>
      </c>
      <c r="N666">
        <f t="shared" si="31"/>
        <v>289</v>
      </c>
      <c r="P666" t="s">
        <v>5971</v>
      </c>
    </row>
    <row r="667" spans="1:16" x14ac:dyDescent="0.2">
      <c r="A667">
        <v>588397</v>
      </c>
      <c r="B667">
        <v>540272</v>
      </c>
      <c r="C667">
        <v>675</v>
      </c>
      <c r="D667">
        <v>675</v>
      </c>
      <c r="G667" t="s">
        <v>1477</v>
      </c>
      <c r="H667" t="s">
        <v>1479</v>
      </c>
      <c r="I667" t="s">
        <v>705</v>
      </c>
      <c r="J667">
        <v>2536</v>
      </c>
      <c r="K667">
        <v>1450</v>
      </c>
      <c r="L667">
        <v>289</v>
      </c>
      <c r="M667">
        <v>289</v>
      </c>
      <c r="N667">
        <f t="shared" si="31"/>
        <v>289</v>
      </c>
      <c r="P667" t="s">
        <v>5972</v>
      </c>
    </row>
    <row r="668" spans="1:16" x14ac:dyDescent="0.2">
      <c r="A668">
        <v>588444</v>
      </c>
      <c r="B668">
        <v>602324</v>
      </c>
      <c r="C668">
        <v>693</v>
      </c>
      <c r="D668">
        <v>694</v>
      </c>
      <c r="G668" t="s">
        <v>1480</v>
      </c>
      <c r="H668" t="s">
        <v>468</v>
      </c>
      <c r="I668" t="s">
        <v>469</v>
      </c>
      <c r="J668">
        <v>2537</v>
      </c>
      <c r="K668">
        <v>185</v>
      </c>
      <c r="L668">
        <v>85</v>
      </c>
      <c r="M668">
        <v>85</v>
      </c>
      <c r="N668">
        <f t="shared" si="31"/>
        <v>85</v>
      </c>
      <c r="P668" t="s">
        <v>5973</v>
      </c>
    </row>
    <row r="669" spans="1:16" x14ac:dyDescent="0.2">
      <c r="A669">
        <v>588453</v>
      </c>
      <c r="B669">
        <v>488771</v>
      </c>
      <c r="C669">
        <v>646</v>
      </c>
      <c r="D669">
        <v>646</v>
      </c>
      <c r="G669" t="s">
        <v>1488</v>
      </c>
      <c r="H669" t="s">
        <v>1490</v>
      </c>
      <c r="I669" t="s">
        <v>743</v>
      </c>
      <c r="J669">
        <v>2547</v>
      </c>
      <c r="K669">
        <v>904</v>
      </c>
      <c r="L669">
        <v>287</v>
      </c>
      <c r="M669">
        <v>287</v>
      </c>
      <c r="N669">
        <f t="shared" si="31"/>
        <v>287</v>
      </c>
      <c r="P669" t="s">
        <v>5974</v>
      </c>
    </row>
    <row r="670" spans="1:16" x14ac:dyDescent="0.2">
      <c r="A670">
        <v>588456</v>
      </c>
      <c r="B670">
        <v>488771</v>
      </c>
      <c r="C670">
        <v>645</v>
      </c>
      <c r="D670">
        <v>646</v>
      </c>
      <c r="G670" t="s">
        <v>1495</v>
      </c>
      <c r="H670" t="s">
        <v>1497</v>
      </c>
      <c r="I670" t="s">
        <v>1043</v>
      </c>
      <c r="J670">
        <v>2552</v>
      </c>
      <c r="K670">
        <v>1229</v>
      </c>
      <c r="L670">
        <v>220</v>
      </c>
      <c r="M670">
        <v>220</v>
      </c>
      <c r="N670">
        <f t="shared" si="31"/>
        <v>220</v>
      </c>
      <c r="P670" t="s">
        <v>5968</v>
      </c>
    </row>
    <row r="671" spans="1:16" x14ac:dyDescent="0.2">
      <c r="A671">
        <v>588463</v>
      </c>
      <c r="B671">
        <v>485386</v>
      </c>
      <c r="C671">
        <v>598</v>
      </c>
      <c r="D671">
        <v>598</v>
      </c>
      <c r="G671" t="s">
        <v>1499</v>
      </c>
      <c r="H671" t="s">
        <v>693</v>
      </c>
      <c r="I671" t="s">
        <v>694</v>
      </c>
      <c r="J671">
        <v>2561</v>
      </c>
      <c r="K671">
        <v>940</v>
      </c>
      <c r="L671">
        <v>302</v>
      </c>
      <c r="M671">
        <v>302</v>
      </c>
      <c r="N671">
        <f t="shared" si="31"/>
        <v>302</v>
      </c>
      <c r="P671" t="s">
        <v>5982</v>
      </c>
    </row>
    <row r="672" spans="1:16" x14ac:dyDescent="0.2">
      <c r="A672">
        <v>588579</v>
      </c>
      <c r="B672">
        <v>588638</v>
      </c>
      <c r="C672">
        <v>752</v>
      </c>
      <c r="D672">
        <v>752</v>
      </c>
      <c r="G672" t="s">
        <v>1500</v>
      </c>
      <c r="H672" t="s">
        <v>1502</v>
      </c>
      <c r="I672" t="s">
        <v>705</v>
      </c>
      <c r="J672">
        <v>2562</v>
      </c>
      <c r="K672">
        <v>896</v>
      </c>
      <c r="L672">
        <v>289</v>
      </c>
      <c r="M672">
        <v>289</v>
      </c>
      <c r="N672">
        <f t="shared" si="31"/>
        <v>289</v>
      </c>
      <c r="P672" t="s">
        <v>5942</v>
      </c>
    </row>
    <row r="673" spans="1:16" x14ac:dyDescent="0.2">
      <c r="A673">
        <v>588590</v>
      </c>
      <c r="B673">
        <v>588623</v>
      </c>
      <c r="C673">
        <v>702</v>
      </c>
      <c r="D673">
        <v>702</v>
      </c>
      <c r="G673" t="s">
        <v>1503</v>
      </c>
      <c r="H673" t="s">
        <v>1159</v>
      </c>
      <c r="I673" t="s">
        <v>1156</v>
      </c>
      <c r="J673">
        <v>2564</v>
      </c>
      <c r="K673">
        <v>981</v>
      </c>
      <c r="L673">
        <v>309</v>
      </c>
      <c r="M673">
        <v>309</v>
      </c>
      <c r="N673">
        <f t="shared" si="31"/>
        <v>309</v>
      </c>
      <c r="P673" t="s">
        <v>5965</v>
      </c>
    </row>
    <row r="674" spans="1:16" x14ac:dyDescent="0.2">
      <c r="A674">
        <v>588591</v>
      </c>
      <c r="B674">
        <v>588636</v>
      </c>
      <c r="C674">
        <v>701</v>
      </c>
      <c r="D674">
        <v>701</v>
      </c>
      <c r="G674" t="s">
        <v>1504</v>
      </c>
      <c r="H674" t="s">
        <v>1162</v>
      </c>
      <c r="I674" t="s">
        <v>1156</v>
      </c>
      <c r="J674">
        <v>2565</v>
      </c>
      <c r="K674">
        <v>982</v>
      </c>
      <c r="L674">
        <v>309</v>
      </c>
      <c r="M674">
        <v>309</v>
      </c>
      <c r="N674">
        <f t="shared" si="31"/>
        <v>309</v>
      </c>
      <c r="P674" t="s">
        <v>5977</v>
      </c>
    </row>
    <row r="675" spans="1:16" x14ac:dyDescent="0.2">
      <c r="A675">
        <v>588722</v>
      </c>
      <c r="B675">
        <v>2431</v>
      </c>
      <c r="C675">
        <v>291</v>
      </c>
      <c r="D675">
        <v>291</v>
      </c>
      <c r="G675" t="s">
        <v>1513</v>
      </c>
      <c r="H675" t="s">
        <v>1112</v>
      </c>
      <c r="I675" t="s">
        <v>705</v>
      </c>
      <c r="J675">
        <v>2576</v>
      </c>
      <c r="K675">
        <v>835</v>
      </c>
      <c r="L675">
        <v>289</v>
      </c>
      <c r="M675">
        <v>289</v>
      </c>
      <c r="N675">
        <f t="shared" si="31"/>
        <v>289</v>
      </c>
      <c r="P675" t="s">
        <v>5964</v>
      </c>
    </row>
    <row r="676" spans="1:16" x14ac:dyDescent="0.2">
      <c r="A676">
        <v>588790</v>
      </c>
      <c r="B676">
        <v>485386</v>
      </c>
      <c r="C676">
        <v>598</v>
      </c>
      <c r="D676">
        <v>598</v>
      </c>
      <c r="G676" t="s">
        <v>1514</v>
      </c>
      <c r="H676" t="s">
        <v>1516</v>
      </c>
      <c r="I676" t="s">
        <v>1278</v>
      </c>
      <c r="J676">
        <v>2577</v>
      </c>
      <c r="K676">
        <v>1053</v>
      </c>
      <c r="L676">
        <v>331</v>
      </c>
      <c r="M676">
        <v>331</v>
      </c>
      <c r="N676">
        <f t="shared" si="31"/>
        <v>331</v>
      </c>
      <c r="P676" t="s">
        <v>5994</v>
      </c>
    </row>
    <row r="677" spans="1:16" x14ac:dyDescent="0.2">
      <c r="A677">
        <v>588795</v>
      </c>
      <c r="B677">
        <v>488813</v>
      </c>
      <c r="C677">
        <v>643</v>
      </c>
      <c r="D677">
        <v>643</v>
      </c>
      <c r="G677" t="s">
        <v>1517</v>
      </c>
      <c r="H677" t="s">
        <v>1519</v>
      </c>
      <c r="I677" t="s">
        <v>1278</v>
      </c>
      <c r="J677">
        <v>2578</v>
      </c>
      <c r="K677">
        <v>1054</v>
      </c>
      <c r="L677">
        <v>331</v>
      </c>
      <c r="M677">
        <v>331</v>
      </c>
      <c r="N677">
        <f t="shared" si="31"/>
        <v>331</v>
      </c>
      <c r="P677" t="s">
        <v>6028</v>
      </c>
    </row>
    <row r="678" spans="1:16" x14ac:dyDescent="0.2">
      <c r="A678">
        <v>588809</v>
      </c>
      <c r="B678">
        <v>504391</v>
      </c>
      <c r="C678">
        <v>708</v>
      </c>
      <c r="D678">
        <v>708</v>
      </c>
      <c r="G678" t="s">
        <v>1520</v>
      </c>
      <c r="H678" t="s">
        <v>983</v>
      </c>
      <c r="I678" t="s">
        <v>984</v>
      </c>
      <c r="J678">
        <v>2584</v>
      </c>
      <c r="K678">
        <v>186</v>
      </c>
      <c r="L678">
        <v>86</v>
      </c>
      <c r="M678">
        <v>86</v>
      </c>
      <c r="N678">
        <f t="shared" si="31"/>
        <v>86</v>
      </c>
      <c r="P678" t="s">
        <v>5991</v>
      </c>
    </row>
    <row r="679" spans="1:16" x14ac:dyDescent="0.2">
      <c r="A679">
        <v>588855</v>
      </c>
      <c r="B679">
        <v>588860</v>
      </c>
      <c r="C679">
        <v>635</v>
      </c>
      <c r="D679">
        <v>635</v>
      </c>
      <c r="G679" t="s">
        <v>1522</v>
      </c>
      <c r="H679" t="s">
        <v>1524</v>
      </c>
      <c r="I679" t="s">
        <v>1278</v>
      </c>
      <c r="J679">
        <v>2587</v>
      </c>
      <c r="K679">
        <v>1055</v>
      </c>
      <c r="L679">
        <v>331</v>
      </c>
      <c r="M679">
        <v>331</v>
      </c>
      <c r="N679">
        <f t="shared" si="31"/>
        <v>331</v>
      </c>
      <c r="P679" t="s">
        <v>5995</v>
      </c>
    </row>
    <row r="680" spans="1:16" x14ac:dyDescent="0.2">
      <c r="A680">
        <v>588856</v>
      </c>
      <c r="B680">
        <v>588860</v>
      </c>
      <c r="C680">
        <v>0</v>
      </c>
      <c r="D680">
        <v>635</v>
      </c>
      <c r="G680" t="s">
        <v>1525</v>
      </c>
      <c r="H680" t="s">
        <v>1527</v>
      </c>
      <c r="I680" t="s">
        <v>1278</v>
      </c>
      <c r="J680">
        <v>2588</v>
      </c>
      <c r="K680">
        <v>1052</v>
      </c>
      <c r="L680">
        <v>331</v>
      </c>
      <c r="M680">
        <v>331</v>
      </c>
      <c r="N680">
        <f t="shared" si="31"/>
        <v>331</v>
      </c>
      <c r="P680" t="s">
        <v>6031</v>
      </c>
    </row>
    <row r="681" spans="1:16" x14ac:dyDescent="0.2">
      <c r="A681">
        <v>588859</v>
      </c>
      <c r="B681">
        <v>504391</v>
      </c>
      <c r="C681">
        <v>708</v>
      </c>
      <c r="D681">
        <v>708</v>
      </c>
      <c r="G681" t="s">
        <v>1528</v>
      </c>
      <c r="H681" t="s">
        <v>1530</v>
      </c>
      <c r="I681" t="s">
        <v>1278</v>
      </c>
      <c r="J681">
        <v>2589</v>
      </c>
      <c r="K681">
        <v>1056</v>
      </c>
      <c r="L681">
        <v>331</v>
      </c>
      <c r="M681">
        <v>331</v>
      </c>
      <c r="N681">
        <f t="shared" si="31"/>
        <v>331</v>
      </c>
      <c r="P681" t="s">
        <v>6029</v>
      </c>
    </row>
    <row r="682" spans="1:16" x14ac:dyDescent="0.2">
      <c r="A682">
        <v>602179</v>
      </c>
      <c r="B682">
        <v>602183</v>
      </c>
      <c r="C682">
        <v>677</v>
      </c>
      <c r="D682">
        <v>677</v>
      </c>
      <c r="G682" t="s">
        <v>1531</v>
      </c>
      <c r="H682" t="s">
        <v>1277</v>
      </c>
      <c r="I682" t="s">
        <v>1278</v>
      </c>
      <c r="J682">
        <v>2590</v>
      </c>
      <c r="K682">
        <v>1045</v>
      </c>
      <c r="L682">
        <v>331</v>
      </c>
      <c r="M682">
        <v>331</v>
      </c>
      <c r="N682">
        <f t="shared" si="31"/>
        <v>331</v>
      </c>
      <c r="P682" t="s">
        <v>6032</v>
      </c>
    </row>
    <row r="683" spans="1:16" x14ac:dyDescent="0.2">
      <c r="A683">
        <v>602199</v>
      </c>
      <c r="B683">
        <v>504855</v>
      </c>
      <c r="C683">
        <v>632</v>
      </c>
      <c r="D683">
        <v>632</v>
      </c>
      <c r="G683" t="s">
        <v>1532</v>
      </c>
      <c r="H683" t="s">
        <v>1534</v>
      </c>
      <c r="I683" t="s">
        <v>1278</v>
      </c>
      <c r="J683">
        <v>2592</v>
      </c>
      <c r="K683">
        <v>1049</v>
      </c>
      <c r="L683">
        <v>331</v>
      </c>
      <c r="M683">
        <v>331</v>
      </c>
      <c r="N683">
        <f t="shared" si="31"/>
        <v>331</v>
      </c>
      <c r="P683" t="s">
        <v>6033</v>
      </c>
    </row>
    <row r="684" spans="1:16" x14ac:dyDescent="0.2">
      <c r="A684">
        <v>602200</v>
      </c>
      <c r="B684">
        <v>504855</v>
      </c>
      <c r="C684">
        <v>0</v>
      </c>
      <c r="D684">
        <v>632</v>
      </c>
      <c r="G684" t="s">
        <v>1536</v>
      </c>
      <c r="H684" t="s">
        <v>1538</v>
      </c>
      <c r="I684" t="s">
        <v>1278</v>
      </c>
      <c r="J684">
        <v>2595</v>
      </c>
      <c r="K684">
        <v>1051</v>
      </c>
      <c r="L684">
        <v>331</v>
      </c>
      <c r="M684">
        <v>331</v>
      </c>
      <c r="N684">
        <f t="shared" si="31"/>
        <v>331</v>
      </c>
      <c r="P684" t="s">
        <v>6035</v>
      </c>
    </row>
    <row r="685" spans="1:16" x14ac:dyDescent="0.2">
      <c r="A685">
        <v>602201</v>
      </c>
      <c r="B685">
        <v>504855</v>
      </c>
      <c r="C685">
        <v>0</v>
      </c>
      <c r="D685">
        <v>632</v>
      </c>
      <c r="G685" t="s">
        <v>1539</v>
      </c>
      <c r="H685" t="s">
        <v>1541</v>
      </c>
      <c r="I685" t="s">
        <v>1278</v>
      </c>
      <c r="J685">
        <v>2596</v>
      </c>
      <c r="K685">
        <v>1048</v>
      </c>
      <c r="L685">
        <v>331</v>
      </c>
      <c r="M685">
        <v>331</v>
      </c>
      <c r="N685">
        <f t="shared" si="31"/>
        <v>331</v>
      </c>
      <c r="P685" t="s">
        <v>6036</v>
      </c>
    </row>
    <row r="686" spans="1:16" x14ac:dyDescent="0.2">
      <c r="A686">
        <v>602202</v>
      </c>
      <c r="B686">
        <v>504855</v>
      </c>
      <c r="C686">
        <v>632</v>
      </c>
      <c r="D686">
        <v>632</v>
      </c>
      <c r="G686" t="s">
        <v>1542</v>
      </c>
      <c r="H686" t="s">
        <v>1544</v>
      </c>
      <c r="I686" t="s">
        <v>1278</v>
      </c>
      <c r="J686">
        <v>2597</v>
      </c>
      <c r="K686">
        <v>1050</v>
      </c>
      <c r="L686">
        <v>331</v>
      </c>
      <c r="M686">
        <v>331</v>
      </c>
      <c r="N686">
        <f t="shared" si="31"/>
        <v>331</v>
      </c>
      <c r="P686" t="s">
        <v>6037</v>
      </c>
    </row>
    <row r="687" spans="1:16" x14ac:dyDescent="0.2">
      <c r="A687">
        <v>602204</v>
      </c>
      <c r="B687">
        <v>504855</v>
      </c>
      <c r="C687">
        <v>632</v>
      </c>
      <c r="D687">
        <v>632</v>
      </c>
      <c r="G687" t="s">
        <v>1547</v>
      </c>
      <c r="H687" t="s">
        <v>1549</v>
      </c>
      <c r="I687" t="s">
        <v>1278</v>
      </c>
      <c r="J687">
        <v>2613</v>
      </c>
      <c r="K687">
        <v>1883</v>
      </c>
      <c r="L687">
        <v>331</v>
      </c>
      <c r="M687">
        <v>331</v>
      </c>
      <c r="N687">
        <f t="shared" si="31"/>
        <v>331</v>
      </c>
      <c r="P687" t="s">
        <v>6025</v>
      </c>
    </row>
    <row r="688" spans="1:16" x14ac:dyDescent="0.2">
      <c r="A688">
        <v>602224</v>
      </c>
      <c r="B688">
        <v>485292</v>
      </c>
      <c r="C688">
        <v>612</v>
      </c>
      <c r="D688">
        <v>612</v>
      </c>
      <c r="G688" t="s">
        <v>1550</v>
      </c>
      <c r="H688" t="s">
        <v>1552</v>
      </c>
      <c r="I688" t="s">
        <v>705</v>
      </c>
      <c r="J688">
        <v>2620</v>
      </c>
      <c r="K688">
        <v>894</v>
      </c>
      <c r="L688">
        <v>289</v>
      </c>
      <c r="M688">
        <v>289</v>
      </c>
      <c r="N688">
        <f t="shared" si="31"/>
        <v>289</v>
      </c>
      <c r="P688" t="s">
        <v>5988</v>
      </c>
    </row>
    <row r="689" spans="1:16" x14ac:dyDescent="0.2">
      <c r="A689">
        <v>602233</v>
      </c>
      <c r="B689">
        <v>504632</v>
      </c>
      <c r="C689">
        <v>680</v>
      </c>
      <c r="D689">
        <v>680</v>
      </c>
      <c r="G689" t="s">
        <v>1553</v>
      </c>
      <c r="H689" t="s">
        <v>1555</v>
      </c>
      <c r="I689" t="s">
        <v>705</v>
      </c>
      <c r="J689">
        <v>2625</v>
      </c>
      <c r="K689">
        <v>898</v>
      </c>
      <c r="L689">
        <v>289</v>
      </c>
      <c r="M689">
        <v>289</v>
      </c>
      <c r="N689">
        <f t="shared" si="31"/>
        <v>289</v>
      </c>
      <c r="P689" t="s">
        <v>5998</v>
      </c>
    </row>
    <row r="690" spans="1:16" x14ac:dyDescent="0.2">
      <c r="A690">
        <v>602289</v>
      </c>
      <c r="B690">
        <v>485293</v>
      </c>
      <c r="C690">
        <v>550</v>
      </c>
      <c r="D690">
        <v>550</v>
      </c>
      <c r="G690" t="s">
        <v>1556</v>
      </c>
      <c r="H690" t="s">
        <v>1561</v>
      </c>
      <c r="I690" t="s">
        <v>791</v>
      </c>
      <c r="J690">
        <v>2628</v>
      </c>
      <c r="K690">
        <v>668</v>
      </c>
      <c r="L690">
        <v>265</v>
      </c>
      <c r="M690">
        <v>265</v>
      </c>
      <c r="N690">
        <f t="shared" si="31"/>
        <v>265</v>
      </c>
      <c r="P690" t="s">
        <v>6023</v>
      </c>
    </row>
    <row r="691" spans="1:16" x14ac:dyDescent="0.2">
      <c r="A691">
        <v>602292</v>
      </c>
      <c r="B691">
        <v>504813</v>
      </c>
      <c r="C691">
        <v>606</v>
      </c>
      <c r="D691">
        <v>606</v>
      </c>
      <c r="G691" t="s">
        <v>1562</v>
      </c>
      <c r="H691" t="s">
        <v>1564</v>
      </c>
      <c r="I691" t="s">
        <v>791</v>
      </c>
      <c r="J691">
        <v>2634</v>
      </c>
      <c r="K691">
        <v>1867</v>
      </c>
      <c r="L691">
        <v>265</v>
      </c>
      <c r="M691">
        <v>265</v>
      </c>
      <c r="N691">
        <f t="shared" si="31"/>
        <v>265</v>
      </c>
      <c r="P691" t="s">
        <v>5999</v>
      </c>
    </row>
    <row r="692" spans="1:16" x14ac:dyDescent="0.2">
      <c r="A692">
        <v>602293</v>
      </c>
      <c r="B692">
        <v>504813</v>
      </c>
      <c r="C692">
        <v>606</v>
      </c>
      <c r="D692">
        <v>606</v>
      </c>
      <c r="G692" t="s">
        <v>1565</v>
      </c>
      <c r="H692" t="s">
        <v>1567</v>
      </c>
      <c r="I692" t="s">
        <v>791</v>
      </c>
      <c r="J692">
        <v>2639</v>
      </c>
      <c r="K692">
        <v>1868</v>
      </c>
      <c r="L692">
        <v>265</v>
      </c>
      <c r="M692">
        <v>265</v>
      </c>
      <c r="N692">
        <f t="shared" si="31"/>
        <v>265</v>
      </c>
      <c r="P692" t="s">
        <v>6027</v>
      </c>
    </row>
    <row r="693" spans="1:16" x14ac:dyDescent="0.2">
      <c r="A693">
        <v>602310</v>
      </c>
      <c r="B693">
        <v>588444</v>
      </c>
      <c r="C693">
        <v>693</v>
      </c>
      <c r="D693">
        <v>693</v>
      </c>
      <c r="G693" t="s">
        <v>1568</v>
      </c>
      <c r="H693" t="s">
        <v>1570</v>
      </c>
      <c r="I693" t="s">
        <v>905</v>
      </c>
      <c r="J693">
        <v>2641</v>
      </c>
      <c r="K693">
        <v>1521</v>
      </c>
      <c r="L693">
        <v>278</v>
      </c>
      <c r="M693">
        <v>278</v>
      </c>
      <c r="N693">
        <f t="shared" si="31"/>
        <v>279</v>
      </c>
      <c r="P693" t="s">
        <v>5990</v>
      </c>
    </row>
    <row r="694" spans="1:16" x14ac:dyDescent="0.2">
      <c r="A694">
        <v>602313</v>
      </c>
      <c r="B694">
        <v>602324</v>
      </c>
      <c r="C694">
        <v>694</v>
      </c>
      <c r="D694">
        <v>694</v>
      </c>
      <c r="G694" t="s">
        <v>1571</v>
      </c>
      <c r="H694" t="s">
        <v>1573</v>
      </c>
      <c r="I694" t="s">
        <v>705</v>
      </c>
      <c r="J694">
        <v>2653</v>
      </c>
      <c r="K694">
        <v>1453</v>
      </c>
      <c r="L694">
        <v>289</v>
      </c>
      <c r="M694">
        <v>289</v>
      </c>
      <c r="N694">
        <f t="shared" si="31"/>
        <v>289</v>
      </c>
      <c r="P694" t="s">
        <v>6013</v>
      </c>
    </row>
    <row r="695" spans="1:16" x14ac:dyDescent="0.2">
      <c r="A695">
        <v>602332</v>
      </c>
      <c r="B695">
        <v>504849</v>
      </c>
      <c r="C695">
        <v>674</v>
      </c>
      <c r="D695">
        <v>674</v>
      </c>
      <c r="G695" t="s">
        <v>1574</v>
      </c>
      <c r="H695" t="s">
        <v>1579</v>
      </c>
      <c r="I695" t="s">
        <v>1580</v>
      </c>
      <c r="J695">
        <v>2660</v>
      </c>
      <c r="K695">
        <v>1117</v>
      </c>
      <c r="L695">
        <v>462</v>
      </c>
      <c r="M695">
        <v>462</v>
      </c>
      <c r="N695">
        <f t="shared" si="31"/>
        <v>462</v>
      </c>
      <c r="P695" t="s">
        <v>6022</v>
      </c>
    </row>
    <row r="696" spans="1:16" x14ac:dyDescent="0.2">
      <c r="A696">
        <v>602357</v>
      </c>
      <c r="B696">
        <v>2309</v>
      </c>
      <c r="C696">
        <v>0</v>
      </c>
      <c r="D696">
        <v>366</v>
      </c>
      <c r="G696" t="s">
        <v>1581</v>
      </c>
      <c r="H696" t="s">
        <v>1586</v>
      </c>
      <c r="I696" t="s">
        <v>1587</v>
      </c>
      <c r="J696">
        <v>2662</v>
      </c>
      <c r="K696">
        <v>1036</v>
      </c>
      <c r="L696">
        <v>330</v>
      </c>
      <c r="M696">
        <v>330</v>
      </c>
      <c r="N696">
        <f t="shared" si="31"/>
        <v>330</v>
      </c>
      <c r="P696" t="s">
        <v>5992</v>
      </c>
    </row>
    <row r="697" spans="1:16" x14ac:dyDescent="0.2">
      <c r="A697">
        <v>602358</v>
      </c>
      <c r="B697">
        <v>2309</v>
      </c>
      <c r="C697">
        <v>0</v>
      </c>
      <c r="D697">
        <v>366</v>
      </c>
      <c r="G697" t="s">
        <v>1589</v>
      </c>
      <c r="H697" t="s">
        <v>1579</v>
      </c>
      <c r="I697" t="s">
        <v>1580</v>
      </c>
      <c r="J697">
        <v>2666</v>
      </c>
      <c r="K697">
        <v>1117</v>
      </c>
      <c r="L697">
        <v>462</v>
      </c>
      <c r="M697">
        <v>462</v>
      </c>
      <c r="N697">
        <f t="shared" si="31"/>
        <v>462</v>
      </c>
      <c r="P697" t="s">
        <v>6002</v>
      </c>
    </row>
    <row r="698" spans="1:16" x14ac:dyDescent="0.2">
      <c r="A698">
        <v>602364</v>
      </c>
      <c r="B698">
        <v>2309</v>
      </c>
      <c r="C698">
        <v>0</v>
      </c>
      <c r="D698">
        <v>366</v>
      </c>
      <c r="G698" t="s">
        <v>1590</v>
      </c>
      <c r="H698" t="s">
        <v>1579</v>
      </c>
      <c r="I698" t="s">
        <v>1580</v>
      </c>
      <c r="J698">
        <v>2667</v>
      </c>
      <c r="K698">
        <v>1117</v>
      </c>
      <c r="L698">
        <v>462</v>
      </c>
      <c r="M698">
        <v>462</v>
      </c>
      <c r="N698">
        <f t="shared" si="31"/>
        <v>462</v>
      </c>
      <c r="P698" t="s">
        <v>6003</v>
      </c>
    </row>
    <row r="699" spans="1:16" x14ac:dyDescent="0.2">
      <c r="A699">
        <v>602365</v>
      </c>
      <c r="B699">
        <v>2309</v>
      </c>
      <c r="C699">
        <v>0</v>
      </c>
      <c r="D699">
        <v>366</v>
      </c>
      <c r="G699" t="s">
        <v>1591</v>
      </c>
      <c r="H699" t="s">
        <v>1579</v>
      </c>
      <c r="I699" t="s">
        <v>1580</v>
      </c>
      <c r="J699">
        <v>2668</v>
      </c>
      <c r="K699">
        <v>1117</v>
      </c>
      <c r="L699">
        <v>462</v>
      </c>
      <c r="M699">
        <v>462</v>
      </c>
      <c r="N699">
        <f t="shared" si="31"/>
        <v>462</v>
      </c>
      <c r="P699" t="s">
        <v>5997</v>
      </c>
    </row>
    <row r="700" spans="1:16" x14ac:dyDescent="0.2">
      <c r="A700">
        <v>602377</v>
      </c>
      <c r="B700">
        <v>602359</v>
      </c>
      <c r="C700">
        <v>831</v>
      </c>
      <c r="D700">
        <v>831</v>
      </c>
      <c r="G700" t="s">
        <v>1592</v>
      </c>
      <c r="H700" t="s">
        <v>1594</v>
      </c>
      <c r="I700" t="s">
        <v>1050</v>
      </c>
      <c r="J700">
        <v>2669</v>
      </c>
      <c r="K700">
        <v>1942</v>
      </c>
      <c r="L700">
        <v>290</v>
      </c>
      <c r="M700">
        <v>290</v>
      </c>
      <c r="N700">
        <f t="shared" si="31"/>
        <v>290</v>
      </c>
      <c r="P700" t="s">
        <v>6004</v>
      </c>
    </row>
    <row r="701" spans="1:16" x14ac:dyDescent="0.2">
      <c r="A701">
        <v>602379</v>
      </c>
      <c r="B701">
        <v>602359</v>
      </c>
      <c r="C701">
        <v>831</v>
      </c>
      <c r="D701">
        <v>831</v>
      </c>
      <c r="G701" t="s">
        <v>1595</v>
      </c>
      <c r="H701" t="s">
        <v>1277</v>
      </c>
      <c r="I701" t="s">
        <v>1278</v>
      </c>
      <c r="J701">
        <v>2671</v>
      </c>
      <c r="K701">
        <v>1045</v>
      </c>
      <c r="L701">
        <v>331</v>
      </c>
      <c r="M701">
        <v>331</v>
      </c>
      <c r="N701">
        <f t="shared" si="31"/>
        <v>331</v>
      </c>
      <c r="P701" t="s">
        <v>6006</v>
      </c>
    </row>
    <row r="702" spans="1:16" x14ac:dyDescent="0.2">
      <c r="A702">
        <v>602381</v>
      </c>
      <c r="B702">
        <v>602359</v>
      </c>
      <c r="C702">
        <v>831</v>
      </c>
      <c r="D702">
        <v>831</v>
      </c>
      <c r="G702" t="s">
        <v>1596</v>
      </c>
      <c r="H702" t="s">
        <v>1598</v>
      </c>
      <c r="I702" t="s">
        <v>1050</v>
      </c>
      <c r="J702">
        <v>2672</v>
      </c>
      <c r="K702">
        <v>883</v>
      </c>
      <c r="L702">
        <v>290</v>
      </c>
      <c r="M702">
        <v>290</v>
      </c>
      <c r="N702">
        <f t="shared" si="31"/>
        <v>290</v>
      </c>
      <c r="P702" t="s">
        <v>6024</v>
      </c>
    </row>
    <row r="703" spans="1:16" x14ac:dyDescent="0.2">
      <c r="A703">
        <v>602383</v>
      </c>
      <c r="B703">
        <v>602359</v>
      </c>
      <c r="C703">
        <v>831</v>
      </c>
      <c r="D703">
        <v>831</v>
      </c>
      <c r="G703" t="s">
        <v>1599</v>
      </c>
      <c r="H703" t="s">
        <v>1049</v>
      </c>
      <c r="I703" t="s">
        <v>1050</v>
      </c>
      <c r="J703">
        <v>2673</v>
      </c>
      <c r="K703">
        <v>836</v>
      </c>
      <c r="L703">
        <v>290</v>
      </c>
      <c r="M703">
        <v>290</v>
      </c>
      <c r="N703">
        <f t="shared" si="31"/>
        <v>290</v>
      </c>
      <c r="P703" t="s">
        <v>6020</v>
      </c>
    </row>
    <row r="704" spans="1:16" x14ac:dyDescent="0.2">
      <c r="A704">
        <v>602384</v>
      </c>
      <c r="B704">
        <v>602359</v>
      </c>
      <c r="C704">
        <v>831</v>
      </c>
      <c r="D704">
        <v>831</v>
      </c>
      <c r="G704" t="s">
        <v>1600</v>
      </c>
      <c r="H704" t="s">
        <v>1606</v>
      </c>
      <c r="I704" t="s">
        <v>1607</v>
      </c>
      <c r="J704">
        <v>2675</v>
      </c>
      <c r="K704">
        <v>1273</v>
      </c>
      <c r="L704">
        <v>478</v>
      </c>
      <c r="M704">
        <v>478</v>
      </c>
      <c r="N704">
        <f t="shared" si="31"/>
        <v>478</v>
      </c>
      <c r="P704" t="s">
        <v>5993</v>
      </c>
    </row>
    <row r="705" spans="1:16" x14ac:dyDescent="0.2">
      <c r="A705">
        <v>602388</v>
      </c>
      <c r="B705">
        <v>504856</v>
      </c>
      <c r="C705">
        <v>597</v>
      </c>
      <c r="D705">
        <v>597</v>
      </c>
      <c r="G705" t="s">
        <v>1615</v>
      </c>
      <c r="H705" t="s">
        <v>1306</v>
      </c>
      <c r="I705" t="s">
        <v>1307</v>
      </c>
      <c r="J705">
        <v>2677</v>
      </c>
      <c r="K705">
        <v>1785</v>
      </c>
      <c r="L705">
        <v>552</v>
      </c>
      <c r="M705">
        <v>552</v>
      </c>
      <c r="N705">
        <f t="shared" si="31"/>
        <v>552</v>
      </c>
      <c r="P705" t="s">
        <v>6001</v>
      </c>
    </row>
    <row r="706" spans="1:16" x14ac:dyDescent="0.2">
      <c r="A706">
        <v>602441</v>
      </c>
      <c r="B706">
        <v>504813</v>
      </c>
      <c r="C706">
        <v>606</v>
      </c>
      <c r="D706">
        <v>606</v>
      </c>
      <c r="G706" t="s">
        <v>1616</v>
      </c>
      <c r="H706" t="s">
        <v>1618</v>
      </c>
      <c r="I706" t="s">
        <v>1307</v>
      </c>
      <c r="J706">
        <v>2680</v>
      </c>
      <c r="K706">
        <v>1787</v>
      </c>
      <c r="L706">
        <v>552</v>
      </c>
      <c r="M706">
        <v>552</v>
      </c>
      <c r="N706">
        <f t="shared" si="31"/>
        <v>552</v>
      </c>
      <c r="P706" t="s">
        <v>6015</v>
      </c>
    </row>
    <row r="707" spans="1:16" x14ac:dyDescent="0.2">
      <c r="A707">
        <v>602442</v>
      </c>
      <c r="B707">
        <v>504813</v>
      </c>
      <c r="C707">
        <v>606</v>
      </c>
      <c r="D707">
        <v>606</v>
      </c>
      <c r="G707" t="s">
        <v>1620</v>
      </c>
      <c r="H707" t="s">
        <v>1105</v>
      </c>
      <c r="I707" t="s">
        <v>1106</v>
      </c>
      <c r="J707">
        <v>2685</v>
      </c>
      <c r="K707">
        <v>936</v>
      </c>
      <c r="L707">
        <v>301</v>
      </c>
      <c r="M707">
        <v>301</v>
      </c>
      <c r="N707">
        <f t="shared" si="31"/>
        <v>301</v>
      </c>
      <c r="P707" t="s">
        <v>6021</v>
      </c>
    </row>
    <row r="708" spans="1:16" x14ac:dyDescent="0.2">
      <c r="A708">
        <v>602447</v>
      </c>
      <c r="B708">
        <v>504813</v>
      </c>
      <c r="C708">
        <v>0</v>
      </c>
      <c r="D708">
        <v>606</v>
      </c>
      <c r="G708" t="s">
        <v>1621</v>
      </c>
      <c r="J708">
        <v>2687</v>
      </c>
      <c r="M708">
        <v>552</v>
      </c>
      <c r="N708">
        <f t="shared" si="31"/>
        <v>552</v>
      </c>
      <c r="P708" t="s">
        <v>6000</v>
      </c>
    </row>
    <row r="709" spans="1:16" x14ac:dyDescent="0.2">
      <c r="A709">
        <v>602448</v>
      </c>
      <c r="B709">
        <v>504813</v>
      </c>
      <c r="C709">
        <v>606</v>
      </c>
      <c r="D709">
        <v>606</v>
      </c>
      <c r="G709" t="s">
        <v>1622</v>
      </c>
      <c r="H709" t="s">
        <v>1624</v>
      </c>
      <c r="I709" t="s">
        <v>1307</v>
      </c>
      <c r="J709">
        <v>2688</v>
      </c>
      <c r="K709">
        <v>1786</v>
      </c>
      <c r="L709">
        <v>552</v>
      </c>
      <c r="M709">
        <v>552</v>
      </c>
      <c r="N709">
        <f t="shared" si="31"/>
        <v>552</v>
      </c>
      <c r="P709" t="s">
        <v>5996</v>
      </c>
    </row>
    <row r="710" spans="1:16" x14ac:dyDescent="0.2">
      <c r="A710">
        <v>602474</v>
      </c>
      <c r="B710">
        <v>2309</v>
      </c>
      <c r="C710">
        <v>0</v>
      </c>
      <c r="D710">
        <v>366</v>
      </c>
      <c r="G710" t="s">
        <v>1627</v>
      </c>
      <c r="H710" t="s">
        <v>1089</v>
      </c>
      <c r="I710" t="s">
        <v>145</v>
      </c>
      <c r="J710">
        <v>2701</v>
      </c>
      <c r="K710">
        <v>505</v>
      </c>
      <c r="L710">
        <v>221</v>
      </c>
      <c r="M710">
        <v>221</v>
      </c>
      <c r="N710">
        <f t="shared" si="31"/>
        <v>221</v>
      </c>
      <c r="P710" t="s">
        <v>6010</v>
      </c>
    </row>
    <row r="711" spans="1:16" x14ac:dyDescent="0.2">
      <c r="A711">
        <v>602475</v>
      </c>
      <c r="B711">
        <v>2309</v>
      </c>
      <c r="C711">
        <v>0</v>
      </c>
      <c r="D711">
        <v>366</v>
      </c>
      <c r="G711" t="s">
        <v>1628</v>
      </c>
      <c r="H711" t="s">
        <v>1630</v>
      </c>
      <c r="I711" t="s">
        <v>469</v>
      </c>
      <c r="J711">
        <v>2702</v>
      </c>
      <c r="K711">
        <v>1757</v>
      </c>
      <c r="L711">
        <v>85</v>
      </c>
      <c r="M711">
        <v>85</v>
      </c>
      <c r="N711">
        <f t="shared" ref="N711:N774" si="32">IFERROR(VLOOKUP(M711,C:D,2,FALSE),M711)</f>
        <v>85</v>
      </c>
      <c r="P711" t="s">
        <v>6011</v>
      </c>
    </row>
    <row r="712" spans="1:16" x14ac:dyDescent="0.2">
      <c r="A712">
        <v>602476</v>
      </c>
      <c r="B712">
        <v>2309</v>
      </c>
      <c r="C712">
        <v>0</v>
      </c>
      <c r="D712">
        <v>366</v>
      </c>
      <c r="G712" t="s">
        <v>1635</v>
      </c>
      <c r="H712" t="s">
        <v>1637</v>
      </c>
      <c r="I712" t="s">
        <v>145</v>
      </c>
      <c r="J712">
        <v>2707</v>
      </c>
      <c r="K712">
        <v>870</v>
      </c>
      <c r="L712">
        <v>221</v>
      </c>
      <c r="M712">
        <v>221</v>
      </c>
      <c r="N712">
        <f t="shared" si="32"/>
        <v>221</v>
      </c>
      <c r="P712" t="s">
        <v>6016</v>
      </c>
    </row>
    <row r="713" spans="1:16" x14ac:dyDescent="0.2">
      <c r="A713">
        <v>602477</v>
      </c>
      <c r="B713">
        <v>2309</v>
      </c>
      <c r="C713">
        <v>0</v>
      </c>
      <c r="D713">
        <v>366</v>
      </c>
      <c r="G713" t="s">
        <v>1639</v>
      </c>
      <c r="H713" t="s">
        <v>1641</v>
      </c>
      <c r="I713" t="s">
        <v>1225</v>
      </c>
      <c r="J713">
        <v>2710</v>
      </c>
      <c r="K713">
        <v>1694</v>
      </c>
      <c r="L713">
        <v>500</v>
      </c>
      <c r="M713">
        <v>500</v>
      </c>
      <c r="N713">
        <f t="shared" si="32"/>
        <v>500</v>
      </c>
      <c r="P713" t="s">
        <v>6017</v>
      </c>
    </row>
    <row r="714" spans="1:16" x14ac:dyDescent="0.2">
      <c r="A714">
        <v>602478</v>
      </c>
      <c r="B714">
        <v>2309</v>
      </c>
      <c r="C714">
        <v>0</v>
      </c>
      <c r="D714">
        <v>366</v>
      </c>
      <c r="G714" t="s">
        <v>1647</v>
      </c>
      <c r="H714" t="s">
        <v>1649</v>
      </c>
      <c r="I714" t="s">
        <v>1050</v>
      </c>
      <c r="J714">
        <v>2713</v>
      </c>
      <c r="K714">
        <v>838</v>
      </c>
      <c r="L714">
        <v>290</v>
      </c>
      <c r="M714">
        <v>290</v>
      </c>
      <c r="N714">
        <f t="shared" si="32"/>
        <v>290</v>
      </c>
      <c r="P714" t="s">
        <v>6008</v>
      </c>
    </row>
    <row r="715" spans="1:16" x14ac:dyDescent="0.2">
      <c r="A715">
        <v>623958</v>
      </c>
      <c r="B715">
        <v>488988</v>
      </c>
      <c r="C715">
        <v>611</v>
      </c>
      <c r="D715">
        <v>611</v>
      </c>
      <c r="G715" t="s">
        <v>1650</v>
      </c>
      <c r="H715" t="s">
        <v>1652</v>
      </c>
      <c r="I715" t="s">
        <v>1414</v>
      </c>
      <c r="J715">
        <v>2729</v>
      </c>
      <c r="K715">
        <v>881</v>
      </c>
      <c r="L715">
        <v>291</v>
      </c>
      <c r="M715">
        <v>291</v>
      </c>
      <c r="N715">
        <f t="shared" si="32"/>
        <v>291</v>
      </c>
      <c r="P715" t="s">
        <v>6044</v>
      </c>
    </row>
    <row r="716" spans="1:16" x14ac:dyDescent="0.2">
      <c r="A716">
        <v>623959</v>
      </c>
      <c r="B716">
        <v>488988</v>
      </c>
      <c r="C716">
        <v>611</v>
      </c>
      <c r="D716">
        <v>611</v>
      </c>
      <c r="G716" t="s">
        <v>1653</v>
      </c>
      <c r="H716" t="s">
        <v>1413</v>
      </c>
      <c r="I716" t="s">
        <v>1414</v>
      </c>
      <c r="J716">
        <v>2730</v>
      </c>
      <c r="K716">
        <v>840</v>
      </c>
      <c r="L716">
        <v>291</v>
      </c>
      <c r="M716">
        <v>291</v>
      </c>
      <c r="N716">
        <f t="shared" si="32"/>
        <v>291</v>
      </c>
      <c r="P716" t="s">
        <v>6052</v>
      </c>
    </row>
    <row r="717" spans="1:16" x14ac:dyDescent="0.2">
      <c r="A717">
        <v>623960</v>
      </c>
      <c r="B717">
        <v>488988</v>
      </c>
      <c r="C717">
        <v>611</v>
      </c>
      <c r="D717">
        <v>611</v>
      </c>
      <c r="G717" t="s">
        <v>1654</v>
      </c>
      <c r="H717" t="s">
        <v>1656</v>
      </c>
      <c r="I717" t="s">
        <v>1414</v>
      </c>
      <c r="J717">
        <v>2731</v>
      </c>
      <c r="K717">
        <v>1951</v>
      </c>
      <c r="L717">
        <v>291</v>
      </c>
      <c r="M717">
        <v>291</v>
      </c>
      <c r="N717">
        <f t="shared" si="32"/>
        <v>291</v>
      </c>
      <c r="P717" t="s">
        <v>6053</v>
      </c>
    </row>
    <row r="718" spans="1:16" x14ac:dyDescent="0.2">
      <c r="A718">
        <v>623980</v>
      </c>
      <c r="B718">
        <v>602183</v>
      </c>
      <c r="C718">
        <v>677</v>
      </c>
      <c r="D718">
        <v>677</v>
      </c>
      <c r="G718" t="s">
        <v>1657</v>
      </c>
      <c r="H718" t="s">
        <v>1659</v>
      </c>
      <c r="I718" t="s">
        <v>1414</v>
      </c>
      <c r="J718">
        <v>2733</v>
      </c>
      <c r="K718">
        <v>880</v>
      </c>
      <c r="L718">
        <v>291</v>
      </c>
      <c r="M718">
        <v>291</v>
      </c>
      <c r="N718">
        <f t="shared" si="32"/>
        <v>291</v>
      </c>
      <c r="P718" t="s">
        <v>6054</v>
      </c>
    </row>
    <row r="719" spans="1:16" x14ac:dyDescent="0.2">
      <c r="A719">
        <v>623995</v>
      </c>
      <c r="B719">
        <v>602183</v>
      </c>
      <c r="C719">
        <v>677</v>
      </c>
      <c r="D719">
        <v>677</v>
      </c>
      <c r="G719" t="s">
        <v>1660</v>
      </c>
      <c r="H719" t="s">
        <v>1662</v>
      </c>
      <c r="I719" t="s">
        <v>1414</v>
      </c>
      <c r="J719">
        <v>2734</v>
      </c>
      <c r="K719">
        <v>1952</v>
      </c>
      <c r="L719">
        <v>291</v>
      </c>
      <c r="M719">
        <v>291</v>
      </c>
      <c r="N719">
        <f t="shared" si="32"/>
        <v>291</v>
      </c>
      <c r="P719" t="s">
        <v>6051</v>
      </c>
    </row>
    <row r="720" spans="1:16" x14ac:dyDescent="0.2">
      <c r="A720">
        <v>624002</v>
      </c>
      <c r="B720">
        <v>602183</v>
      </c>
      <c r="C720">
        <v>677</v>
      </c>
      <c r="D720">
        <v>677</v>
      </c>
      <c r="G720" t="s">
        <v>1663</v>
      </c>
      <c r="J720">
        <v>2737</v>
      </c>
      <c r="M720">
        <v>80</v>
      </c>
      <c r="N720">
        <f t="shared" si="32"/>
        <v>80</v>
      </c>
      <c r="P720" t="s">
        <v>6055</v>
      </c>
    </row>
    <row r="721" spans="1:16" x14ac:dyDescent="0.2">
      <c r="A721">
        <v>624030</v>
      </c>
      <c r="B721">
        <v>624036</v>
      </c>
      <c r="C721">
        <v>0</v>
      </c>
      <c r="D721">
        <v>-624036</v>
      </c>
      <c r="G721" t="s">
        <v>1664</v>
      </c>
      <c r="H721" t="s">
        <v>1159</v>
      </c>
      <c r="I721" t="s">
        <v>1156</v>
      </c>
      <c r="J721">
        <v>2741</v>
      </c>
      <c r="K721">
        <v>981</v>
      </c>
      <c r="L721">
        <v>309</v>
      </c>
      <c r="M721">
        <v>309</v>
      </c>
      <c r="N721">
        <f t="shared" si="32"/>
        <v>309</v>
      </c>
      <c r="P721" t="s">
        <v>6043</v>
      </c>
    </row>
    <row r="722" spans="1:16" x14ac:dyDescent="0.2">
      <c r="A722">
        <v>624030</v>
      </c>
      <c r="B722">
        <v>2309</v>
      </c>
      <c r="C722">
        <v>0</v>
      </c>
      <c r="D722">
        <v>366</v>
      </c>
      <c r="G722" t="s">
        <v>1678</v>
      </c>
      <c r="H722" t="s">
        <v>1680</v>
      </c>
      <c r="I722" t="s">
        <v>755</v>
      </c>
      <c r="J722">
        <v>2785</v>
      </c>
      <c r="K722">
        <v>907</v>
      </c>
      <c r="L722">
        <v>285</v>
      </c>
      <c r="M722">
        <v>285</v>
      </c>
      <c r="N722">
        <f t="shared" si="32"/>
        <v>285</v>
      </c>
      <c r="P722" t="s">
        <v>6049</v>
      </c>
    </row>
    <row r="723" spans="1:16" x14ac:dyDescent="0.2">
      <c r="A723">
        <v>624031</v>
      </c>
      <c r="B723">
        <v>624036</v>
      </c>
      <c r="C723">
        <v>0</v>
      </c>
      <c r="D723">
        <v>-624036</v>
      </c>
      <c r="G723" t="s">
        <v>1681</v>
      </c>
      <c r="H723" t="s">
        <v>1683</v>
      </c>
      <c r="I723" t="s">
        <v>755</v>
      </c>
      <c r="J723">
        <v>2786</v>
      </c>
      <c r="K723">
        <v>908</v>
      </c>
      <c r="L723">
        <v>285</v>
      </c>
      <c r="M723">
        <v>285</v>
      </c>
      <c r="N723">
        <f t="shared" si="32"/>
        <v>285</v>
      </c>
      <c r="P723" t="s">
        <v>6050</v>
      </c>
    </row>
    <row r="724" spans="1:16" x14ac:dyDescent="0.2">
      <c r="A724">
        <v>624032</v>
      </c>
      <c r="B724">
        <v>624036</v>
      </c>
      <c r="C724">
        <v>0</v>
      </c>
      <c r="D724">
        <v>-624036</v>
      </c>
      <c r="G724" t="s">
        <v>1684</v>
      </c>
      <c r="H724" t="s">
        <v>1438</v>
      </c>
      <c r="I724" t="s">
        <v>755</v>
      </c>
      <c r="J724">
        <v>2787</v>
      </c>
      <c r="K724">
        <v>822</v>
      </c>
      <c r="L724">
        <v>285</v>
      </c>
      <c r="M724">
        <v>285</v>
      </c>
      <c r="N724">
        <f t="shared" si="32"/>
        <v>285</v>
      </c>
      <c r="P724" t="s">
        <v>6046</v>
      </c>
    </row>
    <row r="725" spans="1:16" x14ac:dyDescent="0.2">
      <c r="A725">
        <v>624044</v>
      </c>
      <c r="B725">
        <v>624036</v>
      </c>
      <c r="C725">
        <v>0</v>
      </c>
      <c r="D725">
        <v>-624036</v>
      </c>
      <c r="G725" t="s">
        <v>1685</v>
      </c>
      <c r="H725" t="s">
        <v>1687</v>
      </c>
      <c r="I725" t="s">
        <v>755</v>
      </c>
      <c r="J725">
        <v>2794</v>
      </c>
      <c r="K725">
        <v>823</v>
      </c>
      <c r="L725">
        <v>285</v>
      </c>
      <c r="M725">
        <v>285</v>
      </c>
      <c r="N725">
        <f t="shared" si="32"/>
        <v>285</v>
      </c>
      <c r="P725" t="s">
        <v>6060</v>
      </c>
    </row>
    <row r="726" spans="1:16" x14ac:dyDescent="0.2">
      <c r="A726">
        <v>624052</v>
      </c>
      <c r="B726">
        <v>624005</v>
      </c>
      <c r="C726">
        <v>886</v>
      </c>
      <c r="D726">
        <v>886</v>
      </c>
      <c r="G726" t="s">
        <v>1688</v>
      </c>
      <c r="H726" t="s">
        <v>1445</v>
      </c>
      <c r="I726" t="s">
        <v>755</v>
      </c>
      <c r="J726">
        <v>2795</v>
      </c>
      <c r="K726">
        <v>1776</v>
      </c>
      <c r="L726">
        <v>285</v>
      </c>
      <c r="M726">
        <v>285</v>
      </c>
      <c r="N726">
        <f t="shared" si="32"/>
        <v>285</v>
      </c>
      <c r="P726" t="s">
        <v>6056</v>
      </c>
    </row>
    <row r="727" spans="1:16" x14ac:dyDescent="0.2">
      <c r="A727">
        <v>624053</v>
      </c>
      <c r="B727">
        <v>624005</v>
      </c>
      <c r="C727">
        <v>886</v>
      </c>
      <c r="D727">
        <v>886</v>
      </c>
      <c r="G727" t="s">
        <v>1691</v>
      </c>
      <c r="H727" t="s">
        <v>1697</v>
      </c>
      <c r="I727" t="s">
        <v>1698</v>
      </c>
      <c r="J727">
        <v>463096</v>
      </c>
      <c r="K727">
        <v>1522</v>
      </c>
      <c r="L727">
        <v>511</v>
      </c>
      <c r="M727">
        <v>511</v>
      </c>
      <c r="N727">
        <f t="shared" si="32"/>
        <v>795</v>
      </c>
      <c r="P727" t="s">
        <v>6062</v>
      </c>
    </row>
    <row r="728" spans="1:16" x14ac:dyDescent="0.2">
      <c r="A728">
        <v>624054</v>
      </c>
      <c r="B728">
        <v>624005</v>
      </c>
      <c r="C728">
        <v>886</v>
      </c>
      <c r="D728">
        <v>886</v>
      </c>
      <c r="G728" t="s">
        <v>1699</v>
      </c>
      <c r="H728" t="s">
        <v>1704</v>
      </c>
      <c r="I728" t="s">
        <v>1705</v>
      </c>
      <c r="J728">
        <v>463097</v>
      </c>
      <c r="K728">
        <v>2066</v>
      </c>
      <c r="L728">
        <v>582</v>
      </c>
      <c r="M728">
        <v>582</v>
      </c>
      <c r="N728">
        <f t="shared" si="32"/>
        <v>582</v>
      </c>
      <c r="P728" t="s">
        <v>6061</v>
      </c>
    </row>
    <row r="729" spans="1:16" x14ac:dyDescent="0.2">
      <c r="A729">
        <v>624116</v>
      </c>
      <c r="B729">
        <v>485316</v>
      </c>
      <c r="C729">
        <v>0</v>
      </c>
      <c r="D729">
        <v>499</v>
      </c>
      <c r="G729" t="s">
        <v>1706</v>
      </c>
      <c r="H729" t="s">
        <v>1339</v>
      </c>
      <c r="I729" t="s">
        <v>1340</v>
      </c>
      <c r="J729">
        <v>463106</v>
      </c>
      <c r="K729">
        <v>1390</v>
      </c>
      <c r="L729">
        <v>496</v>
      </c>
      <c r="M729">
        <v>496</v>
      </c>
      <c r="N729">
        <f t="shared" si="32"/>
        <v>496</v>
      </c>
      <c r="P729" t="s">
        <v>6078</v>
      </c>
    </row>
    <row r="730" spans="1:16" x14ac:dyDescent="0.2">
      <c r="A730">
        <v>624116</v>
      </c>
      <c r="B730">
        <v>485315</v>
      </c>
      <c r="C730">
        <v>0</v>
      </c>
      <c r="D730">
        <v>593</v>
      </c>
      <c r="G730" t="s">
        <v>1711</v>
      </c>
      <c r="H730" t="s">
        <v>1339</v>
      </c>
      <c r="I730" t="s">
        <v>1340</v>
      </c>
      <c r="J730">
        <v>463254</v>
      </c>
      <c r="K730">
        <v>1390</v>
      </c>
      <c r="L730">
        <v>496</v>
      </c>
      <c r="M730">
        <v>496</v>
      </c>
      <c r="N730">
        <f t="shared" si="32"/>
        <v>496</v>
      </c>
      <c r="P730" t="s">
        <v>6081</v>
      </c>
    </row>
    <row r="731" spans="1:16" x14ac:dyDescent="0.2">
      <c r="A731">
        <v>624117</v>
      </c>
      <c r="B731">
        <v>485316</v>
      </c>
      <c r="C731">
        <v>499</v>
      </c>
      <c r="D731">
        <v>499</v>
      </c>
      <c r="G731" t="s">
        <v>1712</v>
      </c>
      <c r="H731" t="s">
        <v>1374</v>
      </c>
      <c r="I731" t="s">
        <v>1375</v>
      </c>
      <c r="J731">
        <v>485281</v>
      </c>
      <c r="K731">
        <v>1272</v>
      </c>
      <c r="L731">
        <v>477</v>
      </c>
      <c r="M731">
        <v>477</v>
      </c>
      <c r="N731">
        <f t="shared" si="32"/>
        <v>477</v>
      </c>
      <c r="P731" t="s">
        <v>6072</v>
      </c>
    </row>
    <row r="732" spans="1:16" x14ac:dyDescent="0.2">
      <c r="A732">
        <v>624117</v>
      </c>
      <c r="B732">
        <v>485315</v>
      </c>
      <c r="C732">
        <v>499</v>
      </c>
      <c r="D732">
        <v>593</v>
      </c>
      <c r="G732" t="s">
        <v>1738</v>
      </c>
      <c r="H732" t="s">
        <v>1722</v>
      </c>
      <c r="I732" t="s">
        <v>1723</v>
      </c>
      <c r="J732">
        <v>485294</v>
      </c>
      <c r="K732">
        <v>1744</v>
      </c>
      <c r="L732">
        <v>546</v>
      </c>
      <c r="M732">
        <v>546</v>
      </c>
      <c r="N732">
        <f t="shared" si="32"/>
        <v>546</v>
      </c>
      <c r="P732" t="s">
        <v>6065</v>
      </c>
    </row>
    <row r="733" spans="1:16" x14ac:dyDescent="0.2">
      <c r="A733">
        <v>624122</v>
      </c>
      <c r="B733">
        <v>2385</v>
      </c>
      <c r="C733">
        <v>477</v>
      </c>
      <c r="D733">
        <v>477</v>
      </c>
      <c r="G733" t="s">
        <v>1739</v>
      </c>
      <c r="H733" t="s">
        <v>1745</v>
      </c>
      <c r="I733" t="s">
        <v>1746</v>
      </c>
      <c r="J733">
        <v>485295</v>
      </c>
      <c r="K733">
        <v>1477</v>
      </c>
      <c r="L733">
        <v>507</v>
      </c>
      <c r="M733">
        <v>507</v>
      </c>
      <c r="N733">
        <f t="shared" si="32"/>
        <v>507</v>
      </c>
      <c r="P733" t="s">
        <v>6067</v>
      </c>
    </row>
    <row r="734" spans="1:16" x14ac:dyDescent="0.2">
      <c r="A734">
        <v>624146</v>
      </c>
      <c r="B734">
        <v>624154</v>
      </c>
      <c r="C734">
        <v>755</v>
      </c>
      <c r="D734">
        <v>755</v>
      </c>
      <c r="G734" t="s">
        <v>1748</v>
      </c>
      <c r="H734" t="s">
        <v>1755</v>
      </c>
      <c r="I734" t="s">
        <v>1756</v>
      </c>
      <c r="J734">
        <v>485297</v>
      </c>
      <c r="K734">
        <v>1406</v>
      </c>
      <c r="L734">
        <v>499</v>
      </c>
      <c r="M734">
        <v>499</v>
      </c>
      <c r="N734">
        <f t="shared" si="32"/>
        <v>499</v>
      </c>
      <c r="P734" t="s">
        <v>6068</v>
      </c>
    </row>
    <row r="735" spans="1:16" x14ac:dyDescent="0.2">
      <c r="A735">
        <v>624147</v>
      </c>
      <c r="B735">
        <v>624155</v>
      </c>
      <c r="C735">
        <v>816</v>
      </c>
      <c r="D735">
        <v>816</v>
      </c>
      <c r="G735" t="s">
        <v>1757</v>
      </c>
      <c r="H735" t="s">
        <v>1736</v>
      </c>
      <c r="I735" t="s">
        <v>1737</v>
      </c>
      <c r="J735">
        <v>485298</v>
      </c>
      <c r="K735">
        <v>1763</v>
      </c>
      <c r="L735">
        <v>550</v>
      </c>
      <c r="M735">
        <v>550</v>
      </c>
      <c r="N735">
        <f t="shared" si="32"/>
        <v>550</v>
      </c>
      <c r="P735" t="s">
        <v>6076</v>
      </c>
    </row>
    <row r="736" spans="1:16" x14ac:dyDescent="0.2">
      <c r="A736">
        <v>624148</v>
      </c>
      <c r="B736">
        <v>624152</v>
      </c>
      <c r="C736">
        <v>802</v>
      </c>
      <c r="D736">
        <v>802</v>
      </c>
      <c r="G736" t="s">
        <v>1766</v>
      </c>
      <c r="H736" t="s">
        <v>1770</v>
      </c>
      <c r="I736" t="s">
        <v>1771</v>
      </c>
      <c r="J736">
        <v>485313</v>
      </c>
      <c r="K736">
        <v>2161</v>
      </c>
      <c r="L736">
        <v>593</v>
      </c>
      <c r="M736">
        <v>593</v>
      </c>
      <c r="N736">
        <f t="shared" si="32"/>
        <v>593</v>
      </c>
      <c r="P736" t="s">
        <v>6071</v>
      </c>
    </row>
    <row r="737" spans="1:16" x14ac:dyDescent="0.2">
      <c r="A737">
        <v>624149</v>
      </c>
      <c r="B737">
        <v>624153</v>
      </c>
      <c r="C737">
        <v>695</v>
      </c>
      <c r="D737">
        <v>695</v>
      </c>
      <c r="G737" t="s">
        <v>1775</v>
      </c>
      <c r="H737" t="s">
        <v>1777</v>
      </c>
      <c r="I737" t="s">
        <v>1723</v>
      </c>
      <c r="J737">
        <v>485341</v>
      </c>
      <c r="K737">
        <v>2908</v>
      </c>
      <c r="L737">
        <v>546</v>
      </c>
      <c r="M737">
        <v>546</v>
      </c>
      <c r="N737">
        <f t="shared" si="32"/>
        <v>546</v>
      </c>
      <c r="P737" t="s">
        <v>6095</v>
      </c>
    </row>
    <row r="738" spans="1:16" x14ac:dyDescent="0.2">
      <c r="A738">
        <v>624152</v>
      </c>
      <c r="B738">
        <v>624421</v>
      </c>
      <c r="C738">
        <v>802</v>
      </c>
      <c r="D738">
        <v>803</v>
      </c>
      <c r="G738" t="s">
        <v>1778</v>
      </c>
      <c r="H738" t="s">
        <v>1784</v>
      </c>
      <c r="I738" t="s">
        <v>1785</v>
      </c>
      <c r="J738">
        <v>485342</v>
      </c>
      <c r="K738">
        <v>2173</v>
      </c>
      <c r="L738">
        <v>594</v>
      </c>
      <c r="M738">
        <v>594</v>
      </c>
      <c r="N738">
        <f t="shared" si="32"/>
        <v>594</v>
      </c>
      <c r="P738" t="s">
        <v>6098</v>
      </c>
    </row>
    <row r="739" spans="1:16" x14ac:dyDescent="0.2">
      <c r="A739">
        <v>624160</v>
      </c>
      <c r="B739">
        <v>2698</v>
      </c>
      <c r="C739">
        <v>330</v>
      </c>
      <c r="D739">
        <v>330</v>
      </c>
      <c r="G739" t="s">
        <v>1794</v>
      </c>
      <c r="H739" t="s">
        <v>1799</v>
      </c>
      <c r="I739" t="s">
        <v>1800</v>
      </c>
      <c r="J739">
        <v>485345</v>
      </c>
      <c r="K739">
        <v>2405</v>
      </c>
      <c r="L739">
        <v>628</v>
      </c>
      <c r="M739">
        <v>628</v>
      </c>
      <c r="N739">
        <f t="shared" si="32"/>
        <v>628</v>
      </c>
      <c r="P739" t="s">
        <v>6087</v>
      </c>
    </row>
    <row r="740" spans="1:16" x14ac:dyDescent="0.2">
      <c r="A740">
        <v>624161</v>
      </c>
      <c r="B740">
        <v>2698</v>
      </c>
      <c r="C740">
        <v>330</v>
      </c>
      <c r="D740">
        <v>330</v>
      </c>
      <c r="G740" t="s">
        <v>1812</v>
      </c>
      <c r="H740" t="s">
        <v>1817</v>
      </c>
      <c r="I740" t="s">
        <v>1818</v>
      </c>
      <c r="J740">
        <v>485353</v>
      </c>
      <c r="K740">
        <v>2001</v>
      </c>
      <c r="L740">
        <v>573</v>
      </c>
      <c r="M740">
        <v>573</v>
      </c>
      <c r="N740">
        <f t="shared" si="32"/>
        <v>573</v>
      </c>
      <c r="P740" t="s">
        <v>6088</v>
      </c>
    </row>
    <row r="741" spans="1:16" x14ac:dyDescent="0.2">
      <c r="A741">
        <v>624162</v>
      </c>
      <c r="B741">
        <v>2698</v>
      </c>
      <c r="C741">
        <v>330</v>
      </c>
      <c r="D741">
        <v>330</v>
      </c>
      <c r="G741" t="s">
        <v>1826</v>
      </c>
      <c r="H741" t="s">
        <v>1729</v>
      </c>
      <c r="I741" t="s">
        <v>1730</v>
      </c>
      <c r="J741">
        <v>485360</v>
      </c>
      <c r="K741">
        <v>2295</v>
      </c>
      <c r="L741">
        <v>612</v>
      </c>
      <c r="M741">
        <v>612</v>
      </c>
      <c r="N741">
        <f t="shared" si="32"/>
        <v>612</v>
      </c>
      <c r="P741" t="s">
        <v>6105</v>
      </c>
    </row>
    <row r="742" spans="1:16" x14ac:dyDescent="0.2">
      <c r="A742">
        <v>624170</v>
      </c>
      <c r="B742">
        <v>624154</v>
      </c>
      <c r="C742">
        <v>755</v>
      </c>
      <c r="D742">
        <v>755</v>
      </c>
      <c r="G742" t="s">
        <v>1832</v>
      </c>
      <c r="H742" t="s">
        <v>1830</v>
      </c>
      <c r="I742" t="s">
        <v>1831</v>
      </c>
      <c r="J742">
        <v>485364</v>
      </c>
      <c r="K742">
        <v>1807</v>
      </c>
      <c r="L742">
        <v>556</v>
      </c>
      <c r="M742">
        <v>556</v>
      </c>
      <c r="N742">
        <f t="shared" si="32"/>
        <v>556</v>
      </c>
      <c r="P742" t="s">
        <v>6101</v>
      </c>
    </row>
    <row r="743" spans="1:16" x14ac:dyDescent="0.2">
      <c r="A743">
        <v>624171</v>
      </c>
      <c r="B743">
        <v>624153</v>
      </c>
      <c r="C743">
        <v>695</v>
      </c>
      <c r="D743">
        <v>695</v>
      </c>
      <c r="G743" t="s">
        <v>1846</v>
      </c>
      <c r="H743" t="s">
        <v>1851</v>
      </c>
      <c r="I743" t="s">
        <v>1852</v>
      </c>
      <c r="J743">
        <v>485367</v>
      </c>
      <c r="K743">
        <v>2362</v>
      </c>
      <c r="L743">
        <v>621</v>
      </c>
      <c r="M743">
        <v>621</v>
      </c>
      <c r="N743">
        <f t="shared" si="32"/>
        <v>621</v>
      </c>
      <c r="P743" t="s">
        <v>6103</v>
      </c>
    </row>
    <row r="744" spans="1:16" x14ac:dyDescent="0.2">
      <c r="A744">
        <v>624172</v>
      </c>
      <c r="B744">
        <v>624152</v>
      </c>
      <c r="C744">
        <v>802</v>
      </c>
      <c r="D744">
        <v>802</v>
      </c>
      <c r="G744" t="s">
        <v>1853</v>
      </c>
      <c r="H744" t="s">
        <v>1851</v>
      </c>
      <c r="I744" t="s">
        <v>1852</v>
      </c>
      <c r="J744">
        <v>485368</v>
      </c>
      <c r="K744">
        <v>2362</v>
      </c>
      <c r="L744">
        <v>621</v>
      </c>
      <c r="M744">
        <v>621</v>
      </c>
      <c r="N744">
        <f t="shared" si="32"/>
        <v>621</v>
      </c>
      <c r="P744" t="s">
        <v>6104</v>
      </c>
    </row>
    <row r="745" spans="1:16" x14ac:dyDescent="0.2">
      <c r="A745">
        <v>624178</v>
      </c>
      <c r="B745">
        <v>504940</v>
      </c>
      <c r="C745">
        <v>0</v>
      </c>
      <c r="D745">
        <v>672</v>
      </c>
      <c r="G745" t="s">
        <v>1856</v>
      </c>
      <c r="H745" t="s">
        <v>1860</v>
      </c>
      <c r="I745" t="s">
        <v>1861</v>
      </c>
      <c r="J745">
        <v>488745</v>
      </c>
      <c r="K745">
        <v>986</v>
      </c>
      <c r="L745">
        <v>311</v>
      </c>
      <c r="M745">
        <v>311</v>
      </c>
      <c r="N745">
        <f t="shared" si="32"/>
        <v>771</v>
      </c>
      <c r="P745" t="s">
        <v>6109</v>
      </c>
    </row>
    <row r="746" spans="1:16" x14ac:dyDescent="0.2">
      <c r="A746">
        <v>624206</v>
      </c>
      <c r="B746">
        <v>488774</v>
      </c>
      <c r="C746">
        <v>771</v>
      </c>
      <c r="D746">
        <v>771</v>
      </c>
      <c r="G746" t="s">
        <v>1862</v>
      </c>
      <c r="H746" t="s">
        <v>1860</v>
      </c>
      <c r="I746" t="s">
        <v>1861</v>
      </c>
      <c r="J746">
        <v>488752</v>
      </c>
      <c r="K746">
        <v>986</v>
      </c>
      <c r="L746">
        <v>311</v>
      </c>
      <c r="M746">
        <v>311</v>
      </c>
      <c r="N746">
        <f t="shared" si="32"/>
        <v>771</v>
      </c>
      <c r="P746" t="s">
        <v>6114</v>
      </c>
    </row>
    <row r="747" spans="1:16" x14ac:dyDescent="0.2">
      <c r="A747">
        <v>624246</v>
      </c>
      <c r="B747">
        <v>624266</v>
      </c>
      <c r="C747">
        <v>613</v>
      </c>
      <c r="D747">
        <v>613</v>
      </c>
      <c r="G747" t="s">
        <v>1874</v>
      </c>
      <c r="H747" t="s">
        <v>1870</v>
      </c>
      <c r="I747" t="s">
        <v>1871</v>
      </c>
      <c r="J747">
        <v>488772</v>
      </c>
      <c r="K747">
        <v>2526</v>
      </c>
      <c r="L747">
        <v>645</v>
      </c>
      <c r="M747">
        <v>645</v>
      </c>
      <c r="N747">
        <f t="shared" si="32"/>
        <v>646</v>
      </c>
      <c r="P747" t="s">
        <v>6122</v>
      </c>
    </row>
    <row r="748" spans="1:16" x14ac:dyDescent="0.2">
      <c r="A748">
        <v>624247</v>
      </c>
      <c r="B748">
        <v>493125</v>
      </c>
      <c r="C748">
        <v>639</v>
      </c>
      <c r="D748">
        <v>639</v>
      </c>
      <c r="G748" t="s">
        <v>1875</v>
      </c>
      <c r="H748" t="s">
        <v>1872</v>
      </c>
      <c r="I748" t="s">
        <v>1873</v>
      </c>
      <c r="J748">
        <v>488773</v>
      </c>
      <c r="K748">
        <v>2529</v>
      </c>
      <c r="L748">
        <v>646</v>
      </c>
      <c r="M748">
        <v>646</v>
      </c>
      <c r="N748">
        <f t="shared" si="32"/>
        <v>646</v>
      </c>
      <c r="P748" t="s">
        <v>6110</v>
      </c>
    </row>
    <row r="749" spans="1:16" x14ac:dyDescent="0.2">
      <c r="A749">
        <v>624248</v>
      </c>
      <c r="B749">
        <v>493125</v>
      </c>
      <c r="C749">
        <v>639</v>
      </c>
      <c r="D749">
        <v>639</v>
      </c>
      <c r="G749" t="s">
        <v>1887</v>
      </c>
      <c r="H749" t="s">
        <v>1208</v>
      </c>
      <c r="I749" t="s">
        <v>243</v>
      </c>
      <c r="J749">
        <v>488821</v>
      </c>
      <c r="K749">
        <v>1802</v>
      </c>
      <c r="L749">
        <v>232</v>
      </c>
      <c r="M749">
        <v>232</v>
      </c>
      <c r="N749">
        <f t="shared" si="32"/>
        <v>232</v>
      </c>
      <c r="P749" t="s">
        <v>6121</v>
      </c>
    </row>
    <row r="750" spans="1:16" x14ac:dyDescent="0.2">
      <c r="A750">
        <v>624249</v>
      </c>
      <c r="B750">
        <v>493125</v>
      </c>
      <c r="C750">
        <v>639</v>
      </c>
      <c r="D750">
        <v>639</v>
      </c>
      <c r="G750" t="s">
        <v>1888</v>
      </c>
      <c r="H750" t="s">
        <v>999</v>
      </c>
      <c r="I750" t="s">
        <v>243</v>
      </c>
      <c r="J750">
        <v>488832</v>
      </c>
      <c r="K750">
        <v>516</v>
      </c>
      <c r="L750">
        <v>232</v>
      </c>
      <c r="M750">
        <v>232</v>
      </c>
      <c r="N750">
        <f t="shared" si="32"/>
        <v>232</v>
      </c>
      <c r="P750" t="s">
        <v>6120</v>
      </c>
    </row>
    <row r="751" spans="1:16" x14ac:dyDescent="0.2">
      <c r="A751">
        <v>624250</v>
      </c>
      <c r="B751">
        <v>493125</v>
      </c>
      <c r="C751">
        <v>639</v>
      </c>
      <c r="D751">
        <v>639</v>
      </c>
      <c r="G751" t="s">
        <v>1889</v>
      </c>
      <c r="H751" t="s">
        <v>1516</v>
      </c>
      <c r="I751" t="s">
        <v>1278</v>
      </c>
      <c r="J751">
        <v>488834</v>
      </c>
      <c r="K751">
        <v>1053</v>
      </c>
      <c r="L751">
        <v>331</v>
      </c>
      <c r="M751">
        <v>331</v>
      </c>
      <c r="N751">
        <f t="shared" si="32"/>
        <v>331</v>
      </c>
      <c r="P751" t="s">
        <v>6116</v>
      </c>
    </row>
    <row r="752" spans="1:16" x14ac:dyDescent="0.2">
      <c r="A752">
        <v>624251</v>
      </c>
      <c r="B752">
        <v>493125</v>
      </c>
      <c r="C752">
        <v>639</v>
      </c>
      <c r="D752">
        <v>639</v>
      </c>
      <c r="G752" t="s">
        <v>1897</v>
      </c>
      <c r="H752" t="s">
        <v>1205</v>
      </c>
      <c r="I752" t="s">
        <v>243</v>
      </c>
      <c r="J752">
        <v>488838</v>
      </c>
      <c r="K752">
        <v>871</v>
      </c>
      <c r="L752">
        <v>232</v>
      </c>
      <c r="M752">
        <v>232</v>
      </c>
      <c r="N752">
        <f t="shared" si="32"/>
        <v>232</v>
      </c>
      <c r="P752" t="s">
        <v>6125</v>
      </c>
    </row>
    <row r="753" spans="1:16" x14ac:dyDescent="0.2">
      <c r="A753">
        <v>624252</v>
      </c>
      <c r="B753">
        <v>493125</v>
      </c>
      <c r="C753">
        <v>639</v>
      </c>
      <c r="D753">
        <v>639</v>
      </c>
      <c r="G753" t="s">
        <v>1898</v>
      </c>
      <c r="H753" t="s">
        <v>1900</v>
      </c>
      <c r="I753" t="s">
        <v>1278</v>
      </c>
      <c r="J753">
        <v>488845</v>
      </c>
      <c r="K753">
        <v>2518</v>
      </c>
      <c r="L753">
        <v>331</v>
      </c>
      <c r="M753">
        <v>331</v>
      </c>
      <c r="N753">
        <f t="shared" si="32"/>
        <v>331</v>
      </c>
      <c r="P753" t="s">
        <v>1899</v>
      </c>
    </row>
    <row r="754" spans="1:16" x14ac:dyDescent="0.2">
      <c r="A754">
        <v>624253</v>
      </c>
      <c r="B754">
        <v>493125</v>
      </c>
      <c r="C754">
        <v>639</v>
      </c>
      <c r="D754">
        <v>639</v>
      </c>
      <c r="G754" t="s">
        <v>1901</v>
      </c>
      <c r="H754" t="s">
        <v>1519</v>
      </c>
      <c r="I754" t="s">
        <v>1278</v>
      </c>
      <c r="J754">
        <v>488846</v>
      </c>
      <c r="K754">
        <v>1054</v>
      </c>
      <c r="L754">
        <v>331</v>
      </c>
      <c r="M754">
        <v>331</v>
      </c>
      <c r="N754">
        <f t="shared" si="32"/>
        <v>331</v>
      </c>
      <c r="P754" t="s">
        <v>6113</v>
      </c>
    </row>
    <row r="755" spans="1:16" x14ac:dyDescent="0.2">
      <c r="A755">
        <v>624263</v>
      </c>
      <c r="B755">
        <v>624272</v>
      </c>
      <c r="C755">
        <v>840</v>
      </c>
      <c r="D755">
        <v>840</v>
      </c>
      <c r="G755" t="s">
        <v>1902</v>
      </c>
      <c r="H755" t="s">
        <v>1534</v>
      </c>
      <c r="I755" t="s">
        <v>1278</v>
      </c>
      <c r="J755">
        <v>488849</v>
      </c>
      <c r="K755">
        <v>1049</v>
      </c>
      <c r="L755">
        <v>331</v>
      </c>
      <c r="M755">
        <v>331</v>
      </c>
      <c r="N755">
        <f t="shared" si="32"/>
        <v>331</v>
      </c>
      <c r="P755" t="s">
        <v>6124</v>
      </c>
    </row>
    <row r="756" spans="1:16" x14ac:dyDescent="0.2">
      <c r="A756">
        <v>624305</v>
      </c>
      <c r="B756">
        <v>504709</v>
      </c>
      <c r="C756">
        <v>637</v>
      </c>
      <c r="D756">
        <v>637</v>
      </c>
      <c r="G756" t="s">
        <v>1903</v>
      </c>
      <c r="H756" t="s">
        <v>1544</v>
      </c>
      <c r="I756" t="s">
        <v>1278</v>
      </c>
      <c r="J756">
        <v>488850</v>
      </c>
      <c r="K756">
        <v>1050</v>
      </c>
      <c r="L756">
        <v>331</v>
      </c>
      <c r="M756">
        <v>331</v>
      </c>
      <c r="N756">
        <f t="shared" si="32"/>
        <v>331</v>
      </c>
      <c r="P756" t="s">
        <v>6108</v>
      </c>
    </row>
    <row r="757" spans="1:16" x14ac:dyDescent="0.2">
      <c r="A757">
        <v>624308</v>
      </c>
      <c r="B757">
        <v>504591</v>
      </c>
      <c r="C757">
        <v>668</v>
      </c>
      <c r="D757">
        <v>668</v>
      </c>
      <c r="G757" t="s">
        <v>1904</v>
      </c>
      <c r="H757" t="s">
        <v>1538</v>
      </c>
      <c r="I757" t="s">
        <v>1278</v>
      </c>
      <c r="J757">
        <v>488851</v>
      </c>
      <c r="K757">
        <v>1051</v>
      </c>
      <c r="L757">
        <v>331</v>
      </c>
      <c r="M757">
        <v>331</v>
      </c>
      <c r="N757">
        <f t="shared" si="32"/>
        <v>331</v>
      </c>
      <c r="P757" t="s">
        <v>6118</v>
      </c>
    </row>
    <row r="758" spans="1:16" x14ac:dyDescent="0.2">
      <c r="A758">
        <v>624312</v>
      </c>
      <c r="B758">
        <v>504591</v>
      </c>
      <c r="C758">
        <v>668</v>
      </c>
      <c r="D758">
        <v>668</v>
      </c>
      <c r="G758" t="s">
        <v>1905</v>
      </c>
      <c r="H758" t="s">
        <v>1549</v>
      </c>
      <c r="I758" t="s">
        <v>1278</v>
      </c>
      <c r="J758">
        <v>488852</v>
      </c>
      <c r="K758">
        <v>1883</v>
      </c>
      <c r="L758">
        <v>331</v>
      </c>
      <c r="M758">
        <v>331</v>
      </c>
      <c r="N758">
        <f t="shared" si="32"/>
        <v>331</v>
      </c>
      <c r="P758" t="s">
        <v>6117</v>
      </c>
    </row>
    <row r="759" spans="1:16" x14ac:dyDescent="0.2">
      <c r="A759">
        <v>624328</v>
      </c>
      <c r="B759">
        <v>488774</v>
      </c>
      <c r="C759">
        <v>771</v>
      </c>
      <c r="D759">
        <v>771</v>
      </c>
      <c r="G759" t="s">
        <v>1906</v>
      </c>
      <c r="H759" t="s">
        <v>1527</v>
      </c>
      <c r="I759" t="s">
        <v>1278</v>
      </c>
      <c r="J759">
        <v>488853</v>
      </c>
      <c r="K759">
        <v>1052</v>
      </c>
      <c r="L759">
        <v>331</v>
      </c>
      <c r="M759">
        <v>331</v>
      </c>
      <c r="N759">
        <f t="shared" si="32"/>
        <v>331</v>
      </c>
      <c r="P759" t="s">
        <v>6119</v>
      </c>
    </row>
    <row r="760" spans="1:16" x14ac:dyDescent="0.2">
      <c r="A760">
        <v>624329</v>
      </c>
      <c r="B760">
        <v>488774</v>
      </c>
      <c r="C760">
        <v>771</v>
      </c>
      <c r="D760">
        <v>771</v>
      </c>
      <c r="G760" t="s">
        <v>1907</v>
      </c>
      <c r="H760" t="s">
        <v>1277</v>
      </c>
      <c r="I760" t="s">
        <v>1278</v>
      </c>
      <c r="J760">
        <v>488854</v>
      </c>
      <c r="K760">
        <v>1045</v>
      </c>
      <c r="L760">
        <v>331</v>
      </c>
      <c r="M760">
        <v>331</v>
      </c>
      <c r="N760">
        <f t="shared" si="32"/>
        <v>331</v>
      </c>
      <c r="P760" t="s">
        <v>6139</v>
      </c>
    </row>
    <row r="761" spans="1:16" x14ac:dyDescent="0.2">
      <c r="A761">
        <v>624331</v>
      </c>
      <c r="B761">
        <v>504709</v>
      </c>
      <c r="C761">
        <v>637</v>
      </c>
      <c r="D761">
        <v>637</v>
      </c>
      <c r="G761" t="s">
        <v>1911</v>
      </c>
      <c r="H761" t="s">
        <v>1913</v>
      </c>
      <c r="I761" t="s">
        <v>1106</v>
      </c>
      <c r="J761">
        <v>488900</v>
      </c>
      <c r="K761">
        <v>2294</v>
      </c>
      <c r="L761">
        <v>301</v>
      </c>
      <c r="M761">
        <v>301</v>
      </c>
      <c r="N761">
        <f t="shared" si="32"/>
        <v>301</v>
      </c>
      <c r="P761" t="s">
        <v>6147</v>
      </c>
    </row>
    <row r="762" spans="1:16" x14ac:dyDescent="0.2">
      <c r="A762">
        <v>624332</v>
      </c>
      <c r="B762">
        <v>488774</v>
      </c>
      <c r="C762">
        <v>771</v>
      </c>
      <c r="D762">
        <v>771</v>
      </c>
      <c r="G762" t="s">
        <v>1914</v>
      </c>
      <c r="H762" t="s">
        <v>1123</v>
      </c>
      <c r="I762" t="s">
        <v>1106</v>
      </c>
      <c r="J762">
        <v>488908</v>
      </c>
      <c r="K762">
        <v>938</v>
      </c>
      <c r="L762">
        <v>301</v>
      </c>
      <c r="M762">
        <v>301</v>
      </c>
      <c r="N762">
        <f t="shared" si="32"/>
        <v>301</v>
      </c>
      <c r="P762" t="s">
        <v>6149</v>
      </c>
    </row>
    <row r="763" spans="1:16" x14ac:dyDescent="0.2">
      <c r="A763">
        <v>624335</v>
      </c>
      <c r="B763">
        <v>488774</v>
      </c>
      <c r="C763">
        <v>771</v>
      </c>
      <c r="D763">
        <v>771</v>
      </c>
      <c r="G763" t="s">
        <v>1915</v>
      </c>
      <c r="H763" t="s">
        <v>1105</v>
      </c>
      <c r="I763" t="s">
        <v>1106</v>
      </c>
      <c r="J763">
        <v>488913</v>
      </c>
      <c r="K763">
        <v>936</v>
      </c>
      <c r="L763">
        <v>301</v>
      </c>
      <c r="M763">
        <v>301</v>
      </c>
      <c r="N763">
        <f t="shared" si="32"/>
        <v>301</v>
      </c>
      <c r="P763" t="s">
        <v>6150</v>
      </c>
    </row>
    <row r="764" spans="1:16" x14ac:dyDescent="0.2">
      <c r="A764">
        <v>624336</v>
      </c>
      <c r="B764">
        <v>488774</v>
      </c>
      <c r="C764">
        <v>771</v>
      </c>
      <c r="D764">
        <v>771</v>
      </c>
      <c r="G764" t="s">
        <v>1927</v>
      </c>
      <c r="H764" t="s">
        <v>1925</v>
      </c>
      <c r="I764" t="s">
        <v>1926</v>
      </c>
      <c r="J764">
        <v>488949</v>
      </c>
      <c r="K764">
        <v>2487</v>
      </c>
      <c r="L764">
        <v>640</v>
      </c>
      <c r="M764">
        <v>640</v>
      </c>
      <c r="N764">
        <f t="shared" si="32"/>
        <v>640</v>
      </c>
      <c r="P764" t="s">
        <v>6148</v>
      </c>
    </row>
    <row r="765" spans="1:16" x14ac:dyDescent="0.2">
      <c r="A765">
        <v>624337</v>
      </c>
      <c r="B765">
        <v>488774</v>
      </c>
      <c r="C765">
        <v>771</v>
      </c>
      <c r="D765">
        <v>771</v>
      </c>
      <c r="G765" t="s">
        <v>1928</v>
      </c>
      <c r="H765" t="s">
        <v>1930</v>
      </c>
      <c r="I765" t="s">
        <v>1931</v>
      </c>
      <c r="J765">
        <v>488953</v>
      </c>
      <c r="K765">
        <v>2492</v>
      </c>
      <c r="L765">
        <v>641</v>
      </c>
      <c r="M765">
        <v>641</v>
      </c>
      <c r="N765">
        <f t="shared" si="32"/>
        <v>641</v>
      </c>
      <c r="P765" t="s">
        <v>6143</v>
      </c>
    </row>
    <row r="766" spans="1:16" x14ac:dyDescent="0.2">
      <c r="A766">
        <v>624341</v>
      </c>
      <c r="B766">
        <v>504878</v>
      </c>
      <c r="C766">
        <v>609</v>
      </c>
      <c r="D766">
        <v>609</v>
      </c>
      <c r="G766" t="s">
        <v>1933</v>
      </c>
      <c r="H766" t="s">
        <v>1939</v>
      </c>
      <c r="I766" t="s">
        <v>1940</v>
      </c>
      <c r="J766">
        <v>488978</v>
      </c>
      <c r="K766">
        <v>3430</v>
      </c>
      <c r="L766">
        <v>596</v>
      </c>
      <c r="M766">
        <v>596</v>
      </c>
      <c r="N766">
        <f t="shared" si="32"/>
        <v>596</v>
      </c>
      <c r="P766" t="s">
        <v>6141</v>
      </c>
    </row>
    <row r="767" spans="1:16" x14ac:dyDescent="0.2">
      <c r="A767">
        <v>624342</v>
      </c>
      <c r="B767">
        <v>504849</v>
      </c>
      <c r="C767">
        <v>674</v>
      </c>
      <c r="D767">
        <v>674</v>
      </c>
      <c r="G767" t="s">
        <v>1941</v>
      </c>
      <c r="H767" t="s">
        <v>1947</v>
      </c>
      <c r="I767" t="s">
        <v>1948</v>
      </c>
      <c r="J767">
        <v>488979</v>
      </c>
      <c r="K767">
        <v>2287</v>
      </c>
      <c r="L767">
        <v>611</v>
      </c>
      <c r="M767">
        <v>611</v>
      </c>
      <c r="N767">
        <f t="shared" si="32"/>
        <v>611</v>
      </c>
      <c r="P767" t="s">
        <v>6131</v>
      </c>
    </row>
    <row r="768" spans="1:16" x14ac:dyDescent="0.2">
      <c r="A768">
        <v>624345</v>
      </c>
      <c r="B768">
        <v>504878</v>
      </c>
      <c r="C768">
        <v>609</v>
      </c>
      <c r="D768">
        <v>609</v>
      </c>
      <c r="G768" t="s">
        <v>1977</v>
      </c>
      <c r="H768" t="s">
        <v>1374</v>
      </c>
      <c r="I768" t="s">
        <v>1375</v>
      </c>
      <c r="J768">
        <v>489008</v>
      </c>
      <c r="K768">
        <v>1272</v>
      </c>
      <c r="L768">
        <v>477</v>
      </c>
      <c r="M768">
        <v>477</v>
      </c>
      <c r="N768">
        <f t="shared" si="32"/>
        <v>477</v>
      </c>
      <c r="P768" t="s">
        <v>6151</v>
      </c>
    </row>
    <row r="769" spans="1:16" x14ac:dyDescent="0.2">
      <c r="A769">
        <v>624346</v>
      </c>
      <c r="B769">
        <v>504878</v>
      </c>
      <c r="C769">
        <v>609</v>
      </c>
      <c r="D769">
        <v>609</v>
      </c>
      <c r="G769" t="s">
        <v>1979</v>
      </c>
      <c r="H769" t="s">
        <v>1486</v>
      </c>
      <c r="I769" t="s">
        <v>422</v>
      </c>
      <c r="J769">
        <v>489036</v>
      </c>
      <c r="K769">
        <v>861</v>
      </c>
      <c r="L769">
        <v>234</v>
      </c>
      <c r="M769">
        <v>234</v>
      </c>
      <c r="N769">
        <f t="shared" si="32"/>
        <v>234</v>
      </c>
      <c r="P769" t="s">
        <v>6154</v>
      </c>
    </row>
    <row r="770" spans="1:16" x14ac:dyDescent="0.2">
      <c r="A770">
        <v>624348</v>
      </c>
      <c r="B770">
        <v>504849</v>
      </c>
      <c r="C770">
        <v>674</v>
      </c>
      <c r="D770">
        <v>674</v>
      </c>
      <c r="G770" t="s">
        <v>1980</v>
      </c>
      <c r="H770" t="s">
        <v>1494</v>
      </c>
      <c r="I770" t="s">
        <v>422</v>
      </c>
      <c r="J770">
        <v>489037</v>
      </c>
      <c r="K770">
        <v>519</v>
      </c>
      <c r="L770">
        <v>234</v>
      </c>
      <c r="M770">
        <v>234</v>
      </c>
      <c r="N770">
        <f t="shared" si="32"/>
        <v>234</v>
      </c>
      <c r="P770" t="s">
        <v>6155</v>
      </c>
    </row>
    <row r="771" spans="1:16" x14ac:dyDescent="0.2">
      <c r="A771">
        <v>624387</v>
      </c>
      <c r="B771">
        <v>602359</v>
      </c>
      <c r="C771">
        <v>831</v>
      </c>
      <c r="D771">
        <v>831</v>
      </c>
      <c r="G771" t="s">
        <v>1981</v>
      </c>
      <c r="H771" t="s">
        <v>1983</v>
      </c>
      <c r="I771" t="s">
        <v>422</v>
      </c>
      <c r="J771">
        <v>489038</v>
      </c>
      <c r="K771">
        <v>862</v>
      </c>
      <c r="L771">
        <v>234</v>
      </c>
      <c r="M771">
        <v>234</v>
      </c>
      <c r="N771">
        <f t="shared" si="32"/>
        <v>234</v>
      </c>
      <c r="P771" t="s">
        <v>6156</v>
      </c>
    </row>
    <row r="772" spans="1:16" x14ac:dyDescent="0.2">
      <c r="A772">
        <v>624414</v>
      </c>
      <c r="B772">
        <v>624424</v>
      </c>
      <c r="C772">
        <v>855</v>
      </c>
      <c r="D772">
        <v>855</v>
      </c>
      <c r="G772" t="s">
        <v>1984</v>
      </c>
      <c r="H772" t="s">
        <v>1986</v>
      </c>
      <c r="I772" t="s">
        <v>422</v>
      </c>
      <c r="J772">
        <v>489039</v>
      </c>
      <c r="K772">
        <v>863</v>
      </c>
      <c r="L772">
        <v>234</v>
      </c>
      <c r="M772">
        <v>234</v>
      </c>
      <c r="N772">
        <f t="shared" si="32"/>
        <v>234</v>
      </c>
      <c r="P772" t="s">
        <v>6157</v>
      </c>
    </row>
    <row r="773" spans="1:16" x14ac:dyDescent="0.2">
      <c r="A773">
        <v>624415</v>
      </c>
      <c r="B773">
        <v>624423</v>
      </c>
      <c r="C773">
        <v>854</v>
      </c>
      <c r="D773">
        <v>854</v>
      </c>
      <c r="G773" t="s">
        <v>1997</v>
      </c>
      <c r="H773" t="s">
        <v>1999</v>
      </c>
      <c r="I773" t="s">
        <v>422</v>
      </c>
      <c r="J773">
        <v>492954</v>
      </c>
      <c r="K773">
        <v>865</v>
      </c>
      <c r="L773">
        <v>234</v>
      </c>
      <c r="M773">
        <v>234</v>
      </c>
      <c r="N773">
        <f t="shared" si="32"/>
        <v>234</v>
      </c>
      <c r="P773" t="s">
        <v>6168</v>
      </c>
    </row>
    <row r="774" spans="1:16" x14ac:dyDescent="0.2">
      <c r="A774">
        <v>624417</v>
      </c>
      <c r="B774">
        <v>624421</v>
      </c>
      <c r="C774">
        <v>803</v>
      </c>
      <c r="D774">
        <v>803</v>
      </c>
      <c r="G774" t="s">
        <v>2000</v>
      </c>
      <c r="H774" t="s">
        <v>2002</v>
      </c>
      <c r="I774" t="s">
        <v>1106</v>
      </c>
      <c r="J774">
        <v>492960</v>
      </c>
      <c r="K774">
        <v>2501</v>
      </c>
      <c r="L774">
        <v>301</v>
      </c>
      <c r="M774">
        <v>301</v>
      </c>
      <c r="N774">
        <f t="shared" si="32"/>
        <v>301</v>
      </c>
      <c r="P774" t="s">
        <v>6163</v>
      </c>
    </row>
    <row r="775" spans="1:16" x14ac:dyDescent="0.2">
      <c r="A775">
        <v>624418</v>
      </c>
      <c r="B775">
        <v>624421</v>
      </c>
      <c r="C775">
        <v>0</v>
      </c>
      <c r="D775">
        <v>803</v>
      </c>
      <c r="G775" t="s">
        <v>2003</v>
      </c>
      <c r="H775" t="s">
        <v>1851</v>
      </c>
      <c r="I775" t="s">
        <v>1852</v>
      </c>
      <c r="J775">
        <v>492961</v>
      </c>
      <c r="K775">
        <v>2362</v>
      </c>
      <c r="L775">
        <v>621</v>
      </c>
      <c r="M775">
        <v>621</v>
      </c>
      <c r="N775">
        <f t="shared" ref="N775:N838" si="33">IFERROR(VLOOKUP(M775,C:D,2,FALSE),M775)</f>
        <v>621</v>
      </c>
      <c r="P775" t="s">
        <v>6159</v>
      </c>
    </row>
    <row r="776" spans="1:16" x14ac:dyDescent="0.2">
      <c r="G776" t="s">
        <v>2004</v>
      </c>
      <c r="H776" t="s">
        <v>2006</v>
      </c>
      <c r="I776" t="s">
        <v>422</v>
      </c>
      <c r="J776">
        <v>492962</v>
      </c>
      <c r="K776">
        <v>2047</v>
      </c>
      <c r="L776">
        <v>234</v>
      </c>
      <c r="M776">
        <v>234</v>
      </c>
      <c r="N776">
        <f t="shared" si="33"/>
        <v>234</v>
      </c>
      <c r="P776" t="s">
        <v>6160</v>
      </c>
    </row>
    <row r="777" spans="1:16" x14ac:dyDescent="0.2">
      <c r="G777" t="s">
        <v>2007</v>
      </c>
      <c r="H777" t="s">
        <v>1385</v>
      </c>
      <c r="I777" t="s">
        <v>737</v>
      </c>
      <c r="J777">
        <v>492980</v>
      </c>
      <c r="K777">
        <v>825</v>
      </c>
      <c r="L777">
        <v>286</v>
      </c>
      <c r="M777">
        <v>286</v>
      </c>
      <c r="N777">
        <f t="shared" si="33"/>
        <v>286</v>
      </c>
      <c r="P777" t="s">
        <v>6164</v>
      </c>
    </row>
    <row r="778" spans="1:16" x14ac:dyDescent="0.2">
      <c r="G778" t="s">
        <v>2011</v>
      </c>
      <c r="J778">
        <v>492990</v>
      </c>
      <c r="M778">
        <v>545</v>
      </c>
      <c r="N778">
        <f t="shared" si="33"/>
        <v>545</v>
      </c>
      <c r="P778" t="s">
        <v>6167</v>
      </c>
    </row>
    <row r="779" spans="1:16" x14ac:dyDescent="0.2">
      <c r="G779" t="s">
        <v>2012</v>
      </c>
      <c r="H779" t="s">
        <v>1784</v>
      </c>
      <c r="I779" t="s">
        <v>1785</v>
      </c>
      <c r="J779">
        <v>493005</v>
      </c>
      <c r="K779">
        <v>2173</v>
      </c>
      <c r="L779">
        <v>594</v>
      </c>
      <c r="M779">
        <v>594</v>
      </c>
      <c r="N779">
        <f t="shared" si="33"/>
        <v>594</v>
      </c>
      <c r="P779" t="s">
        <v>6170</v>
      </c>
    </row>
    <row r="780" spans="1:16" x14ac:dyDescent="0.2">
      <c r="G780" t="s">
        <v>2013</v>
      </c>
      <c r="H780" t="s">
        <v>1799</v>
      </c>
      <c r="I780" t="s">
        <v>1800</v>
      </c>
      <c r="J780">
        <v>493014</v>
      </c>
      <c r="K780">
        <v>2405</v>
      </c>
      <c r="L780">
        <v>628</v>
      </c>
      <c r="M780">
        <v>628</v>
      </c>
      <c r="N780">
        <f t="shared" si="33"/>
        <v>628</v>
      </c>
      <c r="P780" t="s">
        <v>6176</v>
      </c>
    </row>
    <row r="781" spans="1:16" x14ac:dyDescent="0.2">
      <c r="G781" t="s">
        <v>2015</v>
      </c>
      <c r="H781" t="s">
        <v>910</v>
      </c>
      <c r="I781" t="s">
        <v>331</v>
      </c>
      <c r="J781">
        <v>493065</v>
      </c>
      <c r="K781">
        <v>137</v>
      </c>
      <c r="L781">
        <v>68</v>
      </c>
      <c r="M781">
        <v>68</v>
      </c>
      <c r="N781">
        <f t="shared" si="33"/>
        <v>68</v>
      </c>
      <c r="P781" t="s">
        <v>6175</v>
      </c>
    </row>
    <row r="782" spans="1:16" x14ac:dyDescent="0.2">
      <c r="G782" t="s">
        <v>2016</v>
      </c>
      <c r="H782" t="s">
        <v>2018</v>
      </c>
      <c r="I782" t="s">
        <v>331</v>
      </c>
      <c r="J782">
        <v>493066</v>
      </c>
      <c r="K782">
        <v>2674</v>
      </c>
      <c r="L782">
        <v>68</v>
      </c>
      <c r="M782">
        <v>68</v>
      </c>
      <c r="N782">
        <f t="shared" si="33"/>
        <v>68</v>
      </c>
      <c r="P782" t="s">
        <v>6171</v>
      </c>
    </row>
    <row r="783" spans="1:16" x14ac:dyDescent="0.2">
      <c r="G783" t="s">
        <v>2019</v>
      </c>
      <c r="H783" t="s">
        <v>330</v>
      </c>
      <c r="I783" t="s">
        <v>331</v>
      </c>
      <c r="J783">
        <v>493067</v>
      </c>
      <c r="K783">
        <v>136</v>
      </c>
      <c r="L783">
        <v>68</v>
      </c>
      <c r="M783">
        <v>68</v>
      </c>
      <c r="N783">
        <f t="shared" si="33"/>
        <v>68</v>
      </c>
      <c r="P783" t="s">
        <v>6172</v>
      </c>
    </row>
    <row r="784" spans="1:16" x14ac:dyDescent="0.2">
      <c r="G784" t="s">
        <v>2020</v>
      </c>
      <c r="H784" t="s">
        <v>2022</v>
      </c>
      <c r="I784" t="s">
        <v>331</v>
      </c>
      <c r="J784">
        <v>493071</v>
      </c>
      <c r="K784">
        <v>2673</v>
      </c>
      <c r="L784">
        <v>68</v>
      </c>
      <c r="M784">
        <v>68</v>
      </c>
      <c r="N784">
        <f t="shared" si="33"/>
        <v>68</v>
      </c>
      <c r="P784" t="s">
        <v>6174</v>
      </c>
    </row>
    <row r="785" spans="7:16" x14ac:dyDescent="0.2">
      <c r="G785" t="s">
        <v>2023</v>
      </c>
      <c r="H785" t="s">
        <v>2025</v>
      </c>
      <c r="I785" t="s">
        <v>331</v>
      </c>
      <c r="J785">
        <v>493074</v>
      </c>
      <c r="K785">
        <v>2675</v>
      </c>
      <c r="L785">
        <v>68</v>
      </c>
      <c r="M785">
        <v>68</v>
      </c>
      <c r="N785">
        <f t="shared" si="33"/>
        <v>68</v>
      </c>
      <c r="P785" t="s">
        <v>6173</v>
      </c>
    </row>
    <row r="786" spans="7:16" x14ac:dyDescent="0.2">
      <c r="G786" t="s">
        <v>2040</v>
      </c>
      <c r="H786" t="s">
        <v>1361</v>
      </c>
      <c r="I786" t="s">
        <v>1362</v>
      </c>
      <c r="J786">
        <v>493122</v>
      </c>
      <c r="K786">
        <v>1220</v>
      </c>
      <c r="L786">
        <v>469</v>
      </c>
      <c r="M786">
        <v>469</v>
      </c>
      <c r="N786">
        <f t="shared" si="33"/>
        <v>469</v>
      </c>
      <c r="P786" t="s">
        <v>6216</v>
      </c>
    </row>
    <row r="787" spans="7:16" x14ac:dyDescent="0.2">
      <c r="G787" t="s">
        <v>2041</v>
      </c>
      <c r="H787" t="s">
        <v>1365</v>
      </c>
      <c r="I787" t="s">
        <v>1362</v>
      </c>
      <c r="J787">
        <v>493123</v>
      </c>
      <c r="K787">
        <v>1215</v>
      </c>
      <c r="L787">
        <v>469</v>
      </c>
      <c r="M787">
        <v>469</v>
      </c>
      <c r="N787">
        <f t="shared" si="33"/>
        <v>469</v>
      </c>
      <c r="P787" t="s">
        <v>6181</v>
      </c>
    </row>
    <row r="788" spans="7:16" x14ac:dyDescent="0.2">
      <c r="G788" t="s">
        <v>2045</v>
      </c>
      <c r="H788" t="s">
        <v>2052</v>
      </c>
      <c r="I788" t="s">
        <v>2053</v>
      </c>
      <c r="J788">
        <v>493153</v>
      </c>
      <c r="K788">
        <v>2450</v>
      </c>
      <c r="L788">
        <v>634</v>
      </c>
      <c r="M788">
        <v>634</v>
      </c>
      <c r="N788">
        <f t="shared" si="33"/>
        <v>634</v>
      </c>
      <c r="P788" t="s">
        <v>6214</v>
      </c>
    </row>
    <row r="789" spans="7:16" x14ac:dyDescent="0.2">
      <c r="G789" t="s">
        <v>2055</v>
      </c>
      <c r="H789" t="s">
        <v>2058</v>
      </c>
      <c r="I789" t="s">
        <v>2059</v>
      </c>
      <c r="J789">
        <v>493164</v>
      </c>
      <c r="K789">
        <v>976</v>
      </c>
      <c r="L789">
        <v>308</v>
      </c>
      <c r="M789">
        <v>308</v>
      </c>
      <c r="N789">
        <f t="shared" si="33"/>
        <v>308</v>
      </c>
      <c r="P789" t="s">
        <v>6207</v>
      </c>
    </row>
    <row r="790" spans="7:16" x14ac:dyDescent="0.2">
      <c r="G790" t="s">
        <v>2060</v>
      </c>
      <c r="H790" t="s">
        <v>1709</v>
      </c>
      <c r="I790" t="s">
        <v>1705</v>
      </c>
      <c r="J790">
        <v>493165</v>
      </c>
      <c r="K790">
        <v>2065</v>
      </c>
      <c r="L790">
        <v>582</v>
      </c>
      <c r="M790">
        <v>582</v>
      </c>
      <c r="N790">
        <f t="shared" si="33"/>
        <v>582</v>
      </c>
      <c r="P790" t="s">
        <v>6208</v>
      </c>
    </row>
    <row r="791" spans="7:16" x14ac:dyDescent="0.2">
      <c r="G791" t="s">
        <v>2061</v>
      </c>
      <c r="H791" t="s">
        <v>1704</v>
      </c>
      <c r="I791" t="s">
        <v>1705</v>
      </c>
      <c r="J791">
        <v>493166</v>
      </c>
      <c r="K791">
        <v>2066</v>
      </c>
      <c r="L791">
        <v>582</v>
      </c>
      <c r="M791">
        <v>582</v>
      </c>
      <c r="N791">
        <f t="shared" si="33"/>
        <v>582</v>
      </c>
      <c r="P791" t="s">
        <v>6209</v>
      </c>
    </row>
    <row r="792" spans="7:16" x14ac:dyDescent="0.2">
      <c r="G792" t="s">
        <v>2062</v>
      </c>
      <c r="H792" t="s">
        <v>1339</v>
      </c>
      <c r="I792" t="s">
        <v>1340</v>
      </c>
      <c r="J792">
        <v>493168</v>
      </c>
      <c r="K792">
        <v>1390</v>
      </c>
      <c r="L792">
        <v>496</v>
      </c>
      <c r="M792">
        <v>496</v>
      </c>
      <c r="N792">
        <f t="shared" si="33"/>
        <v>496</v>
      </c>
      <c r="P792" t="s">
        <v>6197</v>
      </c>
    </row>
    <row r="793" spans="7:16" x14ac:dyDescent="0.2">
      <c r="G793" t="s">
        <v>2063</v>
      </c>
      <c r="H793" t="s">
        <v>2065</v>
      </c>
      <c r="I793" t="s">
        <v>1340</v>
      </c>
      <c r="J793">
        <v>493169</v>
      </c>
      <c r="K793">
        <v>1391</v>
      </c>
      <c r="L793">
        <v>496</v>
      </c>
      <c r="M793">
        <v>496</v>
      </c>
      <c r="N793">
        <f t="shared" si="33"/>
        <v>496</v>
      </c>
      <c r="P793" t="s">
        <v>6189</v>
      </c>
    </row>
    <row r="794" spans="7:16" x14ac:dyDescent="0.2">
      <c r="G794" t="s">
        <v>2066</v>
      </c>
      <c r="H794" t="s">
        <v>2068</v>
      </c>
      <c r="I794" t="s">
        <v>1340</v>
      </c>
      <c r="J794">
        <v>493170</v>
      </c>
      <c r="K794">
        <v>1392</v>
      </c>
      <c r="L794">
        <v>496</v>
      </c>
      <c r="M794">
        <v>496</v>
      </c>
      <c r="N794">
        <f t="shared" si="33"/>
        <v>496</v>
      </c>
      <c r="P794" t="s">
        <v>6191</v>
      </c>
    </row>
    <row r="795" spans="7:16" x14ac:dyDescent="0.2">
      <c r="G795" t="s">
        <v>2071</v>
      </c>
      <c r="H795" t="s">
        <v>1346</v>
      </c>
      <c r="I795" t="s">
        <v>699</v>
      </c>
      <c r="J795">
        <v>493174</v>
      </c>
      <c r="K795">
        <v>832</v>
      </c>
      <c r="L795">
        <v>288</v>
      </c>
      <c r="M795">
        <v>288</v>
      </c>
      <c r="N795">
        <f t="shared" si="33"/>
        <v>288</v>
      </c>
      <c r="P795" t="s">
        <v>6215</v>
      </c>
    </row>
    <row r="796" spans="7:16" x14ac:dyDescent="0.2">
      <c r="G796" t="s">
        <v>2072</v>
      </c>
      <c r="H796" t="s">
        <v>2074</v>
      </c>
      <c r="I796" t="s">
        <v>699</v>
      </c>
      <c r="J796">
        <v>493175</v>
      </c>
      <c r="K796">
        <v>876</v>
      </c>
      <c r="L796">
        <v>288</v>
      </c>
      <c r="M796">
        <v>288</v>
      </c>
      <c r="N796">
        <f t="shared" si="33"/>
        <v>288</v>
      </c>
      <c r="P796" t="s">
        <v>6188</v>
      </c>
    </row>
    <row r="797" spans="7:16" x14ac:dyDescent="0.2">
      <c r="G797" t="s">
        <v>2076</v>
      </c>
      <c r="H797" t="s">
        <v>1457</v>
      </c>
      <c r="I797" t="s">
        <v>699</v>
      </c>
      <c r="J797">
        <v>493179</v>
      </c>
      <c r="K797">
        <v>833</v>
      </c>
      <c r="L797">
        <v>288</v>
      </c>
      <c r="M797">
        <v>288</v>
      </c>
      <c r="N797">
        <f t="shared" si="33"/>
        <v>288</v>
      </c>
      <c r="P797" t="s">
        <v>6193</v>
      </c>
    </row>
    <row r="798" spans="7:16" x14ac:dyDescent="0.2">
      <c r="G798" t="s">
        <v>2080</v>
      </c>
      <c r="H798" t="s">
        <v>1246</v>
      </c>
      <c r="I798" t="s">
        <v>743</v>
      </c>
      <c r="J798">
        <v>493188</v>
      </c>
      <c r="K798">
        <v>827</v>
      </c>
      <c r="L798">
        <v>287</v>
      </c>
      <c r="M798">
        <v>287</v>
      </c>
      <c r="N798">
        <f t="shared" si="33"/>
        <v>287</v>
      </c>
      <c r="P798" t="s">
        <v>6203</v>
      </c>
    </row>
    <row r="799" spans="7:16" x14ac:dyDescent="0.2">
      <c r="G799" t="s">
        <v>2081</v>
      </c>
      <c r="H799" t="s">
        <v>1246</v>
      </c>
      <c r="I799" t="s">
        <v>743</v>
      </c>
      <c r="J799">
        <v>493189</v>
      </c>
      <c r="K799">
        <v>827</v>
      </c>
      <c r="L799">
        <v>287</v>
      </c>
      <c r="M799">
        <v>287</v>
      </c>
      <c r="N799">
        <f t="shared" si="33"/>
        <v>287</v>
      </c>
      <c r="P799" t="s">
        <v>6187</v>
      </c>
    </row>
    <row r="800" spans="7:16" x14ac:dyDescent="0.2">
      <c r="G800" t="s">
        <v>2083</v>
      </c>
      <c r="H800" t="s">
        <v>1606</v>
      </c>
      <c r="I800" t="s">
        <v>1607</v>
      </c>
      <c r="J800">
        <v>493199</v>
      </c>
      <c r="K800">
        <v>1273</v>
      </c>
      <c r="L800">
        <v>478</v>
      </c>
      <c r="M800">
        <v>478</v>
      </c>
      <c r="N800">
        <f t="shared" si="33"/>
        <v>478</v>
      </c>
      <c r="P800" t="s">
        <v>6212</v>
      </c>
    </row>
    <row r="801" spans="7:16" x14ac:dyDescent="0.2">
      <c r="G801" t="s">
        <v>2084</v>
      </c>
      <c r="H801" t="s">
        <v>1755</v>
      </c>
      <c r="I801" t="s">
        <v>1756</v>
      </c>
      <c r="J801">
        <v>493200</v>
      </c>
      <c r="K801">
        <v>1406</v>
      </c>
      <c r="L801">
        <v>499</v>
      </c>
      <c r="M801">
        <v>499</v>
      </c>
      <c r="N801">
        <f t="shared" si="33"/>
        <v>499</v>
      </c>
      <c r="P801" t="s">
        <v>6195</v>
      </c>
    </row>
    <row r="802" spans="7:16" x14ac:dyDescent="0.2">
      <c r="G802" t="s">
        <v>2088</v>
      </c>
      <c r="H802" t="s">
        <v>1770</v>
      </c>
      <c r="I802" t="s">
        <v>1771</v>
      </c>
      <c r="J802">
        <v>493203</v>
      </c>
      <c r="K802">
        <v>2161</v>
      </c>
      <c r="L802">
        <v>593</v>
      </c>
      <c r="M802">
        <v>593</v>
      </c>
      <c r="N802">
        <f t="shared" si="33"/>
        <v>593</v>
      </c>
      <c r="P802" t="s">
        <v>6199</v>
      </c>
    </row>
    <row r="803" spans="7:16" x14ac:dyDescent="0.2">
      <c r="G803" t="s">
        <v>2089</v>
      </c>
      <c r="H803" t="s">
        <v>1224</v>
      </c>
      <c r="I803" t="s">
        <v>1225</v>
      </c>
      <c r="J803">
        <v>493204</v>
      </c>
      <c r="K803">
        <v>1431</v>
      </c>
      <c r="L803">
        <v>500</v>
      </c>
      <c r="M803">
        <v>500</v>
      </c>
      <c r="N803">
        <f t="shared" si="33"/>
        <v>500</v>
      </c>
      <c r="P803" t="s">
        <v>6194</v>
      </c>
    </row>
    <row r="804" spans="7:16" x14ac:dyDescent="0.2">
      <c r="G804" t="s">
        <v>2090</v>
      </c>
      <c r="H804" t="s">
        <v>2092</v>
      </c>
      <c r="I804" t="s">
        <v>1607</v>
      </c>
      <c r="J804">
        <v>493205</v>
      </c>
      <c r="K804">
        <v>1286</v>
      </c>
      <c r="L804">
        <v>478</v>
      </c>
      <c r="M804">
        <v>478</v>
      </c>
      <c r="N804">
        <f t="shared" si="33"/>
        <v>478</v>
      </c>
      <c r="P804" t="s">
        <v>6178</v>
      </c>
    </row>
    <row r="805" spans="7:16" x14ac:dyDescent="0.2">
      <c r="G805" t="s">
        <v>2093</v>
      </c>
      <c r="H805" t="s">
        <v>1634</v>
      </c>
      <c r="I805" t="s">
        <v>1225</v>
      </c>
      <c r="J805">
        <v>493206</v>
      </c>
      <c r="K805">
        <v>1943</v>
      </c>
      <c r="L805">
        <v>500</v>
      </c>
      <c r="M805">
        <v>500</v>
      </c>
      <c r="N805">
        <f t="shared" si="33"/>
        <v>500</v>
      </c>
      <c r="P805" t="s">
        <v>6213</v>
      </c>
    </row>
    <row r="806" spans="7:16" x14ac:dyDescent="0.2">
      <c r="G806" t="s">
        <v>2094</v>
      </c>
      <c r="H806" t="s">
        <v>1579</v>
      </c>
      <c r="I806" t="s">
        <v>1580</v>
      </c>
      <c r="J806">
        <v>493208</v>
      </c>
      <c r="K806">
        <v>1117</v>
      </c>
      <c r="L806">
        <v>462</v>
      </c>
      <c r="M806">
        <v>462</v>
      </c>
      <c r="N806">
        <f t="shared" si="33"/>
        <v>462</v>
      </c>
      <c r="P806" t="s">
        <v>6200</v>
      </c>
    </row>
    <row r="807" spans="7:16" x14ac:dyDescent="0.2">
      <c r="G807" t="s">
        <v>2095</v>
      </c>
      <c r="J807">
        <v>493209</v>
      </c>
      <c r="M807">
        <v>86</v>
      </c>
      <c r="N807">
        <f t="shared" si="33"/>
        <v>86</v>
      </c>
      <c r="P807" t="s">
        <v>6180</v>
      </c>
    </row>
    <row r="808" spans="7:16" x14ac:dyDescent="0.2">
      <c r="G808" t="s">
        <v>2096</v>
      </c>
      <c r="H808" t="s">
        <v>952</v>
      </c>
      <c r="I808" t="s">
        <v>491</v>
      </c>
      <c r="J808">
        <v>493210</v>
      </c>
      <c r="K808">
        <v>1947</v>
      </c>
      <c r="L808">
        <v>551</v>
      </c>
      <c r="M808">
        <v>551</v>
      </c>
      <c r="N808">
        <f t="shared" si="33"/>
        <v>551</v>
      </c>
      <c r="P808" t="s">
        <v>6177</v>
      </c>
    </row>
    <row r="809" spans="7:16" x14ac:dyDescent="0.2">
      <c r="G809" t="s">
        <v>2097</v>
      </c>
      <c r="H809" t="s">
        <v>1306</v>
      </c>
      <c r="I809" t="s">
        <v>1307</v>
      </c>
      <c r="J809">
        <v>493212</v>
      </c>
      <c r="K809">
        <v>1785</v>
      </c>
      <c r="L809">
        <v>552</v>
      </c>
      <c r="M809">
        <v>552</v>
      </c>
      <c r="N809">
        <f t="shared" si="33"/>
        <v>552</v>
      </c>
      <c r="P809" t="s">
        <v>6210</v>
      </c>
    </row>
    <row r="810" spans="7:16" x14ac:dyDescent="0.2">
      <c r="G810" t="s">
        <v>2098</v>
      </c>
      <c r="H810" t="s">
        <v>1089</v>
      </c>
      <c r="I810" t="s">
        <v>145</v>
      </c>
      <c r="J810">
        <v>493214</v>
      </c>
      <c r="K810">
        <v>505</v>
      </c>
      <c r="L810">
        <v>221</v>
      </c>
      <c r="M810">
        <v>221</v>
      </c>
      <c r="N810">
        <f t="shared" si="33"/>
        <v>221</v>
      </c>
      <c r="P810" t="s">
        <v>6211</v>
      </c>
    </row>
    <row r="811" spans="7:16" x14ac:dyDescent="0.2">
      <c r="G811" t="s">
        <v>2099</v>
      </c>
      <c r="H811" t="s">
        <v>1074</v>
      </c>
      <c r="I811" t="s">
        <v>1065</v>
      </c>
      <c r="J811">
        <v>493215</v>
      </c>
      <c r="K811">
        <v>178</v>
      </c>
      <c r="L811">
        <v>80</v>
      </c>
      <c r="M811">
        <v>80</v>
      </c>
      <c r="N811">
        <f t="shared" si="33"/>
        <v>80</v>
      </c>
      <c r="P811" t="s">
        <v>6217</v>
      </c>
    </row>
    <row r="812" spans="7:16" x14ac:dyDescent="0.2">
      <c r="G812" t="s">
        <v>2100</v>
      </c>
      <c r="H812" t="s">
        <v>1319</v>
      </c>
      <c r="I812" t="s">
        <v>984</v>
      </c>
      <c r="J812">
        <v>493216</v>
      </c>
      <c r="K812">
        <v>1758</v>
      </c>
      <c r="L812">
        <v>86</v>
      </c>
      <c r="M812">
        <v>86</v>
      </c>
      <c r="N812">
        <f t="shared" si="33"/>
        <v>86</v>
      </c>
      <c r="P812" t="s">
        <v>6221</v>
      </c>
    </row>
    <row r="813" spans="7:16" x14ac:dyDescent="0.2">
      <c r="G813" t="s">
        <v>2104</v>
      </c>
      <c r="J813">
        <v>493219</v>
      </c>
      <c r="M813">
        <v>86</v>
      </c>
      <c r="N813">
        <f t="shared" si="33"/>
        <v>86</v>
      </c>
      <c r="P813" t="s">
        <v>6218</v>
      </c>
    </row>
    <row r="814" spans="7:16" x14ac:dyDescent="0.2">
      <c r="G814" t="s">
        <v>2105</v>
      </c>
      <c r="H814" t="s">
        <v>1310</v>
      </c>
      <c r="I814" t="s">
        <v>495</v>
      </c>
      <c r="J814">
        <v>493220</v>
      </c>
      <c r="K814">
        <v>1756</v>
      </c>
      <c r="L814">
        <v>84</v>
      </c>
      <c r="M814">
        <v>84</v>
      </c>
      <c r="N814">
        <f t="shared" si="33"/>
        <v>84</v>
      </c>
      <c r="P814" t="s">
        <v>6220</v>
      </c>
    </row>
    <row r="815" spans="7:16" x14ac:dyDescent="0.2">
      <c r="G815" t="s">
        <v>2106</v>
      </c>
      <c r="J815">
        <v>504314</v>
      </c>
      <c r="M815">
        <v>-1828</v>
      </c>
      <c r="N815">
        <f t="shared" si="33"/>
        <v>-1828</v>
      </c>
      <c r="P815" t="s">
        <v>6229</v>
      </c>
    </row>
    <row r="816" spans="7:16" x14ac:dyDescent="0.2">
      <c r="G816" t="s">
        <v>2107</v>
      </c>
      <c r="J816">
        <v>504315</v>
      </c>
      <c r="M816">
        <v>-1828</v>
      </c>
      <c r="N816">
        <f t="shared" si="33"/>
        <v>-1828</v>
      </c>
      <c r="P816" t="s">
        <v>6224</v>
      </c>
    </row>
    <row r="817" spans="7:16" x14ac:dyDescent="0.2">
      <c r="G817" t="s">
        <v>2108</v>
      </c>
      <c r="J817">
        <v>504316</v>
      </c>
      <c r="M817">
        <v>-1828</v>
      </c>
      <c r="N817">
        <f t="shared" si="33"/>
        <v>-1828</v>
      </c>
      <c r="P817" t="s">
        <v>6226</v>
      </c>
    </row>
    <row r="818" spans="7:16" x14ac:dyDescent="0.2">
      <c r="G818" t="s">
        <v>2109</v>
      </c>
      <c r="J818">
        <v>504318</v>
      </c>
      <c r="M818">
        <v>-1828</v>
      </c>
      <c r="N818">
        <f t="shared" si="33"/>
        <v>-1828</v>
      </c>
      <c r="P818" t="s">
        <v>6225</v>
      </c>
    </row>
    <row r="819" spans="7:16" x14ac:dyDescent="0.2">
      <c r="G819" t="s">
        <v>2110</v>
      </c>
      <c r="J819">
        <v>504320</v>
      </c>
      <c r="M819">
        <v>-1828</v>
      </c>
      <c r="N819">
        <f t="shared" si="33"/>
        <v>-1828</v>
      </c>
      <c r="P819" t="s">
        <v>6228</v>
      </c>
    </row>
    <row r="820" spans="7:16" x14ac:dyDescent="0.2">
      <c r="G820" t="s">
        <v>2111</v>
      </c>
      <c r="H820" t="s">
        <v>2113</v>
      </c>
      <c r="I820" t="s">
        <v>2114</v>
      </c>
      <c r="J820">
        <v>504327</v>
      </c>
      <c r="K820">
        <v>2991</v>
      </c>
      <c r="L820">
        <v>709</v>
      </c>
      <c r="M820">
        <v>709</v>
      </c>
      <c r="N820">
        <f t="shared" si="33"/>
        <v>709</v>
      </c>
      <c r="P820" t="s">
        <v>6252</v>
      </c>
    </row>
    <row r="821" spans="7:16" x14ac:dyDescent="0.2">
      <c r="G821" t="s">
        <v>2115</v>
      </c>
      <c r="H821" t="s">
        <v>2117</v>
      </c>
      <c r="I821" t="s">
        <v>2118</v>
      </c>
      <c r="J821">
        <v>504332</v>
      </c>
      <c r="K821">
        <v>3001</v>
      </c>
      <c r="L821">
        <v>711</v>
      </c>
      <c r="M821">
        <v>711</v>
      </c>
      <c r="N821">
        <f t="shared" si="33"/>
        <v>711</v>
      </c>
      <c r="P821" t="s">
        <v>6241</v>
      </c>
    </row>
    <row r="822" spans="7:16" x14ac:dyDescent="0.2">
      <c r="G822" t="s">
        <v>2119</v>
      </c>
      <c r="H822" t="s">
        <v>2121</v>
      </c>
      <c r="I822" t="s">
        <v>2122</v>
      </c>
      <c r="J822">
        <v>504333</v>
      </c>
      <c r="K822">
        <v>2985</v>
      </c>
      <c r="L822">
        <v>708</v>
      </c>
      <c r="M822">
        <v>708</v>
      </c>
      <c r="N822">
        <f t="shared" si="33"/>
        <v>708</v>
      </c>
      <c r="P822" t="s">
        <v>6223</v>
      </c>
    </row>
    <row r="823" spans="7:16" x14ac:dyDescent="0.2">
      <c r="G823" t="s">
        <v>2123</v>
      </c>
      <c r="H823" t="s">
        <v>2125</v>
      </c>
      <c r="I823" t="s">
        <v>2126</v>
      </c>
      <c r="J823">
        <v>504339</v>
      </c>
      <c r="K823">
        <v>2996</v>
      </c>
      <c r="L823">
        <v>710</v>
      </c>
      <c r="M823">
        <v>710</v>
      </c>
      <c r="N823">
        <f t="shared" si="33"/>
        <v>710</v>
      </c>
      <c r="P823" t="s">
        <v>6242</v>
      </c>
    </row>
    <row r="824" spans="7:16" x14ac:dyDescent="0.2">
      <c r="G824" t="s">
        <v>2130</v>
      </c>
      <c r="H824" t="s">
        <v>1709</v>
      </c>
      <c r="I824" t="s">
        <v>1705</v>
      </c>
      <c r="J824">
        <v>504364</v>
      </c>
      <c r="K824">
        <v>2065</v>
      </c>
      <c r="L824">
        <v>582</v>
      </c>
      <c r="M824">
        <v>582</v>
      </c>
      <c r="N824">
        <f t="shared" si="33"/>
        <v>582</v>
      </c>
      <c r="P824" t="s">
        <v>6255</v>
      </c>
    </row>
    <row r="825" spans="7:16" x14ac:dyDescent="0.2">
      <c r="G825" t="s">
        <v>2133</v>
      </c>
      <c r="H825" t="s">
        <v>2135</v>
      </c>
      <c r="I825" t="s">
        <v>881</v>
      </c>
      <c r="J825">
        <v>504370</v>
      </c>
      <c r="K825">
        <v>724</v>
      </c>
      <c r="L825">
        <v>270</v>
      </c>
      <c r="M825">
        <v>270</v>
      </c>
      <c r="N825">
        <f t="shared" si="33"/>
        <v>270</v>
      </c>
      <c r="P825" t="s">
        <v>6257</v>
      </c>
    </row>
    <row r="826" spans="7:16" x14ac:dyDescent="0.2">
      <c r="G826" t="s">
        <v>2136</v>
      </c>
      <c r="H826" t="s">
        <v>2135</v>
      </c>
      <c r="I826" t="s">
        <v>881</v>
      </c>
      <c r="J826">
        <v>504371</v>
      </c>
      <c r="K826">
        <v>724</v>
      </c>
      <c r="L826">
        <v>270</v>
      </c>
      <c r="M826">
        <v>270</v>
      </c>
      <c r="N826">
        <f t="shared" si="33"/>
        <v>270</v>
      </c>
      <c r="P826" t="s">
        <v>6253</v>
      </c>
    </row>
    <row r="827" spans="7:16" x14ac:dyDescent="0.2">
      <c r="G827" t="s">
        <v>2140</v>
      </c>
      <c r="H827" t="s">
        <v>2142</v>
      </c>
      <c r="I827" t="s">
        <v>881</v>
      </c>
      <c r="J827">
        <v>504373</v>
      </c>
      <c r="K827">
        <v>1789</v>
      </c>
      <c r="L827">
        <v>270</v>
      </c>
      <c r="M827">
        <v>270</v>
      </c>
      <c r="N827">
        <f t="shared" si="33"/>
        <v>270</v>
      </c>
      <c r="P827" t="s">
        <v>6238</v>
      </c>
    </row>
    <row r="828" spans="7:16" x14ac:dyDescent="0.2">
      <c r="G828" t="s">
        <v>2143</v>
      </c>
      <c r="H828" t="s">
        <v>1071</v>
      </c>
      <c r="I828" t="s">
        <v>881</v>
      </c>
      <c r="J828">
        <v>504374</v>
      </c>
      <c r="K828">
        <v>722</v>
      </c>
      <c r="L828">
        <v>270</v>
      </c>
      <c r="M828">
        <v>270</v>
      </c>
      <c r="N828">
        <f t="shared" si="33"/>
        <v>270</v>
      </c>
      <c r="P828" t="s">
        <v>6237</v>
      </c>
    </row>
    <row r="829" spans="7:16" x14ac:dyDescent="0.2">
      <c r="G829" t="s">
        <v>2144</v>
      </c>
      <c r="H829" t="s">
        <v>2146</v>
      </c>
      <c r="I829" t="s">
        <v>881</v>
      </c>
      <c r="J829">
        <v>504375</v>
      </c>
      <c r="K829">
        <v>1788</v>
      </c>
      <c r="L829">
        <v>270</v>
      </c>
      <c r="M829">
        <v>270</v>
      </c>
      <c r="N829">
        <f t="shared" si="33"/>
        <v>270</v>
      </c>
      <c r="P829" t="s">
        <v>6256</v>
      </c>
    </row>
    <row r="830" spans="7:16" x14ac:dyDescent="0.2">
      <c r="G830" t="s">
        <v>2151</v>
      </c>
      <c r="H830" t="s">
        <v>2146</v>
      </c>
      <c r="I830" t="s">
        <v>881</v>
      </c>
      <c r="J830">
        <v>504378</v>
      </c>
      <c r="K830">
        <v>1788</v>
      </c>
      <c r="L830">
        <v>270</v>
      </c>
      <c r="M830">
        <v>270</v>
      </c>
      <c r="N830">
        <f t="shared" si="33"/>
        <v>270</v>
      </c>
      <c r="P830" t="s">
        <v>6231</v>
      </c>
    </row>
    <row r="831" spans="7:16" x14ac:dyDescent="0.2">
      <c r="G831" t="s">
        <v>2152</v>
      </c>
      <c r="H831" t="s">
        <v>2154</v>
      </c>
      <c r="I831" t="s">
        <v>1955</v>
      </c>
      <c r="J831">
        <v>504379</v>
      </c>
      <c r="K831">
        <v>2254</v>
      </c>
      <c r="L831">
        <v>607</v>
      </c>
      <c r="M831">
        <v>607</v>
      </c>
      <c r="N831">
        <f t="shared" si="33"/>
        <v>607</v>
      </c>
      <c r="P831" t="s">
        <v>6239</v>
      </c>
    </row>
    <row r="832" spans="7:16" x14ac:dyDescent="0.2">
      <c r="G832" t="s">
        <v>2155</v>
      </c>
      <c r="H832" t="s">
        <v>2157</v>
      </c>
      <c r="I832" t="s">
        <v>1955</v>
      </c>
      <c r="J832">
        <v>504380</v>
      </c>
      <c r="K832">
        <v>2260</v>
      </c>
      <c r="L832">
        <v>607</v>
      </c>
      <c r="M832">
        <v>607</v>
      </c>
      <c r="N832">
        <f t="shared" si="33"/>
        <v>607</v>
      </c>
      <c r="P832" t="s">
        <v>6249</v>
      </c>
    </row>
    <row r="833" spans="7:16" x14ac:dyDescent="0.2">
      <c r="G833" t="s">
        <v>2158</v>
      </c>
      <c r="H833" t="s">
        <v>2160</v>
      </c>
      <c r="I833" t="s">
        <v>1955</v>
      </c>
      <c r="J833">
        <v>504384</v>
      </c>
      <c r="K833">
        <v>2258</v>
      </c>
      <c r="L833">
        <v>607</v>
      </c>
      <c r="M833">
        <v>607</v>
      </c>
      <c r="N833">
        <f t="shared" si="33"/>
        <v>607</v>
      </c>
      <c r="P833" t="s">
        <v>6248</v>
      </c>
    </row>
    <row r="834" spans="7:16" x14ac:dyDescent="0.2">
      <c r="G834" t="s">
        <v>2161</v>
      </c>
      <c r="H834" t="s">
        <v>2163</v>
      </c>
      <c r="I834" t="s">
        <v>1955</v>
      </c>
      <c r="J834">
        <v>504385</v>
      </c>
      <c r="K834">
        <v>2257</v>
      </c>
      <c r="L834">
        <v>607</v>
      </c>
      <c r="M834">
        <v>607</v>
      </c>
      <c r="N834">
        <f t="shared" si="33"/>
        <v>607</v>
      </c>
      <c r="P834" t="s">
        <v>6250</v>
      </c>
    </row>
    <row r="835" spans="7:16" x14ac:dyDescent="0.2">
      <c r="G835" t="s">
        <v>2164</v>
      </c>
      <c r="H835" t="s">
        <v>1071</v>
      </c>
      <c r="I835" t="s">
        <v>881</v>
      </c>
      <c r="J835">
        <v>504386</v>
      </c>
      <c r="K835">
        <v>722</v>
      </c>
      <c r="L835">
        <v>270</v>
      </c>
      <c r="M835">
        <v>270</v>
      </c>
      <c r="N835">
        <f t="shared" si="33"/>
        <v>270</v>
      </c>
      <c r="P835" t="s">
        <v>6251</v>
      </c>
    </row>
    <row r="836" spans="7:16" x14ac:dyDescent="0.2">
      <c r="G836" t="s">
        <v>2165</v>
      </c>
      <c r="H836" t="s">
        <v>2167</v>
      </c>
      <c r="I836" t="s">
        <v>1955</v>
      </c>
      <c r="J836">
        <v>504387</v>
      </c>
      <c r="K836">
        <v>2259</v>
      </c>
      <c r="L836">
        <v>607</v>
      </c>
      <c r="M836">
        <v>607</v>
      </c>
      <c r="N836">
        <f t="shared" si="33"/>
        <v>607</v>
      </c>
      <c r="P836" t="s">
        <v>6240</v>
      </c>
    </row>
    <row r="837" spans="7:16" x14ac:dyDescent="0.2">
      <c r="G837" t="s">
        <v>2168</v>
      </c>
      <c r="J837">
        <v>504389</v>
      </c>
      <c r="M837">
        <v>607</v>
      </c>
      <c r="N837">
        <f t="shared" si="33"/>
        <v>607</v>
      </c>
      <c r="P837" t="s">
        <v>6232</v>
      </c>
    </row>
    <row r="838" spans="7:16" x14ac:dyDescent="0.2">
      <c r="G838" t="s">
        <v>2173</v>
      </c>
      <c r="H838" t="s">
        <v>1641</v>
      </c>
      <c r="I838" t="s">
        <v>1225</v>
      </c>
      <c r="J838">
        <v>504421</v>
      </c>
      <c r="K838">
        <v>1694</v>
      </c>
      <c r="L838">
        <v>500</v>
      </c>
      <c r="M838">
        <v>500</v>
      </c>
      <c r="N838">
        <f t="shared" si="33"/>
        <v>500</v>
      </c>
      <c r="P838" t="s">
        <v>6258</v>
      </c>
    </row>
    <row r="839" spans="7:16" x14ac:dyDescent="0.2">
      <c r="G839" t="s">
        <v>2174</v>
      </c>
      <c r="H839" t="s">
        <v>1634</v>
      </c>
      <c r="I839" t="s">
        <v>1225</v>
      </c>
      <c r="J839">
        <v>504424</v>
      </c>
      <c r="K839">
        <v>1943</v>
      </c>
      <c r="L839">
        <v>500</v>
      </c>
      <c r="M839">
        <v>500</v>
      </c>
      <c r="N839">
        <f t="shared" ref="N839:N885" si="34">IFERROR(VLOOKUP(M839,C:D,2,FALSE),M839)</f>
        <v>500</v>
      </c>
      <c r="P839" t="s">
        <v>6259</v>
      </c>
    </row>
    <row r="840" spans="7:16" x14ac:dyDescent="0.2">
      <c r="G840" t="s">
        <v>2175</v>
      </c>
      <c r="H840" t="s">
        <v>1641</v>
      </c>
      <c r="I840" t="s">
        <v>1225</v>
      </c>
      <c r="J840">
        <v>504427</v>
      </c>
      <c r="K840">
        <v>1694</v>
      </c>
      <c r="L840">
        <v>500</v>
      </c>
      <c r="M840">
        <v>500</v>
      </c>
      <c r="N840">
        <f t="shared" si="34"/>
        <v>500</v>
      </c>
      <c r="P840" t="s">
        <v>6260</v>
      </c>
    </row>
    <row r="841" spans="7:16" x14ac:dyDescent="0.2">
      <c r="G841" t="s">
        <v>2176</v>
      </c>
      <c r="H841" t="s">
        <v>1641</v>
      </c>
      <c r="I841" t="s">
        <v>1225</v>
      </c>
      <c r="J841">
        <v>504428</v>
      </c>
      <c r="K841">
        <v>1694</v>
      </c>
      <c r="L841">
        <v>500</v>
      </c>
      <c r="M841">
        <v>500</v>
      </c>
      <c r="N841">
        <f t="shared" si="34"/>
        <v>500</v>
      </c>
      <c r="P841" t="s">
        <v>6227</v>
      </c>
    </row>
    <row r="842" spans="7:16" x14ac:dyDescent="0.2">
      <c r="G842" t="s">
        <v>2177</v>
      </c>
      <c r="H842" t="s">
        <v>1641</v>
      </c>
      <c r="I842" t="s">
        <v>1225</v>
      </c>
      <c r="J842">
        <v>504429</v>
      </c>
      <c r="K842">
        <v>1694</v>
      </c>
      <c r="L842">
        <v>500</v>
      </c>
      <c r="M842">
        <v>500</v>
      </c>
      <c r="N842">
        <f t="shared" si="34"/>
        <v>500</v>
      </c>
      <c r="P842" t="s">
        <v>6266</v>
      </c>
    </row>
    <row r="843" spans="7:16" x14ac:dyDescent="0.2">
      <c r="G843" t="s">
        <v>2178</v>
      </c>
      <c r="H843" t="s">
        <v>1641</v>
      </c>
      <c r="I843" t="s">
        <v>1225</v>
      </c>
      <c r="J843">
        <v>504430</v>
      </c>
      <c r="K843">
        <v>1694</v>
      </c>
      <c r="L843">
        <v>500</v>
      </c>
      <c r="M843">
        <v>500</v>
      </c>
      <c r="N843">
        <f t="shared" si="34"/>
        <v>500</v>
      </c>
      <c r="P843" t="s">
        <v>6268</v>
      </c>
    </row>
    <row r="844" spans="7:16" x14ac:dyDescent="0.2">
      <c r="G844" t="s">
        <v>2179</v>
      </c>
      <c r="H844" t="s">
        <v>1105</v>
      </c>
      <c r="I844" t="s">
        <v>1106</v>
      </c>
      <c r="J844">
        <v>504432</v>
      </c>
      <c r="K844">
        <v>936</v>
      </c>
      <c r="L844">
        <v>301</v>
      </c>
      <c r="M844">
        <v>301</v>
      </c>
      <c r="N844">
        <f t="shared" si="34"/>
        <v>301</v>
      </c>
      <c r="P844" t="s">
        <v>6267</v>
      </c>
    </row>
    <row r="845" spans="7:16" x14ac:dyDescent="0.2">
      <c r="G845" t="s">
        <v>2180</v>
      </c>
      <c r="H845" t="s">
        <v>1123</v>
      </c>
      <c r="I845" t="s">
        <v>1106</v>
      </c>
      <c r="J845">
        <v>504433</v>
      </c>
      <c r="K845">
        <v>938</v>
      </c>
      <c r="L845">
        <v>301</v>
      </c>
      <c r="M845">
        <v>301</v>
      </c>
      <c r="N845">
        <f t="shared" si="34"/>
        <v>301</v>
      </c>
      <c r="P845" t="s">
        <v>6278</v>
      </c>
    </row>
    <row r="846" spans="7:16" x14ac:dyDescent="0.2">
      <c r="G846" t="s">
        <v>2181</v>
      </c>
      <c r="H846" t="s">
        <v>2183</v>
      </c>
      <c r="I846" t="s">
        <v>1106</v>
      </c>
      <c r="J846">
        <v>504434</v>
      </c>
      <c r="K846">
        <v>2827</v>
      </c>
      <c r="L846">
        <v>301</v>
      </c>
      <c r="M846">
        <v>301</v>
      </c>
      <c r="N846">
        <f t="shared" si="34"/>
        <v>301</v>
      </c>
      <c r="P846" t="s">
        <v>6275</v>
      </c>
    </row>
    <row r="847" spans="7:16" x14ac:dyDescent="0.2">
      <c r="G847" t="s">
        <v>2184</v>
      </c>
      <c r="H847" t="s">
        <v>2052</v>
      </c>
      <c r="I847" t="s">
        <v>2053</v>
      </c>
      <c r="J847">
        <v>504444</v>
      </c>
      <c r="K847">
        <v>2450</v>
      </c>
      <c r="L847">
        <v>634</v>
      </c>
      <c r="M847">
        <v>634</v>
      </c>
      <c r="N847">
        <f t="shared" si="34"/>
        <v>634</v>
      </c>
      <c r="P847" t="s">
        <v>6276</v>
      </c>
    </row>
    <row r="848" spans="7:16" x14ac:dyDescent="0.2">
      <c r="G848" t="s">
        <v>2185</v>
      </c>
      <c r="H848" t="s">
        <v>2187</v>
      </c>
      <c r="I848" t="s">
        <v>1719</v>
      </c>
      <c r="J848">
        <v>504464</v>
      </c>
      <c r="K848">
        <v>2486</v>
      </c>
      <c r="L848">
        <v>545</v>
      </c>
      <c r="M848">
        <v>545</v>
      </c>
      <c r="N848">
        <f t="shared" si="34"/>
        <v>545</v>
      </c>
      <c r="P848" t="s">
        <v>6270</v>
      </c>
    </row>
    <row r="849" spans="7:16" x14ac:dyDescent="0.2">
      <c r="G849" t="s">
        <v>2188</v>
      </c>
      <c r="H849" t="s">
        <v>1579</v>
      </c>
      <c r="I849" t="s">
        <v>1580</v>
      </c>
      <c r="J849">
        <v>504465</v>
      </c>
      <c r="K849">
        <v>1117</v>
      </c>
      <c r="L849">
        <v>462</v>
      </c>
      <c r="M849">
        <v>462</v>
      </c>
      <c r="N849">
        <f t="shared" si="34"/>
        <v>462</v>
      </c>
      <c r="P849" t="s">
        <v>6277</v>
      </c>
    </row>
    <row r="850" spans="7:16" x14ac:dyDescent="0.2">
      <c r="G850" t="s">
        <v>2192</v>
      </c>
      <c r="H850" t="s">
        <v>2194</v>
      </c>
      <c r="I850" t="s">
        <v>1225</v>
      </c>
      <c r="J850">
        <v>504534</v>
      </c>
      <c r="K850">
        <v>3714</v>
      </c>
      <c r="L850">
        <v>500</v>
      </c>
      <c r="M850">
        <v>500</v>
      </c>
      <c r="N850">
        <f t="shared" si="34"/>
        <v>500</v>
      </c>
      <c r="P850" t="s">
        <v>6263</v>
      </c>
    </row>
    <row r="851" spans="7:16" x14ac:dyDescent="0.2">
      <c r="G851" t="s">
        <v>2195</v>
      </c>
      <c r="H851" t="s">
        <v>2201</v>
      </c>
      <c r="I851" t="s">
        <v>1561</v>
      </c>
      <c r="J851">
        <v>504536</v>
      </c>
      <c r="K851">
        <v>2683</v>
      </c>
      <c r="L851">
        <v>668</v>
      </c>
      <c r="M851">
        <v>668</v>
      </c>
      <c r="N851">
        <f t="shared" si="34"/>
        <v>668</v>
      </c>
      <c r="P851" t="s">
        <v>6261</v>
      </c>
    </row>
    <row r="852" spans="7:16" x14ac:dyDescent="0.2">
      <c r="G852" t="s">
        <v>2203</v>
      </c>
      <c r="H852" t="s">
        <v>2207</v>
      </c>
      <c r="I852" t="s">
        <v>2208</v>
      </c>
      <c r="J852">
        <v>504547</v>
      </c>
      <c r="K852">
        <v>2753</v>
      </c>
      <c r="L852">
        <v>680</v>
      </c>
      <c r="M852">
        <v>680</v>
      </c>
      <c r="N852">
        <f t="shared" si="34"/>
        <v>680</v>
      </c>
      <c r="P852" t="s">
        <v>6264</v>
      </c>
    </row>
    <row r="853" spans="7:16" x14ac:dyDescent="0.2">
      <c r="G853" t="s">
        <v>2209</v>
      </c>
      <c r="H853" t="s">
        <v>2211</v>
      </c>
      <c r="I853" t="s">
        <v>2212</v>
      </c>
      <c r="J853">
        <v>504548</v>
      </c>
      <c r="K853">
        <v>2748</v>
      </c>
      <c r="L853">
        <v>679</v>
      </c>
      <c r="M853">
        <v>679</v>
      </c>
      <c r="N853">
        <f t="shared" si="34"/>
        <v>679</v>
      </c>
      <c r="P853" t="s">
        <v>6273</v>
      </c>
    </row>
    <row r="854" spans="7:16" x14ac:dyDescent="0.2">
      <c r="G854" t="s">
        <v>2213</v>
      </c>
      <c r="J854">
        <v>504581</v>
      </c>
      <c r="M854">
        <v>86</v>
      </c>
      <c r="N854">
        <f t="shared" si="34"/>
        <v>86</v>
      </c>
      <c r="P854" t="s">
        <v>6271</v>
      </c>
    </row>
    <row r="855" spans="7:16" x14ac:dyDescent="0.2">
      <c r="G855" t="s">
        <v>2215</v>
      </c>
      <c r="H855" t="s">
        <v>2217</v>
      </c>
      <c r="I855" t="s">
        <v>491</v>
      </c>
      <c r="J855">
        <v>504587</v>
      </c>
      <c r="K855">
        <v>4071</v>
      </c>
      <c r="L855">
        <v>551</v>
      </c>
      <c r="M855">
        <v>551</v>
      </c>
      <c r="N855">
        <f t="shared" si="34"/>
        <v>551</v>
      </c>
      <c r="P855" t="s">
        <v>6289</v>
      </c>
    </row>
    <row r="856" spans="7:16" x14ac:dyDescent="0.2">
      <c r="G856" t="s">
        <v>2218</v>
      </c>
      <c r="H856" t="s">
        <v>2221</v>
      </c>
      <c r="I856" t="s">
        <v>984</v>
      </c>
      <c r="J856">
        <v>504590</v>
      </c>
      <c r="K856">
        <v>3034</v>
      </c>
      <c r="L856">
        <v>86</v>
      </c>
      <c r="M856">
        <v>86</v>
      </c>
      <c r="N856">
        <f t="shared" si="34"/>
        <v>86</v>
      </c>
      <c r="P856" t="s">
        <v>6279</v>
      </c>
    </row>
    <row r="857" spans="7:16" x14ac:dyDescent="0.2">
      <c r="G857" t="s">
        <v>2226</v>
      </c>
      <c r="H857" t="s">
        <v>1860</v>
      </c>
      <c r="I857" t="s">
        <v>1861</v>
      </c>
      <c r="J857">
        <v>504599</v>
      </c>
      <c r="K857">
        <v>986</v>
      </c>
      <c r="L857">
        <v>311</v>
      </c>
      <c r="M857">
        <v>311</v>
      </c>
      <c r="N857">
        <f t="shared" si="34"/>
        <v>771</v>
      </c>
      <c r="P857" t="s">
        <v>6300</v>
      </c>
    </row>
    <row r="858" spans="7:16" x14ac:dyDescent="0.2">
      <c r="G858" t="s">
        <v>2227</v>
      </c>
      <c r="H858" t="s">
        <v>2229</v>
      </c>
      <c r="I858" t="s">
        <v>1861</v>
      </c>
      <c r="J858">
        <v>504602</v>
      </c>
      <c r="K858">
        <v>989</v>
      </c>
      <c r="L858">
        <v>311</v>
      </c>
      <c r="M858">
        <v>311</v>
      </c>
      <c r="N858">
        <f t="shared" si="34"/>
        <v>771</v>
      </c>
      <c r="P858" t="s">
        <v>6317</v>
      </c>
    </row>
    <row r="859" spans="7:16" x14ac:dyDescent="0.2">
      <c r="G859" t="s">
        <v>2233</v>
      </c>
      <c r="H859" t="s">
        <v>1860</v>
      </c>
      <c r="I859" t="s">
        <v>1861</v>
      </c>
      <c r="J859">
        <v>504604</v>
      </c>
      <c r="K859">
        <v>986</v>
      </c>
      <c r="L859">
        <v>311</v>
      </c>
      <c r="M859">
        <v>311</v>
      </c>
      <c r="N859">
        <f t="shared" si="34"/>
        <v>771</v>
      </c>
      <c r="P859" t="s">
        <v>6318</v>
      </c>
    </row>
    <row r="860" spans="7:16" x14ac:dyDescent="0.2">
      <c r="G860" t="s">
        <v>2234</v>
      </c>
      <c r="H860" t="s">
        <v>2236</v>
      </c>
      <c r="I860" t="s">
        <v>984</v>
      </c>
      <c r="J860">
        <v>504605</v>
      </c>
      <c r="K860">
        <v>3039</v>
      </c>
      <c r="L860">
        <v>86</v>
      </c>
      <c r="M860">
        <v>86</v>
      </c>
      <c r="N860">
        <f t="shared" si="34"/>
        <v>86</v>
      </c>
      <c r="P860" t="s">
        <v>6311</v>
      </c>
    </row>
    <row r="861" spans="7:16" x14ac:dyDescent="0.2">
      <c r="G861" t="s">
        <v>2237</v>
      </c>
      <c r="H861" t="s">
        <v>2239</v>
      </c>
      <c r="I861" t="s">
        <v>491</v>
      </c>
      <c r="J861">
        <v>504606</v>
      </c>
      <c r="K861">
        <v>3026</v>
      </c>
      <c r="L861">
        <v>551</v>
      </c>
      <c r="M861">
        <v>551</v>
      </c>
      <c r="N861">
        <f t="shared" si="34"/>
        <v>551</v>
      </c>
      <c r="P861" t="s">
        <v>6292</v>
      </c>
    </row>
    <row r="862" spans="7:16" x14ac:dyDescent="0.2">
      <c r="G862" t="s">
        <v>2240</v>
      </c>
      <c r="H862" t="s">
        <v>1860</v>
      </c>
      <c r="I862" t="s">
        <v>1861</v>
      </c>
      <c r="J862">
        <v>504608</v>
      </c>
      <c r="K862">
        <v>986</v>
      </c>
      <c r="L862">
        <v>311</v>
      </c>
      <c r="M862">
        <v>311</v>
      </c>
      <c r="N862">
        <f t="shared" si="34"/>
        <v>771</v>
      </c>
      <c r="P862" t="s">
        <v>6319</v>
      </c>
    </row>
    <row r="863" spans="7:16" x14ac:dyDescent="0.2">
      <c r="G863" t="s">
        <v>2241</v>
      </c>
      <c r="H863" t="s">
        <v>2243</v>
      </c>
      <c r="I863" t="s">
        <v>984</v>
      </c>
      <c r="J863">
        <v>504610</v>
      </c>
      <c r="K863">
        <v>3038</v>
      </c>
      <c r="L863">
        <v>86</v>
      </c>
      <c r="M863">
        <v>86</v>
      </c>
      <c r="N863">
        <f t="shared" si="34"/>
        <v>86</v>
      </c>
      <c r="P863" t="s">
        <v>6293</v>
      </c>
    </row>
    <row r="864" spans="7:16" x14ac:dyDescent="0.2">
      <c r="G864" t="s">
        <v>2244</v>
      </c>
      <c r="H864" t="s">
        <v>2246</v>
      </c>
      <c r="I864" t="s">
        <v>984</v>
      </c>
      <c r="J864">
        <v>504611</v>
      </c>
      <c r="K864">
        <v>3037</v>
      </c>
      <c r="L864">
        <v>86</v>
      </c>
      <c r="M864">
        <v>86</v>
      </c>
      <c r="N864">
        <f t="shared" si="34"/>
        <v>86</v>
      </c>
      <c r="P864" t="s">
        <v>6302</v>
      </c>
    </row>
    <row r="865" spans="7:16" x14ac:dyDescent="0.2">
      <c r="G865" t="s">
        <v>2247</v>
      </c>
      <c r="H865" t="s">
        <v>2249</v>
      </c>
      <c r="I865" t="s">
        <v>984</v>
      </c>
      <c r="J865">
        <v>504612</v>
      </c>
      <c r="K865">
        <v>4070</v>
      </c>
      <c r="L865">
        <v>86</v>
      </c>
      <c r="M865">
        <v>86</v>
      </c>
      <c r="N865">
        <f t="shared" si="34"/>
        <v>86</v>
      </c>
      <c r="P865" t="s">
        <v>6295</v>
      </c>
    </row>
    <row r="866" spans="7:16" x14ac:dyDescent="0.2">
      <c r="G866" t="s">
        <v>2250</v>
      </c>
      <c r="H866" t="s">
        <v>2252</v>
      </c>
      <c r="I866" t="s">
        <v>851</v>
      </c>
      <c r="J866">
        <v>504613</v>
      </c>
      <c r="K866">
        <v>633</v>
      </c>
      <c r="L866">
        <v>260</v>
      </c>
      <c r="M866">
        <v>260</v>
      </c>
      <c r="N866">
        <f t="shared" si="34"/>
        <v>260</v>
      </c>
      <c r="P866" t="s">
        <v>6285</v>
      </c>
    </row>
    <row r="867" spans="7:16" x14ac:dyDescent="0.2">
      <c r="G867" t="s">
        <v>2259</v>
      </c>
      <c r="H867" t="s">
        <v>2261</v>
      </c>
      <c r="I867" t="s">
        <v>491</v>
      </c>
      <c r="J867">
        <v>504629</v>
      </c>
      <c r="K867">
        <v>3029</v>
      </c>
      <c r="L867">
        <v>551</v>
      </c>
      <c r="M867">
        <v>551</v>
      </c>
      <c r="N867">
        <f t="shared" si="34"/>
        <v>551</v>
      </c>
      <c r="P867" t="s">
        <v>6308</v>
      </c>
    </row>
    <row r="868" spans="7:16" x14ac:dyDescent="0.2">
      <c r="G868" t="s">
        <v>2263</v>
      </c>
      <c r="H868" t="s">
        <v>2265</v>
      </c>
      <c r="I868" t="s">
        <v>1852</v>
      </c>
      <c r="J868">
        <v>504636</v>
      </c>
      <c r="K868">
        <v>2363</v>
      </c>
      <c r="L868">
        <v>621</v>
      </c>
      <c r="M868">
        <v>621</v>
      </c>
      <c r="N868">
        <f t="shared" si="34"/>
        <v>621</v>
      </c>
      <c r="P868" t="s">
        <v>6316</v>
      </c>
    </row>
    <row r="869" spans="7:16" x14ac:dyDescent="0.2">
      <c r="G869" t="s">
        <v>2266</v>
      </c>
      <c r="H869" t="s">
        <v>1851</v>
      </c>
      <c r="I869" t="s">
        <v>1852</v>
      </c>
      <c r="J869">
        <v>504637</v>
      </c>
      <c r="K869">
        <v>2362</v>
      </c>
      <c r="L869">
        <v>621</v>
      </c>
      <c r="M869">
        <v>621</v>
      </c>
      <c r="N869">
        <f t="shared" si="34"/>
        <v>621</v>
      </c>
      <c r="P869" t="s">
        <v>6307</v>
      </c>
    </row>
    <row r="870" spans="7:16" x14ac:dyDescent="0.2">
      <c r="G870" t="s">
        <v>2267</v>
      </c>
      <c r="H870" t="s">
        <v>2269</v>
      </c>
      <c r="I870" t="s">
        <v>491</v>
      </c>
      <c r="J870">
        <v>504638</v>
      </c>
      <c r="K870">
        <v>3031</v>
      </c>
      <c r="L870">
        <v>551</v>
      </c>
      <c r="M870">
        <v>551</v>
      </c>
      <c r="N870">
        <f t="shared" si="34"/>
        <v>551</v>
      </c>
      <c r="P870" t="s">
        <v>6312</v>
      </c>
    </row>
    <row r="871" spans="7:16" x14ac:dyDescent="0.2">
      <c r="G871" t="s">
        <v>2274</v>
      </c>
      <c r="H871" t="s">
        <v>2276</v>
      </c>
      <c r="I871" t="s">
        <v>737</v>
      </c>
      <c r="J871">
        <v>504647</v>
      </c>
      <c r="K871">
        <v>901</v>
      </c>
      <c r="L871">
        <v>286</v>
      </c>
      <c r="M871">
        <v>286</v>
      </c>
      <c r="N871">
        <f t="shared" si="34"/>
        <v>286</v>
      </c>
      <c r="P871" t="s">
        <v>6290</v>
      </c>
    </row>
    <row r="872" spans="7:16" x14ac:dyDescent="0.2">
      <c r="G872" t="s">
        <v>2277</v>
      </c>
      <c r="H872" t="s">
        <v>2279</v>
      </c>
      <c r="I872" t="s">
        <v>2053</v>
      </c>
      <c r="J872">
        <v>504648</v>
      </c>
      <c r="K872">
        <v>3085</v>
      </c>
      <c r="L872">
        <v>634</v>
      </c>
      <c r="M872">
        <v>634</v>
      </c>
      <c r="N872">
        <f t="shared" si="34"/>
        <v>634</v>
      </c>
      <c r="P872" t="s">
        <v>2278</v>
      </c>
    </row>
    <row r="873" spans="7:16" x14ac:dyDescent="0.2">
      <c r="G873" t="s">
        <v>2280</v>
      </c>
      <c r="H873" t="s">
        <v>1964</v>
      </c>
      <c r="I873" t="s">
        <v>1965</v>
      </c>
      <c r="J873">
        <v>504651</v>
      </c>
      <c r="K873">
        <v>2380</v>
      </c>
      <c r="L873">
        <v>624</v>
      </c>
      <c r="M873">
        <v>624</v>
      </c>
      <c r="N873">
        <f t="shared" si="34"/>
        <v>625</v>
      </c>
      <c r="P873" t="s">
        <v>6304</v>
      </c>
    </row>
    <row r="874" spans="7:16" x14ac:dyDescent="0.2">
      <c r="G874" t="s">
        <v>2281</v>
      </c>
      <c r="H874" t="s">
        <v>1968</v>
      </c>
      <c r="I874" t="s">
        <v>1969</v>
      </c>
      <c r="J874">
        <v>504652</v>
      </c>
      <c r="K874">
        <v>2371</v>
      </c>
      <c r="L874">
        <v>623</v>
      </c>
      <c r="M874">
        <v>623</v>
      </c>
      <c r="N874">
        <f t="shared" si="34"/>
        <v>625</v>
      </c>
      <c r="P874" t="s">
        <v>6298</v>
      </c>
    </row>
    <row r="875" spans="7:16" x14ac:dyDescent="0.2">
      <c r="G875" t="s">
        <v>2282</v>
      </c>
      <c r="H875" t="s">
        <v>2285</v>
      </c>
      <c r="I875" t="s">
        <v>1065</v>
      </c>
      <c r="J875">
        <v>504656</v>
      </c>
      <c r="K875">
        <v>4219</v>
      </c>
      <c r="L875">
        <v>80</v>
      </c>
      <c r="M875">
        <v>80</v>
      </c>
      <c r="N875">
        <f t="shared" si="34"/>
        <v>80</v>
      </c>
      <c r="P875" t="s">
        <v>6321</v>
      </c>
    </row>
    <row r="876" spans="7:16" x14ac:dyDescent="0.2">
      <c r="G876" t="s">
        <v>2286</v>
      </c>
      <c r="H876" t="s">
        <v>1960</v>
      </c>
      <c r="I876" t="s">
        <v>1961</v>
      </c>
      <c r="J876">
        <v>504660</v>
      </c>
      <c r="K876">
        <v>2389</v>
      </c>
      <c r="L876">
        <v>625</v>
      </c>
      <c r="M876">
        <v>625</v>
      </c>
      <c r="N876">
        <f t="shared" si="34"/>
        <v>625</v>
      </c>
      <c r="P876" t="s">
        <v>6288</v>
      </c>
    </row>
    <row r="877" spans="7:16" x14ac:dyDescent="0.2">
      <c r="G877" t="s">
        <v>2289</v>
      </c>
      <c r="J877">
        <v>504681</v>
      </c>
      <c r="M877">
        <v>279</v>
      </c>
      <c r="N877">
        <f t="shared" si="34"/>
        <v>279</v>
      </c>
      <c r="P877" t="s">
        <v>6296</v>
      </c>
    </row>
    <row r="878" spans="7:16" x14ac:dyDescent="0.2">
      <c r="G878" t="s">
        <v>2290</v>
      </c>
      <c r="J878">
        <v>504686</v>
      </c>
      <c r="M878">
        <v>279</v>
      </c>
      <c r="N878">
        <f t="shared" si="34"/>
        <v>279</v>
      </c>
      <c r="P878" t="s">
        <v>6297</v>
      </c>
    </row>
    <row r="879" spans="7:16" x14ac:dyDescent="0.2">
      <c r="G879" t="s">
        <v>2291</v>
      </c>
      <c r="J879">
        <v>504688</v>
      </c>
      <c r="M879">
        <v>279</v>
      </c>
      <c r="N879">
        <f t="shared" si="34"/>
        <v>279</v>
      </c>
      <c r="P879" t="s">
        <v>6287</v>
      </c>
    </row>
    <row r="880" spans="7:16" x14ac:dyDescent="0.2">
      <c r="G880" t="s">
        <v>2299</v>
      </c>
      <c r="H880" t="s">
        <v>2301</v>
      </c>
      <c r="I880" t="s">
        <v>505</v>
      </c>
      <c r="J880">
        <v>504731</v>
      </c>
      <c r="K880">
        <v>3134</v>
      </c>
      <c r="L880">
        <v>539</v>
      </c>
      <c r="M880">
        <v>539</v>
      </c>
      <c r="N880">
        <f t="shared" si="34"/>
        <v>539</v>
      </c>
      <c r="P880" t="s">
        <v>6313</v>
      </c>
    </row>
    <row r="881" spans="7:16" x14ac:dyDescent="0.2">
      <c r="G881" t="s">
        <v>2302</v>
      </c>
      <c r="H881" t="s">
        <v>2304</v>
      </c>
      <c r="I881" t="s">
        <v>505</v>
      </c>
      <c r="J881">
        <v>504732</v>
      </c>
      <c r="K881">
        <v>3133</v>
      </c>
      <c r="L881">
        <v>539</v>
      </c>
      <c r="M881">
        <v>539</v>
      </c>
      <c r="N881">
        <f t="shared" si="34"/>
        <v>539</v>
      </c>
      <c r="P881" t="s">
        <v>6314</v>
      </c>
    </row>
    <row r="882" spans="7:16" x14ac:dyDescent="0.2">
      <c r="G882" t="s">
        <v>2323</v>
      </c>
      <c r="H882" t="s">
        <v>2325</v>
      </c>
      <c r="I882" t="s">
        <v>1278</v>
      </c>
      <c r="J882">
        <v>504745</v>
      </c>
      <c r="K882">
        <v>3147</v>
      </c>
      <c r="L882">
        <v>331</v>
      </c>
      <c r="M882">
        <v>331</v>
      </c>
      <c r="N882">
        <f t="shared" si="34"/>
        <v>331</v>
      </c>
      <c r="P882" t="s">
        <v>6315</v>
      </c>
    </row>
    <row r="883" spans="7:16" x14ac:dyDescent="0.2">
      <c r="G883" t="s">
        <v>2326</v>
      </c>
      <c r="H883" t="s">
        <v>2328</v>
      </c>
      <c r="I883" t="s">
        <v>1278</v>
      </c>
      <c r="J883">
        <v>504746</v>
      </c>
      <c r="K883">
        <v>3150</v>
      </c>
      <c r="L883">
        <v>331</v>
      </c>
      <c r="M883">
        <v>331</v>
      </c>
      <c r="N883">
        <f t="shared" si="34"/>
        <v>331</v>
      </c>
      <c r="P883" t="s">
        <v>6330</v>
      </c>
    </row>
    <row r="884" spans="7:16" x14ac:dyDescent="0.2">
      <c r="G884" t="s">
        <v>2329</v>
      </c>
      <c r="H884" t="s">
        <v>2331</v>
      </c>
      <c r="I884" t="s">
        <v>1278</v>
      </c>
      <c r="J884">
        <v>504747</v>
      </c>
      <c r="K884">
        <v>3148</v>
      </c>
      <c r="L884">
        <v>331</v>
      </c>
      <c r="M884">
        <v>331</v>
      </c>
      <c r="N884">
        <f t="shared" si="34"/>
        <v>331</v>
      </c>
      <c r="P884" t="s">
        <v>6331</v>
      </c>
    </row>
    <row r="885" spans="7:16" x14ac:dyDescent="0.2">
      <c r="G885" t="s">
        <v>2332</v>
      </c>
      <c r="H885" t="s">
        <v>2334</v>
      </c>
      <c r="I885" t="s">
        <v>1278</v>
      </c>
      <c r="J885">
        <v>504748</v>
      </c>
      <c r="K885">
        <v>3149</v>
      </c>
      <c r="L885">
        <v>331</v>
      </c>
      <c r="M885">
        <v>331</v>
      </c>
      <c r="N885">
        <f t="shared" si="34"/>
        <v>331</v>
      </c>
      <c r="P885" t="s">
        <v>6332</v>
      </c>
    </row>
    <row r="886" spans="7:16" x14ac:dyDescent="0.2">
      <c r="G886" t="s">
        <v>2335</v>
      </c>
      <c r="J886">
        <v>504749</v>
      </c>
      <c r="P886" t="s">
        <v>6324</v>
      </c>
    </row>
    <row r="887" spans="7:16" x14ac:dyDescent="0.2">
      <c r="G887" t="s">
        <v>2336</v>
      </c>
      <c r="H887" t="s">
        <v>2338</v>
      </c>
      <c r="I887" t="s">
        <v>1065</v>
      </c>
      <c r="J887">
        <v>504751</v>
      </c>
      <c r="K887">
        <v>4224</v>
      </c>
      <c r="L887">
        <v>80</v>
      </c>
      <c r="M887">
        <v>80</v>
      </c>
      <c r="N887">
        <f t="shared" ref="N887:N911" si="35">IFERROR(VLOOKUP(M887,C:D,2,FALSE),M887)</f>
        <v>80</v>
      </c>
      <c r="P887" t="e">
        <v>#N/A</v>
      </c>
    </row>
    <row r="888" spans="7:16" x14ac:dyDescent="0.2">
      <c r="G888" t="s">
        <v>2339</v>
      </c>
      <c r="H888" t="s">
        <v>2341</v>
      </c>
      <c r="I888" t="s">
        <v>1065</v>
      </c>
      <c r="J888">
        <v>504752</v>
      </c>
      <c r="K888">
        <v>4221</v>
      </c>
      <c r="L888">
        <v>80</v>
      </c>
      <c r="M888">
        <v>80</v>
      </c>
      <c r="N888">
        <f t="shared" si="35"/>
        <v>80</v>
      </c>
      <c r="P888" t="e">
        <v>#N/A</v>
      </c>
    </row>
    <row r="889" spans="7:16" x14ac:dyDescent="0.2">
      <c r="G889" t="s">
        <v>2342</v>
      </c>
      <c r="H889" t="s">
        <v>2344</v>
      </c>
      <c r="I889" t="s">
        <v>1065</v>
      </c>
      <c r="J889">
        <v>504754</v>
      </c>
      <c r="K889">
        <v>4222</v>
      </c>
      <c r="L889">
        <v>80</v>
      </c>
      <c r="M889">
        <v>80</v>
      </c>
      <c r="N889">
        <f t="shared" si="35"/>
        <v>80</v>
      </c>
      <c r="P889" t="e">
        <v>#N/A</v>
      </c>
    </row>
    <row r="890" spans="7:16" x14ac:dyDescent="0.2">
      <c r="G890" t="s">
        <v>2345</v>
      </c>
      <c r="H890" t="s">
        <v>2347</v>
      </c>
      <c r="I890" t="s">
        <v>1065</v>
      </c>
      <c r="J890">
        <v>504758</v>
      </c>
      <c r="K890">
        <v>4220</v>
      </c>
      <c r="L890">
        <v>80</v>
      </c>
      <c r="M890">
        <v>80</v>
      </c>
      <c r="N890">
        <f t="shared" si="35"/>
        <v>80</v>
      </c>
      <c r="P890" t="e">
        <v>#N/A</v>
      </c>
    </row>
    <row r="891" spans="7:16" x14ac:dyDescent="0.2">
      <c r="G891" t="s">
        <v>2348</v>
      </c>
      <c r="H891" t="s">
        <v>2350</v>
      </c>
      <c r="I891" t="s">
        <v>1065</v>
      </c>
      <c r="J891">
        <v>504759</v>
      </c>
      <c r="K891">
        <v>4225</v>
      </c>
      <c r="L891">
        <v>80</v>
      </c>
      <c r="M891">
        <v>80</v>
      </c>
      <c r="N891">
        <f t="shared" si="35"/>
        <v>80</v>
      </c>
      <c r="P891" t="e">
        <v>#N/A</v>
      </c>
    </row>
    <row r="892" spans="7:16" x14ac:dyDescent="0.2">
      <c r="G892" t="s">
        <v>2351</v>
      </c>
      <c r="H892" t="s">
        <v>2353</v>
      </c>
      <c r="I892" t="s">
        <v>1065</v>
      </c>
      <c r="J892">
        <v>504760</v>
      </c>
      <c r="K892">
        <v>4223</v>
      </c>
      <c r="L892">
        <v>80</v>
      </c>
      <c r="M892">
        <v>80</v>
      </c>
      <c r="N892">
        <f t="shared" si="35"/>
        <v>80</v>
      </c>
      <c r="P892" t="e">
        <v>#N/A</v>
      </c>
    </row>
    <row r="893" spans="7:16" x14ac:dyDescent="0.2">
      <c r="G893" t="s">
        <v>2354</v>
      </c>
      <c r="H893" t="s">
        <v>2356</v>
      </c>
      <c r="I893" t="s">
        <v>243</v>
      </c>
      <c r="J893">
        <v>504776</v>
      </c>
      <c r="K893">
        <v>3340</v>
      </c>
      <c r="L893">
        <v>232</v>
      </c>
      <c r="M893">
        <v>232</v>
      </c>
      <c r="N893">
        <f t="shared" si="35"/>
        <v>232</v>
      </c>
      <c r="P893" t="s">
        <v>6334</v>
      </c>
    </row>
    <row r="894" spans="7:16" x14ac:dyDescent="0.2">
      <c r="G894" t="s">
        <v>2357</v>
      </c>
      <c r="H894" t="s">
        <v>2359</v>
      </c>
      <c r="I894" t="s">
        <v>243</v>
      </c>
      <c r="J894">
        <v>504777</v>
      </c>
      <c r="K894">
        <v>3339</v>
      </c>
      <c r="L894">
        <v>232</v>
      </c>
      <c r="M894">
        <v>232</v>
      </c>
      <c r="N894">
        <f t="shared" si="35"/>
        <v>232</v>
      </c>
      <c r="P894" t="s">
        <v>6335</v>
      </c>
    </row>
    <row r="895" spans="7:16" x14ac:dyDescent="0.2">
      <c r="G895" t="s">
        <v>2360</v>
      </c>
      <c r="H895" t="s">
        <v>2362</v>
      </c>
      <c r="I895" t="s">
        <v>243</v>
      </c>
      <c r="J895">
        <v>504778</v>
      </c>
      <c r="K895">
        <v>3338</v>
      </c>
      <c r="L895">
        <v>232</v>
      </c>
      <c r="M895">
        <v>232</v>
      </c>
      <c r="N895">
        <f t="shared" si="35"/>
        <v>232</v>
      </c>
      <c r="P895" t="s">
        <v>6336</v>
      </c>
    </row>
    <row r="896" spans="7:16" x14ac:dyDescent="0.2">
      <c r="G896" t="s">
        <v>2363</v>
      </c>
      <c r="H896" t="s">
        <v>2365</v>
      </c>
      <c r="I896" t="s">
        <v>243</v>
      </c>
      <c r="J896">
        <v>504779</v>
      </c>
      <c r="K896">
        <v>3337</v>
      </c>
      <c r="L896">
        <v>232</v>
      </c>
      <c r="M896">
        <v>232</v>
      </c>
      <c r="N896">
        <f t="shared" si="35"/>
        <v>232</v>
      </c>
      <c r="P896" t="s">
        <v>6337</v>
      </c>
    </row>
    <row r="897" spans="7:16" x14ac:dyDescent="0.2">
      <c r="G897" t="s">
        <v>2366</v>
      </c>
      <c r="H897" t="s">
        <v>2368</v>
      </c>
      <c r="I897" t="s">
        <v>1811</v>
      </c>
      <c r="J897">
        <v>504780</v>
      </c>
      <c r="K897">
        <v>3413</v>
      </c>
      <c r="L897">
        <v>497</v>
      </c>
      <c r="M897">
        <v>497</v>
      </c>
      <c r="N897">
        <f t="shared" si="35"/>
        <v>497</v>
      </c>
      <c r="P897" t="e">
        <v>#N/A</v>
      </c>
    </row>
    <row r="898" spans="7:16" x14ac:dyDescent="0.2">
      <c r="G898" t="s">
        <v>2369</v>
      </c>
      <c r="H898" t="s">
        <v>2371</v>
      </c>
      <c r="I898" t="s">
        <v>1811</v>
      </c>
      <c r="J898">
        <v>504783</v>
      </c>
      <c r="K898">
        <v>3411</v>
      </c>
      <c r="L898">
        <v>497</v>
      </c>
      <c r="M898">
        <v>497</v>
      </c>
      <c r="N898">
        <f t="shared" si="35"/>
        <v>497</v>
      </c>
      <c r="P898" t="e">
        <v>#N/A</v>
      </c>
    </row>
    <row r="899" spans="7:16" x14ac:dyDescent="0.2">
      <c r="G899" t="s">
        <v>2372</v>
      </c>
      <c r="H899" t="s">
        <v>1709</v>
      </c>
      <c r="I899" t="s">
        <v>1705</v>
      </c>
      <c r="J899">
        <v>504806</v>
      </c>
      <c r="K899">
        <v>2065</v>
      </c>
      <c r="L899">
        <v>582</v>
      </c>
      <c r="M899">
        <v>582</v>
      </c>
      <c r="N899">
        <f t="shared" si="35"/>
        <v>582</v>
      </c>
      <c r="P899" t="s">
        <v>6333</v>
      </c>
    </row>
    <row r="900" spans="7:16" x14ac:dyDescent="0.2">
      <c r="G900" t="s">
        <v>2373</v>
      </c>
      <c r="H900" t="s">
        <v>1704</v>
      </c>
      <c r="I900" t="s">
        <v>1705</v>
      </c>
      <c r="J900">
        <v>504809</v>
      </c>
      <c r="K900">
        <v>2066</v>
      </c>
      <c r="L900">
        <v>582</v>
      </c>
      <c r="M900">
        <v>582</v>
      </c>
      <c r="N900">
        <f t="shared" si="35"/>
        <v>582</v>
      </c>
      <c r="P900" t="s">
        <v>6344</v>
      </c>
    </row>
    <row r="901" spans="7:16" x14ac:dyDescent="0.2">
      <c r="G901" t="s">
        <v>2374</v>
      </c>
      <c r="H901" t="s">
        <v>2375</v>
      </c>
      <c r="I901" t="s">
        <v>2376</v>
      </c>
      <c r="J901">
        <v>504810</v>
      </c>
      <c r="K901">
        <v>2246</v>
      </c>
      <c r="L901">
        <v>606</v>
      </c>
      <c r="M901">
        <v>606</v>
      </c>
      <c r="N901">
        <f t="shared" si="35"/>
        <v>606</v>
      </c>
      <c r="P901" t="s">
        <v>6327</v>
      </c>
    </row>
    <row r="902" spans="7:16" x14ac:dyDescent="0.2">
      <c r="G902" t="s">
        <v>2377</v>
      </c>
      <c r="H902" t="s">
        <v>1954</v>
      </c>
      <c r="I902" t="s">
        <v>1955</v>
      </c>
      <c r="J902">
        <v>504812</v>
      </c>
      <c r="K902">
        <v>2253</v>
      </c>
      <c r="L902">
        <v>607</v>
      </c>
      <c r="M902">
        <v>607</v>
      </c>
      <c r="N902">
        <f t="shared" si="35"/>
        <v>607</v>
      </c>
      <c r="P902" t="s">
        <v>6339</v>
      </c>
    </row>
    <row r="903" spans="7:16" x14ac:dyDescent="0.2">
      <c r="G903" t="s">
        <v>2379</v>
      </c>
      <c r="H903" t="s">
        <v>2375</v>
      </c>
      <c r="I903" t="s">
        <v>2376</v>
      </c>
      <c r="J903">
        <v>504821</v>
      </c>
      <c r="K903">
        <v>2246</v>
      </c>
      <c r="L903">
        <v>606</v>
      </c>
      <c r="M903">
        <v>606</v>
      </c>
      <c r="N903">
        <f t="shared" si="35"/>
        <v>606</v>
      </c>
      <c r="P903" t="s">
        <v>6343</v>
      </c>
    </row>
    <row r="904" spans="7:16" x14ac:dyDescent="0.2">
      <c r="G904" t="s">
        <v>2380</v>
      </c>
      <c r="H904" t="s">
        <v>1878</v>
      </c>
      <c r="I904" t="s">
        <v>1879</v>
      </c>
      <c r="J904">
        <v>504832</v>
      </c>
      <c r="K904">
        <v>3572</v>
      </c>
      <c r="L904">
        <v>771</v>
      </c>
      <c r="M904">
        <v>771</v>
      </c>
      <c r="N904">
        <f t="shared" si="35"/>
        <v>771</v>
      </c>
      <c r="P904" t="s">
        <v>6349</v>
      </c>
    </row>
    <row r="905" spans="7:16" x14ac:dyDescent="0.2">
      <c r="G905" t="s">
        <v>2381</v>
      </c>
      <c r="H905" t="s">
        <v>2383</v>
      </c>
      <c r="I905" t="s">
        <v>1879</v>
      </c>
      <c r="J905">
        <v>504834</v>
      </c>
      <c r="K905">
        <v>3573</v>
      </c>
      <c r="L905">
        <v>771</v>
      </c>
      <c r="M905">
        <v>771</v>
      </c>
      <c r="N905">
        <f t="shared" si="35"/>
        <v>771</v>
      </c>
      <c r="P905" t="s">
        <v>6340</v>
      </c>
    </row>
    <row r="906" spans="7:16" x14ac:dyDescent="0.2">
      <c r="G906" t="s">
        <v>2384</v>
      </c>
      <c r="H906" t="s">
        <v>2386</v>
      </c>
      <c r="I906" t="s">
        <v>1811</v>
      </c>
      <c r="J906">
        <v>504835</v>
      </c>
      <c r="K906">
        <v>3412</v>
      </c>
      <c r="L906">
        <v>497</v>
      </c>
      <c r="M906">
        <v>497</v>
      </c>
      <c r="N906">
        <f t="shared" si="35"/>
        <v>497</v>
      </c>
      <c r="P906" t="e">
        <v>#N/A</v>
      </c>
    </row>
    <row r="907" spans="7:16" x14ac:dyDescent="0.2">
      <c r="G907" t="s">
        <v>2387</v>
      </c>
      <c r="H907" t="s">
        <v>2392</v>
      </c>
      <c r="I907" t="s">
        <v>2393</v>
      </c>
      <c r="J907">
        <v>504836</v>
      </c>
      <c r="K907">
        <v>2726</v>
      </c>
      <c r="L907">
        <v>674</v>
      </c>
      <c r="M907">
        <v>674</v>
      </c>
      <c r="N907">
        <f t="shared" si="35"/>
        <v>674</v>
      </c>
      <c r="P907" t="s">
        <v>6326</v>
      </c>
    </row>
    <row r="908" spans="7:16" x14ac:dyDescent="0.2">
      <c r="G908" t="s">
        <v>2395</v>
      </c>
      <c r="H908" t="s">
        <v>1939</v>
      </c>
      <c r="I908" t="s">
        <v>1940</v>
      </c>
      <c r="J908">
        <v>504842</v>
      </c>
      <c r="K908">
        <v>3430</v>
      </c>
      <c r="L908">
        <v>596</v>
      </c>
      <c r="M908">
        <v>596</v>
      </c>
      <c r="N908">
        <f t="shared" si="35"/>
        <v>596</v>
      </c>
      <c r="P908" t="s">
        <v>6341</v>
      </c>
    </row>
    <row r="909" spans="7:16" x14ac:dyDescent="0.2">
      <c r="G909" t="s">
        <v>2396</v>
      </c>
      <c r="H909" t="s">
        <v>2398</v>
      </c>
      <c r="I909" t="s">
        <v>491</v>
      </c>
      <c r="J909">
        <v>504844</v>
      </c>
      <c r="K909">
        <v>3030</v>
      </c>
      <c r="L909">
        <v>551</v>
      </c>
      <c r="M909">
        <v>551</v>
      </c>
      <c r="N909">
        <f t="shared" si="35"/>
        <v>551</v>
      </c>
      <c r="P909" t="s">
        <v>6346</v>
      </c>
    </row>
    <row r="910" spans="7:16" x14ac:dyDescent="0.2">
      <c r="G910" t="s">
        <v>2399</v>
      </c>
      <c r="H910" t="s">
        <v>2403</v>
      </c>
      <c r="I910" t="s">
        <v>2404</v>
      </c>
      <c r="J910">
        <v>504845</v>
      </c>
      <c r="K910">
        <v>2193</v>
      </c>
      <c r="L910">
        <v>597</v>
      </c>
      <c r="M910">
        <v>597</v>
      </c>
      <c r="N910">
        <f t="shared" si="35"/>
        <v>597</v>
      </c>
      <c r="P910" t="s">
        <v>6354</v>
      </c>
    </row>
    <row r="911" spans="7:16" x14ac:dyDescent="0.2">
      <c r="G911" t="s">
        <v>2405</v>
      </c>
      <c r="H911" t="s">
        <v>2410</v>
      </c>
      <c r="I911" t="s">
        <v>2411</v>
      </c>
      <c r="J911">
        <v>504847</v>
      </c>
      <c r="K911">
        <v>2433</v>
      </c>
      <c r="L911">
        <v>632</v>
      </c>
      <c r="M911">
        <v>632</v>
      </c>
      <c r="N911">
        <f t="shared" si="35"/>
        <v>632</v>
      </c>
      <c r="P911" t="s">
        <v>6342</v>
      </c>
    </row>
    <row r="912" spans="7:16" x14ac:dyDescent="0.2">
      <c r="G912" t="s">
        <v>2412</v>
      </c>
      <c r="J912">
        <v>504848</v>
      </c>
      <c r="P912" t="s">
        <v>6325</v>
      </c>
    </row>
    <row r="913" spans="7:16" x14ac:dyDescent="0.2">
      <c r="G913" t="s">
        <v>2414</v>
      </c>
      <c r="J913">
        <v>504850</v>
      </c>
      <c r="P913" t="s">
        <v>6345</v>
      </c>
    </row>
    <row r="914" spans="7:16" x14ac:dyDescent="0.2">
      <c r="G914" t="s">
        <v>2425</v>
      </c>
      <c r="H914" t="s">
        <v>2201</v>
      </c>
      <c r="I914" t="s">
        <v>1561</v>
      </c>
      <c r="J914">
        <v>504891</v>
      </c>
      <c r="K914">
        <v>2683</v>
      </c>
      <c r="L914">
        <v>668</v>
      </c>
      <c r="M914">
        <v>668</v>
      </c>
      <c r="N914">
        <f t="shared" ref="N914:N950" si="36">IFERROR(VLOOKUP(M914,C:D,2,FALSE),M914)</f>
        <v>668</v>
      </c>
      <c r="P914" t="s">
        <v>6328</v>
      </c>
    </row>
    <row r="915" spans="7:16" x14ac:dyDescent="0.2">
      <c r="G915" t="s">
        <v>2426</v>
      </c>
      <c r="H915" t="s">
        <v>2432</v>
      </c>
      <c r="I915" t="s">
        <v>2252</v>
      </c>
      <c r="J915">
        <v>504894</v>
      </c>
      <c r="K915">
        <v>2442</v>
      </c>
      <c r="L915">
        <v>633</v>
      </c>
      <c r="M915">
        <v>633</v>
      </c>
      <c r="N915">
        <f t="shared" si="36"/>
        <v>633</v>
      </c>
      <c r="P915" t="s">
        <v>6353</v>
      </c>
    </row>
    <row r="916" spans="7:16" x14ac:dyDescent="0.2">
      <c r="G916" t="s">
        <v>2435</v>
      </c>
      <c r="H916" t="s">
        <v>2439</v>
      </c>
      <c r="I916" t="s">
        <v>2440</v>
      </c>
      <c r="J916">
        <v>504937</v>
      </c>
      <c r="K916">
        <v>2713</v>
      </c>
      <c r="L916">
        <v>672</v>
      </c>
      <c r="M916">
        <v>672</v>
      </c>
      <c r="N916">
        <f t="shared" si="36"/>
        <v>672</v>
      </c>
      <c r="P916" t="s">
        <v>6381</v>
      </c>
    </row>
    <row r="917" spans="7:16" x14ac:dyDescent="0.2">
      <c r="G917" t="s">
        <v>2443</v>
      </c>
      <c r="H917" t="s">
        <v>2449</v>
      </c>
      <c r="I917" t="s">
        <v>2450</v>
      </c>
      <c r="J917">
        <v>540253</v>
      </c>
      <c r="K917">
        <v>3432</v>
      </c>
      <c r="L917">
        <v>758</v>
      </c>
      <c r="M917">
        <v>758</v>
      </c>
      <c r="N917">
        <f t="shared" si="36"/>
        <v>758</v>
      </c>
      <c r="P917" t="s">
        <v>6369</v>
      </c>
    </row>
    <row r="918" spans="7:16" x14ac:dyDescent="0.2">
      <c r="G918" t="s">
        <v>2451</v>
      </c>
      <c r="H918" t="s">
        <v>1697</v>
      </c>
      <c r="I918" t="s">
        <v>1698</v>
      </c>
      <c r="J918">
        <v>540256</v>
      </c>
      <c r="K918">
        <v>1522</v>
      </c>
      <c r="L918">
        <v>511</v>
      </c>
      <c r="M918">
        <v>511</v>
      </c>
      <c r="N918">
        <f t="shared" si="36"/>
        <v>795</v>
      </c>
      <c r="P918" t="s">
        <v>6362</v>
      </c>
    </row>
    <row r="919" spans="7:16" x14ac:dyDescent="0.2">
      <c r="G919" t="s">
        <v>2453</v>
      </c>
      <c r="H919" t="s">
        <v>2455</v>
      </c>
      <c r="I919" t="s">
        <v>2456</v>
      </c>
      <c r="J919">
        <v>540263</v>
      </c>
      <c r="K919">
        <v>2368</v>
      </c>
      <c r="L919">
        <v>622</v>
      </c>
      <c r="M919">
        <v>622</v>
      </c>
      <c r="N919">
        <f t="shared" si="36"/>
        <v>622</v>
      </c>
      <c r="P919" t="s">
        <v>6379</v>
      </c>
    </row>
    <row r="920" spans="7:16" x14ac:dyDescent="0.2">
      <c r="G920" t="s">
        <v>2457</v>
      </c>
      <c r="H920" t="s">
        <v>2462</v>
      </c>
      <c r="I920" t="s">
        <v>2463</v>
      </c>
      <c r="J920">
        <v>540267</v>
      </c>
      <c r="K920">
        <v>2729</v>
      </c>
      <c r="L920">
        <v>675</v>
      </c>
      <c r="M920">
        <v>675</v>
      </c>
      <c r="N920">
        <f t="shared" si="36"/>
        <v>675</v>
      </c>
      <c r="P920" t="s">
        <v>6358</v>
      </c>
    </row>
    <row r="921" spans="7:16" x14ac:dyDescent="0.2">
      <c r="G921" t="s">
        <v>2466</v>
      </c>
      <c r="H921" t="s">
        <v>2468</v>
      </c>
      <c r="I921" t="s">
        <v>1948</v>
      </c>
      <c r="J921">
        <v>540275</v>
      </c>
      <c r="K921">
        <v>4744</v>
      </c>
      <c r="L921">
        <v>611</v>
      </c>
      <c r="M921">
        <v>611</v>
      </c>
      <c r="N921">
        <f t="shared" si="36"/>
        <v>611</v>
      </c>
      <c r="P921" t="s">
        <v>6359</v>
      </c>
    </row>
    <row r="922" spans="7:16" x14ac:dyDescent="0.2">
      <c r="G922" t="s">
        <v>2469</v>
      </c>
      <c r="H922" t="s">
        <v>2471</v>
      </c>
      <c r="I922" t="s">
        <v>1698</v>
      </c>
      <c r="J922">
        <v>540276</v>
      </c>
      <c r="K922">
        <v>1523</v>
      </c>
      <c r="L922">
        <v>511</v>
      </c>
      <c r="M922">
        <v>511</v>
      </c>
      <c r="N922">
        <f t="shared" si="36"/>
        <v>795</v>
      </c>
      <c r="P922" t="s">
        <v>6380</v>
      </c>
    </row>
    <row r="923" spans="7:16" x14ac:dyDescent="0.2">
      <c r="G923" t="s">
        <v>2472</v>
      </c>
      <c r="H923" t="s">
        <v>1947</v>
      </c>
      <c r="I923" t="s">
        <v>1948</v>
      </c>
      <c r="J923">
        <v>540277</v>
      </c>
      <c r="K923">
        <v>2287</v>
      </c>
      <c r="L923">
        <v>611</v>
      </c>
      <c r="M923">
        <v>611</v>
      </c>
      <c r="N923">
        <f t="shared" si="36"/>
        <v>611</v>
      </c>
      <c r="P923" t="s">
        <v>6361</v>
      </c>
    </row>
    <row r="924" spans="7:16" x14ac:dyDescent="0.2">
      <c r="G924" t="s">
        <v>2476</v>
      </c>
      <c r="H924" t="s">
        <v>1729</v>
      </c>
      <c r="I924" t="s">
        <v>1730</v>
      </c>
      <c r="J924">
        <v>540279</v>
      </c>
      <c r="K924">
        <v>2295</v>
      </c>
      <c r="L924">
        <v>612</v>
      </c>
      <c r="M924">
        <v>612</v>
      </c>
      <c r="N924">
        <f t="shared" si="36"/>
        <v>612</v>
      </c>
      <c r="P924" t="s">
        <v>6360</v>
      </c>
    </row>
    <row r="925" spans="7:16" x14ac:dyDescent="0.2">
      <c r="G925" t="s">
        <v>2484</v>
      </c>
      <c r="H925" t="s">
        <v>2058</v>
      </c>
      <c r="I925" t="s">
        <v>2059</v>
      </c>
      <c r="J925">
        <v>540303</v>
      </c>
      <c r="K925">
        <v>976</v>
      </c>
      <c r="L925">
        <v>308</v>
      </c>
      <c r="M925">
        <v>308</v>
      </c>
      <c r="N925">
        <f t="shared" si="36"/>
        <v>308</v>
      </c>
      <c r="P925" t="s">
        <v>6373</v>
      </c>
    </row>
    <row r="926" spans="7:16" x14ac:dyDescent="0.2">
      <c r="G926" t="s">
        <v>2485</v>
      </c>
      <c r="H926" t="s">
        <v>1930</v>
      </c>
      <c r="I926" t="s">
        <v>1931</v>
      </c>
      <c r="J926">
        <v>540317</v>
      </c>
      <c r="K926">
        <v>2492</v>
      </c>
      <c r="L926">
        <v>641</v>
      </c>
      <c r="M926">
        <v>641</v>
      </c>
      <c r="N926">
        <f t="shared" si="36"/>
        <v>641</v>
      </c>
      <c r="P926" t="s">
        <v>6378</v>
      </c>
    </row>
    <row r="927" spans="7:16" x14ac:dyDescent="0.2">
      <c r="G927" t="s">
        <v>2490</v>
      </c>
      <c r="H927" t="s">
        <v>1279</v>
      </c>
      <c r="I927" t="s">
        <v>711</v>
      </c>
      <c r="J927">
        <v>540341</v>
      </c>
      <c r="K927">
        <v>1455</v>
      </c>
      <c r="L927">
        <v>279</v>
      </c>
      <c r="M927">
        <v>279</v>
      </c>
      <c r="N927">
        <f t="shared" si="36"/>
        <v>279</v>
      </c>
      <c r="P927" t="s">
        <v>6371</v>
      </c>
    </row>
    <row r="928" spans="7:16" x14ac:dyDescent="0.2">
      <c r="G928" t="s">
        <v>2491</v>
      </c>
      <c r="H928" t="s">
        <v>1089</v>
      </c>
      <c r="I928" t="s">
        <v>145</v>
      </c>
      <c r="J928">
        <v>540350</v>
      </c>
      <c r="K928">
        <v>505</v>
      </c>
      <c r="L928">
        <v>221</v>
      </c>
      <c r="M928">
        <v>221</v>
      </c>
      <c r="N928">
        <f t="shared" si="36"/>
        <v>221</v>
      </c>
      <c r="P928" t="e">
        <v>#N/A</v>
      </c>
    </row>
    <row r="929" spans="7:16" x14ac:dyDescent="0.2">
      <c r="G929" t="s">
        <v>2492</v>
      </c>
      <c r="H929" t="s">
        <v>2494</v>
      </c>
      <c r="I929" t="s">
        <v>145</v>
      </c>
      <c r="J929">
        <v>540352</v>
      </c>
      <c r="K929">
        <v>3474</v>
      </c>
      <c r="L929">
        <v>221</v>
      </c>
      <c r="M929">
        <v>221</v>
      </c>
      <c r="N929">
        <f t="shared" si="36"/>
        <v>221</v>
      </c>
      <c r="P929" t="e">
        <v>#N/A</v>
      </c>
    </row>
    <row r="930" spans="7:16" x14ac:dyDescent="0.2">
      <c r="G930" t="s">
        <v>2495</v>
      </c>
      <c r="H930" t="s">
        <v>2497</v>
      </c>
      <c r="I930" t="s">
        <v>145</v>
      </c>
      <c r="J930">
        <v>540353</v>
      </c>
      <c r="K930">
        <v>3473</v>
      </c>
      <c r="L930">
        <v>221</v>
      </c>
      <c r="M930">
        <v>221</v>
      </c>
      <c r="N930">
        <f t="shared" si="36"/>
        <v>221</v>
      </c>
      <c r="P930" t="e">
        <v>#N/A</v>
      </c>
    </row>
    <row r="931" spans="7:16" x14ac:dyDescent="0.2">
      <c r="G931" t="s">
        <v>2498</v>
      </c>
      <c r="H931" t="s">
        <v>1637</v>
      </c>
      <c r="I931" t="s">
        <v>145</v>
      </c>
      <c r="J931">
        <v>540355</v>
      </c>
      <c r="K931">
        <v>870</v>
      </c>
      <c r="L931">
        <v>221</v>
      </c>
      <c r="M931">
        <v>221</v>
      </c>
      <c r="N931">
        <f t="shared" si="36"/>
        <v>221</v>
      </c>
      <c r="P931" t="e">
        <v>#N/A</v>
      </c>
    </row>
    <row r="932" spans="7:16" x14ac:dyDescent="0.2">
      <c r="G932" t="s">
        <v>2502</v>
      </c>
      <c r="H932" t="s">
        <v>1851</v>
      </c>
      <c r="I932" t="s">
        <v>1852</v>
      </c>
      <c r="J932">
        <v>540360</v>
      </c>
      <c r="K932">
        <v>2362</v>
      </c>
      <c r="L932">
        <v>621</v>
      </c>
      <c r="M932">
        <v>621</v>
      </c>
      <c r="N932">
        <f t="shared" si="36"/>
        <v>621</v>
      </c>
      <c r="P932" t="e">
        <v>#N/A</v>
      </c>
    </row>
    <row r="933" spans="7:16" x14ac:dyDescent="0.2">
      <c r="G933" t="s">
        <v>2503</v>
      </c>
      <c r="H933" t="s">
        <v>1289</v>
      </c>
      <c r="I933" t="s">
        <v>711</v>
      </c>
      <c r="J933">
        <v>540361</v>
      </c>
      <c r="K933">
        <v>1457</v>
      </c>
      <c r="L933">
        <v>279</v>
      </c>
      <c r="M933">
        <v>279</v>
      </c>
      <c r="N933">
        <f t="shared" si="36"/>
        <v>279</v>
      </c>
      <c r="P933" t="s">
        <v>6377</v>
      </c>
    </row>
    <row r="934" spans="7:16" x14ac:dyDescent="0.2">
      <c r="G934" t="s">
        <v>2504</v>
      </c>
      <c r="H934" t="s">
        <v>1413</v>
      </c>
      <c r="I934" t="s">
        <v>1414</v>
      </c>
      <c r="J934">
        <v>540362</v>
      </c>
      <c r="K934">
        <v>840</v>
      </c>
      <c r="L934">
        <v>291</v>
      </c>
      <c r="M934">
        <v>291</v>
      </c>
      <c r="N934">
        <f t="shared" si="36"/>
        <v>291</v>
      </c>
      <c r="P934" t="s">
        <v>6370</v>
      </c>
    </row>
    <row r="935" spans="7:16" x14ac:dyDescent="0.2">
      <c r="G935" t="s">
        <v>2505</v>
      </c>
      <c r="H935" t="s">
        <v>1413</v>
      </c>
      <c r="I935" t="s">
        <v>1414</v>
      </c>
      <c r="J935">
        <v>540363</v>
      </c>
      <c r="K935">
        <v>840</v>
      </c>
      <c r="L935">
        <v>291</v>
      </c>
      <c r="M935">
        <v>291</v>
      </c>
      <c r="N935">
        <f t="shared" si="36"/>
        <v>291</v>
      </c>
      <c r="P935" t="e">
        <v>#N/A</v>
      </c>
    </row>
    <row r="936" spans="7:16" x14ac:dyDescent="0.2">
      <c r="G936" t="s">
        <v>2506</v>
      </c>
      <c r="H936" t="s">
        <v>2508</v>
      </c>
      <c r="I936" t="s">
        <v>1852</v>
      </c>
      <c r="J936">
        <v>588323</v>
      </c>
      <c r="K936">
        <v>2364</v>
      </c>
      <c r="L936">
        <v>621</v>
      </c>
      <c r="M936">
        <v>621</v>
      </c>
      <c r="N936">
        <f t="shared" si="36"/>
        <v>621</v>
      </c>
      <c r="P936" t="e">
        <v>#N/A</v>
      </c>
    </row>
    <row r="937" spans="7:16" x14ac:dyDescent="0.2">
      <c r="G937" t="s">
        <v>2509</v>
      </c>
      <c r="H937" t="s">
        <v>2511</v>
      </c>
      <c r="I937" t="s">
        <v>1852</v>
      </c>
      <c r="J937">
        <v>588324</v>
      </c>
      <c r="K937">
        <v>3777</v>
      </c>
      <c r="L937">
        <v>621</v>
      </c>
      <c r="M937">
        <v>621</v>
      </c>
      <c r="N937">
        <f t="shared" si="36"/>
        <v>621</v>
      </c>
      <c r="P937" t="e">
        <v>#N/A</v>
      </c>
    </row>
    <row r="938" spans="7:16" x14ac:dyDescent="0.2">
      <c r="G938" t="s">
        <v>2512</v>
      </c>
      <c r="H938" t="s">
        <v>2514</v>
      </c>
      <c r="I938" t="s">
        <v>1852</v>
      </c>
      <c r="J938">
        <v>588325</v>
      </c>
      <c r="K938">
        <v>3774</v>
      </c>
      <c r="L938">
        <v>621</v>
      </c>
      <c r="M938">
        <v>621</v>
      </c>
      <c r="N938">
        <f t="shared" si="36"/>
        <v>621</v>
      </c>
      <c r="P938" t="e">
        <v>#N/A</v>
      </c>
    </row>
    <row r="939" spans="7:16" x14ac:dyDescent="0.2">
      <c r="G939" t="s">
        <v>2528</v>
      </c>
      <c r="H939" t="s">
        <v>2074</v>
      </c>
      <c r="I939" t="s">
        <v>699</v>
      </c>
      <c r="J939">
        <v>588342</v>
      </c>
      <c r="K939">
        <v>876</v>
      </c>
      <c r="L939">
        <v>288</v>
      </c>
      <c r="M939">
        <v>288</v>
      </c>
      <c r="N939">
        <f t="shared" si="36"/>
        <v>288</v>
      </c>
      <c r="P939" t="s">
        <v>6391</v>
      </c>
    </row>
    <row r="940" spans="7:16" x14ac:dyDescent="0.2">
      <c r="G940" t="s">
        <v>2529</v>
      </c>
      <c r="H940" t="s">
        <v>2117</v>
      </c>
      <c r="I940" t="s">
        <v>2118</v>
      </c>
      <c r="J940">
        <v>588344</v>
      </c>
      <c r="K940">
        <v>3001</v>
      </c>
      <c r="L940">
        <v>711</v>
      </c>
      <c r="M940">
        <v>711</v>
      </c>
      <c r="N940">
        <f t="shared" si="36"/>
        <v>711</v>
      </c>
      <c r="P940" t="s">
        <v>6392</v>
      </c>
    </row>
    <row r="941" spans="7:16" x14ac:dyDescent="0.2">
      <c r="G941" t="s">
        <v>2530</v>
      </c>
      <c r="H941" t="s">
        <v>2532</v>
      </c>
      <c r="I941" t="s">
        <v>2118</v>
      </c>
      <c r="J941">
        <v>588346</v>
      </c>
      <c r="K941">
        <v>3002</v>
      </c>
      <c r="L941">
        <v>711</v>
      </c>
      <c r="M941">
        <v>711</v>
      </c>
      <c r="N941">
        <f t="shared" si="36"/>
        <v>711</v>
      </c>
      <c r="P941" t="s">
        <v>6393</v>
      </c>
    </row>
    <row r="942" spans="7:16" x14ac:dyDescent="0.2">
      <c r="G942" t="s">
        <v>2533</v>
      </c>
      <c r="H942" t="s">
        <v>2113</v>
      </c>
      <c r="I942" t="s">
        <v>2114</v>
      </c>
      <c r="J942">
        <v>588347</v>
      </c>
      <c r="K942">
        <v>2991</v>
      </c>
      <c r="L942">
        <v>709</v>
      </c>
      <c r="M942">
        <v>709</v>
      </c>
      <c r="N942">
        <f t="shared" si="36"/>
        <v>709</v>
      </c>
      <c r="P942" t="s">
        <v>6394</v>
      </c>
    </row>
    <row r="943" spans="7:16" x14ac:dyDescent="0.2">
      <c r="G943" t="s">
        <v>2534</v>
      </c>
      <c r="H943" t="s">
        <v>2540</v>
      </c>
      <c r="I943" t="s">
        <v>2541</v>
      </c>
      <c r="J943">
        <v>588349</v>
      </c>
      <c r="K943">
        <v>3230</v>
      </c>
      <c r="L943">
        <v>737</v>
      </c>
      <c r="M943">
        <v>737</v>
      </c>
      <c r="N943">
        <f t="shared" si="36"/>
        <v>737</v>
      </c>
      <c r="P943" t="s">
        <v>6395</v>
      </c>
    </row>
    <row r="944" spans="7:16" x14ac:dyDescent="0.2">
      <c r="G944" t="s">
        <v>2542</v>
      </c>
      <c r="H944" t="s">
        <v>2544</v>
      </c>
      <c r="I944" t="s">
        <v>2541</v>
      </c>
      <c r="J944">
        <v>588378</v>
      </c>
      <c r="K944">
        <v>3229</v>
      </c>
      <c r="L944">
        <v>737</v>
      </c>
      <c r="M944">
        <v>737</v>
      </c>
      <c r="N944">
        <f t="shared" si="36"/>
        <v>737</v>
      </c>
      <c r="P944" t="s">
        <v>6384</v>
      </c>
    </row>
    <row r="945" spans="7:16" x14ac:dyDescent="0.2">
      <c r="G945" t="s">
        <v>2545</v>
      </c>
      <c r="H945" t="s">
        <v>2551</v>
      </c>
      <c r="I945" t="s">
        <v>2552</v>
      </c>
      <c r="J945">
        <v>588379</v>
      </c>
      <c r="K945">
        <v>2844</v>
      </c>
      <c r="L945">
        <v>693</v>
      </c>
      <c r="M945">
        <v>693</v>
      </c>
      <c r="N945">
        <f t="shared" si="36"/>
        <v>693</v>
      </c>
      <c r="P945" t="s">
        <v>6383</v>
      </c>
    </row>
    <row r="946" spans="7:16" x14ac:dyDescent="0.2">
      <c r="G946" t="s">
        <v>2554</v>
      </c>
      <c r="H946" t="s">
        <v>2556</v>
      </c>
      <c r="I946" t="s">
        <v>2463</v>
      </c>
      <c r="J946">
        <v>588382</v>
      </c>
      <c r="K946">
        <v>2730</v>
      </c>
      <c r="L946">
        <v>675</v>
      </c>
      <c r="M946">
        <v>675</v>
      </c>
      <c r="N946">
        <f t="shared" si="36"/>
        <v>675</v>
      </c>
      <c r="P946" t="s">
        <v>6385</v>
      </c>
    </row>
    <row r="947" spans="7:16" x14ac:dyDescent="0.2">
      <c r="G947" t="s">
        <v>2557</v>
      </c>
      <c r="H947" t="s">
        <v>2462</v>
      </c>
      <c r="I947" t="s">
        <v>2463</v>
      </c>
      <c r="J947">
        <v>588397</v>
      </c>
      <c r="K947">
        <v>2729</v>
      </c>
      <c r="L947">
        <v>675</v>
      </c>
      <c r="M947">
        <v>675</v>
      </c>
      <c r="N947">
        <f t="shared" si="36"/>
        <v>675</v>
      </c>
      <c r="P947" t="s">
        <v>6396</v>
      </c>
    </row>
    <row r="948" spans="7:16" x14ac:dyDescent="0.2">
      <c r="G948" t="s">
        <v>2559</v>
      </c>
      <c r="H948" t="s">
        <v>1872</v>
      </c>
      <c r="I948" t="s">
        <v>1873</v>
      </c>
      <c r="J948">
        <v>588453</v>
      </c>
      <c r="K948">
        <v>2529</v>
      </c>
      <c r="L948">
        <v>646</v>
      </c>
      <c r="M948">
        <v>646</v>
      </c>
      <c r="N948">
        <f t="shared" si="36"/>
        <v>646</v>
      </c>
      <c r="P948" t="s">
        <v>6390</v>
      </c>
    </row>
    <row r="949" spans="7:16" x14ac:dyDescent="0.2">
      <c r="G949" t="s">
        <v>2560</v>
      </c>
      <c r="H949" t="s">
        <v>1870</v>
      </c>
      <c r="I949" t="s">
        <v>1871</v>
      </c>
      <c r="J949">
        <v>588456</v>
      </c>
      <c r="K949">
        <v>2526</v>
      </c>
      <c r="L949">
        <v>645</v>
      </c>
      <c r="M949">
        <v>645</v>
      </c>
      <c r="N949">
        <f t="shared" si="36"/>
        <v>646</v>
      </c>
      <c r="P949" t="s">
        <v>6386</v>
      </c>
    </row>
    <row r="950" spans="7:16" x14ac:dyDescent="0.2">
      <c r="G950" t="s">
        <v>2561</v>
      </c>
      <c r="H950" t="s">
        <v>1844</v>
      </c>
      <c r="I950" t="s">
        <v>1845</v>
      </c>
      <c r="J950">
        <v>588463</v>
      </c>
      <c r="K950">
        <v>2197</v>
      </c>
      <c r="L950">
        <v>598</v>
      </c>
      <c r="M950">
        <v>598</v>
      </c>
      <c r="N950">
        <f t="shared" si="36"/>
        <v>598</v>
      </c>
      <c r="P950" t="s">
        <v>6387</v>
      </c>
    </row>
    <row r="951" spans="7:16" x14ac:dyDescent="0.2">
      <c r="G951" t="s">
        <v>2562</v>
      </c>
      <c r="J951">
        <v>588513</v>
      </c>
      <c r="P951" t="s">
        <v>6413</v>
      </c>
    </row>
    <row r="952" spans="7:16" x14ac:dyDescent="0.2">
      <c r="G952" t="s">
        <v>2563</v>
      </c>
      <c r="J952">
        <v>588514</v>
      </c>
      <c r="P952" t="s">
        <v>6402</v>
      </c>
    </row>
    <row r="953" spans="7:16" x14ac:dyDescent="0.2">
      <c r="G953" t="s">
        <v>2564</v>
      </c>
      <c r="J953">
        <v>588515</v>
      </c>
      <c r="P953" t="s">
        <v>6399</v>
      </c>
    </row>
    <row r="954" spans="7:16" x14ac:dyDescent="0.2">
      <c r="G954" t="s">
        <v>2565</v>
      </c>
      <c r="J954">
        <v>588516</v>
      </c>
      <c r="P954" t="s">
        <v>6400</v>
      </c>
    </row>
    <row r="955" spans="7:16" x14ac:dyDescent="0.2">
      <c r="G955" t="s">
        <v>2566</v>
      </c>
      <c r="J955">
        <v>588526</v>
      </c>
      <c r="P955" t="s">
        <v>6407</v>
      </c>
    </row>
    <row r="956" spans="7:16" x14ac:dyDescent="0.2">
      <c r="G956" t="s">
        <v>2567</v>
      </c>
      <c r="J956">
        <v>588527</v>
      </c>
      <c r="P956" t="s">
        <v>6411</v>
      </c>
    </row>
    <row r="957" spans="7:16" x14ac:dyDescent="0.2">
      <c r="G957" t="s">
        <v>2568</v>
      </c>
      <c r="J957">
        <v>588532</v>
      </c>
      <c r="P957" t="s">
        <v>6412</v>
      </c>
    </row>
    <row r="958" spans="7:16" x14ac:dyDescent="0.2">
      <c r="G958" t="s">
        <v>2569</v>
      </c>
      <c r="J958">
        <v>588533</v>
      </c>
      <c r="P958" t="s">
        <v>6403</v>
      </c>
    </row>
    <row r="959" spans="7:16" x14ac:dyDescent="0.2">
      <c r="G959" t="s">
        <v>2570</v>
      </c>
      <c r="J959">
        <v>588534</v>
      </c>
      <c r="P959" t="s">
        <v>6404</v>
      </c>
    </row>
    <row r="960" spans="7:16" x14ac:dyDescent="0.2">
      <c r="G960" t="s">
        <v>2571</v>
      </c>
      <c r="J960">
        <v>588535</v>
      </c>
      <c r="P960" t="s">
        <v>6405</v>
      </c>
    </row>
    <row r="961" spans="7:16" x14ac:dyDescent="0.2">
      <c r="G961" t="s">
        <v>2572</v>
      </c>
      <c r="J961">
        <v>588536</v>
      </c>
      <c r="P961" t="s">
        <v>6406</v>
      </c>
    </row>
    <row r="962" spans="7:16" x14ac:dyDescent="0.2">
      <c r="G962" t="s">
        <v>2573</v>
      </c>
      <c r="J962">
        <v>588537</v>
      </c>
      <c r="P962" t="s">
        <v>6397</v>
      </c>
    </row>
    <row r="963" spans="7:16" x14ac:dyDescent="0.2">
      <c r="G963" t="s">
        <v>2574</v>
      </c>
      <c r="J963">
        <v>588541</v>
      </c>
      <c r="P963" t="s">
        <v>6398</v>
      </c>
    </row>
    <row r="964" spans="7:16" x14ac:dyDescent="0.2">
      <c r="G964" t="s">
        <v>2575</v>
      </c>
      <c r="J964">
        <v>588543</v>
      </c>
      <c r="P964" t="s">
        <v>6410</v>
      </c>
    </row>
    <row r="965" spans="7:16" x14ac:dyDescent="0.2">
      <c r="G965" t="s">
        <v>2576</v>
      </c>
      <c r="J965">
        <v>588544</v>
      </c>
      <c r="P965" t="s">
        <v>6415</v>
      </c>
    </row>
    <row r="966" spans="7:16" x14ac:dyDescent="0.2">
      <c r="G966" t="s">
        <v>2577</v>
      </c>
      <c r="J966">
        <v>588545</v>
      </c>
      <c r="P966" t="s">
        <v>6416</v>
      </c>
    </row>
    <row r="967" spans="7:16" x14ac:dyDescent="0.2">
      <c r="G967" t="s">
        <v>2578</v>
      </c>
      <c r="J967">
        <v>588546</v>
      </c>
      <c r="P967" t="s">
        <v>6417</v>
      </c>
    </row>
    <row r="968" spans="7:16" x14ac:dyDescent="0.2">
      <c r="G968" t="s">
        <v>2579</v>
      </c>
      <c r="J968">
        <v>588547</v>
      </c>
      <c r="P968" t="s">
        <v>6414</v>
      </c>
    </row>
    <row r="969" spans="7:16" x14ac:dyDescent="0.2">
      <c r="G969" t="s">
        <v>2601</v>
      </c>
      <c r="H969" t="s">
        <v>2603</v>
      </c>
      <c r="I969" t="s">
        <v>1414</v>
      </c>
      <c r="J969">
        <v>588722</v>
      </c>
      <c r="K969">
        <v>882</v>
      </c>
      <c r="L969">
        <v>291</v>
      </c>
      <c r="M969">
        <v>291</v>
      </c>
      <c r="N969">
        <f>IFERROR(VLOOKUP(M969,C:D,2,FALSE),M969)</f>
        <v>291</v>
      </c>
      <c r="P969" t="s">
        <v>6422</v>
      </c>
    </row>
    <row r="970" spans="7:16" x14ac:dyDescent="0.2">
      <c r="G970" t="s">
        <v>2609</v>
      </c>
      <c r="H970" t="s">
        <v>2611</v>
      </c>
      <c r="I970" t="s">
        <v>1845</v>
      </c>
      <c r="J970">
        <v>588790</v>
      </c>
      <c r="K970">
        <v>2198</v>
      </c>
      <c r="L970">
        <v>598</v>
      </c>
      <c r="M970">
        <v>598</v>
      </c>
      <c r="N970">
        <f>IFERROR(VLOOKUP(M970,C:D,2,FALSE),M970)</f>
        <v>598</v>
      </c>
      <c r="P970" t="s">
        <v>6423</v>
      </c>
    </row>
    <row r="971" spans="7:16" x14ac:dyDescent="0.2">
      <c r="G971" t="s">
        <v>2613</v>
      </c>
      <c r="H971" t="s">
        <v>2121</v>
      </c>
      <c r="I971" t="s">
        <v>2122</v>
      </c>
      <c r="J971">
        <v>588809</v>
      </c>
      <c r="K971">
        <v>2985</v>
      </c>
      <c r="L971">
        <v>708</v>
      </c>
      <c r="M971">
        <v>708</v>
      </c>
      <c r="N971">
        <f>IFERROR(VLOOKUP(M971,C:D,2,FALSE),M971)</f>
        <v>708</v>
      </c>
      <c r="P971" t="s">
        <v>6424</v>
      </c>
    </row>
    <row r="972" spans="7:16" x14ac:dyDescent="0.2">
      <c r="G972" t="s">
        <v>2614</v>
      </c>
      <c r="J972">
        <v>588812</v>
      </c>
      <c r="P972" t="s">
        <v>6425</v>
      </c>
    </row>
    <row r="973" spans="7:16" x14ac:dyDescent="0.2">
      <c r="G973" t="s">
        <v>2615</v>
      </c>
      <c r="J973">
        <v>588813</v>
      </c>
      <c r="P973" t="s">
        <v>6426</v>
      </c>
    </row>
    <row r="974" spans="7:16" x14ac:dyDescent="0.2">
      <c r="G974" t="s">
        <v>2616</v>
      </c>
      <c r="J974">
        <v>588834</v>
      </c>
      <c r="P974" t="s">
        <v>6436</v>
      </c>
    </row>
    <row r="975" spans="7:16" x14ac:dyDescent="0.2">
      <c r="G975" t="s">
        <v>2618</v>
      </c>
      <c r="H975" t="s">
        <v>2623</v>
      </c>
      <c r="I975" t="s">
        <v>2624</v>
      </c>
      <c r="J975">
        <v>588855</v>
      </c>
      <c r="K975">
        <v>2454</v>
      </c>
      <c r="L975">
        <v>635</v>
      </c>
      <c r="M975">
        <v>635</v>
      </c>
      <c r="N975">
        <f t="shared" ref="N975:N1006" si="37">IFERROR(VLOOKUP(M975,C:D,2,FALSE),M975)</f>
        <v>635</v>
      </c>
      <c r="P975" t="s">
        <v>6437</v>
      </c>
    </row>
    <row r="976" spans="7:16" x14ac:dyDescent="0.2">
      <c r="G976" t="s">
        <v>2625</v>
      </c>
      <c r="J976">
        <v>588856</v>
      </c>
      <c r="M976">
        <v>635</v>
      </c>
      <c r="N976">
        <f t="shared" si="37"/>
        <v>635</v>
      </c>
      <c r="P976" t="s">
        <v>6438</v>
      </c>
    </row>
    <row r="977" spans="7:16" x14ac:dyDescent="0.2">
      <c r="G977" t="s">
        <v>2626</v>
      </c>
      <c r="H977" t="s">
        <v>2628</v>
      </c>
      <c r="I977" t="s">
        <v>2122</v>
      </c>
      <c r="J977">
        <v>588859</v>
      </c>
      <c r="K977">
        <v>2986</v>
      </c>
      <c r="L977">
        <v>708</v>
      </c>
      <c r="M977">
        <v>708</v>
      </c>
      <c r="N977">
        <f t="shared" si="37"/>
        <v>708</v>
      </c>
      <c r="P977" t="s">
        <v>6439</v>
      </c>
    </row>
    <row r="978" spans="7:16" x14ac:dyDescent="0.2">
      <c r="G978" t="s">
        <v>2633</v>
      </c>
      <c r="H978" t="s">
        <v>2638</v>
      </c>
      <c r="I978" t="s">
        <v>2639</v>
      </c>
      <c r="J978">
        <v>602179</v>
      </c>
      <c r="K978">
        <v>2737</v>
      </c>
      <c r="L978">
        <v>677</v>
      </c>
      <c r="M978">
        <v>677</v>
      </c>
      <c r="N978">
        <f t="shared" si="37"/>
        <v>677</v>
      </c>
      <c r="P978" t="s">
        <v>6435</v>
      </c>
    </row>
    <row r="979" spans="7:16" x14ac:dyDescent="0.2">
      <c r="G979" t="s">
        <v>2641</v>
      </c>
      <c r="H979" t="s">
        <v>2410</v>
      </c>
      <c r="I979" t="s">
        <v>2411</v>
      </c>
      <c r="J979">
        <v>602199</v>
      </c>
      <c r="K979">
        <v>2433</v>
      </c>
      <c r="L979">
        <v>632</v>
      </c>
      <c r="M979">
        <v>632</v>
      </c>
      <c r="N979">
        <f t="shared" si="37"/>
        <v>632</v>
      </c>
      <c r="P979" t="s">
        <v>6428</v>
      </c>
    </row>
    <row r="980" spans="7:16" x14ac:dyDescent="0.2">
      <c r="G980" t="s">
        <v>2642</v>
      </c>
      <c r="J980">
        <v>602200</v>
      </c>
      <c r="M980">
        <v>632</v>
      </c>
      <c r="N980">
        <f t="shared" si="37"/>
        <v>632</v>
      </c>
      <c r="P980" t="s">
        <v>6431</v>
      </c>
    </row>
    <row r="981" spans="7:16" x14ac:dyDescent="0.2">
      <c r="G981" t="s">
        <v>2643</v>
      </c>
      <c r="J981">
        <v>602201</v>
      </c>
      <c r="M981">
        <v>632</v>
      </c>
      <c r="N981">
        <f t="shared" si="37"/>
        <v>632</v>
      </c>
      <c r="P981" t="s">
        <v>6432</v>
      </c>
    </row>
    <row r="982" spans="7:16" x14ac:dyDescent="0.2">
      <c r="G982" t="s">
        <v>2644</v>
      </c>
      <c r="H982" t="s">
        <v>2646</v>
      </c>
      <c r="I982" t="s">
        <v>2411</v>
      </c>
      <c r="J982">
        <v>602202</v>
      </c>
      <c r="K982">
        <v>2436</v>
      </c>
      <c r="L982">
        <v>632</v>
      </c>
      <c r="M982">
        <v>632</v>
      </c>
      <c r="N982">
        <f t="shared" si="37"/>
        <v>632</v>
      </c>
      <c r="P982" t="s">
        <v>6433</v>
      </c>
    </row>
    <row r="983" spans="7:16" x14ac:dyDescent="0.2">
      <c r="G983" t="s">
        <v>2647</v>
      </c>
      <c r="H983" t="s">
        <v>2649</v>
      </c>
      <c r="I983" t="s">
        <v>2411</v>
      </c>
      <c r="J983">
        <v>602204</v>
      </c>
      <c r="K983">
        <v>2437</v>
      </c>
      <c r="L983">
        <v>632</v>
      </c>
      <c r="M983">
        <v>632</v>
      </c>
      <c r="N983">
        <f t="shared" si="37"/>
        <v>632</v>
      </c>
      <c r="P983" t="s">
        <v>6434</v>
      </c>
    </row>
    <row r="984" spans="7:16" x14ac:dyDescent="0.2">
      <c r="G984" t="s">
        <v>2650</v>
      </c>
      <c r="H984" t="s">
        <v>2652</v>
      </c>
      <c r="I984" t="s">
        <v>1730</v>
      </c>
      <c r="J984">
        <v>602224</v>
      </c>
      <c r="K984">
        <v>2296</v>
      </c>
      <c r="L984">
        <v>612</v>
      </c>
      <c r="M984">
        <v>612</v>
      </c>
      <c r="N984">
        <f t="shared" si="37"/>
        <v>612</v>
      </c>
      <c r="P984" t="s">
        <v>6430</v>
      </c>
    </row>
    <row r="985" spans="7:16" x14ac:dyDescent="0.2">
      <c r="G985" t="s">
        <v>2653</v>
      </c>
      <c r="H985" t="s">
        <v>2207</v>
      </c>
      <c r="I985" t="s">
        <v>2208</v>
      </c>
      <c r="J985">
        <v>602233</v>
      </c>
      <c r="K985">
        <v>2753</v>
      </c>
      <c r="L985">
        <v>680</v>
      </c>
      <c r="M985">
        <v>680</v>
      </c>
      <c r="N985">
        <f t="shared" si="37"/>
        <v>680</v>
      </c>
      <c r="P985" t="s">
        <v>6429</v>
      </c>
    </row>
    <row r="986" spans="7:16" x14ac:dyDescent="0.2">
      <c r="G986" t="s">
        <v>2669</v>
      </c>
      <c r="H986" t="s">
        <v>2671</v>
      </c>
      <c r="I986" t="s">
        <v>1737</v>
      </c>
      <c r="J986">
        <v>602289</v>
      </c>
      <c r="K986">
        <v>1765</v>
      </c>
      <c r="L986">
        <v>550</v>
      </c>
      <c r="M986">
        <v>550</v>
      </c>
      <c r="N986">
        <f t="shared" si="37"/>
        <v>550</v>
      </c>
      <c r="P986" t="s">
        <v>6444</v>
      </c>
    </row>
    <row r="987" spans="7:16" x14ac:dyDescent="0.2">
      <c r="G987" t="s">
        <v>2680</v>
      </c>
      <c r="H987" t="s">
        <v>2375</v>
      </c>
      <c r="I987" t="s">
        <v>2376</v>
      </c>
      <c r="J987">
        <v>602292</v>
      </c>
      <c r="K987">
        <v>2246</v>
      </c>
      <c r="L987">
        <v>606</v>
      </c>
      <c r="M987">
        <v>606</v>
      </c>
      <c r="N987">
        <f t="shared" si="37"/>
        <v>606</v>
      </c>
      <c r="P987" t="s">
        <v>6443</v>
      </c>
    </row>
    <row r="988" spans="7:16" x14ac:dyDescent="0.2">
      <c r="G988" t="s">
        <v>2681</v>
      </c>
      <c r="H988" t="s">
        <v>2682</v>
      </c>
      <c r="I988" t="s">
        <v>2376</v>
      </c>
      <c r="J988">
        <v>602293</v>
      </c>
      <c r="K988">
        <v>2249</v>
      </c>
      <c r="L988">
        <v>606</v>
      </c>
      <c r="M988">
        <v>606</v>
      </c>
      <c r="N988">
        <f t="shared" si="37"/>
        <v>606</v>
      </c>
      <c r="P988" t="s">
        <v>6442</v>
      </c>
    </row>
    <row r="989" spans="7:16" x14ac:dyDescent="0.2">
      <c r="G989" t="s">
        <v>2683</v>
      </c>
      <c r="H989" t="s">
        <v>2551</v>
      </c>
      <c r="I989" t="s">
        <v>2552</v>
      </c>
      <c r="J989">
        <v>602310</v>
      </c>
      <c r="K989">
        <v>2844</v>
      </c>
      <c r="L989">
        <v>693</v>
      </c>
      <c r="M989">
        <v>693</v>
      </c>
      <c r="N989">
        <f t="shared" si="37"/>
        <v>693</v>
      </c>
      <c r="P989" t="s">
        <v>6450</v>
      </c>
    </row>
    <row r="990" spans="7:16" x14ac:dyDescent="0.2">
      <c r="G990" t="s">
        <v>2684</v>
      </c>
      <c r="H990" t="s">
        <v>2685</v>
      </c>
      <c r="I990" t="s">
        <v>2686</v>
      </c>
      <c r="J990">
        <v>602313</v>
      </c>
      <c r="K990">
        <v>2849</v>
      </c>
      <c r="L990">
        <v>694</v>
      </c>
      <c r="M990">
        <v>694</v>
      </c>
      <c r="N990">
        <f t="shared" si="37"/>
        <v>694</v>
      </c>
      <c r="P990" t="s">
        <v>6441</v>
      </c>
    </row>
    <row r="991" spans="7:16" x14ac:dyDescent="0.2">
      <c r="G991" t="s">
        <v>2688</v>
      </c>
      <c r="H991" t="s">
        <v>2392</v>
      </c>
      <c r="I991" t="s">
        <v>2393</v>
      </c>
      <c r="J991">
        <v>602332</v>
      </c>
      <c r="K991">
        <v>2726</v>
      </c>
      <c r="L991">
        <v>674</v>
      </c>
      <c r="M991">
        <v>674</v>
      </c>
      <c r="N991">
        <f t="shared" si="37"/>
        <v>674</v>
      </c>
      <c r="P991" t="s">
        <v>6448</v>
      </c>
    </row>
    <row r="992" spans="7:16" x14ac:dyDescent="0.2">
      <c r="G992" t="s">
        <v>2689</v>
      </c>
      <c r="J992">
        <v>602357</v>
      </c>
      <c r="M992">
        <v>366</v>
      </c>
      <c r="N992">
        <f t="shared" si="37"/>
        <v>366</v>
      </c>
      <c r="P992" t="s">
        <v>6445</v>
      </c>
    </row>
    <row r="993" spans="7:16" x14ac:dyDescent="0.2">
      <c r="G993" t="s">
        <v>2690</v>
      </c>
      <c r="J993">
        <v>602358</v>
      </c>
      <c r="M993">
        <v>366</v>
      </c>
      <c r="N993">
        <f t="shared" si="37"/>
        <v>366</v>
      </c>
      <c r="P993" t="s">
        <v>6446</v>
      </c>
    </row>
    <row r="994" spans="7:16" x14ac:dyDescent="0.2">
      <c r="G994" t="s">
        <v>2696</v>
      </c>
      <c r="J994">
        <v>602364</v>
      </c>
      <c r="M994">
        <v>366</v>
      </c>
      <c r="N994">
        <f t="shared" si="37"/>
        <v>366</v>
      </c>
      <c r="P994" t="s">
        <v>6452</v>
      </c>
    </row>
    <row r="995" spans="7:16" x14ac:dyDescent="0.2">
      <c r="G995" t="s">
        <v>2697</v>
      </c>
      <c r="J995">
        <v>602365</v>
      </c>
      <c r="M995">
        <v>366</v>
      </c>
      <c r="N995">
        <f t="shared" si="37"/>
        <v>366</v>
      </c>
      <c r="P995" t="s">
        <v>6453</v>
      </c>
    </row>
    <row r="996" spans="7:16" x14ac:dyDescent="0.2">
      <c r="G996" t="s">
        <v>2704</v>
      </c>
      <c r="H996" t="s">
        <v>2706</v>
      </c>
      <c r="I996" t="s">
        <v>2707</v>
      </c>
      <c r="J996">
        <v>602377</v>
      </c>
      <c r="K996">
        <v>4700</v>
      </c>
      <c r="L996">
        <v>831</v>
      </c>
      <c r="M996">
        <v>831</v>
      </c>
      <c r="N996">
        <f t="shared" si="37"/>
        <v>831</v>
      </c>
      <c r="P996" t="s">
        <v>6454</v>
      </c>
    </row>
    <row r="997" spans="7:16" x14ac:dyDescent="0.2">
      <c r="G997" t="s">
        <v>2708</v>
      </c>
      <c r="H997" t="s">
        <v>2710</v>
      </c>
      <c r="I997" t="s">
        <v>2707</v>
      </c>
      <c r="J997">
        <v>602379</v>
      </c>
      <c r="K997">
        <v>4291</v>
      </c>
      <c r="L997">
        <v>831</v>
      </c>
      <c r="M997">
        <v>831</v>
      </c>
      <c r="N997">
        <f t="shared" si="37"/>
        <v>831</v>
      </c>
      <c r="P997" t="s">
        <v>6449</v>
      </c>
    </row>
    <row r="998" spans="7:16" x14ac:dyDescent="0.2">
      <c r="G998" t="s">
        <v>2711</v>
      </c>
      <c r="H998" t="s">
        <v>2712</v>
      </c>
      <c r="I998" t="s">
        <v>2707</v>
      </c>
      <c r="J998">
        <v>602381</v>
      </c>
      <c r="K998">
        <v>4292</v>
      </c>
      <c r="L998">
        <v>831</v>
      </c>
      <c r="M998">
        <v>831</v>
      </c>
      <c r="N998">
        <f t="shared" si="37"/>
        <v>831</v>
      </c>
      <c r="P998" t="s">
        <v>6456</v>
      </c>
    </row>
    <row r="999" spans="7:16" x14ac:dyDescent="0.2">
      <c r="G999" t="s">
        <v>2713</v>
      </c>
      <c r="H999" t="s">
        <v>2715</v>
      </c>
      <c r="I999" t="s">
        <v>2707</v>
      </c>
      <c r="J999">
        <v>602383</v>
      </c>
      <c r="K999">
        <v>4290</v>
      </c>
      <c r="L999">
        <v>831</v>
      </c>
      <c r="M999">
        <v>831</v>
      </c>
      <c r="N999">
        <f t="shared" si="37"/>
        <v>831</v>
      </c>
      <c r="P999" t="s">
        <v>6458</v>
      </c>
    </row>
    <row r="1000" spans="7:16" x14ac:dyDescent="0.2">
      <c r="G1000" t="s">
        <v>2716</v>
      </c>
      <c r="H1000" t="s">
        <v>2717</v>
      </c>
      <c r="I1000" t="s">
        <v>2707</v>
      </c>
      <c r="J1000">
        <v>602384</v>
      </c>
      <c r="K1000">
        <v>4289</v>
      </c>
      <c r="L1000">
        <v>831</v>
      </c>
      <c r="M1000">
        <v>831</v>
      </c>
      <c r="N1000">
        <f t="shared" si="37"/>
        <v>831</v>
      </c>
      <c r="P1000" t="s">
        <v>6457</v>
      </c>
    </row>
    <row r="1001" spans="7:16" x14ac:dyDescent="0.2">
      <c r="G1001" t="s">
        <v>2718</v>
      </c>
      <c r="H1001" t="s">
        <v>2403</v>
      </c>
      <c r="I1001" t="s">
        <v>2404</v>
      </c>
      <c r="J1001">
        <v>602388</v>
      </c>
      <c r="K1001">
        <v>2193</v>
      </c>
      <c r="L1001">
        <v>597</v>
      </c>
      <c r="M1001">
        <v>597</v>
      </c>
      <c r="N1001">
        <f t="shared" si="37"/>
        <v>597</v>
      </c>
      <c r="P1001" t="s">
        <v>6455</v>
      </c>
    </row>
    <row r="1002" spans="7:16" x14ac:dyDescent="0.2">
      <c r="G1002" t="s">
        <v>2725</v>
      </c>
      <c r="H1002" t="s">
        <v>2727</v>
      </c>
      <c r="I1002" t="s">
        <v>2376</v>
      </c>
      <c r="J1002">
        <v>602441</v>
      </c>
      <c r="K1002">
        <v>2248</v>
      </c>
      <c r="L1002">
        <v>606</v>
      </c>
      <c r="M1002">
        <v>606</v>
      </c>
      <c r="N1002">
        <f t="shared" si="37"/>
        <v>606</v>
      </c>
      <c r="P1002" t="s">
        <v>6459</v>
      </c>
    </row>
    <row r="1003" spans="7:16" x14ac:dyDescent="0.2">
      <c r="G1003" t="s">
        <v>2728</v>
      </c>
      <c r="H1003" t="s">
        <v>2729</v>
      </c>
      <c r="I1003" t="s">
        <v>2376</v>
      </c>
      <c r="J1003">
        <v>602442</v>
      </c>
      <c r="K1003">
        <v>2247</v>
      </c>
      <c r="L1003">
        <v>606</v>
      </c>
      <c r="M1003">
        <v>606</v>
      </c>
      <c r="N1003">
        <f t="shared" si="37"/>
        <v>606</v>
      </c>
      <c r="P1003" t="s">
        <v>6460</v>
      </c>
    </row>
    <row r="1004" spans="7:16" x14ac:dyDescent="0.2">
      <c r="G1004" t="s">
        <v>2742</v>
      </c>
      <c r="J1004">
        <v>602447</v>
      </c>
      <c r="M1004">
        <v>606</v>
      </c>
      <c r="N1004">
        <f t="shared" si="37"/>
        <v>606</v>
      </c>
      <c r="P1004" t="s">
        <v>6461</v>
      </c>
    </row>
    <row r="1005" spans="7:16" x14ac:dyDescent="0.2">
      <c r="G1005" t="s">
        <v>2743</v>
      </c>
      <c r="H1005" t="s">
        <v>2744</v>
      </c>
      <c r="I1005" t="s">
        <v>2376</v>
      </c>
      <c r="J1005">
        <v>602448</v>
      </c>
      <c r="K1005">
        <v>2250</v>
      </c>
      <c r="L1005">
        <v>606</v>
      </c>
      <c r="M1005">
        <v>606</v>
      </c>
      <c r="N1005">
        <f t="shared" si="37"/>
        <v>606</v>
      </c>
      <c r="P1005" t="s">
        <v>6462</v>
      </c>
    </row>
    <row r="1006" spans="7:16" x14ac:dyDescent="0.2">
      <c r="G1006" t="s">
        <v>2751</v>
      </c>
      <c r="J1006">
        <v>602474</v>
      </c>
      <c r="M1006">
        <v>366</v>
      </c>
      <c r="N1006">
        <f t="shared" si="37"/>
        <v>366</v>
      </c>
      <c r="P1006" t="s">
        <v>6463</v>
      </c>
    </row>
    <row r="1007" spans="7:16" x14ac:dyDescent="0.2">
      <c r="G1007" t="s">
        <v>2752</v>
      </c>
      <c r="J1007">
        <v>602475</v>
      </c>
      <c r="M1007">
        <v>366</v>
      </c>
      <c r="N1007">
        <f t="shared" ref="N1007:N1038" si="38">IFERROR(VLOOKUP(M1007,C:D,2,FALSE),M1007)</f>
        <v>366</v>
      </c>
      <c r="P1007" t="s">
        <v>6464</v>
      </c>
    </row>
    <row r="1008" spans="7:16" x14ac:dyDescent="0.2">
      <c r="G1008" t="s">
        <v>2753</v>
      </c>
      <c r="J1008">
        <v>602476</v>
      </c>
      <c r="M1008">
        <v>366</v>
      </c>
      <c r="N1008">
        <f t="shared" si="38"/>
        <v>366</v>
      </c>
      <c r="P1008" t="s">
        <v>6465</v>
      </c>
    </row>
    <row r="1009" spans="7:16" x14ac:dyDescent="0.2">
      <c r="G1009" t="s">
        <v>2754</v>
      </c>
      <c r="J1009">
        <v>602477</v>
      </c>
      <c r="M1009">
        <v>366</v>
      </c>
      <c r="N1009">
        <f t="shared" si="38"/>
        <v>366</v>
      </c>
      <c r="P1009" t="s">
        <v>6466</v>
      </c>
    </row>
    <row r="1010" spans="7:16" x14ac:dyDescent="0.2">
      <c r="G1010" t="s">
        <v>2755</v>
      </c>
      <c r="J1010">
        <v>602478</v>
      </c>
      <c r="M1010">
        <v>366</v>
      </c>
      <c r="N1010">
        <f t="shared" si="38"/>
        <v>366</v>
      </c>
      <c r="P1010" t="s">
        <v>6467</v>
      </c>
    </row>
    <row r="1011" spans="7:16" x14ac:dyDescent="0.2">
      <c r="G1011" t="s">
        <v>2762</v>
      </c>
      <c r="H1011" t="s">
        <v>1947</v>
      </c>
      <c r="I1011" t="s">
        <v>1948</v>
      </c>
      <c r="J1011">
        <v>623958</v>
      </c>
      <c r="K1011">
        <v>2287</v>
      </c>
      <c r="L1011">
        <v>611</v>
      </c>
      <c r="M1011">
        <v>611</v>
      </c>
      <c r="N1011">
        <f t="shared" si="38"/>
        <v>611</v>
      </c>
      <c r="P1011" t="s">
        <v>6468</v>
      </c>
    </row>
    <row r="1012" spans="7:16" x14ac:dyDescent="0.2">
      <c r="G1012" t="s">
        <v>2763</v>
      </c>
      <c r="H1012" t="s">
        <v>2468</v>
      </c>
      <c r="I1012" t="s">
        <v>1948</v>
      </c>
      <c r="J1012">
        <v>623959</v>
      </c>
      <c r="K1012">
        <v>4744</v>
      </c>
      <c r="L1012">
        <v>611</v>
      </c>
      <c r="M1012">
        <v>611</v>
      </c>
      <c r="N1012">
        <f t="shared" si="38"/>
        <v>611</v>
      </c>
      <c r="P1012" t="s">
        <v>6469</v>
      </c>
    </row>
    <row r="1013" spans="7:16" x14ac:dyDescent="0.2">
      <c r="G1013" t="s">
        <v>2764</v>
      </c>
      <c r="H1013" t="s">
        <v>2766</v>
      </c>
      <c r="I1013" t="s">
        <v>1948</v>
      </c>
      <c r="J1013">
        <v>623960</v>
      </c>
      <c r="K1013">
        <v>2288</v>
      </c>
      <c r="L1013">
        <v>611</v>
      </c>
      <c r="M1013">
        <v>611</v>
      </c>
      <c r="N1013">
        <f t="shared" si="38"/>
        <v>611</v>
      </c>
      <c r="P1013" t="s">
        <v>6470</v>
      </c>
    </row>
    <row r="1014" spans="7:16" x14ac:dyDescent="0.2">
      <c r="G1014" t="s">
        <v>2767</v>
      </c>
      <c r="H1014" t="s">
        <v>2769</v>
      </c>
      <c r="I1014" t="s">
        <v>2639</v>
      </c>
      <c r="J1014">
        <v>623980</v>
      </c>
      <c r="K1014">
        <v>2738</v>
      </c>
      <c r="L1014">
        <v>677</v>
      </c>
      <c r="M1014">
        <v>677</v>
      </c>
      <c r="N1014">
        <f t="shared" si="38"/>
        <v>677</v>
      </c>
      <c r="P1014" t="s">
        <v>6471</v>
      </c>
    </row>
    <row r="1015" spans="7:16" x14ac:dyDescent="0.2">
      <c r="G1015" t="s">
        <v>2770</v>
      </c>
      <c r="H1015" t="s">
        <v>2772</v>
      </c>
      <c r="I1015" t="s">
        <v>2639</v>
      </c>
      <c r="J1015">
        <v>623995</v>
      </c>
      <c r="K1015">
        <v>2739</v>
      </c>
      <c r="L1015">
        <v>677</v>
      </c>
      <c r="M1015">
        <v>677</v>
      </c>
      <c r="N1015">
        <f t="shared" si="38"/>
        <v>677</v>
      </c>
      <c r="P1015" t="s">
        <v>6472</v>
      </c>
    </row>
    <row r="1016" spans="7:16" x14ac:dyDescent="0.2">
      <c r="G1016" t="s">
        <v>2776</v>
      </c>
      <c r="H1016" t="s">
        <v>2638</v>
      </c>
      <c r="I1016" t="s">
        <v>2639</v>
      </c>
      <c r="J1016">
        <v>624002</v>
      </c>
      <c r="K1016">
        <v>2737</v>
      </c>
      <c r="L1016">
        <v>677</v>
      </c>
      <c r="M1016">
        <v>677</v>
      </c>
      <c r="N1016">
        <f t="shared" si="38"/>
        <v>677</v>
      </c>
      <c r="P1016" t="s">
        <v>6473</v>
      </c>
    </row>
    <row r="1017" spans="7:16" x14ac:dyDescent="0.2">
      <c r="G1017" t="s">
        <v>2783</v>
      </c>
      <c r="J1017">
        <v>624030</v>
      </c>
      <c r="M1017">
        <v>-624036</v>
      </c>
      <c r="N1017">
        <f t="shared" si="38"/>
        <v>-624036</v>
      </c>
      <c r="P1017" t="s">
        <v>6478</v>
      </c>
    </row>
    <row r="1018" spans="7:16" x14ac:dyDescent="0.2">
      <c r="G1018" t="s">
        <v>2784</v>
      </c>
      <c r="J1018">
        <v>624031</v>
      </c>
      <c r="M1018">
        <v>-624036</v>
      </c>
      <c r="N1018">
        <f t="shared" si="38"/>
        <v>-624036</v>
      </c>
      <c r="P1018" t="s">
        <v>6474</v>
      </c>
    </row>
    <row r="1019" spans="7:16" x14ac:dyDescent="0.2">
      <c r="G1019" t="s">
        <v>2785</v>
      </c>
      <c r="J1019">
        <v>624032</v>
      </c>
      <c r="M1019">
        <v>-624036</v>
      </c>
      <c r="N1019">
        <f t="shared" si="38"/>
        <v>-624036</v>
      </c>
      <c r="P1019" t="s">
        <v>6475</v>
      </c>
    </row>
    <row r="1020" spans="7:16" x14ac:dyDescent="0.2">
      <c r="G1020" t="s">
        <v>2788</v>
      </c>
      <c r="J1020">
        <v>624044</v>
      </c>
      <c r="M1020">
        <v>-624036</v>
      </c>
      <c r="N1020">
        <f t="shared" si="38"/>
        <v>-624036</v>
      </c>
      <c r="P1020" t="s">
        <v>6479</v>
      </c>
    </row>
    <row r="1021" spans="7:16" x14ac:dyDescent="0.2">
      <c r="G1021" t="s">
        <v>2814</v>
      </c>
      <c r="J1021">
        <v>624116</v>
      </c>
      <c r="M1021">
        <v>499</v>
      </c>
      <c r="N1021">
        <f t="shared" si="38"/>
        <v>499</v>
      </c>
      <c r="P1021" t="e">
        <v>#N/A</v>
      </c>
    </row>
    <row r="1022" spans="7:16" x14ac:dyDescent="0.2">
      <c r="G1022" t="s">
        <v>2815</v>
      </c>
      <c r="H1022" t="s">
        <v>2817</v>
      </c>
      <c r="I1022" t="s">
        <v>1756</v>
      </c>
      <c r="J1022">
        <v>624117</v>
      </c>
      <c r="K1022">
        <v>1407</v>
      </c>
      <c r="L1022">
        <v>499</v>
      </c>
      <c r="M1022">
        <v>499</v>
      </c>
      <c r="N1022">
        <f t="shared" si="38"/>
        <v>499</v>
      </c>
      <c r="P1022" t="e">
        <v>#N/A</v>
      </c>
    </row>
    <row r="1023" spans="7:16" x14ac:dyDescent="0.2">
      <c r="G1023" t="s">
        <v>2824</v>
      </c>
      <c r="H1023" t="s">
        <v>2826</v>
      </c>
      <c r="I1023" t="s">
        <v>1375</v>
      </c>
      <c r="J1023">
        <v>624122</v>
      </c>
      <c r="K1023">
        <v>1276</v>
      </c>
      <c r="L1023">
        <v>477</v>
      </c>
      <c r="M1023">
        <v>477</v>
      </c>
      <c r="N1023">
        <f t="shared" si="38"/>
        <v>477</v>
      </c>
      <c r="P1023" t="e">
        <v>#N/A</v>
      </c>
    </row>
    <row r="1024" spans="7:16" x14ac:dyDescent="0.2">
      <c r="G1024" t="s">
        <v>2842</v>
      </c>
      <c r="H1024" t="s">
        <v>2847</v>
      </c>
      <c r="I1024" t="s">
        <v>2848</v>
      </c>
      <c r="J1024">
        <v>624146</v>
      </c>
      <c r="K1024">
        <v>3400</v>
      </c>
      <c r="L1024">
        <v>755</v>
      </c>
      <c r="M1024">
        <v>755</v>
      </c>
      <c r="N1024">
        <f t="shared" si="38"/>
        <v>755</v>
      </c>
      <c r="P1024" t="e">
        <v>#N/A</v>
      </c>
    </row>
    <row r="1025" spans="7:16" x14ac:dyDescent="0.2">
      <c r="G1025" t="s">
        <v>2849</v>
      </c>
      <c r="H1025" t="s">
        <v>2853</v>
      </c>
      <c r="I1025" t="s">
        <v>2854</v>
      </c>
      <c r="J1025">
        <v>624147</v>
      </c>
      <c r="K1025">
        <v>4073</v>
      </c>
      <c r="L1025">
        <v>816</v>
      </c>
      <c r="M1025">
        <v>816</v>
      </c>
      <c r="N1025">
        <f t="shared" si="38"/>
        <v>816</v>
      </c>
      <c r="P1025" t="e">
        <v>#N/A</v>
      </c>
    </row>
    <row r="1026" spans="7:16" x14ac:dyDescent="0.2">
      <c r="G1026" t="s">
        <v>2855</v>
      </c>
      <c r="H1026" t="s">
        <v>2861</v>
      </c>
      <c r="I1026" t="s">
        <v>2862</v>
      </c>
      <c r="J1026">
        <v>624148</v>
      </c>
      <c r="K1026">
        <v>3886</v>
      </c>
      <c r="L1026">
        <v>802</v>
      </c>
      <c r="M1026">
        <v>802</v>
      </c>
      <c r="N1026">
        <f t="shared" si="38"/>
        <v>802</v>
      </c>
      <c r="P1026" t="e">
        <v>#N/A</v>
      </c>
    </row>
    <row r="1027" spans="7:16" x14ac:dyDescent="0.2">
      <c r="G1027" t="s">
        <v>2863</v>
      </c>
      <c r="H1027" t="s">
        <v>2869</v>
      </c>
      <c r="I1027" t="s">
        <v>2870</v>
      </c>
      <c r="J1027">
        <v>624149</v>
      </c>
      <c r="K1027">
        <v>2854</v>
      </c>
      <c r="L1027">
        <v>695</v>
      </c>
      <c r="M1027">
        <v>695</v>
      </c>
      <c r="N1027">
        <f t="shared" si="38"/>
        <v>695</v>
      </c>
      <c r="P1027" t="e">
        <v>#N/A</v>
      </c>
    </row>
    <row r="1028" spans="7:16" x14ac:dyDescent="0.2">
      <c r="G1028" t="s">
        <v>2882</v>
      </c>
      <c r="H1028" t="s">
        <v>1586</v>
      </c>
      <c r="I1028" t="s">
        <v>1587</v>
      </c>
      <c r="J1028">
        <v>624160</v>
      </c>
      <c r="K1028">
        <v>1036</v>
      </c>
      <c r="L1028">
        <v>330</v>
      </c>
      <c r="M1028">
        <v>330</v>
      </c>
      <c r="N1028">
        <f t="shared" si="38"/>
        <v>330</v>
      </c>
      <c r="P1028" t="e">
        <v>#N/A</v>
      </c>
    </row>
    <row r="1029" spans="7:16" x14ac:dyDescent="0.2">
      <c r="G1029" t="s">
        <v>2883</v>
      </c>
      <c r="H1029" t="s">
        <v>1586</v>
      </c>
      <c r="I1029" t="s">
        <v>1587</v>
      </c>
      <c r="J1029">
        <v>624161</v>
      </c>
      <c r="K1029">
        <v>1036</v>
      </c>
      <c r="L1029">
        <v>330</v>
      </c>
      <c r="M1029">
        <v>330</v>
      </c>
      <c r="N1029">
        <f t="shared" si="38"/>
        <v>330</v>
      </c>
      <c r="P1029" t="e">
        <v>#N/A</v>
      </c>
    </row>
    <row r="1030" spans="7:16" x14ac:dyDescent="0.2">
      <c r="G1030" t="s">
        <v>2884</v>
      </c>
      <c r="H1030" t="s">
        <v>1586</v>
      </c>
      <c r="I1030" t="s">
        <v>1587</v>
      </c>
      <c r="J1030">
        <v>624162</v>
      </c>
      <c r="K1030">
        <v>1036</v>
      </c>
      <c r="L1030">
        <v>330</v>
      </c>
      <c r="M1030">
        <v>330</v>
      </c>
      <c r="N1030">
        <f t="shared" si="38"/>
        <v>330</v>
      </c>
      <c r="P1030" t="e">
        <v>#N/A</v>
      </c>
    </row>
    <row r="1031" spans="7:16" x14ac:dyDescent="0.2">
      <c r="G1031" t="s">
        <v>2885</v>
      </c>
      <c r="H1031" t="s">
        <v>2847</v>
      </c>
      <c r="I1031" t="s">
        <v>2848</v>
      </c>
      <c r="J1031">
        <v>624170</v>
      </c>
      <c r="K1031">
        <v>3400</v>
      </c>
      <c r="L1031">
        <v>755</v>
      </c>
      <c r="M1031">
        <v>755</v>
      </c>
      <c r="N1031">
        <f t="shared" si="38"/>
        <v>755</v>
      </c>
      <c r="P1031" t="e">
        <v>#N/A</v>
      </c>
    </row>
    <row r="1032" spans="7:16" x14ac:dyDescent="0.2">
      <c r="G1032" t="s">
        <v>2886</v>
      </c>
      <c r="H1032" t="s">
        <v>2869</v>
      </c>
      <c r="I1032" t="s">
        <v>2870</v>
      </c>
      <c r="J1032">
        <v>624171</v>
      </c>
      <c r="K1032">
        <v>2854</v>
      </c>
      <c r="L1032">
        <v>695</v>
      </c>
      <c r="M1032">
        <v>695</v>
      </c>
      <c r="N1032">
        <f t="shared" si="38"/>
        <v>695</v>
      </c>
      <c r="P1032" t="e">
        <v>#N/A</v>
      </c>
    </row>
    <row r="1033" spans="7:16" x14ac:dyDescent="0.2">
      <c r="G1033" t="s">
        <v>2887</v>
      </c>
      <c r="H1033" t="s">
        <v>2861</v>
      </c>
      <c r="I1033" t="s">
        <v>2862</v>
      </c>
      <c r="J1033">
        <v>624172</v>
      </c>
      <c r="K1033">
        <v>3886</v>
      </c>
      <c r="L1033">
        <v>802</v>
      </c>
      <c r="M1033">
        <v>802</v>
      </c>
      <c r="N1033">
        <f t="shared" si="38"/>
        <v>802</v>
      </c>
      <c r="P1033" t="e">
        <v>#N/A</v>
      </c>
    </row>
    <row r="1034" spans="7:16" x14ac:dyDescent="0.2">
      <c r="G1034" t="s">
        <v>2888</v>
      </c>
      <c r="H1034" t="s">
        <v>2853</v>
      </c>
      <c r="I1034" t="s">
        <v>2854</v>
      </c>
      <c r="J1034">
        <v>624173</v>
      </c>
      <c r="K1034">
        <v>4073</v>
      </c>
      <c r="L1034">
        <v>816</v>
      </c>
      <c r="M1034">
        <v>816</v>
      </c>
      <c r="N1034">
        <f t="shared" si="38"/>
        <v>816</v>
      </c>
      <c r="P1034" t="e">
        <v>#N/A</v>
      </c>
    </row>
    <row r="1035" spans="7:16" x14ac:dyDescent="0.2">
      <c r="G1035" t="s">
        <v>2889</v>
      </c>
      <c r="J1035">
        <v>624178</v>
      </c>
      <c r="M1035">
        <v>672</v>
      </c>
      <c r="N1035">
        <f t="shared" si="38"/>
        <v>672</v>
      </c>
      <c r="P1035" t="e">
        <v>#N/A</v>
      </c>
    </row>
    <row r="1036" spans="7:16" x14ac:dyDescent="0.2">
      <c r="G1036" t="s">
        <v>2891</v>
      </c>
      <c r="H1036" t="s">
        <v>2893</v>
      </c>
      <c r="I1036" t="s">
        <v>1879</v>
      </c>
      <c r="J1036">
        <v>624206</v>
      </c>
      <c r="K1036">
        <v>3576</v>
      </c>
      <c r="L1036">
        <v>771</v>
      </c>
      <c r="M1036">
        <v>771</v>
      </c>
      <c r="N1036">
        <f t="shared" si="38"/>
        <v>771</v>
      </c>
      <c r="P1036" t="e">
        <v>#N/A</v>
      </c>
    </row>
    <row r="1037" spans="7:16" x14ac:dyDescent="0.2">
      <c r="G1037" t="s">
        <v>2894</v>
      </c>
      <c r="H1037" t="s">
        <v>2898</v>
      </c>
      <c r="I1037" t="s">
        <v>2899</v>
      </c>
      <c r="J1037">
        <v>624246</v>
      </c>
      <c r="K1037">
        <v>2301</v>
      </c>
      <c r="L1037">
        <v>613</v>
      </c>
      <c r="M1037">
        <v>613</v>
      </c>
      <c r="N1037">
        <f t="shared" si="38"/>
        <v>613</v>
      </c>
      <c r="P1037" t="e">
        <v>#N/A</v>
      </c>
    </row>
    <row r="1038" spans="7:16" x14ac:dyDescent="0.2">
      <c r="G1038" t="s">
        <v>2919</v>
      </c>
      <c r="H1038" t="s">
        <v>2847</v>
      </c>
      <c r="I1038" t="s">
        <v>2848</v>
      </c>
      <c r="J1038">
        <v>624261</v>
      </c>
      <c r="K1038">
        <v>3400</v>
      </c>
      <c r="L1038">
        <v>755</v>
      </c>
      <c r="M1038">
        <v>755</v>
      </c>
      <c r="N1038">
        <f t="shared" si="38"/>
        <v>755</v>
      </c>
      <c r="P1038" t="e">
        <v>#N/A</v>
      </c>
    </row>
    <row r="1039" spans="7:16" x14ac:dyDescent="0.2">
      <c r="G1039" t="s">
        <v>2920</v>
      </c>
      <c r="H1039" t="s">
        <v>2922</v>
      </c>
      <c r="I1039" t="s">
        <v>2848</v>
      </c>
      <c r="J1039">
        <v>624262</v>
      </c>
      <c r="K1039">
        <v>3401</v>
      </c>
      <c r="L1039">
        <v>755</v>
      </c>
      <c r="M1039">
        <v>755</v>
      </c>
      <c r="N1039">
        <f t="shared" ref="N1039:N1049" si="39">IFERROR(VLOOKUP(M1039,C:D,2,FALSE),M1039)</f>
        <v>755</v>
      </c>
      <c r="P1039" t="e">
        <v>#N/A</v>
      </c>
    </row>
    <row r="1040" spans="7:16" x14ac:dyDescent="0.2">
      <c r="G1040" t="s">
        <v>2923</v>
      </c>
      <c r="H1040" t="s">
        <v>2929</v>
      </c>
      <c r="I1040" t="s">
        <v>1413</v>
      </c>
      <c r="J1040">
        <v>624263</v>
      </c>
      <c r="K1040">
        <v>4371</v>
      </c>
      <c r="L1040">
        <v>840</v>
      </c>
      <c r="M1040">
        <v>840</v>
      </c>
      <c r="N1040">
        <f t="shared" si="39"/>
        <v>840</v>
      </c>
      <c r="P1040" t="e">
        <v>#N/A</v>
      </c>
    </row>
    <row r="1041" spans="7:16" x14ac:dyDescent="0.2">
      <c r="G1041" t="s">
        <v>2930</v>
      </c>
      <c r="H1041" t="s">
        <v>2932</v>
      </c>
      <c r="I1041" t="s">
        <v>2848</v>
      </c>
      <c r="J1041">
        <v>624264</v>
      </c>
      <c r="K1041">
        <v>3402</v>
      </c>
      <c r="L1041">
        <v>755</v>
      </c>
      <c r="M1041">
        <v>755</v>
      </c>
      <c r="N1041">
        <f t="shared" si="39"/>
        <v>755</v>
      </c>
      <c r="P1041" t="e">
        <v>#N/A</v>
      </c>
    </row>
    <row r="1042" spans="7:16" x14ac:dyDescent="0.2">
      <c r="G1042" t="s">
        <v>2935</v>
      </c>
      <c r="H1042" t="s">
        <v>2941</v>
      </c>
      <c r="I1042" t="s">
        <v>2942</v>
      </c>
      <c r="J1042">
        <v>624287</v>
      </c>
      <c r="K1042">
        <v>2910</v>
      </c>
      <c r="L1042">
        <v>699</v>
      </c>
      <c r="M1042">
        <v>699</v>
      </c>
      <c r="N1042">
        <f t="shared" si="39"/>
        <v>699</v>
      </c>
      <c r="P1042" t="e">
        <v>#N/A</v>
      </c>
    </row>
    <row r="1043" spans="7:16" x14ac:dyDescent="0.2">
      <c r="G1043" t="s">
        <v>2943</v>
      </c>
      <c r="H1043" t="s">
        <v>2944</v>
      </c>
      <c r="I1043" t="s">
        <v>2945</v>
      </c>
      <c r="J1043">
        <v>624288</v>
      </c>
      <c r="K1043">
        <v>2918</v>
      </c>
      <c r="L1043">
        <v>700</v>
      </c>
      <c r="M1043">
        <v>700</v>
      </c>
      <c r="N1043">
        <f t="shared" si="39"/>
        <v>700</v>
      </c>
      <c r="P1043" t="e">
        <v>#N/A</v>
      </c>
    </row>
    <row r="1044" spans="7:16" x14ac:dyDescent="0.2">
      <c r="G1044" t="s">
        <v>2946</v>
      </c>
      <c r="H1044" t="s">
        <v>2952</v>
      </c>
      <c r="I1044" t="s">
        <v>2953</v>
      </c>
      <c r="J1044">
        <v>624291</v>
      </c>
      <c r="K1044">
        <v>2599</v>
      </c>
      <c r="L1044">
        <v>656</v>
      </c>
      <c r="M1044">
        <v>656</v>
      </c>
      <c r="N1044">
        <f t="shared" si="39"/>
        <v>656</v>
      </c>
      <c r="P1044" t="e">
        <v>#N/A</v>
      </c>
    </row>
    <row r="1045" spans="7:16" x14ac:dyDescent="0.2">
      <c r="G1045" t="s">
        <v>2954</v>
      </c>
      <c r="H1045" t="s">
        <v>2941</v>
      </c>
      <c r="I1045" t="s">
        <v>2942</v>
      </c>
      <c r="J1045">
        <v>624292</v>
      </c>
      <c r="K1045">
        <v>2910</v>
      </c>
      <c r="L1045">
        <v>699</v>
      </c>
      <c r="M1045">
        <v>699</v>
      </c>
      <c r="N1045">
        <f t="shared" si="39"/>
        <v>699</v>
      </c>
      <c r="P1045" t="e">
        <v>#N/A</v>
      </c>
    </row>
    <row r="1046" spans="7:16" x14ac:dyDescent="0.2">
      <c r="G1046" t="s">
        <v>2955</v>
      </c>
      <c r="H1046" t="s">
        <v>2944</v>
      </c>
      <c r="I1046" t="s">
        <v>2945</v>
      </c>
      <c r="J1046">
        <v>624293</v>
      </c>
      <c r="K1046">
        <v>2918</v>
      </c>
      <c r="L1046">
        <v>700</v>
      </c>
      <c r="M1046">
        <v>700</v>
      </c>
      <c r="N1046">
        <f t="shared" si="39"/>
        <v>700</v>
      </c>
      <c r="P1046" t="e">
        <v>#N/A</v>
      </c>
    </row>
    <row r="1047" spans="7:16" x14ac:dyDescent="0.2">
      <c r="G1047" t="s">
        <v>2956</v>
      </c>
      <c r="H1047" t="s">
        <v>2952</v>
      </c>
      <c r="I1047" t="s">
        <v>2953</v>
      </c>
      <c r="J1047">
        <v>624294</v>
      </c>
      <c r="K1047">
        <v>2599</v>
      </c>
      <c r="L1047">
        <v>656</v>
      </c>
      <c r="M1047">
        <v>656</v>
      </c>
      <c r="N1047">
        <f t="shared" si="39"/>
        <v>656</v>
      </c>
      <c r="P1047" t="e">
        <v>#N/A</v>
      </c>
    </row>
    <row r="1048" spans="7:16" x14ac:dyDescent="0.2">
      <c r="G1048" t="s">
        <v>2957</v>
      </c>
      <c r="H1048" t="s">
        <v>1704</v>
      </c>
      <c r="I1048" t="s">
        <v>1705</v>
      </c>
      <c r="J1048">
        <v>624296</v>
      </c>
      <c r="K1048">
        <v>2066</v>
      </c>
      <c r="L1048">
        <v>582</v>
      </c>
      <c r="M1048">
        <v>582</v>
      </c>
      <c r="N1048">
        <f t="shared" si="39"/>
        <v>582</v>
      </c>
      <c r="P1048" t="e">
        <v>#N/A</v>
      </c>
    </row>
    <row r="1049" spans="7:16" x14ac:dyDescent="0.2">
      <c r="G1049" t="s">
        <v>2958</v>
      </c>
      <c r="H1049" t="s">
        <v>1709</v>
      </c>
      <c r="I1049" t="s">
        <v>1705</v>
      </c>
      <c r="J1049">
        <v>624297</v>
      </c>
      <c r="K1049">
        <v>2065</v>
      </c>
      <c r="L1049">
        <v>582</v>
      </c>
      <c r="M1049">
        <v>582</v>
      </c>
      <c r="N1049">
        <f t="shared" si="39"/>
        <v>582</v>
      </c>
      <c r="P1049" t="e">
        <v>#N/A</v>
      </c>
    </row>
    <row r="1050" spans="7:16" x14ac:dyDescent="0.2">
      <c r="G1050" t="s">
        <v>2959</v>
      </c>
      <c r="J1050">
        <v>624298</v>
      </c>
      <c r="P1050" t="e">
        <v>#N/A</v>
      </c>
    </row>
    <row r="1051" spans="7:16" x14ac:dyDescent="0.2">
      <c r="G1051" t="s">
        <v>2961</v>
      </c>
      <c r="H1051" t="s">
        <v>2201</v>
      </c>
      <c r="I1051" t="s">
        <v>1561</v>
      </c>
      <c r="J1051">
        <v>624308</v>
      </c>
      <c r="K1051">
        <v>2683</v>
      </c>
      <c r="L1051">
        <v>668</v>
      </c>
      <c r="M1051">
        <v>668</v>
      </c>
      <c r="N1051">
        <f t="shared" ref="N1051:N1076" si="40">IFERROR(VLOOKUP(M1051,C:D,2,FALSE),M1051)</f>
        <v>668</v>
      </c>
      <c r="P1051" t="e">
        <v>#N/A</v>
      </c>
    </row>
    <row r="1052" spans="7:16" x14ac:dyDescent="0.2">
      <c r="G1052" t="s">
        <v>2962</v>
      </c>
      <c r="H1052" t="s">
        <v>2964</v>
      </c>
      <c r="I1052" t="s">
        <v>1561</v>
      </c>
      <c r="J1052">
        <v>624312</v>
      </c>
      <c r="K1052">
        <v>4984</v>
      </c>
      <c r="L1052">
        <v>668</v>
      </c>
      <c r="M1052">
        <v>668</v>
      </c>
      <c r="N1052">
        <f t="shared" si="40"/>
        <v>668</v>
      </c>
      <c r="P1052" t="e">
        <v>#N/A</v>
      </c>
    </row>
    <row r="1053" spans="7:16" x14ac:dyDescent="0.2">
      <c r="G1053" t="s">
        <v>2965</v>
      </c>
      <c r="H1053" t="s">
        <v>1878</v>
      </c>
      <c r="I1053" t="s">
        <v>1879</v>
      </c>
      <c r="J1053">
        <v>624328</v>
      </c>
      <c r="K1053">
        <v>3572</v>
      </c>
      <c r="L1053">
        <v>771</v>
      </c>
      <c r="M1053">
        <v>771</v>
      </c>
      <c r="N1053">
        <f t="shared" si="40"/>
        <v>771</v>
      </c>
      <c r="P1053" t="e">
        <v>#N/A</v>
      </c>
    </row>
    <row r="1054" spans="7:16" x14ac:dyDescent="0.2">
      <c r="G1054" t="s">
        <v>2966</v>
      </c>
      <c r="H1054" t="s">
        <v>2968</v>
      </c>
      <c r="I1054" t="s">
        <v>1879</v>
      </c>
      <c r="J1054">
        <v>624329</v>
      </c>
      <c r="K1054">
        <v>3574</v>
      </c>
      <c r="L1054">
        <v>771</v>
      </c>
      <c r="M1054">
        <v>771</v>
      </c>
      <c r="N1054">
        <f t="shared" si="40"/>
        <v>771</v>
      </c>
      <c r="P1054" t="e">
        <v>#N/A</v>
      </c>
    </row>
    <row r="1055" spans="7:16" x14ac:dyDescent="0.2">
      <c r="G1055" t="s">
        <v>2969</v>
      </c>
      <c r="H1055" t="s">
        <v>2971</v>
      </c>
      <c r="I1055" t="s">
        <v>2297</v>
      </c>
      <c r="J1055">
        <v>624331</v>
      </c>
      <c r="K1055">
        <v>2472</v>
      </c>
      <c r="L1055">
        <v>637</v>
      </c>
      <c r="M1055">
        <v>637</v>
      </c>
      <c r="N1055">
        <f t="shared" si="40"/>
        <v>637</v>
      </c>
      <c r="P1055" t="e">
        <v>#N/A</v>
      </c>
    </row>
    <row r="1056" spans="7:16" x14ac:dyDescent="0.2">
      <c r="G1056" t="s">
        <v>2972</v>
      </c>
      <c r="H1056" t="s">
        <v>2383</v>
      </c>
      <c r="I1056" t="s">
        <v>1879</v>
      </c>
      <c r="J1056">
        <v>624332</v>
      </c>
      <c r="K1056">
        <v>3573</v>
      </c>
      <c r="L1056">
        <v>771</v>
      </c>
      <c r="M1056">
        <v>771</v>
      </c>
      <c r="N1056">
        <f t="shared" si="40"/>
        <v>771</v>
      </c>
      <c r="P1056" t="e">
        <v>#N/A</v>
      </c>
    </row>
    <row r="1057" spans="7:16" x14ac:dyDescent="0.2">
      <c r="G1057" t="s">
        <v>2973</v>
      </c>
      <c r="H1057" t="s">
        <v>2975</v>
      </c>
      <c r="I1057" t="s">
        <v>1879</v>
      </c>
      <c r="J1057">
        <v>624335</v>
      </c>
      <c r="K1057">
        <v>4992</v>
      </c>
      <c r="L1057">
        <v>771</v>
      </c>
      <c r="M1057">
        <v>771</v>
      </c>
      <c r="N1057">
        <f t="shared" si="40"/>
        <v>771</v>
      </c>
      <c r="P1057" t="e">
        <v>#N/A</v>
      </c>
    </row>
    <row r="1058" spans="7:16" x14ac:dyDescent="0.2">
      <c r="G1058" t="s">
        <v>2976</v>
      </c>
      <c r="H1058" t="s">
        <v>2978</v>
      </c>
      <c r="I1058" t="s">
        <v>1879</v>
      </c>
      <c r="J1058">
        <v>624336</v>
      </c>
      <c r="K1058">
        <v>4993</v>
      </c>
      <c r="L1058">
        <v>771</v>
      </c>
      <c r="M1058">
        <v>771</v>
      </c>
      <c r="N1058">
        <f t="shared" si="40"/>
        <v>771</v>
      </c>
      <c r="P1058" t="e">
        <v>#N/A</v>
      </c>
    </row>
    <row r="1059" spans="7:16" x14ac:dyDescent="0.2">
      <c r="G1059" t="s">
        <v>2979</v>
      </c>
      <c r="H1059" t="s">
        <v>2981</v>
      </c>
      <c r="I1059" t="s">
        <v>1879</v>
      </c>
      <c r="J1059">
        <v>624337</v>
      </c>
      <c r="K1059">
        <v>4994</v>
      </c>
      <c r="L1059">
        <v>771</v>
      </c>
      <c r="M1059">
        <v>771</v>
      </c>
      <c r="N1059">
        <f t="shared" si="40"/>
        <v>771</v>
      </c>
      <c r="P1059" t="e">
        <v>#N/A</v>
      </c>
    </row>
    <row r="1060" spans="7:16" x14ac:dyDescent="0.2">
      <c r="G1060" t="s">
        <v>2985</v>
      </c>
      <c r="H1060" t="s">
        <v>2392</v>
      </c>
      <c r="I1060" t="s">
        <v>2393</v>
      </c>
      <c r="J1060">
        <v>624342</v>
      </c>
      <c r="K1060">
        <v>2726</v>
      </c>
      <c r="L1060">
        <v>674</v>
      </c>
      <c r="M1060">
        <v>674</v>
      </c>
      <c r="N1060">
        <f t="shared" si="40"/>
        <v>674</v>
      </c>
      <c r="P1060" t="e">
        <v>#N/A</v>
      </c>
    </row>
    <row r="1061" spans="7:16" x14ac:dyDescent="0.2">
      <c r="G1061" t="s">
        <v>2986</v>
      </c>
      <c r="H1061" t="s">
        <v>2988</v>
      </c>
      <c r="I1061" t="s">
        <v>2423</v>
      </c>
      <c r="J1061">
        <v>624345</v>
      </c>
      <c r="K1061">
        <v>2279</v>
      </c>
      <c r="L1061">
        <v>609</v>
      </c>
      <c r="M1061">
        <v>609</v>
      </c>
      <c r="N1061">
        <f t="shared" si="40"/>
        <v>609</v>
      </c>
      <c r="P1061" t="e">
        <v>#N/A</v>
      </c>
    </row>
    <row r="1062" spans="7:16" x14ac:dyDescent="0.2">
      <c r="G1062" t="s">
        <v>2992</v>
      </c>
      <c r="H1062" t="s">
        <v>2994</v>
      </c>
      <c r="I1062" t="s">
        <v>2393</v>
      </c>
      <c r="J1062">
        <v>624348</v>
      </c>
      <c r="K1062">
        <v>2727</v>
      </c>
      <c r="L1062">
        <v>674</v>
      </c>
      <c r="M1062">
        <v>674</v>
      </c>
      <c r="N1062">
        <f t="shared" si="40"/>
        <v>674</v>
      </c>
      <c r="P1062" t="e">
        <v>#N/A</v>
      </c>
    </row>
    <row r="1063" spans="7:16" x14ac:dyDescent="0.2">
      <c r="G1063" t="s">
        <v>3000</v>
      </c>
      <c r="H1063" t="s">
        <v>3006</v>
      </c>
      <c r="I1063" t="s">
        <v>3007</v>
      </c>
      <c r="J1063">
        <v>624414</v>
      </c>
      <c r="K1063">
        <v>4520</v>
      </c>
      <c r="L1063">
        <v>855</v>
      </c>
      <c r="M1063">
        <v>855</v>
      </c>
      <c r="N1063">
        <f t="shared" si="40"/>
        <v>855</v>
      </c>
      <c r="P1063" t="e">
        <v>#N/A</v>
      </c>
    </row>
    <row r="1064" spans="7:16" x14ac:dyDescent="0.2">
      <c r="G1064" t="s">
        <v>3008</v>
      </c>
      <c r="H1064" t="s">
        <v>3010</v>
      </c>
      <c r="I1064" t="s">
        <v>3011</v>
      </c>
      <c r="J1064">
        <v>624415</v>
      </c>
      <c r="K1064">
        <v>4509</v>
      </c>
      <c r="L1064">
        <v>854</v>
      </c>
      <c r="M1064">
        <v>854</v>
      </c>
      <c r="N1064">
        <f t="shared" si="40"/>
        <v>854</v>
      </c>
      <c r="P1064" t="e">
        <v>#N/A</v>
      </c>
    </row>
    <row r="1065" spans="7:16" x14ac:dyDescent="0.2">
      <c r="G1065" t="s">
        <v>3012</v>
      </c>
      <c r="H1065" t="s">
        <v>3014</v>
      </c>
      <c r="I1065" t="s">
        <v>3015</v>
      </c>
      <c r="J1065">
        <v>624417</v>
      </c>
      <c r="K1065">
        <v>3900</v>
      </c>
      <c r="L1065">
        <v>803</v>
      </c>
      <c r="M1065">
        <v>803</v>
      </c>
      <c r="N1065">
        <f t="shared" si="40"/>
        <v>803</v>
      </c>
      <c r="P1065" t="e">
        <v>#N/A</v>
      </c>
    </row>
    <row r="1066" spans="7:16" x14ac:dyDescent="0.2">
      <c r="G1066" t="s">
        <v>3016</v>
      </c>
      <c r="J1066">
        <v>624418</v>
      </c>
      <c r="M1066">
        <v>803</v>
      </c>
      <c r="N1066">
        <f t="shared" si="40"/>
        <v>803</v>
      </c>
      <c r="P1066" t="e">
        <v>#N/A</v>
      </c>
    </row>
    <row r="1067" spans="7:16" x14ac:dyDescent="0.2">
      <c r="G1067" t="s">
        <v>3020</v>
      </c>
      <c r="H1067" t="s">
        <v>1792</v>
      </c>
      <c r="I1067" t="s">
        <v>1793</v>
      </c>
      <c r="J1067">
        <v>624453</v>
      </c>
      <c r="K1067">
        <v>2139</v>
      </c>
      <c r="L1067">
        <v>591</v>
      </c>
      <c r="M1067">
        <v>591</v>
      </c>
      <c r="N1067">
        <f t="shared" si="40"/>
        <v>592</v>
      </c>
      <c r="P1067" t="e">
        <v>#N/A</v>
      </c>
    </row>
    <row r="1068" spans="7:16" x14ac:dyDescent="0.2">
      <c r="G1068" t="s">
        <v>3021</v>
      </c>
      <c r="H1068" t="s">
        <v>3023</v>
      </c>
      <c r="I1068" t="s">
        <v>1793</v>
      </c>
      <c r="J1068">
        <v>624455</v>
      </c>
      <c r="K1068">
        <v>5164</v>
      </c>
      <c r="L1068">
        <v>591</v>
      </c>
      <c r="M1068">
        <v>591</v>
      </c>
      <c r="N1068">
        <f t="shared" si="40"/>
        <v>592</v>
      </c>
      <c r="P1068" t="e">
        <v>#N/A</v>
      </c>
    </row>
    <row r="1069" spans="7:16" x14ac:dyDescent="0.2">
      <c r="G1069" t="s">
        <v>3024</v>
      </c>
      <c r="H1069" t="s">
        <v>3026</v>
      </c>
      <c r="I1069" t="s">
        <v>1793</v>
      </c>
      <c r="J1069">
        <v>624459</v>
      </c>
      <c r="K1069">
        <v>5163</v>
      </c>
      <c r="L1069">
        <v>591</v>
      </c>
      <c r="M1069">
        <v>591</v>
      </c>
      <c r="N1069">
        <f t="shared" si="40"/>
        <v>592</v>
      </c>
      <c r="P1069" t="e">
        <v>#N/A</v>
      </c>
    </row>
    <row r="1070" spans="7:16" x14ac:dyDescent="0.2">
      <c r="G1070" t="s">
        <v>3027</v>
      </c>
      <c r="H1070" t="s">
        <v>3029</v>
      </c>
      <c r="I1070" t="s">
        <v>1793</v>
      </c>
      <c r="J1070">
        <v>624461</v>
      </c>
      <c r="K1070">
        <v>5165</v>
      </c>
      <c r="L1070">
        <v>591</v>
      </c>
      <c r="M1070">
        <v>591</v>
      </c>
      <c r="N1070">
        <f t="shared" si="40"/>
        <v>592</v>
      </c>
      <c r="P1070" t="e">
        <v>#N/A</v>
      </c>
    </row>
    <row r="1071" spans="7:16" x14ac:dyDescent="0.2">
      <c r="G1071" t="s">
        <v>3033</v>
      </c>
      <c r="H1071" t="s">
        <v>3037</v>
      </c>
      <c r="I1071" t="s">
        <v>3038</v>
      </c>
      <c r="J1071">
        <v>624463</v>
      </c>
      <c r="K1071">
        <v>3443</v>
      </c>
      <c r="L1071">
        <v>760</v>
      </c>
      <c r="M1071">
        <v>760</v>
      </c>
      <c r="N1071">
        <f t="shared" si="40"/>
        <v>760</v>
      </c>
      <c r="P1071" t="e">
        <v>#N/A</v>
      </c>
    </row>
    <row r="1072" spans="7:16" x14ac:dyDescent="0.2">
      <c r="G1072" t="s">
        <v>3039</v>
      </c>
      <c r="H1072" t="s">
        <v>3041</v>
      </c>
      <c r="I1072" t="s">
        <v>3042</v>
      </c>
      <c r="J1072">
        <v>624464</v>
      </c>
      <c r="K1072">
        <v>3452</v>
      </c>
      <c r="L1072">
        <v>761</v>
      </c>
      <c r="M1072">
        <v>761</v>
      </c>
      <c r="N1072">
        <f t="shared" si="40"/>
        <v>761</v>
      </c>
      <c r="P1072" t="e">
        <v>#N/A</v>
      </c>
    </row>
    <row r="1073" spans="7:16" x14ac:dyDescent="0.2">
      <c r="G1073" t="s">
        <v>3043</v>
      </c>
      <c r="H1073" t="s">
        <v>3045</v>
      </c>
      <c r="I1073" t="s">
        <v>3046</v>
      </c>
      <c r="J1073">
        <v>624465</v>
      </c>
      <c r="K1073">
        <v>3434</v>
      </c>
      <c r="L1073">
        <v>759</v>
      </c>
      <c r="M1073">
        <v>759</v>
      </c>
      <c r="N1073">
        <f t="shared" si="40"/>
        <v>759</v>
      </c>
      <c r="P1073" t="e">
        <v>#N/A</v>
      </c>
    </row>
    <row r="1074" spans="7:16" x14ac:dyDescent="0.2">
      <c r="G1074" t="s">
        <v>3047</v>
      </c>
      <c r="H1074" t="s">
        <v>3037</v>
      </c>
      <c r="I1074" t="s">
        <v>3038</v>
      </c>
      <c r="J1074">
        <v>624469</v>
      </c>
      <c r="K1074">
        <v>3443</v>
      </c>
      <c r="L1074">
        <v>760</v>
      </c>
      <c r="M1074">
        <v>760</v>
      </c>
      <c r="N1074">
        <f t="shared" si="40"/>
        <v>760</v>
      </c>
      <c r="P1074" t="e">
        <v>#N/A</v>
      </c>
    </row>
    <row r="1075" spans="7:16" x14ac:dyDescent="0.2">
      <c r="G1075" t="s">
        <v>3048</v>
      </c>
      <c r="H1075" t="s">
        <v>3041</v>
      </c>
      <c r="I1075" t="s">
        <v>3042</v>
      </c>
      <c r="J1075">
        <v>624470</v>
      </c>
      <c r="K1075">
        <v>3452</v>
      </c>
      <c r="L1075">
        <v>761</v>
      </c>
      <c r="M1075">
        <v>761</v>
      </c>
      <c r="N1075">
        <f t="shared" si="40"/>
        <v>761</v>
      </c>
      <c r="P1075" t="e">
        <v>#N/A</v>
      </c>
    </row>
    <row r="1076" spans="7:16" x14ac:dyDescent="0.2">
      <c r="G1076" t="s">
        <v>3049</v>
      </c>
      <c r="H1076" t="s">
        <v>3045</v>
      </c>
      <c r="I1076" t="s">
        <v>3046</v>
      </c>
      <c r="J1076">
        <v>624471</v>
      </c>
      <c r="K1076">
        <v>3434</v>
      </c>
      <c r="L1076">
        <v>759</v>
      </c>
      <c r="M1076">
        <v>759</v>
      </c>
      <c r="N1076">
        <f t="shared" si="40"/>
        <v>759</v>
      </c>
      <c r="P1076" t="e">
        <v>#N/A</v>
      </c>
    </row>
  </sheetData>
  <sortState ref="G2:O1076">
    <sortCondition ref="O2:O1076"/>
    <sortCondition ref="J2:J107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Assay Definition</vt:lpstr>
      <vt:lpstr>CribSheet</vt:lpstr>
      <vt:lpstr>AssayTarget</vt:lpstr>
      <vt:lpstr>AssayProject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Jason Rose</cp:lastModifiedBy>
  <dcterms:created xsi:type="dcterms:W3CDTF">2012-08-20T05:29:39Z</dcterms:created>
  <dcterms:modified xsi:type="dcterms:W3CDTF">2013-04-11T23:52:06Z</dcterms:modified>
</cp:coreProperties>
</file>