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360" yWindow="270" windowWidth="14940" windowHeight="9150"/>
  </bookViews>
  <sheets>
    <sheet name="Assay Definition" sheetId="1" r:id="rId1"/>
  </sheets>
  <definedNames>
    <definedName name="activity_threshold">'Assay Definition'!#REF!</definedName>
    <definedName name="assay_component_concentration">'Assay Definition'!#REF!</definedName>
    <definedName name="assay_component_role">'Assay Definition'!#REF!</definedName>
    <definedName name="assay_component_type">'Assay Definition'!$H$128:$H$128</definedName>
    <definedName name="assay_footprint">'Assay Definition'!#REF!</definedName>
    <definedName name="assay_format">'Assay Definition'!#REF!</definedName>
    <definedName name="assay_stage">'Assay Definition'!#REF!</definedName>
    <definedName name="assay_type">'Assay Definition'!#REF!</definedName>
    <definedName name="biological_project_goal">'Assay Definition'!#REF!</definedName>
    <definedName name="biology">'Assay Definition'!#REF!</definedName>
    <definedName name="cultured_cell_name">'Assay Definition'!#REF!</definedName>
    <definedName name="detection_instrument_name">'Assay Definition'!#REF!</definedName>
    <definedName name="detection_method_type">'Assay Definition'!#REF!</definedName>
    <definedName name="detection_role">'Assay Definition'!#REF!</definedName>
    <definedName name="endpoint">'Assay Definition'!#REF!</definedName>
    <definedName name="modeofaction">'Assay Definition'!#REF!</definedName>
    <definedName name="project_lead_name">'Assay Definition'!#REF!</definedName>
    <definedName name="readout_content">'Assay Definition'!#REF!</definedName>
    <definedName name="readout_signal_direction">'Assay Definition'!#REF!</definedName>
    <definedName name="readout_type">'Assay Definition'!#REF!</definedName>
    <definedName name="species_name">'Assay Definition'!#REF!</definedName>
  </definedNames>
  <calcPr calcId="145621"/>
</workbook>
</file>

<file path=xl/calcChain.xml><?xml version="1.0" encoding="utf-8"?>
<calcChain xmlns="http://schemas.openxmlformats.org/spreadsheetml/2006/main">
  <c r="B93" i="1" l="1"/>
  <c r="B97" i="1"/>
  <c r="B23" i="1" l="1"/>
  <c r="B21" i="1"/>
  <c r="B19" i="1"/>
  <c r="B17" i="1"/>
  <c r="B15" i="1"/>
  <c r="B13" i="1"/>
  <c r="B11" i="1"/>
  <c r="B9" i="1"/>
  <c r="B7" i="1"/>
  <c r="B5" i="1"/>
  <c r="B3" i="1"/>
  <c r="B121" i="1"/>
  <c r="B25" i="1"/>
  <c r="B28" i="1"/>
  <c r="B123" i="1"/>
  <c r="B66" i="1"/>
  <c r="B69" i="1"/>
  <c r="B41" i="1"/>
  <c r="B29" i="1"/>
  <c r="B70" i="1"/>
  <c r="B126" i="1"/>
  <c r="B98" i="1"/>
  <c r="B106" i="1"/>
  <c r="B73" i="1"/>
  <c r="B81" i="1"/>
  <c r="B85" i="1"/>
  <c r="B89" i="1"/>
  <c r="B77" i="1"/>
  <c r="B110" i="1"/>
  <c r="B102" i="1"/>
  <c r="B117" i="1"/>
  <c r="B115" i="1"/>
  <c r="B119" i="1"/>
  <c r="B44" i="1"/>
  <c r="B47" i="1"/>
  <c r="B32" i="1"/>
  <c r="B35" i="1"/>
  <c r="B51" i="1"/>
  <c r="B38" i="1"/>
  <c r="B57" i="1"/>
  <c r="B60" i="1"/>
  <c r="B63" i="1"/>
  <c r="B54" i="1"/>
</calcChain>
</file>

<file path=xl/sharedStrings.xml><?xml version="1.0" encoding="utf-8"?>
<sst xmlns="http://schemas.openxmlformats.org/spreadsheetml/2006/main" count="2463" uniqueCount="412">
  <si>
    <t>Instructions:
Fill out from left to right.  Watch for red errors, correct them before moving on to the next column</t>
  </si>
  <si>
    <t/>
  </si>
  <si>
    <t>process or target</t>
  </si>
  <si>
    <t>For molecular function and biological process, paste in text of term from Gene Ontology.  For molecular targets, indicate reference number &amp; source (e.g., GI:1234567 or UniProtKB:Q12345)</t>
  </si>
  <si>
    <t>Assay format</t>
  </si>
  <si>
    <t>Assay type: Generally related to assay format- several are only valid for cell based, others only for biochemical</t>
  </si>
  <si>
    <t>Assay component role: If assay format = cell based, then one assay component with type = cultured cell or type= primary cell. If assay format = biochemical, then one assay component with role = target</t>
  </si>
  <si>
    <t>Assay component type: For kits, select the name (type in if not availble.)  For small molecules, provide CID (e.g., CID:123456).  For biological components, select whether it is a natively available or modified version of a component (e.g., transfected cell)</t>
  </si>
  <si>
    <t>The name or reference to the unmodified version of a biological entity, such as the cell line name, the Genbank ID, or Uniprot accession number</t>
  </si>
  <si>
    <t>Only needed for biological components that have been modified from a canonical reference form or that were not named in the component type column.  E.g., GSK3beta C-terminal His6 tag or Peptide sequence FITC-GAVTYGF-COOH</t>
  </si>
  <si>
    <t>Only needed for biological components, the species from which the biological component originates</t>
  </si>
  <si>
    <t>One assay component with one of the detector roles is required (what is being detected in the assay,) except if assay format = small-molecule physicochemical format</t>
  </si>
  <si>
    <t>Assay detection method type and instrument</t>
  </si>
  <si>
    <t>Assay readout content and type and direction of change in raw signal for compounds of interest</t>
  </si>
  <si>
    <t>Assay footprint</t>
  </si>
  <si>
    <t>For fluorescence assays, must have excitation and emission wavelength.</t>
  </si>
  <si>
    <t>For absorbance assays, must have absorbance wavelength</t>
  </si>
  <si>
    <t>Result- at least one endpoint. Do not put several result types in one cell, for multiple result types add additional rows with same AID in column A</t>
  </si>
  <si>
    <t>Result- Activity threshold</t>
  </si>
  <si>
    <t>Project-related information</t>
  </si>
  <si>
    <t>AID#</t>
  </si>
  <si>
    <t>OK/Error</t>
  </si>
  <si>
    <t>Biology</t>
  </si>
  <si>
    <t>biology: value (type in)</t>
  </si>
  <si>
    <t>Assay type</t>
  </si>
  <si>
    <t>assay component type</t>
  </si>
  <si>
    <t>biological component base name</t>
  </si>
  <si>
    <t>Assay component concentration (type in)</t>
  </si>
  <si>
    <t>Assay component concentration units</t>
  </si>
  <si>
    <t>Component Name (type in)</t>
  </si>
  <si>
    <t>[Detector] assay component (type in)</t>
  </si>
  <si>
    <t>[Detector] Assay component role</t>
  </si>
  <si>
    <t>detection method type</t>
  </si>
  <si>
    <t>detection instrument</t>
  </si>
  <si>
    <t>Assay readout content</t>
  </si>
  <si>
    <t>Assay readout type</t>
  </si>
  <si>
    <t>signal direction</t>
  </si>
  <si>
    <t>excitation wavelength</t>
  </si>
  <si>
    <t>emission wavelength</t>
  </si>
  <si>
    <t>absorbance wavelength</t>
  </si>
  <si>
    <t>Result type</t>
  </si>
  <si>
    <t>qualifier</t>
  </si>
  <si>
    <t>Activity threshold</t>
  </si>
  <si>
    <t>Threshold units</t>
  </si>
  <si>
    <t>Screening campaign name</t>
  </si>
  <si>
    <t>Project Lead</t>
  </si>
  <si>
    <t>Biological project goal (disease or molecular target/function)</t>
  </si>
  <si>
    <t>Intended mode of action</t>
  </si>
  <si>
    <t>Assay stage</t>
  </si>
  <si>
    <t># concentration points</t>
  </si>
  <si>
    <t># replicates</t>
  </si>
  <si>
    <t>Grant #</t>
  </si>
  <si>
    <t>Assay Name</t>
  </si>
  <si>
    <t>Assay Target</t>
  </si>
  <si>
    <t>Probe Type</t>
  </si>
  <si>
    <t>Assay Center</t>
  </si>
  <si>
    <t>Chemistry Center</t>
  </si>
  <si>
    <t>Phenotypic</t>
  </si>
  <si>
    <t>Assay Format</t>
  </si>
  <si>
    <t>Assay Method</t>
  </si>
  <si>
    <t>Assay Target Type</t>
  </si>
  <si>
    <t>Assay Detection</t>
  </si>
  <si>
    <t>Assay Sub-type</t>
  </si>
  <si>
    <t>Grant Title</t>
  </si>
  <si>
    <t>Assay Provider</t>
  </si>
  <si>
    <t>Science Officer</t>
  </si>
  <si>
    <t>Assay UID</t>
  </si>
  <si>
    <t>Project UID</t>
  </si>
  <si>
    <t>DNA Repair</t>
  </si>
  <si>
    <t>Optional annotation</t>
  </si>
  <si>
    <t>Primary</t>
  </si>
  <si>
    <t>Inhibitor</t>
  </si>
  <si>
    <t>Broad</t>
  </si>
  <si>
    <t>Y</t>
  </si>
  <si>
    <t>Cell-based: Live Cell</t>
  </si>
  <si>
    <t>Viability/Toxicity</t>
  </si>
  <si>
    <t>Bioluminescence</t>
  </si>
  <si>
    <t>--</t>
  </si>
  <si>
    <t>XX</t>
  </si>
  <si>
    <t xml:space="preserve">  1662</t>
  </si>
  <si>
    <t>DA026214-01</t>
  </si>
  <si>
    <t>HTS Cell Viability Assay of an E.coli Strain Containing a Kanamycin Resistance Gene Under Control of the ska Promoter to Identify Inhibitors of Bacterial Streptokinase Expression</t>
  </si>
  <si>
    <t>Miscellaneous</t>
  </si>
  <si>
    <t>Luminescence:Other</t>
  </si>
  <si>
    <t>High Throughput Screening for Small Compounds to Inhibit the Expression of streptokinase expression, a critical virulence factor of common human pathogen Streptococcuspyogenes</t>
  </si>
  <si>
    <t>Hongmin Sun</t>
  </si>
  <si>
    <t>Bob Goldman</t>
  </si>
  <si>
    <t>601</t>
  </si>
  <si>
    <t>252</t>
  </si>
  <si>
    <t>Enzymatic</t>
  </si>
  <si>
    <t xml:space="preserve">  1677</t>
  </si>
  <si>
    <t>Binding</t>
  </si>
  <si>
    <t>Chemiluminescence</t>
  </si>
  <si>
    <t>N</t>
  </si>
  <si>
    <t>Biochemical</t>
  </si>
  <si>
    <t>Secondary</t>
  </si>
  <si>
    <t>Counter-screen Assay</t>
  </si>
  <si>
    <t xml:space="preserve">  1900</t>
  </si>
  <si>
    <t>Dose response inhibition of GAS growth of SK-promoter independent KanR with Bac Titer Glo</t>
  </si>
  <si>
    <t>Other</t>
  </si>
  <si>
    <t>602</t>
  </si>
  <si>
    <t xml:space="preserve">  1902</t>
  </si>
  <si>
    <t>Vanderbilt Chemistry</t>
  </si>
  <si>
    <t xml:space="preserve">  1914</t>
  </si>
  <si>
    <t>Detection of SK expression in the presence of compound, Plasminogen chromogenic screen</t>
  </si>
  <si>
    <t>Absorbance</t>
  </si>
  <si>
    <t>955</t>
  </si>
  <si>
    <t xml:space="preserve">  1915</t>
  </si>
  <si>
    <t>Alternate Assay</t>
  </si>
  <si>
    <t xml:space="preserve">  2097</t>
  </si>
  <si>
    <t>MH087442-01</t>
  </si>
  <si>
    <t>HTS for Inhibition of GSK3b activity using ADP-Glo, 25uM ATP</t>
  </si>
  <si>
    <t>Kinase</t>
  </si>
  <si>
    <t>Discovery of potent, and selective allosteric inhibitors of GSK-3b</t>
  </si>
  <si>
    <t>Jen Pan</t>
  </si>
  <si>
    <t>Yong Yao</t>
  </si>
  <si>
    <t>1247</t>
  </si>
  <si>
    <t>474</t>
  </si>
  <si>
    <t xml:space="preserve">  2119</t>
  </si>
  <si>
    <t xml:space="preserve">  2137</t>
  </si>
  <si>
    <t xml:space="preserve">  2138</t>
  </si>
  <si>
    <t>FRET/BRET</t>
  </si>
  <si>
    <t>X</t>
  </si>
  <si>
    <t xml:space="preserve">  2316</t>
  </si>
  <si>
    <t xml:space="preserve">  2470</t>
  </si>
  <si>
    <t>Cell based: Lysed Cell</t>
  </si>
  <si>
    <t>Immunoassay</t>
  </si>
  <si>
    <t xml:space="preserve">  2477</t>
  </si>
  <si>
    <t>Viral Proteins</t>
  </si>
  <si>
    <t xml:space="preserve">  2650</t>
  </si>
  <si>
    <t>HTS for Inhibition of GSK3a activity using ADP-Glo</t>
  </si>
  <si>
    <t>1875</t>
  </si>
  <si>
    <t>563</t>
  </si>
  <si>
    <t>Selectivity/Specificity Assay</t>
  </si>
  <si>
    <t xml:space="preserve">  2709</t>
  </si>
  <si>
    <t xml:space="preserve">  434947</t>
  </si>
  <si>
    <t>Counter Screen without enzyme to eliminate false positive inhibitors</t>
  </si>
  <si>
    <t>1248</t>
  </si>
  <si>
    <t xml:space="preserve">  434954</t>
  </si>
  <si>
    <t xml:space="preserve">  463203</t>
  </si>
  <si>
    <t xml:space="preserve">  463205</t>
  </si>
  <si>
    <t xml:space="preserve">  488839</t>
  </si>
  <si>
    <t>NS051424-01A1</t>
  </si>
  <si>
    <t>Luminescent HTS for the inhibition of CDK-5 Activity using ADP-Glo</t>
  </si>
  <si>
    <t>Development of Cdk5 inhibitor</t>
  </si>
  <si>
    <t>Kenneth  Kosik</t>
  </si>
  <si>
    <t>Larry RefoloDan Zaharevitz</t>
  </si>
  <si>
    <t>2417</t>
  </si>
  <si>
    <t>630</t>
  </si>
  <si>
    <t>Suzanne Forry-Schaudies</t>
  </si>
  <si>
    <t xml:space="preserve">  488916</t>
  </si>
  <si>
    <t xml:space="preserve">  504351</t>
  </si>
  <si>
    <t xml:space="preserve">  504396</t>
  </si>
  <si>
    <t>Jim Boyce</t>
  </si>
  <si>
    <t xml:space="preserve">  504545</t>
  </si>
  <si>
    <t xml:space="preserve">  504546</t>
  </si>
  <si>
    <t>Counter Screen without CDK-5 to eliminate false positives</t>
  </si>
  <si>
    <t>2418</t>
  </si>
  <si>
    <t xml:space="preserve">  588361</t>
  </si>
  <si>
    <t>GSK-3a Orthogonal Screen using Microfluidics</t>
  </si>
  <si>
    <t>Orthagonal</t>
  </si>
  <si>
    <t>3809</t>
  </si>
  <si>
    <t xml:space="preserve">  588406</t>
  </si>
  <si>
    <t>GSK-3b Counter Screen using Microfluidics</t>
  </si>
  <si>
    <t>3810</t>
  </si>
  <si>
    <t xml:space="preserve">  588429</t>
  </si>
  <si>
    <t xml:space="preserve">  588430</t>
  </si>
  <si>
    <t>CDK-5 Counter Screen using Microfluidics</t>
  </si>
  <si>
    <t>3811</t>
  </si>
  <si>
    <t xml:space="preserve">  588434</t>
  </si>
  <si>
    <t xml:space="preserve">  602272</t>
  </si>
  <si>
    <t>Counter Screen for the luminescent detection of GSK-3b Inhibition</t>
  </si>
  <si>
    <t>2419</t>
  </si>
  <si>
    <t xml:space="preserve">  602284</t>
  </si>
  <si>
    <t xml:space="preserve">  602329</t>
  </si>
  <si>
    <t>DA033981-01A1</t>
  </si>
  <si>
    <t>FRET-based HTS for detection of RAD54 Inhibitors</t>
  </si>
  <si>
    <t>Protein-Nucleotide</t>
  </si>
  <si>
    <t>Identification of inhibitors of RAD54, an important DNA repair protein</t>
  </si>
  <si>
    <t>Alexander Mazin</t>
  </si>
  <si>
    <t>4591</t>
  </si>
  <si>
    <t>863</t>
  </si>
  <si>
    <t xml:space="preserve">  602344</t>
  </si>
  <si>
    <t>NS067671-01</t>
  </si>
  <si>
    <t>HTS analysis for Vif-Vif multimerization using FqRET in 293T cells</t>
  </si>
  <si>
    <t>Development of a High Throughput Screen for Antagonists of Vif Dimerization</t>
  </si>
  <si>
    <t>Harold Smith</t>
  </si>
  <si>
    <t>2662</t>
  </si>
  <si>
    <t>666</t>
  </si>
  <si>
    <t xml:space="preserve">  602346</t>
  </si>
  <si>
    <t xml:space="preserve">  602352</t>
  </si>
  <si>
    <t xml:space="preserve">  623978</t>
  </si>
  <si>
    <t>Counter Screen for the Inhibition of GSK-3a activity using ADP-Glo</t>
  </si>
  <si>
    <t>1250</t>
  </si>
  <si>
    <t xml:space="preserve">  623979</t>
  </si>
  <si>
    <t>Counter Screen for the Inhibition of CDK5 activity using ADP-Glo</t>
  </si>
  <si>
    <t>1251</t>
  </si>
  <si>
    <t xml:space="preserve">  623989</t>
  </si>
  <si>
    <t xml:space="preserve">  623998</t>
  </si>
  <si>
    <t xml:space="preserve">  623999</t>
  </si>
  <si>
    <t xml:space="preserve">  624027</t>
  </si>
  <si>
    <t xml:space="preserve">  624057</t>
  </si>
  <si>
    <t>GSK-3b: Phospho-Tau ELISA in SH-SY5Y cells (AP)</t>
  </si>
  <si>
    <t>4312</t>
  </si>
  <si>
    <t xml:space="preserve">  624076</t>
  </si>
  <si>
    <t>GSK-3b: Carna Bioscience Kinome Panel with 310 kinases</t>
  </si>
  <si>
    <t>4313</t>
  </si>
  <si>
    <t xml:space="preserve">  624088</t>
  </si>
  <si>
    <t>Beta-Catenin nuclear Translocation Assay (AP)</t>
  </si>
  <si>
    <t>4314</t>
  </si>
  <si>
    <t xml:space="preserve">  624091</t>
  </si>
  <si>
    <t>Direct binding of compounds to GSK-3b via SPR</t>
  </si>
  <si>
    <t>Label-Free:SPR</t>
  </si>
  <si>
    <t>1255</t>
  </si>
  <si>
    <t>|    biological process</t>
  </si>
  <si>
    <t>|    biochemical format</t>
  </si>
  <si>
    <t>|    multi-parameter</t>
  </si>
  <si>
    <t>|    confirmatory assay</t>
  </si>
  <si>
    <t>|    single parameter</t>
  </si>
  <si>
    <t>|    disease</t>
  </si>
  <si>
    <t>|    intended inhibitor</t>
  </si>
  <si>
    <t>|    |    protein-protein interaction assay</t>
  </si>
  <si>
    <t>|    measured component</t>
  </si>
  <si>
    <t>|    primary assay</t>
  </si>
  <si>
    <t>|    |    |    protein complex format</t>
  </si>
  <si>
    <t>|    radioactive label</t>
  </si>
  <si>
    <t>|    |    fluorescence intensity</t>
  </si>
  <si>
    <t>|    |    signal decrease corresponding to inhibition</t>
  </si>
  <si>
    <t>|    secondary assay</t>
  </si>
  <si>
    <t>|    |    |    single protein format</t>
  </si>
  <si>
    <t>|    |    protein-small molecule interaction assay</t>
  </si>
  <si>
    <t>|    |    ADP-Glo Kinase Assay</t>
  </si>
  <si>
    <t>|    |    alternative confirmatory assay</t>
  </si>
  <si>
    <t>|    |    protein-protein</t>
  </si>
  <si>
    <t>|    cell-based format</t>
  </si>
  <si>
    <t>|    reporter</t>
  </si>
  <si>
    <t>|    |    signal increase corresponding to activation</t>
  </si>
  <si>
    <t>|    |    intended inhibitor</t>
  </si>
  <si>
    <t>|    |    signal increase corresponding to inhibition</t>
  </si>
  <si>
    <t>|    |    BacTiter-Glo Microbial Cell Viability Assay</t>
  </si>
  <si>
    <t>|    substrate</t>
  </si>
  <si>
    <t>|    EnVision multilabel reader</t>
  </si>
  <si>
    <t>|    measured value</t>
  </si>
  <si>
    <t>|    |    |    nM</t>
  </si>
  <si>
    <t>|    |    macromolecule</t>
  </si>
  <si>
    <t>|    enzyme activity assay</t>
  </si>
  <si>
    <t>|    |    molecular function</t>
  </si>
  <si>
    <t>|    |    |    orthogonal assay method</t>
  </si>
  <si>
    <t>|    |    direct enzyme activity assay</t>
  </si>
  <si>
    <t>|    |    1536-well plate</t>
  </si>
  <si>
    <t>|    |    |    %</t>
  </si>
  <si>
    <t>|    |    counter-screening assay</t>
  </si>
  <si>
    <t>|    Group A streptococcus</t>
  </si>
  <si>
    <t>|    |    CellTiter-Glo Luminescent Cell Viability Assay</t>
  </si>
  <si>
    <t>|    |    384-well plate</t>
  </si>
  <si>
    <t>|    Homo sapiens</t>
  </si>
  <si>
    <t>|    |    96-well plate</t>
  </si>
  <si>
    <t>|    |    |    |    fluorescence microscopy</t>
  </si>
  <si>
    <t>|    |    |    alternative target assay</t>
  </si>
  <si>
    <t>|    summary assay</t>
  </si>
  <si>
    <t>|    PerkinElmer EnVision</t>
  </si>
  <si>
    <t>|    SH-SY5Y</t>
  </si>
  <si>
    <t>|    U-2 OS</t>
  </si>
  <si>
    <t>|    ViewLux CCD Imager</t>
  </si>
  <si>
    <t>|    signal transduction assay</t>
  </si>
  <si>
    <t>|    |    |    surface plasmon resonance</t>
  </si>
  <si>
    <t>|    |    |    phosphorylation assay</t>
  </si>
  <si>
    <t>|    luminescence method</t>
  </si>
  <si>
    <t>|    |    bioluminescence</t>
  </si>
  <si>
    <t>|    |    chemiluminescence</t>
  </si>
  <si>
    <t>|    viability assay</t>
  </si>
  <si>
    <t>|    |    |    target</t>
  </si>
  <si>
    <t>|    |    |    target cell</t>
  </si>
  <si>
    <t>|    biological role</t>
  </si>
  <si>
    <t>|    |    |    filter-based scintillation method</t>
  </si>
  <si>
    <t>|    |    absorbance</t>
  </si>
  <si>
    <t xml:space="preserve">    PubChem Outcome</t>
  </si>
  <si>
    <t>Species</t>
  </si>
  <si>
    <t>CARS information</t>
  </si>
  <si>
    <t>BROAD information</t>
  </si>
  <si>
    <t>ASSAYCODE</t>
  </si>
  <si>
    <t>PROJECTPHASE</t>
  </si>
  <si>
    <t>ASSAYDATATYPE</t>
  </si>
  <si>
    <t>SUBMITDATE</t>
  </si>
  <si>
    <t>SUBMITTEREMAIL</t>
  </si>
  <si>
    <t>hts</t>
  </si>
  <si>
    <t>SINGLEPOINT</t>
  </si>
  <si>
    <t>2014-01</t>
  </si>
  <si>
    <t>fan@broadinstitute.org</t>
  </si>
  <si>
    <t>summary</t>
  </si>
  <si>
    <t>cherrypick</t>
  </si>
  <si>
    <t>DOSE</t>
  </si>
  <si>
    <t>2014-02</t>
  </si>
  <si>
    <t>2014-03</t>
  </si>
  <si>
    <t>2046-01</t>
  </si>
  <si>
    <t>drypowder</t>
  </si>
  <si>
    <t>2020-01</t>
  </si>
  <si>
    <t>2063-01</t>
  </si>
  <si>
    <t>2046-03</t>
  </si>
  <si>
    <t>2046-02</t>
  </si>
  <si>
    <t>2063-02</t>
  </si>
  <si>
    <t>2063-04</t>
  </si>
  <si>
    <t>2083-01</t>
  </si>
  <si>
    <t>DOSENOFILE</t>
  </si>
  <si>
    <t>2083-03</t>
  </si>
  <si>
    <t>2063-06</t>
  </si>
  <si>
    <t>2063-05</t>
  </si>
  <si>
    <t>2063-07</t>
  </si>
  <si>
    <t>2083-02</t>
  </si>
  <si>
    <t>2159-01</t>
  </si>
  <si>
    <t>2108-01</t>
  </si>
  <si>
    <t>2046-11</t>
  </si>
  <si>
    <t>2046-12</t>
  </si>
  <si>
    <t>2046-10</t>
  </si>
  <si>
    <t>2046-05</t>
  </si>
  <si>
    <t>2046-04</t>
  </si>
  <si>
    <t>2133-07</t>
  </si>
  <si>
    <t>2133-09</t>
  </si>
  <si>
    <t>2133-06</t>
  </si>
  <si>
    <t>2133-10</t>
  </si>
  <si>
    <t>GI:21361340</t>
  </si>
  <si>
    <t>GSK3b</t>
  </si>
  <si>
    <t>GSK3b N-terminal GST fusion</t>
  </si>
  <si>
    <t>ADP</t>
  </si>
  <si>
    <t>W. Frank An</t>
  </si>
  <si>
    <t>peptide, phosphorylated</t>
  </si>
  <si>
    <t>|    |  Caliper microfluidics</t>
  </si>
  <si>
    <t>|    |    Caliper microfluidics</t>
  </si>
  <si>
    <t>GI:49574532</t>
  </si>
  <si>
    <t>GSK3a</t>
  </si>
  <si>
    <t>GSK3a N-terminal GST fusion</t>
  </si>
  <si>
    <t>GI:48146199</t>
  </si>
  <si>
    <t>CDK5</t>
  </si>
  <si>
    <t>Caliper LabChip EZReader</t>
  </si>
  <si>
    <t>SPR</t>
  </si>
  <si>
    <t>Scintilation counter</t>
  </si>
  <si>
    <t>BIAcore</t>
  </si>
  <si>
    <t>Kinase profile</t>
  </si>
  <si>
    <t>Kinases</t>
  </si>
  <si>
    <t>Compound binding</t>
  </si>
  <si>
    <t>Pathway</t>
  </si>
  <si>
    <t>ELISA</t>
  </si>
  <si>
    <t>phosphorylated protein</t>
  </si>
  <si>
    <t>ImagExpress</t>
  </si>
  <si>
    <t>2063 MLPCN GSK3a</t>
  </si>
  <si>
    <t>2083 MLPCN CDK5</t>
  </si>
  <si>
    <t>GI:9629361</t>
  </si>
  <si>
    <t>VIF</t>
  </si>
  <si>
    <t>GFP</t>
  </si>
  <si>
    <t>2108 MLPCN VIF</t>
  </si>
  <si>
    <t>GI:216548193</t>
  </si>
  <si>
    <t>RAD54</t>
  </si>
  <si>
    <t>FITC</t>
  </si>
  <si>
    <t>2159 MLPCN RAD54</t>
  </si>
  <si>
    <t>GI:5133</t>
  </si>
  <si>
    <t>ATP</t>
  </si>
  <si>
    <t>2020 Broad T-cell Exhaustion</t>
  </si>
  <si>
    <t>PathHunter (93-0001)</t>
  </si>
  <si>
    <t>Translocation</t>
  </si>
  <si>
    <t>GI:901648</t>
  </si>
  <si>
    <t>SKKanGAS Bacteria</t>
  </si>
  <si>
    <t>Frank An</t>
  </si>
  <si>
    <t>GI:901649</t>
  </si>
  <si>
    <t>SK(-)GAS</t>
  </si>
  <si>
    <t>UMAA2616</t>
  </si>
  <si>
    <t xml:space="preserve">Streptokinase </t>
  </si>
  <si>
    <t>Amount of Streptokinase</t>
  </si>
  <si>
    <t>|    |    |    cultured cell</t>
  </si>
  <si>
    <t>600 nm</t>
  </si>
  <si>
    <t>&gt;=</t>
  </si>
  <si>
    <t>streptokinase  activity</t>
  </si>
  <si>
    <t>|     |     percent activity</t>
  </si>
  <si>
    <t>|     |     EC50</t>
  </si>
  <si>
    <t>&lt;=</t>
  </si>
  <si>
    <t>|    |    |    |    µM</t>
  </si>
  <si>
    <t>|     |     IC50</t>
  </si>
  <si>
    <t>405 nm</t>
  </si>
  <si>
    <t xml:space="preserve"> SK supernatant </t>
  </si>
  <si>
    <t>uL/well</t>
  </si>
  <si>
    <t>THY/S </t>
  </si>
  <si>
    <t>|    |    small molecule</t>
  </si>
  <si>
    <t>|    cell-free format</t>
  </si>
  <si>
    <t>GO:0016049</t>
  </si>
  <si>
    <t>|    |    |    positive control</t>
  </si>
  <si>
    <t>|    |    |    µM</t>
  </si>
  <si>
    <t>|     |     AC50</t>
  </si>
  <si>
    <t>phosphorylated peptide</t>
  </si>
  <si>
    <t>EDTA</t>
  </si>
  <si>
    <t>|    |    |    mM</t>
  </si>
  <si>
    <t>CID 6539118</t>
  </si>
  <si>
    <t>CID: 6539118</t>
  </si>
  <si>
    <t>|    |    |    buffer</t>
  </si>
  <si>
    <t>kinase</t>
  </si>
  <si>
    <t>DOID:9119</t>
  </si>
  <si>
    <t>Uniprot:Q00535</t>
  </si>
  <si>
    <t>Uniprot: Q15078</t>
  </si>
  <si>
    <t>DOID:10652</t>
  </si>
  <si>
    <t>ATP </t>
  </si>
  <si>
    <t>480 nm</t>
  </si>
  <si>
    <t>530 nm</t>
  </si>
  <si>
    <t>530nm</t>
  </si>
  <si>
    <t>HEK293T </t>
  </si>
  <si>
    <t>7.5 </t>
  </si>
  <si>
    <t>Oligos </t>
  </si>
  <si>
    <t xml:space="preserve">ul/well </t>
  </si>
  <si>
    <t>&gt;</t>
  </si>
  <si>
    <t>CD4 T cells </t>
  </si>
  <si>
    <t>PMA</t>
  </si>
  <si>
    <t>cells/well</t>
  </si>
  <si>
    <t>|    Streptococcus pyogenes</t>
  </si>
  <si>
    <t>assay component role</t>
  </si>
  <si>
    <t>finished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</si>
</sst>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"/>
    </font>
    <font>
      <sz val="10"/>
      <name val="Arial"/>
      <family val="2"/>
    </font>
    <font>
      <sz val="11"/>
      <color theme="1"/>
      <name val="Calibri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11"/>
      <color rgb="FF555555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65">
    <xf numFmtId="0" fontId="0" fillId="0" borderId="0" xfId="0"/>
    <xf numFmtId="0" fontId="0" fillId="0" borderId="0" xfId="0" applyAlignment="1"/>
    <xf numFmtId="0" fontId="0" fillId="2" borderId="0" xfId="0" applyFill="1" applyAlignment="1">
      <alignment wrapText="1"/>
    </xf>
    <xf numFmtId="0" fontId="0" fillId="2" borderId="0" xfId="0" applyFill="1"/>
    <xf numFmtId="0" fontId="3" fillId="0" borderId="0" xfId="0" applyFont="1" applyFill="1" applyAlignment="1">
      <alignment wrapText="1"/>
    </xf>
    <xf numFmtId="0" fontId="3" fillId="0" borderId="0" xfId="0" applyFont="1" applyFill="1" applyAlignment="1"/>
    <xf numFmtId="0" fontId="0" fillId="0" borderId="0" xfId="0" applyFill="1" applyAlignment="1">
      <alignment wrapText="1"/>
    </xf>
    <xf numFmtId="0" fontId="1" fillId="0" borderId="0" xfId="0" applyFont="1" applyFill="1" applyAlignment="1">
      <alignment wrapText="1"/>
    </xf>
    <xf numFmtId="0" fontId="0" fillId="0" borderId="0" xfId="0" applyFill="1"/>
    <xf numFmtId="15" fontId="0" fillId="0" borderId="0" xfId="0" applyNumberFormat="1" applyFill="1"/>
    <xf numFmtId="0" fontId="1" fillId="0" borderId="0" xfId="0" applyFont="1" applyFill="1"/>
    <xf numFmtId="0" fontId="0" fillId="0" borderId="0" xfId="0"/>
    <xf numFmtId="0" fontId="0" fillId="0" borderId="0" xfId="0" applyFill="1"/>
    <xf numFmtId="0" fontId="4" fillId="0" borderId="0" xfId="1" applyFont="1"/>
    <xf numFmtId="0" fontId="0" fillId="0" borderId="0" xfId="0" applyFill="1"/>
    <xf numFmtId="0" fontId="0" fillId="0" borderId="0" xfId="0"/>
    <xf numFmtId="0" fontId="0" fillId="0" borderId="0" xfId="0" applyFill="1"/>
    <xf numFmtId="0" fontId="0" fillId="0" borderId="0" xfId="0"/>
    <xf numFmtId="0" fontId="4" fillId="0" borderId="0" xfId="1" applyFont="1"/>
    <xf numFmtId="0" fontId="0" fillId="0" borderId="0" xfId="0" applyFill="1"/>
    <xf numFmtId="0" fontId="0" fillId="0" borderId="0" xfId="0"/>
    <xf numFmtId="0" fontId="0" fillId="0" borderId="0" xfId="0" applyFill="1"/>
    <xf numFmtId="0" fontId="0" fillId="0" borderId="0" xfId="0"/>
    <xf numFmtId="0" fontId="0" fillId="0" borderId="0" xfId="0" applyFill="1"/>
    <xf numFmtId="0" fontId="1" fillId="0" borderId="0" xfId="0" applyFont="1" applyFill="1"/>
    <xf numFmtId="0" fontId="5" fillId="0" borderId="0" xfId="0" applyFont="1"/>
    <xf numFmtId="0" fontId="0" fillId="3" borderId="0" xfId="0" applyFill="1"/>
    <xf numFmtId="0" fontId="1" fillId="0" borderId="0" xfId="2"/>
    <xf numFmtId="0" fontId="1" fillId="0" borderId="0" xfId="2"/>
    <xf numFmtId="0" fontId="0" fillId="4" borderId="0" xfId="0" applyFill="1"/>
    <xf numFmtId="0" fontId="1" fillId="0" borderId="0" xfId="2"/>
    <xf numFmtId="0" fontId="1" fillId="0" borderId="0" xfId="2"/>
    <xf numFmtId="0" fontId="4" fillId="0" borderId="0" xfId="1" applyFont="1"/>
    <xf numFmtId="0" fontId="1" fillId="0" borderId="0" xfId="2"/>
    <xf numFmtId="0" fontId="1" fillId="0" borderId="0" xfId="2"/>
    <xf numFmtId="0" fontId="1" fillId="0" borderId="0" xfId="2"/>
    <xf numFmtId="0" fontId="1" fillId="0" borderId="0" xfId="2"/>
    <xf numFmtId="0" fontId="4" fillId="0" borderId="0" xfId="1" applyFont="1"/>
    <xf numFmtId="0" fontId="1" fillId="0" borderId="0" xfId="2"/>
    <xf numFmtId="0" fontId="1" fillId="0" borderId="0" xfId="2" applyFill="1"/>
    <xf numFmtId="0" fontId="1" fillId="0" borderId="0" xfId="2"/>
    <xf numFmtId="0" fontId="4" fillId="0" borderId="0" xfId="1" applyFont="1"/>
    <xf numFmtId="0" fontId="1" fillId="0" borderId="0" xfId="2" applyFill="1"/>
    <xf numFmtId="0" fontId="1" fillId="0" borderId="0" xfId="2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right"/>
    </xf>
    <xf numFmtId="0" fontId="0" fillId="0" borderId="0" xfId="0" applyAlignment="1">
      <alignment horizontal="right"/>
    </xf>
    <xf numFmtId="0" fontId="0" fillId="0" borderId="0" xfId="0"/>
    <xf numFmtId="0" fontId="0" fillId="3" borderId="0" xfId="0" applyFill="1"/>
    <xf numFmtId="0" fontId="0" fillId="0" borderId="0" xfId="0" applyFont="1" applyFill="1"/>
    <xf numFmtId="0" fontId="4" fillId="0" borderId="0" xfId="1" applyFont="1"/>
    <xf numFmtId="0" fontId="0" fillId="0" borderId="0" xfId="0" applyFill="1"/>
    <xf numFmtId="0" fontId="1" fillId="0" borderId="0" xfId="0" applyFont="1" applyFill="1"/>
    <xf numFmtId="0" fontId="1" fillId="0" borderId="0" xfId="2" applyFill="1"/>
    <xf numFmtId="0" fontId="1" fillId="0" borderId="0" xfId="2"/>
    <xf numFmtId="0" fontId="1" fillId="0" borderId="0" xfId="2"/>
    <xf numFmtId="0" fontId="1" fillId="0" borderId="0" xfId="2"/>
    <xf numFmtId="0" fontId="1" fillId="0" borderId="0" xfId="2"/>
    <xf numFmtId="0" fontId="1" fillId="0" borderId="0" xfId="2" applyFill="1"/>
    <xf numFmtId="0" fontId="4" fillId="0" borderId="0" xfId="1" applyFont="1" applyFill="1"/>
    <xf numFmtId="0" fontId="1" fillId="0" borderId="0" xfId="2"/>
    <xf numFmtId="0" fontId="3" fillId="0" borderId="0" xfId="0" applyFont="1" applyFill="1" applyAlignment="1"/>
    <xf numFmtId="0" fontId="3" fillId="0" borderId="0" xfId="0" applyFont="1" applyFill="1" applyAlignment="1">
      <alignment horizontal="left"/>
    </xf>
    <xf numFmtId="0" fontId="3" fillId="0" borderId="0" xfId="0" applyFont="1" applyFill="1" applyAlignment="1">
      <alignment wrapText="1"/>
    </xf>
    <xf numFmtId="0" fontId="0" fillId="3" borderId="0" xfId="0" applyFont="1" applyFill="1"/>
  </cellXfs>
  <cellStyles count="3">
    <cellStyle name="Normal" xfId="0" builtinId="0"/>
    <cellStyle name="Normal 2" xfId="1"/>
    <cellStyle name="Normal 3" xfId="2"/>
  </cellStyles>
  <dxfs count="1">
    <dxf>
      <fill>
        <patternFill>
          <bgColor rgb="FFFFFF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H131"/>
  <sheetViews>
    <sheetView tabSelected="1" topLeftCell="A2" zoomScale="75" zoomScaleNormal="75" workbookViewId="0">
      <pane xSplit="2040" ySplit="1065" topLeftCell="A94" activePane="bottomLeft"/>
      <selection activeCell="A2" sqref="A2"/>
      <selection pane="topRight" activeCell="AH2" sqref="AH1:AI1048576"/>
      <selection pane="bottomLeft" activeCell="A132" sqref="A132"/>
      <selection pane="bottomRight" activeCell="D126" sqref="D126"/>
    </sheetView>
  </sheetViews>
  <sheetFormatPr defaultRowHeight="12.75" x14ac:dyDescent="0.2"/>
  <cols>
    <col min="1" max="7" width="20.7109375" customWidth="1"/>
    <col min="8" max="8" width="33.7109375" customWidth="1"/>
    <col min="9" max="15" width="20.7109375" customWidth="1"/>
    <col min="16" max="16" width="35.140625" customWidth="1"/>
    <col min="17" max="19" width="20.7109375" customWidth="1"/>
    <col min="20" max="20" width="25.85546875" customWidth="1"/>
    <col min="21" max="32" width="20.7109375" customWidth="1"/>
    <col min="33" max="33" width="31.7109375" customWidth="1"/>
    <col min="34" max="35" width="20.7109375" style="46" customWidth="1"/>
    <col min="36" max="37" width="18.42578125" customWidth="1"/>
    <col min="38" max="38" width="12" customWidth="1"/>
    <col min="39" max="39" width="10.42578125" customWidth="1"/>
    <col min="40" max="40" width="12.28515625" customWidth="1"/>
    <col min="41" max="41" width="18.5703125" customWidth="1"/>
    <col min="42" max="42" width="10.28515625" customWidth="1"/>
    <col min="43" max="47" width="19.28515625" customWidth="1"/>
    <col min="48" max="48" width="53.85546875" customWidth="1"/>
    <col min="49" max="52" width="18.42578125" customWidth="1"/>
    <col min="53" max="53" width="14.85546875" customWidth="1"/>
    <col min="54" max="54" width="17.85546875" customWidth="1"/>
    <col min="59" max="59" width="21" customWidth="1"/>
  </cols>
  <sheetData>
    <row r="1" spans="1:60" s="1" customFormat="1" ht="174" customHeight="1" x14ac:dyDescent="0.2">
      <c r="A1" s="4" t="s">
        <v>0</v>
      </c>
      <c r="B1" s="5" t="s">
        <v>1</v>
      </c>
      <c r="C1" s="4" t="s">
        <v>2</v>
      </c>
      <c r="D1" s="4" t="s">
        <v>3</v>
      </c>
      <c r="E1" s="5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1</v>
      </c>
      <c r="K1" s="4" t="s">
        <v>1</v>
      </c>
      <c r="L1" s="4" t="s">
        <v>9</v>
      </c>
      <c r="M1" s="4" t="s">
        <v>10</v>
      </c>
      <c r="N1" s="63" t="s">
        <v>11</v>
      </c>
      <c r="O1" s="63"/>
      <c r="P1" s="63" t="s">
        <v>12</v>
      </c>
      <c r="Q1" s="63"/>
      <c r="R1" s="63" t="s">
        <v>13</v>
      </c>
      <c r="S1" s="63"/>
      <c r="T1" s="63"/>
      <c r="U1" s="4" t="s">
        <v>14</v>
      </c>
      <c r="V1" s="63" t="s">
        <v>15</v>
      </c>
      <c r="W1" s="63"/>
      <c r="X1" s="4" t="s">
        <v>16</v>
      </c>
      <c r="Y1" s="4" t="s">
        <v>17</v>
      </c>
      <c r="Z1" s="63" t="s">
        <v>18</v>
      </c>
      <c r="AA1" s="63"/>
      <c r="AB1" s="63"/>
      <c r="AC1" s="61" t="s">
        <v>19</v>
      </c>
      <c r="AD1" s="61"/>
      <c r="AE1" s="61"/>
      <c r="AF1" s="61"/>
      <c r="AG1" s="61"/>
      <c r="AH1" s="61"/>
      <c r="AI1" s="61"/>
      <c r="AJ1" s="62" t="s">
        <v>278</v>
      </c>
      <c r="AK1" s="62"/>
      <c r="AL1" s="62"/>
      <c r="AM1" s="62"/>
      <c r="AN1" s="62"/>
      <c r="AO1" s="62"/>
      <c r="AP1" s="62"/>
      <c r="AQ1" s="62"/>
      <c r="AR1" s="62"/>
      <c r="AS1" s="62"/>
      <c r="AT1" s="62"/>
      <c r="AU1" s="62"/>
      <c r="AV1" s="62"/>
      <c r="AW1" s="62"/>
      <c r="AX1" s="62"/>
      <c r="AY1" s="62"/>
      <c r="AZ1" s="62"/>
      <c r="BA1" s="62"/>
      <c r="BB1" s="62"/>
      <c r="BC1" s="62" t="s">
        <v>279</v>
      </c>
      <c r="BD1" s="62"/>
      <c r="BE1" s="62"/>
      <c r="BF1" s="62"/>
      <c r="BG1" s="62"/>
      <c r="BH1" s="62"/>
    </row>
    <row r="2" spans="1:60" s="2" customFormat="1" ht="57.75" customHeight="1" x14ac:dyDescent="0.2">
      <c r="A2" s="6" t="s">
        <v>20</v>
      </c>
      <c r="B2" s="6" t="s">
        <v>21</v>
      </c>
      <c r="C2" s="6" t="s">
        <v>22</v>
      </c>
      <c r="D2" s="6" t="s">
        <v>23</v>
      </c>
      <c r="E2" s="6" t="s">
        <v>1</v>
      </c>
      <c r="F2" s="6" t="s">
        <v>24</v>
      </c>
      <c r="G2" s="7" t="s">
        <v>410</v>
      </c>
      <c r="H2" s="6" t="s">
        <v>25</v>
      </c>
      <c r="I2" s="6" t="s">
        <v>26</v>
      </c>
      <c r="J2" s="6" t="s">
        <v>27</v>
      </c>
      <c r="K2" s="6" t="s">
        <v>28</v>
      </c>
      <c r="L2" s="6" t="s">
        <v>29</v>
      </c>
      <c r="M2" s="7" t="s">
        <v>277</v>
      </c>
      <c r="N2" s="7" t="s">
        <v>30</v>
      </c>
      <c r="O2" s="6" t="s">
        <v>31</v>
      </c>
      <c r="P2" s="6" t="s">
        <v>32</v>
      </c>
      <c r="Q2" s="6" t="s">
        <v>33</v>
      </c>
      <c r="R2" s="6" t="s">
        <v>34</v>
      </c>
      <c r="S2" s="6" t="s">
        <v>35</v>
      </c>
      <c r="T2" s="6" t="s">
        <v>36</v>
      </c>
      <c r="U2" s="6" t="s">
        <v>14</v>
      </c>
      <c r="V2" s="6" t="s">
        <v>37</v>
      </c>
      <c r="W2" s="6" t="s">
        <v>38</v>
      </c>
      <c r="X2" s="6" t="s">
        <v>39</v>
      </c>
      <c r="Y2" s="6" t="s">
        <v>40</v>
      </c>
      <c r="Z2" s="6" t="s">
        <v>41</v>
      </c>
      <c r="AA2" s="6" t="s">
        <v>42</v>
      </c>
      <c r="AB2" s="6" t="s">
        <v>43</v>
      </c>
      <c r="AC2" s="6" t="s">
        <v>44</v>
      </c>
      <c r="AD2" s="6" t="s">
        <v>45</v>
      </c>
      <c r="AE2" s="6" t="s">
        <v>46</v>
      </c>
      <c r="AF2" s="6" t="s">
        <v>47</v>
      </c>
      <c r="AG2" s="6" t="s">
        <v>48</v>
      </c>
      <c r="AH2" s="44" t="s">
        <v>49</v>
      </c>
      <c r="AI2" s="44" t="s">
        <v>50</v>
      </c>
      <c r="AJ2" s="6" t="s">
        <v>51</v>
      </c>
      <c r="AK2" s="6" t="s">
        <v>52</v>
      </c>
      <c r="AL2" s="6" t="s">
        <v>53</v>
      </c>
      <c r="AM2" s="6" t="s">
        <v>54</v>
      </c>
      <c r="AN2" s="6" t="s">
        <v>55</v>
      </c>
      <c r="AO2" s="6" t="s">
        <v>56</v>
      </c>
      <c r="AP2" s="6" t="s">
        <v>57</v>
      </c>
      <c r="AQ2" s="6" t="s">
        <v>58</v>
      </c>
      <c r="AR2" s="6" t="s">
        <v>59</v>
      </c>
      <c r="AS2" s="6" t="s">
        <v>60</v>
      </c>
      <c r="AT2" s="6" t="s">
        <v>61</v>
      </c>
      <c r="AU2" s="6" t="s">
        <v>62</v>
      </c>
      <c r="AV2" s="6" t="s">
        <v>63</v>
      </c>
      <c r="AW2" s="6" t="s">
        <v>64</v>
      </c>
      <c r="AX2" s="6" t="s">
        <v>65</v>
      </c>
      <c r="AY2" s="6" t="s">
        <v>66</v>
      </c>
      <c r="AZ2" s="6" t="s">
        <v>67</v>
      </c>
      <c r="BA2" s="6" t="s">
        <v>68</v>
      </c>
      <c r="BB2" s="6" t="s">
        <v>69</v>
      </c>
      <c r="BC2" s="8" t="s">
        <v>280</v>
      </c>
      <c r="BD2" s="8" t="s">
        <v>281</v>
      </c>
      <c r="BE2" s="8" t="s">
        <v>282</v>
      </c>
      <c r="BF2" s="8" t="s">
        <v>283</v>
      </c>
      <c r="BG2" s="8" t="s">
        <v>284</v>
      </c>
      <c r="BH2" s="6"/>
    </row>
    <row r="3" spans="1:60" s="3" customFormat="1" x14ac:dyDescent="0.2">
      <c r="A3" s="26" t="s">
        <v>79</v>
      </c>
      <c r="B3" s="8" t="str">
        <f>IF(OR($A2=$A3,ISBLANK($A3)),"",IF(ISERR(SEARCH("cell-based",E3)),IF(AND(ISERR(SEARCH("biochem",E3)),ISERR(SEARCH("protein",E3)),ISERR(SEARCH("nucleic",E3))),"",IF(ISERR(SEARCH("target",G3)),"Define a Target component","")),IF(ISERR(SEARCH("cell",G3)),"Define a Cell component",""))&amp;IF(ISERR(SEARCH("small-molecule",E3)),IF(ISBLANK(K3), "Need a Detector Role",""),"")&amp;IF(ISERR(SEARCH("fluorescence",L3)),"",IF(ISBLANK(S3), "Need Emission",IF(ISBLANK(R3), "Need Excitation","")))&amp;IF(ISERR(SEARCH("absorbance",L3)),"",IF(ISBLANK(T3), "Need Absorbance","")))</f>
        <v/>
      </c>
      <c r="C3" s="8" t="s">
        <v>244</v>
      </c>
      <c r="D3" s="8" t="s">
        <v>359</v>
      </c>
      <c r="E3" s="8" t="s">
        <v>234</v>
      </c>
      <c r="F3" s="8" t="s">
        <v>270</v>
      </c>
      <c r="G3" s="8" t="s">
        <v>272</v>
      </c>
      <c r="H3" s="11" t="s">
        <v>367</v>
      </c>
      <c r="I3" s="47" t="s">
        <v>409</v>
      </c>
      <c r="J3" s="8">
        <v>20</v>
      </c>
      <c r="K3" s="51" t="s">
        <v>404</v>
      </c>
      <c r="L3" s="8" t="s">
        <v>360</v>
      </c>
      <c r="M3" s="47" t="s">
        <v>409</v>
      </c>
      <c r="N3" s="51" t="s">
        <v>239</v>
      </c>
      <c r="O3" s="51" t="s">
        <v>222</v>
      </c>
      <c r="P3" s="8" t="s">
        <v>267</v>
      </c>
      <c r="Q3" s="8" t="s">
        <v>241</v>
      </c>
      <c r="R3" s="8" t="s">
        <v>218</v>
      </c>
      <c r="S3" s="8" t="s">
        <v>242</v>
      </c>
      <c r="T3" s="8" t="s">
        <v>227</v>
      </c>
      <c r="U3" s="8" t="s">
        <v>254</v>
      </c>
      <c r="V3" s="8"/>
      <c r="W3" s="8"/>
      <c r="X3" s="12" t="s">
        <v>368</v>
      </c>
      <c r="Y3" s="13" t="s">
        <v>371</v>
      </c>
      <c r="Z3" s="12" t="s">
        <v>369</v>
      </c>
      <c r="AA3" s="8">
        <v>50</v>
      </c>
      <c r="AB3" s="8" t="s">
        <v>250</v>
      </c>
      <c r="AC3" s="23" t="s">
        <v>84</v>
      </c>
      <c r="AD3" s="8" t="s">
        <v>361</v>
      </c>
      <c r="AE3" s="8" t="s">
        <v>219</v>
      </c>
      <c r="AF3" s="8" t="s">
        <v>220</v>
      </c>
      <c r="AG3" s="8" t="s">
        <v>223</v>
      </c>
      <c r="AH3" s="45">
        <v>1</v>
      </c>
      <c r="AI3" s="45">
        <v>2</v>
      </c>
      <c r="AJ3" s="8" t="s">
        <v>80</v>
      </c>
      <c r="AK3" s="8" t="s">
        <v>81</v>
      </c>
      <c r="AL3" s="8" t="s">
        <v>70</v>
      </c>
      <c r="AM3" s="8" t="s">
        <v>71</v>
      </c>
      <c r="AN3" s="8" t="s">
        <v>72</v>
      </c>
      <c r="AO3" s="8" t="s">
        <v>72</v>
      </c>
      <c r="AP3" s="8" t="s">
        <v>73</v>
      </c>
      <c r="AQ3" s="8" t="s">
        <v>74</v>
      </c>
      <c r="AR3" s="8" t="s">
        <v>75</v>
      </c>
      <c r="AS3" s="8" t="s">
        <v>82</v>
      </c>
      <c r="AT3" s="8" t="s">
        <v>83</v>
      </c>
      <c r="AU3" s="8" t="s">
        <v>77</v>
      </c>
      <c r="AV3" s="8" t="s">
        <v>84</v>
      </c>
      <c r="AW3" s="8" t="s">
        <v>85</v>
      </c>
      <c r="AX3" s="8" t="s">
        <v>86</v>
      </c>
      <c r="AY3" s="8" t="s">
        <v>87</v>
      </c>
      <c r="AZ3" s="8" t="s">
        <v>88</v>
      </c>
      <c r="BA3" s="8" t="s">
        <v>1</v>
      </c>
      <c r="BB3" s="8" t="s">
        <v>1</v>
      </c>
      <c r="BC3" s="8" t="s">
        <v>287</v>
      </c>
      <c r="BD3" s="8" t="s">
        <v>285</v>
      </c>
      <c r="BE3" s="8" t="s">
        <v>286</v>
      </c>
      <c r="BF3" s="9">
        <v>39903</v>
      </c>
      <c r="BG3" s="8" t="s">
        <v>288</v>
      </c>
      <c r="BH3" s="10"/>
    </row>
    <row r="4" spans="1:60" s="3" customFormat="1" x14ac:dyDescent="0.2">
      <c r="A4" s="26" t="s">
        <v>79</v>
      </c>
      <c r="B4" s="8"/>
      <c r="C4" s="8"/>
      <c r="D4" s="8"/>
      <c r="E4" s="8"/>
      <c r="F4" s="8"/>
      <c r="G4" s="8"/>
      <c r="H4" s="8" t="s">
        <v>239</v>
      </c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14"/>
      <c r="Z4" s="8"/>
      <c r="AA4" s="8"/>
      <c r="AB4" s="8"/>
      <c r="AC4" s="8"/>
      <c r="AD4" s="8"/>
      <c r="AE4" s="8"/>
      <c r="AF4" s="8" t="s">
        <v>370</v>
      </c>
      <c r="AG4" s="8"/>
      <c r="AH4" s="45"/>
      <c r="AI4" s="45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9"/>
      <c r="BG4" s="8"/>
      <c r="BH4" s="10"/>
    </row>
    <row r="5" spans="1:60" s="3" customFormat="1" x14ac:dyDescent="0.2">
      <c r="A5" s="26" t="s">
        <v>90</v>
      </c>
      <c r="B5" s="8" t="str">
        <f>IF(OR($A3=$A5,ISBLANK($A5)),"",IF(ISERR(SEARCH("cell-based",E5)),IF(AND(ISERR(SEARCH("biochem",E5)),ISERR(SEARCH("protein",E5)),ISERR(SEARCH("nucleic",E5))),"",IF(ISERR(SEARCH("target",G5)),"Define a Target component","")),IF(ISERR(SEARCH("cell",G5)),"Define a Cell component",""))&amp;IF(ISERR(SEARCH("small-molecule",E5)),IF(ISBLANK(K5), "Need a Detector Role",""),"")&amp;IF(ISERR(SEARCH("fluorescence",L5)),"",IF(ISBLANK(S5), "Need Emission",IF(ISBLANK(R5), "Need Excitation","")))&amp;IF(ISERR(SEARCH("absorbance",L5)),"",IF(ISBLANK(T5), "Need Absorbance","")))</f>
        <v>Need a Detector Role</v>
      </c>
      <c r="C5" s="8" t="s">
        <v>244</v>
      </c>
      <c r="D5" s="8" t="s">
        <v>362</v>
      </c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23" t="s">
        <v>84</v>
      </c>
      <c r="AD5" s="8" t="s">
        <v>361</v>
      </c>
      <c r="AE5" s="8" t="s">
        <v>219</v>
      </c>
      <c r="AF5" s="12" t="s">
        <v>220</v>
      </c>
      <c r="AG5" s="12" t="s">
        <v>259</v>
      </c>
      <c r="AH5" s="45"/>
      <c r="AI5" s="45"/>
      <c r="AJ5" s="8" t="s">
        <v>80</v>
      </c>
      <c r="AK5" s="8" t="s">
        <v>81</v>
      </c>
      <c r="AL5" s="8" t="s">
        <v>70</v>
      </c>
      <c r="AM5" s="8" t="s">
        <v>71</v>
      </c>
      <c r="AN5" s="8" t="s">
        <v>72</v>
      </c>
      <c r="AO5" s="8" t="s">
        <v>72</v>
      </c>
      <c r="AP5" s="8" t="s">
        <v>73</v>
      </c>
      <c r="AQ5" s="8" t="s">
        <v>74</v>
      </c>
      <c r="AR5" s="8" t="s">
        <v>75</v>
      </c>
      <c r="AS5" s="8" t="s">
        <v>82</v>
      </c>
      <c r="AT5" s="8" t="s">
        <v>83</v>
      </c>
      <c r="AU5" s="8" t="s">
        <v>77</v>
      </c>
      <c r="AV5" s="8" t="s">
        <v>84</v>
      </c>
      <c r="AW5" s="8" t="s">
        <v>85</v>
      </c>
      <c r="AX5" s="8" t="s">
        <v>86</v>
      </c>
      <c r="AY5" s="8" t="s">
        <v>87</v>
      </c>
      <c r="AZ5" s="8" t="s">
        <v>88</v>
      </c>
      <c r="BA5" s="8" t="s">
        <v>1</v>
      </c>
      <c r="BB5" s="8" t="s">
        <v>1</v>
      </c>
      <c r="BC5" s="8"/>
      <c r="BD5" s="8" t="s">
        <v>289</v>
      </c>
      <c r="BE5" s="8"/>
      <c r="BF5" s="9">
        <v>39913</v>
      </c>
      <c r="BG5" s="8" t="s">
        <v>288</v>
      </c>
      <c r="BH5" s="10"/>
    </row>
    <row r="6" spans="1:60" s="3" customFormat="1" x14ac:dyDescent="0.2">
      <c r="A6" s="26" t="s">
        <v>90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12" t="s">
        <v>370</v>
      </c>
      <c r="AG6" s="12"/>
      <c r="AH6" s="45"/>
      <c r="AI6" s="45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9"/>
      <c r="BG6" s="8"/>
      <c r="BH6" s="10"/>
    </row>
    <row r="7" spans="1:60" s="3" customFormat="1" x14ac:dyDescent="0.2">
      <c r="A7" s="26" t="s">
        <v>101</v>
      </c>
      <c r="B7" s="8" t="str">
        <f>IF(OR($A5=$A7,ISBLANK($A7)),"",IF(ISERR(SEARCH("cell-based",E7)),IF(AND(ISERR(SEARCH("biochem",E7)),ISERR(SEARCH("protein",E7)),ISERR(SEARCH("nucleic",E7))),"",IF(ISERR(SEARCH("target",G7)),"Define a Target component","")),IF(ISERR(SEARCH("cell",G7)),"Define a Cell component",""))&amp;IF(ISERR(SEARCH("small-molecule",E7)),IF(ISBLANK(K7), "Need a Detector Role",""),"")&amp;IF(ISERR(SEARCH("fluorescence",L7)),"",IF(ISBLANK(S7), "Need Emission",IF(ISBLANK(R7), "Need Excitation","")))&amp;IF(ISERR(SEARCH("absorbance",L7)),"",IF(ISBLANK(T7), "Need Absorbance","")))</f>
        <v/>
      </c>
      <c r="C7" s="8" t="s">
        <v>244</v>
      </c>
      <c r="D7" s="8" t="s">
        <v>359</v>
      </c>
      <c r="E7" s="8" t="s">
        <v>234</v>
      </c>
      <c r="F7" s="8" t="s">
        <v>270</v>
      </c>
      <c r="G7" s="8" t="s">
        <v>272</v>
      </c>
      <c r="H7" s="11" t="s">
        <v>367</v>
      </c>
      <c r="I7" s="47" t="s">
        <v>409</v>
      </c>
      <c r="J7" s="51">
        <v>20</v>
      </c>
      <c r="K7" s="51" t="s">
        <v>404</v>
      </c>
      <c r="L7" s="8" t="s">
        <v>360</v>
      </c>
      <c r="M7" s="47" t="s">
        <v>409</v>
      </c>
      <c r="N7" s="51" t="s">
        <v>239</v>
      </c>
      <c r="O7" s="51" t="s">
        <v>222</v>
      </c>
      <c r="P7" s="8" t="s">
        <v>267</v>
      </c>
      <c r="Q7" s="8" t="s">
        <v>241</v>
      </c>
      <c r="R7" s="8" t="s">
        <v>218</v>
      </c>
      <c r="S7" s="8" t="s">
        <v>242</v>
      </c>
      <c r="T7" s="8" t="s">
        <v>227</v>
      </c>
      <c r="U7" s="8" t="s">
        <v>254</v>
      </c>
      <c r="V7" s="8"/>
      <c r="W7" s="8"/>
      <c r="X7" s="8"/>
      <c r="Y7" s="15" t="s">
        <v>372</v>
      </c>
      <c r="Z7" s="8" t="s">
        <v>373</v>
      </c>
      <c r="AA7" s="8">
        <v>150</v>
      </c>
      <c r="AB7" s="17" t="s">
        <v>374</v>
      </c>
      <c r="AC7" s="23" t="s">
        <v>84</v>
      </c>
      <c r="AD7" s="8" t="s">
        <v>361</v>
      </c>
      <c r="AE7" s="8" t="s">
        <v>219</v>
      </c>
      <c r="AF7" s="12" t="s">
        <v>220</v>
      </c>
      <c r="AG7" s="8" t="s">
        <v>228</v>
      </c>
      <c r="AH7" s="45">
        <v>8</v>
      </c>
      <c r="AI7" s="45">
        <v>2</v>
      </c>
      <c r="AJ7" s="8" t="s">
        <v>80</v>
      </c>
      <c r="AK7" s="8" t="s">
        <v>81</v>
      </c>
      <c r="AL7" s="8" t="s">
        <v>70</v>
      </c>
      <c r="AM7" s="8" t="s">
        <v>71</v>
      </c>
      <c r="AN7" s="8" t="s">
        <v>72</v>
      </c>
      <c r="AO7" s="8" t="s">
        <v>72</v>
      </c>
      <c r="AP7" s="8" t="s">
        <v>73</v>
      </c>
      <c r="AQ7" s="8" t="s">
        <v>74</v>
      </c>
      <c r="AR7" s="8" t="s">
        <v>75</v>
      </c>
      <c r="AS7" s="8" t="s">
        <v>82</v>
      </c>
      <c r="AT7" s="8" t="s">
        <v>83</v>
      </c>
      <c r="AU7" s="8" t="s">
        <v>77</v>
      </c>
      <c r="AV7" s="8" t="s">
        <v>84</v>
      </c>
      <c r="AW7" s="8" t="s">
        <v>85</v>
      </c>
      <c r="AX7" s="8" t="s">
        <v>86</v>
      </c>
      <c r="AY7" s="8" t="s">
        <v>87</v>
      </c>
      <c r="AZ7" s="8" t="s">
        <v>88</v>
      </c>
      <c r="BA7" s="8" t="s">
        <v>1</v>
      </c>
      <c r="BB7" s="8" t="s">
        <v>1</v>
      </c>
      <c r="BC7" s="8" t="s">
        <v>287</v>
      </c>
      <c r="BD7" s="8" t="s">
        <v>290</v>
      </c>
      <c r="BE7" s="8" t="s">
        <v>291</v>
      </c>
      <c r="BF7" s="9">
        <v>40024</v>
      </c>
      <c r="BG7" s="8" t="s">
        <v>288</v>
      </c>
      <c r="BH7" s="10"/>
    </row>
    <row r="8" spans="1:60" s="3" customFormat="1" x14ac:dyDescent="0.2">
      <c r="A8" s="26" t="s">
        <v>101</v>
      </c>
      <c r="B8" s="8"/>
      <c r="C8" s="8"/>
      <c r="D8" s="8"/>
      <c r="E8" s="8"/>
      <c r="F8" s="8"/>
      <c r="G8" s="8"/>
      <c r="H8" s="12" t="s">
        <v>239</v>
      </c>
      <c r="I8" s="8"/>
      <c r="J8" s="51"/>
      <c r="K8" s="51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16"/>
      <c r="Z8" s="8"/>
      <c r="AA8" s="8"/>
      <c r="AB8" s="8"/>
      <c r="AC8" s="8"/>
      <c r="AD8" s="8"/>
      <c r="AE8" s="8"/>
      <c r="AF8" s="12" t="s">
        <v>370</v>
      </c>
      <c r="AG8" s="8"/>
      <c r="AH8" s="45"/>
      <c r="AI8" s="45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9"/>
      <c r="BG8" s="8"/>
      <c r="BH8" s="10"/>
    </row>
    <row r="9" spans="1:60" s="3" customFormat="1" x14ac:dyDescent="0.2">
      <c r="A9" s="26" t="s">
        <v>97</v>
      </c>
      <c r="B9" s="8" t="str">
        <f>IF(OR($A7=$A9,ISBLANK($A9)),"",IF(ISERR(SEARCH("cell-based",E9)),IF(AND(ISERR(SEARCH("biochem",E9)),ISERR(SEARCH("protein",E9)),ISERR(SEARCH("nucleic",E9))),"",IF(ISERR(SEARCH("target",G9)),"Define a Target component","")),IF(ISERR(SEARCH("cell",G9)),"Define a Cell component",""))&amp;IF(ISERR(SEARCH("small-molecule",E9)),IF(ISBLANK(K9), "Need a Detector Role",""),"")&amp;IF(ISERR(SEARCH("fluorescence",L9)),"",IF(ISBLANK(S9), "Need Emission",IF(ISBLANK(R9), "Need Excitation","")))&amp;IF(ISERR(SEARCH("absorbance",L9)),"",IF(ISBLANK(T9), "Need Absorbance","")))</f>
        <v/>
      </c>
      <c r="C9" s="8" t="s">
        <v>244</v>
      </c>
      <c r="D9" s="8" t="s">
        <v>359</v>
      </c>
      <c r="E9" s="8" t="s">
        <v>234</v>
      </c>
      <c r="F9" s="8" t="s">
        <v>270</v>
      </c>
      <c r="G9" s="8" t="s">
        <v>272</v>
      </c>
      <c r="H9" s="17" t="s">
        <v>367</v>
      </c>
      <c r="I9" s="47" t="s">
        <v>409</v>
      </c>
      <c r="J9" s="51">
        <v>20</v>
      </c>
      <c r="K9" s="51" t="s">
        <v>404</v>
      </c>
      <c r="L9" s="6" t="s">
        <v>363</v>
      </c>
      <c r="M9" s="47" t="s">
        <v>409</v>
      </c>
      <c r="N9" s="51" t="s">
        <v>239</v>
      </c>
      <c r="O9" s="51" t="s">
        <v>222</v>
      </c>
      <c r="P9" s="8" t="s">
        <v>267</v>
      </c>
      <c r="Q9" s="8" t="s">
        <v>241</v>
      </c>
      <c r="R9" s="8" t="s">
        <v>218</v>
      </c>
      <c r="S9" s="8" t="s">
        <v>242</v>
      </c>
      <c r="T9" s="8" t="s">
        <v>227</v>
      </c>
      <c r="U9" s="8" t="s">
        <v>254</v>
      </c>
      <c r="V9" s="8"/>
      <c r="W9" s="8"/>
      <c r="X9" s="8"/>
      <c r="Y9" s="17" t="s">
        <v>372</v>
      </c>
      <c r="Z9" s="19" t="s">
        <v>373</v>
      </c>
      <c r="AA9" s="19">
        <v>150</v>
      </c>
      <c r="AB9" s="17" t="s">
        <v>374</v>
      </c>
      <c r="AC9" s="23" t="s">
        <v>84</v>
      </c>
      <c r="AD9" s="8" t="s">
        <v>361</v>
      </c>
      <c r="AE9" s="8" t="s">
        <v>219</v>
      </c>
      <c r="AF9" s="19" t="s">
        <v>220</v>
      </c>
      <c r="AG9" s="8" t="s">
        <v>228</v>
      </c>
      <c r="AH9" s="45">
        <v>8</v>
      </c>
      <c r="AI9" s="45">
        <v>2</v>
      </c>
      <c r="AJ9" s="8" t="s">
        <v>80</v>
      </c>
      <c r="AK9" s="8" t="s">
        <v>98</v>
      </c>
      <c r="AL9" s="8" t="s">
        <v>95</v>
      </c>
      <c r="AM9" s="8" t="s">
        <v>99</v>
      </c>
      <c r="AN9" s="8" t="s">
        <v>72</v>
      </c>
      <c r="AO9" s="8" t="s">
        <v>72</v>
      </c>
      <c r="AP9" s="8" t="s">
        <v>73</v>
      </c>
      <c r="AQ9" s="8" t="s">
        <v>74</v>
      </c>
      <c r="AR9" s="8" t="s">
        <v>75</v>
      </c>
      <c r="AS9" s="8" t="s">
        <v>82</v>
      </c>
      <c r="AT9" s="8" t="s">
        <v>83</v>
      </c>
      <c r="AU9" s="8" t="s">
        <v>96</v>
      </c>
      <c r="AV9" s="8" t="s">
        <v>84</v>
      </c>
      <c r="AW9" s="8" t="s">
        <v>85</v>
      </c>
      <c r="AX9" s="8" t="s">
        <v>86</v>
      </c>
      <c r="AY9" s="8" t="s">
        <v>100</v>
      </c>
      <c r="AZ9" s="8" t="s">
        <v>88</v>
      </c>
      <c r="BA9" s="8" t="s">
        <v>1</v>
      </c>
      <c r="BB9" s="8" t="s">
        <v>1</v>
      </c>
      <c r="BC9" s="8" t="s">
        <v>292</v>
      </c>
      <c r="BD9" s="8" t="s">
        <v>290</v>
      </c>
      <c r="BE9" s="8" t="s">
        <v>291</v>
      </c>
      <c r="BF9" s="9">
        <v>40024</v>
      </c>
      <c r="BG9" s="8" t="s">
        <v>288</v>
      </c>
      <c r="BH9" s="10"/>
    </row>
    <row r="10" spans="1:60" s="3" customFormat="1" x14ac:dyDescent="0.2">
      <c r="A10" s="26" t="s">
        <v>97</v>
      </c>
      <c r="B10" s="8"/>
      <c r="C10" s="8"/>
      <c r="D10" s="8"/>
      <c r="E10" s="8"/>
      <c r="F10" s="8"/>
      <c r="G10" s="8"/>
      <c r="H10" s="19" t="s">
        <v>239</v>
      </c>
      <c r="I10" s="6"/>
      <c r="J10" s="51"/>
      <c r="K10" s="51"/>
      <c r="L10" s="6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19"/>
      <c r="Z10" s="19"/>
      <c r="AA10" s="19"/>
      <c r="AB10" s="19"/>
      <c r="AC10" s="8"/>
      <c r="AD10" s="8"/>
      <c r="AE10" s="8"/>
      <c r="AF10" s="19" t="s">
        <v>370</v>
      </c>
      <c r="AG10" s="8"/>
      <c r="AH10" s="45"/>
      <c r="AI10" s="45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9"/>
      <c r="BG10" s="8"/>
      <c r="BH10" s="10"/>
    </row>
    <row r="11" spans="1:60" s="3" customFormat="1" x14ac:dyDescent="0.2">
      <c r="A11" s="26" t="s">
        <v>120</v>
      </c>
      <c r="B11" s="8" t="str">
        <f>IF(OR($A9=$A11,ISBLANK($A11)),"",IF(ISERR(SEARCH("cell-based",E11)),IF(AND(ISERR(SEARCH("biochem",E11)),ISERR(SEARCH("protein",E11)),ISERR(SEARCH("nucleic",E11))),"",IF(ISERR(SEARCH("target",G11)),"Define a Target component","")),IF(ISERR(SEARCH("cell",G11)),"Define a Cell component",""))&amp;IF(ISERR(SEARCH("small-molecule",E11)),IF(ISBLANK(K11), "Need a Detector Role",""),"")&amp;IF(ISERR(SEARCH("fluorescence",L11)),"",IF(ISBLANK(S11), "Need Emission",IF(ISBLANK(R11), "Need Excitation","")))&amp;IF(ISERR(SEARCH("absorbance",L11)),"",IF(ISBLANK(T11), "Need Absorbance","")))</f>
        <v/>
      </c>
      <c r="C11" s="8" t="s">
        <v>244</v>
      </c>
      <c r="D11" s="8" t="s">
        <v>359</v>
      </c>
      <c r="E11" s="8" t="s">
        <v>234</v>
      </c>
      <c r="F11" s="8" t="s">
        <v>270</v>
      </c>
      <c r="G11" s="8" t="s">
        <v>272</v>
      </c>
      <c r="H11" s="17" t="s">
        <v>367</v>
      </c>
      <c r="I11" s="8" t="s">
        <v>364</v>
      </c>
      <c r="J11" s="51">
        <v>30</v>
      </c>
      <c r="K11" s="51" t="s">
        <v>404</v>
      </c>
      <c r="L11" s="8" t="s">
        <v>364</v>
      </c>
      <c r="M11" s="47" t="s">
        <v>409</v>
      </c>
      <c r="N11" s="51" t="s">
        <v>239</v>
      </c>
      <c r="O11" s="51" t="s">
        <v>222</v>
      </c>
      <c r="P11" s="8" t="s">
        <v>267</v>
      </c>
      <c r="Q11" s="8" t="s">
        <v>241</v>
      </c>
      <c r="R11" s="8" t="s">
        <v>218</v>
      </c>
      <c r="S11" s="8" t="s">
        <v>242</v>
      </c>
      <c r="T11" s="8" t="s">
        <v>227</v>
      </c>
      <c r="U11" s="8" t="s">
        <v>254</v>
      </c>
      <c r="V11" s="8"/>
      <c r="W11" s="8"/>
      <c r="X11" s="8"/>
      <c r="Y11" s="17" t="s">
        <v>372</v>
      </c>
      <c r="Z11" s="19" t="s">
        <v>373</v>
      </c>
      <c r="AA11" s="19">
        <v>150</v>
      </c>
      <c r="AB11" s="17" t="s">
        <v>374</v>
      </c>
      <c r="AC11" s="23" t="s">
        <v>84</v>
      </c>
      <c r="AD11" s="8" t="s">
        <v>361</v>
      </c>
      <c r="AE11" s="8" t="s">
        <v>219</v>
      </c>
      <c r="AF11" s="8" t="s">
        <v>220</v>
      </c>
      <c r="AG11" s="8" t="s">
        <v>228</v>
      </c>
      <c r="AH11" s="45">
        <v>8</v>
      </c>
      <c r="AI11" s="45">
        <v>2</v>
      </c>
      <c r="AJ11" s="8" t="s">
        <v>80</v>
      </c>
      <c r="AK11" s="8" t="s">
        <v>98</v>
      </c>
      <c r="AL11" s="8" t="s">
        <v>95</v>
      </c>
      <c r="AM11" s="8" t="s">
        <v>99</v>
      </c>
      <c r="AN11" s="8" t="s">
        <v>72</v>
      </c>
      <c r="AO11" s="8" t="s">
        <v>72</v>
      </c>
      <c r="AP11" s="8" t="s">
        <v>73</v>
      </c>
      <c r="AQ11" s="8" t="s">
        <v>74</v>
      </c>
      <c r="AR11" s="8" t="s">
        <v>75</v>
      </c>
      <c r="AS11" s="8" t="s">
        <v>82</v>
      </c>
      <c r="AT11" s="8" t="s">
        <v>83</v>
      </c>
      <c r="AU11" s="8" t="s">
        <v>96</v>
      </c>
      <c r="AV11" s="8" t="s">
        <v>84</v>
      </c>
      <c r="AW11" s="8" t="s">
        <v>85</v>
      </c>
      <c r="AX11" s="8" t="s">
        <v>86</v>
      </c>
      <c r="AY11" s="8" t="s">
        <v>100</v>
      </c>
      <c r="AZ11" s="8" t="s">
        <v>88</v>
      </c>
      <c r="BA11" s="8" t="s">
        <v>1</v>
      </c>
      <c r="BB11" s="8" t="s">
        <v>1</v>
      </c>
      <c r="BC11" s="8" t="s">
        <v>293</v>
      </c>
      <c r="BD11" s="8" t="s">
        <v>295</v>
      </c>
      <c r="BE11" s="8" t="s">
        <v>291</v>
      </c>
      <c r="BF11" s="9">
        <v>40122</v>
      </c>
      <c r="BG11" s="8" t="s">
        <v>288</v>
      </c>
      <c r="BH11" s="10"/>
    </row>
    <row r="12" spans="1:60" s="3" customFormat="1" x14ac:dyDescent="0.2">
      <c r="A12" s="26" t="s">
        <v>120</v>
      </c>
      <c r="B12" s="8"/>
      <c r="C12" s="8"/>
      <c r="D12" s="8"/>
      <c r="E12" s="8"/>
      <c r="F12" s="8"/>
      <c r="G12" s="8"/>
      <c r="H12" s="19" t="s">
        <v>239</v>
      </c>
      <c r="I12" s="8"/>
      <c r="J12" s="51"/>
      <c r="K12" s="51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18" t="s">
        <v>371</v>
      </c>
      <c r="Z12" s="19"/>
      <c r="AA12" s="19"/>
      <c r="AB12" s="19"/>
      <c r="AC12" s="8"/>
      <c r="AD12" s="8"/>
      <c r="AE12" s="8"/>
      <c r="AF12" s="8"/>
      <c r="AG12" s="8"/>
      <c r="AH12" s="45"/>
      <c r="AI12" s="45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9"/>
      <c r="BG12" s="8"/>
      <c r="BH12" s="10"/>
    </row>
    <row r="13" spans="1:60" s="3" customFormat="1" x14ac:dyDescent="0.2">
      <c r="A13" s="26" t="s">
        <v>103</v>
      </c>
      <c r="B13" s="8" t="str">
        <f>IF(OR($A11=$A13,ISBLANK($A13)),"",IF(ISERR(SEARCH("cell-based",E13)),IF(AND(ISERR(SEARCH("biochem",E13)),ISERR(SEARCH("protein",E13)),ISERR(SEARCH("nucleic",E13))),"",IF(ISERR(SEARCH("target",G13)),"Define a Target component","")),IF(ISERR(SEARCH("cell",G13)),"Define a Cell component",""))&amp;IF(ISERR(SEARCH("small-molecule",E13)),IF(ISBLANK(K13), "Need a Detector Role",""),"")&amp;IF(ISERR(SEARCH("fluorescence",L13)),"",IF(ISBLANK(S13), "Need Emission",IF(ISBLANK(R13), "Need Excitation","")))&amp;IF(ISERR(SEARCH("absorbance",L13)),"",IF(ISBLANK(T13), "Need Absorbance","")))</f>
        <v/>
      </c>
      <c r="C13" s="8" t="s">
        <v>244</v>
      </c>
      <c r="D13" s="8" t="s">
        <v>359</v>
      </c>
      <c r="E13" s="8" t="s">
        <v>215</v>
      </c>
      <c r="F13" s="8" t="s">
        <v>245</v>
      </c>
      <c r="G13" s="8" t="s">
        <v>271</v>
      </c>
      <c r="H13" s="8" t="s">
        <v>377</v>
      </c>
      <c r="I13" s="8" t="s">
        <v>365</v>
      </c>
      <c r="J13" s="23">
        <v>10</v>
      </c>
      <c r="K13" s="23" t="s">
        <v>378</v>
      </c>
      <c r="L13" s="8" t="s">
        <v>365</v>
      </c>
      <c r="M13" s="47" t="s">
        <v>409</v>
      </c>
      <c r="N13" s="8" t="s">
        <v>366</v>
      </c>
      <c r="O13" s="8" t="s">
        <v>240</v>
      </c>
      <c r="P13" s="22" t="s">
        <v>275</v>
      </c>
      <c r="Q13" s="8" t="s">
        <v>241</v>
      </c>
      <c r="R13" s="8" t="s">
        <v>218</v>
      </c>
      <c r="S13" s="8" t="s">
        <v>242</v>
      </c>
      <c r="T13" s="8" t="s">
        <v>227</v>
      </c>
      <c r="U13" s="8" t="s">
        <v>254</v>
      </c>
      <c r="V13" s="8"/>
      <c r="W13" s="8"/>
      <c r="X13" s="8" t="s">
        <v>376</v>
      </c>
      <c r="Y13" s="20" t="s">
        <v>375</v>
      </c>
      <c r="Z13" s="8" t="s">
        <v>373</v>
      </c>
      <c r="AA13" s="21">
        <v>150</v>
      </c>
      <c r="AB13" s="20" t="s">
        <v>374</v>
      </c>
      <c r="AC13" s="23" t="s">
        <v>84</v>
      </c>
      <c r="AD13" s="8" t="s">
        <v>361</v>
      </c>
      <c r="AE13" s="8" t="s">
        <v>219</v>
      </c>
      <c r="AF13" s="8" t="s">
        <v>220</v>
      </c>
      <c r="AG13" s="8" t="s">
        <v>228</v>
      </c>
      <c r="AH13" s="45">
        <v>8</v>
      </c>
      <c r="AI13" s="45">
        <v>2</v>
      </c>
      <c r="AJ13" s="8" t="s">
        <v>80</v>
      </c>
      <c r="AK13" s="8" t="s">
        <v>104</v>
      </c>
      <c r="AL13" s="8" t="s">
        <v>95</v>
      </c>
      <c r="AM13" s="8" t="s">
        <v>71</v>
      </c>
      <c r="AN13" s="8" t="s">
        <v>72</v>
      </c>
      <c r="AO13" s="8" t="s">
        <v>72</v>
      </c>
      <c r="AP13" s="8" t="s">
        <v>93</v>
      </c>
      <c r="AQ13" s="8" t="s">
        <v>94</v>
      </c>
      <c r="AR13" s="8" t="s">
        <v>89</v>
      </c>
      <c r="AS13" s="8" t="s">
        <v>82</v>
      </c>
      <c r="AT13" s="8" t="s">
        <v>105</v>
      </c>
      <c r="AU13" s="8" t="s">
        <v>77</v>
      </c>
      <c r="AV13" s="8" t="s">
        <v>84</v>
      </c>
      <c r="AW13" s="8" t="s">
        <v>85</v>
      </c>
      <c r="AX13" s="8" t="s">
        <v>86</v>
      </c>
      <c r="AY13" s="8" t="s">
        <v>106</v>
      </c>
      <c r="AZ13" s="8" t="s">
        <v>88</v>
      </c>
      <c r="BA13" s="8" t="s">
        <v>1</v>
      </c>
      <c r="BB13" s="8" t="s">
        <v>1</v>
      </c>
      <c r="BC13" s="8" t="s">
        <v>293</v>
      </c>
      <c r="BD13" s="8" t="s">
        <v>290</v>
      </c>
      <c r="BE13" s="8" t="s">
        <v>291</v>
      </c>
      <c r="BF13" s="9">
        <v>40056</v>
      </c>
      <c r="BG13" s="8" t="s">
        <v>288</v>
      </c>
      <c r="BH13" s="10"/>
    </row>
    <row r="14" spans="1:60" s="3" customFormat="1" x14ac:dyDescent="0.2">
      <c r="A14" s="26" t="s">
        <v>103</v>
      </c>
      <c r="B14" s="8"/>
      <c r="C14" s="8"/>
      <c r="D14" s="8"/>
      <c r="E14" s="8"/>
      <c r="F14" s="8"/>
      <c r="G14" s="8"/>
      <c r="H14" s="27" t="s">
        <v>380</v>
      </c>
      <c r="I14" s="23" t="s">
        <v>379</v>
      </c>
      <c r="J14" s="23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45"/>
      <c r="AI14" s="45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9"/>
      <c r="BG14" s="8"/>
      <c r="BH14" s="10"/>
    </row>
    <row r="15" spans="1:60" s="3" customFormat="1" x14ac:dyDescent="0.2">
      <c r="A15" s="26" t="s">
        <v>119</v>
      </c>
      <c r="B15" s="8" t="str">
        <f>IF(OR($A13=$A15,ISBLANK($A15)),"",IF(ISERR(SEARCH("cell-based",E15)),IF(AND(ISERR(SEARCH("biochem",E15)),ISERR(SEARCH("protein",E15)),ISERR(SEARCH("nucleic",E15))),"",IF(ISERR(SEARCH("target",G15)),"Define a Target component","")),IF(ISERR(SEARCH("cell",G15)),"Define a Cell component",""))&amp;IF(ISERR(SEARCH("small-molecule",E15)),IF(ISBLANK(K15), "Need a Detector Role",""),"")&amp;IF(ISERR(SEARCH("fluorescence",L15)),"",IF(ISBLANK(S15), "Need Emission",IF(ISBLANK(R15), "Need Excitation","")))&amp;IF(ISERR(SEARCH("absorbance",L15)),"",IF(ISBLANK(T15), "Need Absorbance","")))</f>
        <v/>
      </c>
      <c r="C15" s="8" t="s">
        <v>244</v>
      </c>
      <c r="D15" s="8" t="s">
        <v>359</v>
      </c>
      <c r="E15" s="23" t="s">
        <v>215</v>
      </c>
      <c r="F15" s="23" t="s">
        <v>245</v>
      </c>
      <c r="G15" s="23" t="s">
        <v>271</v>
      </c>
      <c r="H15" s="23" t="s">
        <v>377</v>
      </c>
      <c r="I15" s="23" t="s">
        <v>365</v>
      </c>
      <c r="J15" s="23">
        <v>10</v>
      </c>
      <c r="K15" s="23" t="s">
        <v>378</v>
      </c>
      <c r="L15" s="23" t="s">
        <v>365</v>
      </c>
      <c r="M15" s="47" t="s">
        <v>409</v>
      </c>
      <c r="N15" s="23" t="s">
        <v>366</v>
      </c>
      <c r="O15" s="23" t="s">
        <v>240</v>
      </c>
      <c r="P15" s="22" t="s">
        <v>275</v>
      </c>
      <c r="Q15" s="23" t="s">
        <v>241</v>
      </c>
      <c r="R15" s="23" t="s">
        <v>218</v>
      </c>
      <c r="S15" s="23" t="s">
        <v>242</v>
      </c>
      <c r="T15" s="23" t="s">
        <v>227</v>
      </c>
      <c r="U15" s="23" t="s">
        <v>254</v>
      </c>
      <c r="V15" s="23"/>
      <c r="W15" s="23"/>
      <c r="X15" s="23" t="s">
        <v>376</v>
      </c>
      <c r="Y15" s="22" t="s">
        <v>375</v>
      </c>
      <c r="Z15" s="23" t="s">
        <v>373</v>
      </c>
      <c r="AA15" s="23">
        <v>150</v>
      </c>
      <c r="AB15" s="22" t="s">
        <v>374</v>
      </c>
      <c r="AC15" s="23" t="s">
        <v>84</v>
      </c>
      <c r="AD15" s="23" t="s">
        <v>361</v>
      </c>
      <c r="AE15" s="23" t="s">
        <v>219</v>
      </c>
      <c r="AF15" s="23" t="s">
        <v>220</v>
      </c>
      <c r="AG15" s="23" t="s">
        <v>228</v>
      </c>
      <c r="AH15" s="45">
        <v>8</v>
      </c>
      <c r="AI15" s="45">
        <v>2</v>
      </c>
      <c r="AJ15" s="8" t="s">
        <v>80</v>
      </c>
      <c r="AK15" s="8" t="s">
        <v>104</v>
      </c>
      <c r="AL15" s="8" t="s">
        <v>95</v>
      </c>
      <c r="AM15" s="8" t="s">
        <v>71</v>
      </c>
      <c r="AN15" s="8" t="s">
        <v>72</v>
      </c>
      <c r="AO15" s="8" t="s">
        <v>72</v>
      </c>
      <c r="AP15" s="8" t="s">
        <v>93</v>
      </c>
      <c r="AQ15" s="8" t="s">
        <v>94</v>
      </c>
      <c r="AR15" s="8" t="s">
        <v>89</v>
      </c>
      <c r="AS15" s="8" t="s">
        <v>82</v>
      </c>
      <c r="AT15" s="8" t="s">
        <v>105</v>
      </c>
      <c r="AU15" s="8" t="s">
        <v>77</v>
      </c>
      <c r="AV15" s="8" t="s">
        <v>84</v>
      </c>
      <c r="AW15" s="8" t="s">
        <v>85</v>
      </c>
      <c r="AX15" s="8" t="s">
        <v>86</v>
      </c>
      <c r="AY15" s="8" t="s">
        <v>106</v>
      </c>
      <c r="AZ15" s="8" t="s">
        <v>88</v>
      </c>
      <c r="BA15" s="8" t="s">
        <v>1</v>
      </c>
      <c r="BB15" s="8" t="s">
        <v>1</v>
      </c>
      <c r="BC15" s="8" t="s">
        <v>293</v>
      </c>
      <c r="BD15" s="8" t="s">
        <v>295</v>
      </c>
      <c r="BE15" s="8" t="s">
        <v>291</v>
      </c>
      <c r="BF15" s="9">
        <v>40122</v>
      </c>
      <c r="BG15" s="8" t="s">
        <v>288</v>
      </c>
      <c r="BH15" s="10"/>
    </row>
    <row r="16" spans="1:60" s="3" customFormat="1" x14ac:dyDescent="0.2">
      <c r="A16" s="26" t="s">
        <v>119</v>
      </c>
      <c r="B16" s="23"/>
      <c r="C16" s="23"/>
      <c r="D16" s="23"/>
      <c r="E16" s="23"/>
      <c r="F16" s="23"/>
      <c r="G16" s="23"/>
      <c r="H16" s="28" t="s">
        <v>380</v>
      </c>
      <c r="I16" s="23" t="s">
        <v>379</v>
      </c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45"/>
      <c r="AI16" s="45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  <c r="AV16" s="23"/>
      <c r="AW16" s="23"/>
      <c r="AX16" s="23"/>
      <c r="AY16" s="23"/>
      <c r="AZ16" s="23"/>
      <c r="BA16" s="23"/>
      <c r="BB16" s="23"/>
      <c r="BC16" s="23"/>
      <c r="BD16" s="23"/>
      <c r="BE16" s="23"/>
      <c r="BF16" s="9"/>
      <c r="BG16" s="23"/>
      <c r="BH16" s="24"/>
    </row>
    <row r="17" spans="1:60" s="3" customFormat="1" x14ac:dyDescent="0.2">
      <c r="A17" s="26" t="s">
        <v>124</v>
      </c>
      <c r="B17" s="8" t="str">
        <f>IF(OR($A15=$A17,ISBLANK($A17)),"",IF(ISERR(SEARCH("cell-based",E17)),IF(AND(ISERR(SEARCH("biochem",E17)),ISERR(SEARCH("protein",E17)),ISERR(SEARCH("nucleic",E17))),"",IF(ISERR(SEARCH("target",G17)),"Define a Target component","")),IF(ISERR(SEARCH("cell",G17)),"Define a Cell component",""))&amp;IF(ISERR(SEARCH("small-molecule",E17)),IF(ISBLANK(K17), "Need a Detector Role",""),"")&amp;IF(ISERR(SEARCH("fluorescence",L17)),"",IF(ISBLANK(S17), "Need Emission",IF(ISBLANK(R17), "Need Excitation","")))&amp;IF(ISERR(SEARCH("absorbance",L17)),"",IF(ISBLANK(T17), "Need Absorbance","")))</f>
        <v/>
      </c>
      <c r="C17" s="8" t="s">
        <v>244</v>
      </c>
      <c r="D17" s="8" t="s">
        <v>359</v>
      </c>
      <c r="E17" s="23" t="s">
        <v>215</v>
      </c>
      <c r="F17" s="23" t="s">
        <v>245</v>
      </c>
      <c r="G17" s="23" t="s">
        <v>271</v>
      </c>
      <c r="H17" s="23" t="s">
        <v>377</v>
      </c>
      <c r="I17" s="23" t="s">
        <v>365</v>
      </c>
      <c r="J17" s="23">
        <v>10</v>
      </c>
      <c r="K17" s="23" t="s">
        <v>378</v>
      </c>
      <c r="L17" s="23" t="s">
        <v>365</v>
      </c>
      <c r="M17" s="47" t="s">
        <v>409</v>
      </c>
      <c r="N17" s="23" t="s">
        <v>366</v>
      </c>
      <c r="O17" s="23" t="s">
        <v>240</v>
      </c>
      <c r="P17" s="22" t="s">
        <v>275</v>
      </c>
      <c r="Q17" s="23" t="s">
        <v>241</v>
      </c>
      <c r="R17" s="23" t="s">
        <v>218</v>
      </c>
      <c r="S17" s="23" t="s">
        <v>242</v>
      </c>
      <c r="T17" s="23" t="s">
        <v>227</v>
      </c>
      <c r="U17" s="23" t="s">
        <v>254</v>
      </c>
      <c r="V17" s="23"/>
      <c r="W17" s="23"/>
      <c r="X17" s="23" t="s">
        <v>376</v>
      </c>
      <c r="Y17" s="22" t="s">
        <v>375</v>
      </c>
      <c r="Z17" s="23" t="s">
        <v>373</v>
      </c>
      <c r="AA17" s="23">
        <v>150</v>
      </c>
      <c r="AB17" s="22" t="s">
        <v>374</v>
      </c>
      <c r="AC17" s="23" t="s">
        <v>84</v>
      </c>
      <c r="AD17" s="23" t="s">
        <v>361</v>
      </c>
      <c r="AE17" s="23" t="s">
        <v>219</v>
      </c>
      <c r="AF17" s="23" t="s">
        <v>220</v>
      </c>
      <c r="AG17" s="23" t="s">
        <v>228</v>
      </c>
      <c r="AH17" s="45">
        <v>8</v>
      </c>
      <c r="AI17" s="45">
        <v>2</v>
      </c>
      <c r="AJ17" s="8" t="s">
        <v>80</v>
      </c>
      <c r="AK17" s="8" t="s">
        <v>104</v>
      </c>
      <c r="AL17" s="8" t="s">
        <v>95</v>
      </c>
      <c r="AM17" s="8" t="s">
        <v>71</v>
      </c>
      <c r="AN17" s="8" t="s">
        <v>72</v>
      </c>
      <c r="AO17" s="8" t="s">
        <v>72</v>
      </c>
      <c r="AP17" s="8" t="s">
        <v>93</v>
      </c>
      <c r="AQ17" s="8" t="s">
        <v>94</v>
      </c>
      <c r="AR17" s="8" t="s">
        <v>89</v>
      </c>
      <c r="AS17" s="8" t="s">
        <v>82</v>
      </c>
      <c r="AT17" s="8" t="s">
        <v>105</v>
      </c>
      <c r="AU17" s="8" t="s">
        <v>77</v>
      </c>
      <c r="AV17" s="8" t="s">
        <v>84</v>
      </c>
      <c r="AW17" s="8" t="s">
        <v>85</v>
      </c>
      <c r="AX17" s="8" t="s">
        <v>86</v>
      </c>
      <c r="AY17" s="8" t="s">
        <v>106</v>
      </c>
      <c r="AZ17" s="8" t="s">
        <v>88</v>
      </c>
      <c r="BA17" s="8" t="s">
        <v>1</v>
      </c>
      <c r="BB17" s="8" t="s">
        <v>1</v>
      </c>
      <c r="BC17" s="8" t="s">
        <v>293</v>
      </c>
      <c r="BD17" s="8" t="s">
        <v>295</v>
      </c>
      <c r="BE17" s="8" t="s">
        <v>291</v>
      </c>
      <c r="BF17" s="9">
        <v>40240</v>
      </c>
      <c r="BG17" s="8" t="s">
        <v>288</v>
      </c>
      <c r="BH17" s="10"/>
    </row>
    <row r="18" spans="1:60" s="3" customFormat="1" x14ac:dyDescent="0.2">
      <c r="A18" s="26" t="s">
        <v>124</v>
      </c>
      <c r="B18" s="23"/>
      <c r="C18" s="23"/>
      <c r="D18" s="23"/>
      <c r="E18" s="23"/>
      <c r="F18" s="23"/>
      <c r="G18" s="23"/>
      <c r="H18" s="28" t="s">
        <v>380</v>
      </c>
      <c r="I18" s="23" t="s">
        <v>379</v>
      </c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45"/>
      <c r="AI18" s="45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9"/>
      <c r="BG18" s="23"/>
      <c r="BH18" s="24"/>
    </row>
    <row r="19" spans="1:60" s="3" customFormat="1" x14ac:dyDescent="0.2">
      <c r="A19" s="26" t="s">
        <v>127</v>
      </c>
      <c r="B19" s="8" t="str">
        <f>IF(OR($A17=$A19,ISBLANK($A19)),"",IF(ISERR(SEARCH("cell-based",E19)),IF(AND(ISERR(SEARCH("biochem",E19)),ISERR(SEARCH("protein",E19)),ISERR(SEARCH("nucleic",E19))),"",IF(ISERR(SEARCH("target",G19)),"Define a Target component","")),IF(ISERR(SEARCH("cell",G19)),"Define a Cell component",""))&amp;IF(ISERR(SEARCH("small-molecule",E19)),IF(ISBLANK(K19), "Need a Detector Role",""),"")&amp;IF(ISERR(SEARCH("fluorescence",L19)),"",IF(ISBLANK(S19), "Need Emission",IF(ISBLANK(R19), "Need Excitation","")))&amp;IF(ISERR(SEARCH("absorbance",L19)),"",IF(ISBLANK(T19), "Need Absorbance","")))</f>
        <v/>
      </c>
      <c r="C19" s="8" t="s">
        <v>244</v>
      </c>
      <c r="D19" s="8" t="s">
        <v>359</v>
      </c>
      <c r="E19" s="23" t="s">
        <v>215</v>
      </c>
      <c r="F19" s="23" t="s">
        <v>245</v>
      </c>
      <c r="G19" s="23" t="s">
        <v>271</v>
      </c>
      <c r="H19" s="23" t="s">
        <v>377</v>
      </c>
      <c r="I19" s="23" t="s">
        <v>365</v>
      </c>
      <c r="J19" s="23">
        <v>10</v>
      </c>
      <c r="K19" s="23" t="s">
        <v>378</v>
      </c>
      <c r="L19" s="23" t="s">
        <v>365</v>
      </c>
      <c r="M19" s="47" t="s">
        <v>409</v>
      </c>
      <c r="N19" s="23" t="s">
        <v>366</v>
      </c>
      <c r="O19" s="23" t="s">
        <v>240</v>
      </c>
      <c r="P19" s="22" t="s">
        <v>275</v>
      </c>
      <c r="Q19" s="23" t="s">
        <v>241</v>
      </c>
      <c r="R19" s="23" t="s">
        <v>218</v>
      </c>
      <c r="S19" s="23" t="s">
        <v>242</v>
      </c>
      <c r="T19" s="23" t="s">
        <v>227</v>
      </c>
      <c r="U19" s="23" t="s">
        <v>254</v>
      </c>
      <c r="V19" s="23"/>
      <c r="W19" s="23"/>
      <c r="X19" s="23" t="s">
        <v>376</v>
      </c>
      <c r="Y19" s="22" t="s">
        <v>375</v>
      </c>
      <c r="Z19" s="23" t="s">
        <v>373</v>
      </c>
      <c r="AA19" s="23">
        <v>150</v>
      </c>
      <c r="AB19" s="22" t="s">
        <v>374</v>
      </c>
      <c r="AC19" s="23" t="s">
        <v>84</v>
      </c>
      <c r="AD19" s="23" t="s">
        <v>361</v>
      </c>
      <c r="AE19" s="23" t="s">
        <v>219</v>
      </c>
      <c r="AF19" s="23" t="s">
        <v>220</v>
      </c>
      <c r="AG19" s="23" t="s">
        <v>228</v>
      </c>
      <c r="AH19" s="45">
        <v>8</v>
      </c>
      <c r="AI19" s="45">
        <v>2</v>
      </c>
      <c r="AJ19" s="8" t="s">
        <v>80</v>
      </c>
      <c r="AK19" s="8" t="s">
        <v>104</v>
      </c>
      <c r="AL19" s="8" t="s">
        <v>95</v>
      </c>
      <c r="AM19" s="8" t="s">
        <v>71</v>
      </c>
      <c r="AN19" s="8" t="s">
        <v>72</v>
      </c>
      <c r="AO19" s="8" t="s">
        <v>72</v>
      </c>
      <c r="AP19" s="8" t="s">
        <v>93</v>
      </c>
      <c r="AQ19" s="8" t="s">
        <v>94</v>
      </c>
      <c r="AR19" s="8" t="s">
        <v>89</v>
      </c>
      <c r="AS19" s="8" t="s">
        <v>82</v>
      </c>
      <c r="AT19" s="8" t="s">
        <v>105</v>
      </c>
      <c r="AU19" s="8" t="s">
        <v>77</v>
      </c>
      <c r="AV19" s="8" t="s">
        <v>84</v>
      </c>
      <c r="AW19" s="8" t="s">
        <v>85</v>
      </c>
      <c r="AX19" s="8" t="s">
        <v>86</v>
      </c>
      <c r="AY19" s="8" t="s">
        <v>106</v>
      </c>
      <c r="AZ19" s="8" t="s">
        <v>88</v>
      </c>
      <c r="BA19" s="8" t="s">
        <v>1</v>
      </c>
      <c r="BB19" s="8" t="s">
        <v>1</v>
      </c>
      <c r="BC19" s="8" t="s">
        <v>293</v>
      </c>
      <c r="BD19" s="8" t="s">
        <v>295</v>
      </c>
      <c r="BE19" s="8" t="s">
        <v>291</v>
      </c>
      <c r="BF19" s="9">
        <v>40240</v>
      </c>
      <c r="BG19" s="8" t="s">
        <v>288</v>
      </c>
      <c r="BH19" s="10"/>
    </row>
    <row r="20" spans="1:60" s="3" customFormat="1" x14ac:dyDescent="0.2">
      <c r="A20" s="26" t="s">
        <v>127</v>
      </c>
      <c r="B20" s="23"/>
      <c r="C20" s="23"/>
      <c r="D20" s="23"/>
      <c r="E20" s="23"/>
      <c r="F20" s="23"/>
      <c r="G20" s="23"/>
      <c r="H20" s="28" t="s">
        <v>380</v>
      </c>
      <c r="I20" s="23" t="s">
        <v>379</v>
      </c>
      <c r="J20" s="23"/>
      <c r="K20" s="23"/>
      <c r="L20" s="23"/>
      <c r="M20" s="47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45"/>
      <c r="AI20" s="45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9"/>
      <c r="BG20" s="23"/>
      <c r="BH20" s="24"/>
    </row>
    <row r="21" spans="1:60" s="3" customFormat="1" x14ac:dyDescent="0.2">
      <c r="A21" s="26" t="s">
        <v>151</v>
      </c>
      <c r="B21" s="8" t="str">
        <f>IF(OR($A19=$A21,ISBLANK($A21)),"",IF(ISERR(SEARCH("cell-based",E21)),IF(AND(ISERR(SEARCH("biochem",E21)),ISERR(SEARCH("protein",E21)),ISERR(SEARCH("nucleic",E21))),"",IF(ISERR(SEARCH("target",G21)),"Define a Target component","")),IF(ISERR(SEARCH("cell",G21)),"Define a Cell component",""))&amp;IF(ISERR(SEARCH("small-molecule",E21)),IF(ISBLANK(K21), "Need a Detector Role",""),"")&amp;IF(ISERR(SEARCH("fluorescence",L21)),"",IF(ISBLANK(S21), "Need Emission",IF(ISBLANK(R21), "Need Excitation","")))&amp;IF(ISERR(SEARCH("absorbance",L21)),"",IF(ISBLANK(T21), "Need Absorbance","")))</f>
        <v/>
      </c>
      <c r="C21" s="8" t="s">
        <v>244</v>
      </c>
      <c r="D21" s="8" t="s">
        <v>359</v>
      </c>
      <c r="E21" s="23" t="s">
        <v>215</v>
      </c>
      <c r="F21" s="23" t="s">
        <v>245</v>
      </c>
      <c r="G21" s="23" t="s">
        <v>271</v>
      </c>
      <c r="H21" s="23" t="s">
        <v>377</v>
      </c>
      <c r="I21" s="23" t="s">
        <v>365</v>
      </c>
      <c r="J21" s="23">
        <v>10</v>
      </c>
      <c r="K21" s="23" t="s">
        <v>378</v>
      </c>
      <c r="L21" s="23" t="s">
        <v>365</v>
      </c>
      <c r="M21" s="47" t="s">
        <v>409</v>
      </c>
      <c r="N21" s="23" t="s">
        <v>366</v>
      </c>
      <c r="O21" s="23" t="s">
        <v>240</v>
      </c>
      <c r="P21" s="22" t="s">
        <v>275</v>
      </c>
      <c r="Q21" s="23" t="s">
        <v>241</v>
      </c>
      <c r="R21" s="23" t="s">
        <v>218</v>
      </c>
      <c r="S21" s="23" t="s">
        <v>242</v>
      </c>
      <c r="T21" s="23" t="s">
        <v>227</v>
      </c>
      <c r="U21" s="23" t="s">
        <v>254</v>
      </c>
      <c r="V21" s="23"/>
      <c r="W21" s="23"/>
      <c r="X21" s="23" t="s">
        <v>376</v>
      </c>
      <c r="Y21" s="22" t="s">
        <v>375</v>
      </c>
      <c r="Z21" s="23" t="s">
        <v>373</v>
      </c>
      <c r="AA21" s="23">
        <v>150</v>
      </c>
      <c r="AB21" s="22" t="s">
        <v>374</v>
      </c>
      <c r="AC21" s="23" t="s">
        <v>84</v>
      </c>
      <c r="AD21" s="23" t="s">
        <v>361</v>
      </c>
      <c r="AE21" s="23" t="s">
        <v>219</v>
      </c>
      <c r="AF21" s="23" t="s">
        <v>220</v>
      </c>
      <c r="AG21" s="23" t="s">
        <v>228</v>
      </c>
      <c r="AH21" s="45">
        <v>8</v>
      </c>
      <c r="AI21" s="45">
        <v>2</v>
      </c>
      <c r="AJ21" s="8" t="s">
        <v>80</v>
      </c>
      <c r="AK21" s="8" t="s">
        <v>104</v>
      </c>
      <c r="AL21" s="8" t="s">
        <v>95</v>
      </c>
      <c r="AM21" s="8" t="s">
        <v>71</v>
      </c>
      <c r="AN21" s="8" t="s">
        <v>72</v>
      </c>
      <c r="AO21" s="8" t="s">
        <v>72</v>
      </c>
      <c r="AP21" s="8" t="s">
        <v>93</v>
      </c>
      <c r="AQ21" s="8" t="s">
        <v>94</v>
      </c>
      <c r="AR21" s="8" t="s">
        <v>89</v>
      </c>
      <c r="AS21" s="8" t="s">
        <v>82</v>
      </c>
      <c r="AT21" s="8" t="s">
        <v>105</v>
      </c>
      <c r="AU21" s="8" t="s">
        <v>77</v>
      </c>
      <c r="AV21" s="8" t="s">
        <v>84</v>
      </c>
      <c r="AW21" s="8" t="s">
        <v>85</v>
      </c>
      <c r="AX21" s="8" t="s">
        <v>86</v>
      </c>
      <c r="AY21" s="8" t="s">
        <v>106</v>
      </c>
      <c r="AZ21" s="8" t="s">
        <v>88</v>
      </c>
      <c r="BA21" s="8" t="s">
        <v>1</v>
      </c>
      <c r="BB21" s="8" t="s">
        <v>1</v>
      </c>
      <c r="BC21" s="8" t="s">
        <v>293</v>
      </c>
      <c r="BD21" s="8" t="s">
        <v>295</v>
      </c>
      <c r="BE21" s="8" t="s">
        <v>303</v>
      </c>
      <c r="BF21" s="9">
        <v>40595</v>
      </c>
      <c r="BG21" s="8" t="s">
        <v>288</v>
      </c>
      <c r="BH21" s="10"/>
    </row>
    <row r="22" spans="1:60" s="3" customFormat="1" x14ac:dyDescent="0.2">
      <c r="A22" s="26" t="s">
        <v>151</v>
      </c>
      <c r="B22" s="23"/>
      <c r="C22" s="23"/>
      <c r="D22" s="23"/>
      <c r="E22" s="23"/>
      <c r="F22" s="23"/>
      <c r="G22" s="23"/>
      <c r="H22" s="28" t="s">
        <v>380</v>
      </c>
      <c r="I22" s="23" t="s">
        <v>379</v>
      </c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45"/>
      <c r="AI22" s="45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23"/>
      <c r="AW22" s="23"/>
      <c r="AX22" s="23"/>
      <c r="AY22" s="23"/>
      <c r="AZ22" s="23"/>
      <c r="BA22" s="23"/>
      <c r="BB22" s="23"/>
      <c r="BC22" s="23"/>
      <c r="BD22" s="23"/>
      <c r="BE22" s="23"/>
      <c r="BF22" s="9"/>
      <c r="BG22" s="23"/>
      <c r="BH22" s="24"/>
    </row>
    <row r="23" spans="1:60" s="3" customFormat="1" x14ac:dyDescent="0.2">
      <c r="A23" s="26" t="s">
        <v>152</v>
      </c>
      <c r="B23" s="8" t="str">
        <f t="shared" ref="B23" si="0">IF(OR($A21=$A23,ISBLANK($A23)),"",IF(ISERR(SEARCH("cell-based",E23)),IF(AND(ISERR(SEARCH("biochem",E23)),ISERR(SEARCH("protein",E23)),ISERR(SEARCH("nucleic",E23))),"",IF(ISERR(SEARCH("target",G23)),"Define a Target component","")),IF(ISERR(SEARCH("cell",G23)),"Define a Cell component",""))&amp;IF(ISERR(SEARCH("small-molecule",E23)),IF(ISBLANK(K23), "Need a Detector Role",""),"")&amp;IF(ISERR(SEARCH("fluorescence",L23)),"",IF(ISBLANK(S23), "Need Emission",IF(ISBLANK(R23), "Need Excitation","")))&amp;IF(ISERR(SEARCH("absorbance",L23)),"",IF(ISBLANK(T23), "Need Absorbance","")))</f>
        <v/>
      </c>
      <c r="C23" s="8" t="s">
        <v>244</v>
      </c>
      <c r="D23" s="8" t="s">
        <v>359</v>
      </c>
      <c r="E23" s="23" t="s">
        <v>215</v>
      </c>
      <c r="F23" s="23" t="s">
        <v>245</v>
      </c>
      <c r="G23" s="23" t="s">
        <v>271</v>
      </c>
      <c r="H23" s="23" t="s">
        <v>377</v>
      </c>
      <c r="I23" s="23" t="s">
        <v>365</v>
      </c>
      <c r="J23" s="23">
        <v>10</v>
      </c>
      <c r="K23" s="23" t="s">
        <v>378</v>
      </c>
      <c r="L23" s="23" t="s">
        <v>365</v>
      </c>
      <c r="M23" s="47" t="s">
        <v>409</v>
      </c>
      <c r="N23" s="23" t="s">
        <v>366</v>
      </c>
      <c r="O23" s="23" t="s">
        <v>240</v>
      </c>
      <c r="P23" s="22" t="s">
        <v>275</v>
      </c>
      <c r="Q23" s="23" t="s">
        <v>241</v>
      </c>
      <c r="R23" s="23" t="s">
        <v>218</v>
      </c>
      <c r="S23" s="23" t="s">
        <v>242</v>
      </c>
      <c r="T23" s="23" t="s">
        <v>227</v>
      </c>
      <c r="U23" s="23" t="s">
        <v>254</v>
      </c>
      <c r="V23" s="23"/>
      <c r="W23" s="23"/>
      <c r="X23" s="23" t="s">
        <v>376</v>
      </c>
      <c r="Y23" s="22" t="s">
        <v>375</v>
      </c>
      <c r="Z23" s="23" t="s">
        <v>373</v>
      </c>
      <c r="AA23" s="23">
        <v>150</v>
      </c>
      <c r="AB23" s="22" t="s">
        <v>374</v>
      </c>
      <c r="AC23" s="23" t="s">
        <v>84</v>
      </c>
      <c r="AD23" s="23" t="s">
        <v>361</v>
      </c>
      <c r="AE23" s="23" t="s">
        <v>219</v>
      </c>
      <c r="AF23" s="23" t="s">
        <v>220</v>
      </c>
      <c r="AG23" s="23" t="s">
        <v>228</v>
      </c>
      <c r="AH23" s="45">
        <v>8</v>
      </c>
      <c r="AI23" s="45">
        <v>2</v>
      </c>
      <c r="AJ23" s="8" t="s">
        <v>80</v>
      </c>
      <c r="AK23" s="8" t="s">
        <v>104</v>
      </c>
      <c r="AL23" s="8" t="s">
        <v>95</v>
      </c>
      <c r="AM23" s="8" t="s">
        <v>71</v>
      </c>
      <c r="AN23" s="8" t="s">
        <v>72</v>
      </c>
      <c r="AO23" s="8" t="s">
        <v>72</v>
      </c>
      <c r="AP23" s="8" t="s">
        <v>93</v>
      </c>
      <c r="AQ23" s="8" t="s">
        <v>94</v>
      </c>
      <c r="AR23" s="8" t="s">
        <v>89</v>
      </c>
      <c r="AS23" s="8" t="s">
        <v>82</v>
      </c>
      <c r="AT23" s="8" t="s">
        <v>105</v>
      </c>
      <c r="AU23" s="8" t="s">
        <v>77</v>
      </c>
      <c r="AV23" s="8" t="s">
        <v>84</v>
      </c>
      <c r="AW23" s="8" t="s">
        <v>85</v>
      </c>
      <c r="AX23" s="8" t="s">
        <v>86</v>
      </c>
      <c r="AY23" s="8" t="s">
        <v>106</v>
      </c>
      <c r="AZ23" s="8" t="s">
        <v>88</v>
      </c>
      <c r="BA23" s="8" t="s">
        <v>1</v>
      </c>
      <c r="BB23" s="8" t="s">
        <v>1</v>
      </c>
      <c r="BC23" s="8" t="s">
        <v>293</v>
      </c>
      <c r="BD23" s="8" t="s">
        <v>295</v>
      </c>
      <c r="BE23" s="8" t="s">
        <v>303</v>
      </c>
      <c r="BF23" s="9">
        <v>40595</v>
      </c>
      <c r="BG23" s="8" t="s">
        <v>288</v>
      </c>
      <c r="BH23" s="10"/>
    </row>
    <row r="24" spans="1:60" s="3" customFormat="1" x14ac:dyDescent="0.2">
      <c r="A24" s="26" t="s">
        <v>152</v>
      </c>
      <c r="B24" s="23"/>
      <c r="C24" s="23"/>
      <c r="D24" s="23"/>
      <c r="E24" s="23"/>
      <c r="F24" s="23"/>
      <c r="G24" s="23"/>
      <c r="H24" s="28" t="s">
        <v>380</v>
      </c>
      <c r="I24" s="23" t="s">
        <v>379</v>
      </c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45"/>
      <c r="AI24" s="45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3"/>
      <c r="BE24" s="23"/>
      <c r="BF24" s="9"/>
      <c r="BG24" s="23"/>
      <c r="BH24" s="24"/>
    </row>
    <row r="25" spans="1:60" s="3" customFormat="1" x14ac:dyDescent="0.2">
      <c r="A25" s="26" t="s">
        <v>109</v>
      </c>
      <c r="B25" s="8" t="str">
        <f>IF(OR($A23=$A25,ISBLANK($A25)),"",IF(ISERR(SEARCH("cell-based",E25)),IF(AND(ISERR(SEARCH("biochem",E25)),ISERR(SEARCH("protein",E25)),ISERR(SEARCH("nucleic",E25))),"",IF(ISERR(SEARCH("target",G25)),"Define a Target component","")),IF(ISERR(SEARCH("cell",G25)),"Define a Cell component",""))&amp;IF(ISERR(SEARCH("small-molecule",E25)),IF(ISBLANK(K25), "Need a Detector Role",""),"")&amp;IF(ISERR(SEARCH("fluorescence",L25)),"",IF(ISBLANK(S25), "Need Emission",IF(ISBLANK(R25), "Need Excitation","")))&amp;IF(ISERR(SEARCH("absorbance",L25)),"",IF(ISBLANK(T25), "Need Absorbance","")))</f>
        <v/>
      </c>
      <c r="C25" s="8" t="s">
        <v>246</v>
      </c>
      <c r="D25" s="8" t="s">
        <v>320</v>
      </c>
      <c r="E25" s="8" t="s">
        <v>229</v>
      </c>
      <c r="F25" s="8" t="s">
        <v>248</v>
      </c>
      <c r="G25" s="8" t="s">
        <v>271</v>
      </c>
      <c r="H25" s="31" t="s">
        <v>380</v>
      </c>
      <c r="I25" s="8" t="s">
        <v>321</v>
      </c>
      <c r="J25" s="8">
        <v>3.6</v>
      </c>
      <c r="K25" s="8" t="s">
        <v>243</v>
      </c>
      <c r="L25" s="8" t="s">
        <v>322</v>
      </c>
      <c r="M25" s="8" t="s">
        <v>255</v>
      </c>
      <c r="N25" s="8" t="s">
        <v>323</v>
      </c>
      <c r="O25" s="8" t="s">
        <v>222</v>
      </c>
      <c r="P25" s="8" t="s">
        <v>268</v>
      </c>
      <c r="Q25" s="8" t="s">
        <v>263</v>
      </c>
      <c r="R25" s="8" t="s">
        <v>218</v>
      </c>
      <c r="S25" s="8" t="s">
        <v>242</v>
      </c>
      <c r="T25" s="8" t="s">
        <v>227</v>
      </c>
      <c r="U25" s="8" t="s">
        <v>249</v>
      </c>
      <c r="V25" s="8"/>
      <c r="W25" s="8"/>
      <c r="X25" s="8"/>
      <c r="Y25" s="32" t="s">
        <v>371</v>
      </c>
      <c r="Z25" s="24" t="s">
        <v>369</v>
      </c>
      <c r="AA25" s="8">
        <v>50</v>
      </c>
      <c r="AB25" s="8" t="s">
        <v>250</v>
      </c>
      <c r="AC25" s="23" t="s">
        <v>113</v>
      </c>
      <c r="AD25" s="8" t="s">
        <v>324</v>
      </c>
      <c r="AE25" s="23" t="s">
        <v>382</v>
      </c>
      <c r="AF25" s="8" t="s">
        <v>220</v>
      </c>
      <c r="AG25" s="8" t="s">
        <v>223</v>
      </c>
      <c r="AH25" s="45">
        <v>1</v>
      </c>
      <c r="AI25" s="45">
        <v>1</v>
      </c>
      <c r="AJ25" s="8" t="s">
        <v>110</v>
      </c>
      <c r="AK25" s="8" t="s">
        <v>111</v>
      </c>
      <c r="AL25" s="8" t="s">
        <v>70</v>
      </c>
      <c r="AM25" s="8" t="s">
        <v>71</v>
      </c>
      <c r="AN25" s="8" t="s">
        <v>72</v>
      </c>
      <c r="AO25" s="8" t="s">
        <v>72</v>
      </c>
      <c r="AP25" s="8" t="s">
        <v>93</v>
      </c>
      <c r="AQ25" s="8" t="s">
        <v>94</v>
      </c>
      <c r="AR25" s="8" t="s">
        <v>89</v>
      </c>
      <c r="AS25" s="8" t="s">
        <v>112</v>
      </c>
      <c r="AT25" s="8" t="s">
        <v>76</v>
      </c>
      <c r="AU25" s="8" t="s">
        <v>77</v>
      </c>
      <c r="AV25" s="8" t="s">
        <v>113</v>
      </c>
      <c r="AW25" s="8" t="s">
        <v>114</v>
      </c>
      <c r="AX25" s="8" t="s">
        <v>115</v>
      </c>
      <c r="AY25" s="8" t="s">
        <v>116</v>
      </c>
      <c r="AZ25" s="8" t="s">
        <v>117</v>
      </c>
      <c r="BA25" s="8" t="s">
        <v>1</v>
      </c>
      <c r="BB25" s="8" t="s">
        <v>78</v>
      </c>
      <c r="BC25" s="8" t="s">
        <v>294</v>
      </c>
      <c r="BD25" s="8" t="s">
        <v>285</v>
      </c>
      <c r="BE25" s="8" t="s">
        <v>286</v>
      </c>
      <c r="BF25" s="9">
        <v>40114</v>
      </c>
      <c r="BG25" s="8" t="s">
        <v>288</v>
      </c>
      <c r="BH25" s="10"/>
    </row>
    <row r="26" spans="1:60" s="3" customFormat="1" x14ac:dyDescent="0.2">
      <c r="A26" s="26" t="s">
        <v>109</v>
      </c>
      <c r="B26" s="23"/>
      <c r="C26" s="23"/>
      <c r="D26" s="23" t="s">
        <v>382</v>
      </c>
      <c r="E26" s="30" t="s">
        <v>381</v>
      </c>
      <c r="F26" s="23"/>
      <c r="G26" s="35" t="s">
        <v>383</v>
      </c>
      <c r="H26" s="33" t="s">
        <v>380</v>
      </c>
      <c r="I26" s="23" t="s">
        <v>389</v>
      </c>
      <c r="J26" s="23">
        <v>50</v>
      </c>
      <c r="K26" s="36" t="s">
        <v>384</v>
      </c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2" t="s">
        <v>372</v>
      </c>
      <c r="Z26" s="23" t="s">
        <v>373</v>
      </c>
      <c r="AA26" s="23">
        <v>10</v>
      </c>
      <c r="AB26" s="22" t="s">
        <v>374</v>
      </c>
      <c r="AC26" s="23"/>
      <c r="AD26" s="23"/>
      <c r="AE26" s="23"/>
      <c r="AF26" s="23"/>
      <c r="AG26" s="23"/>
      <c r="AH26" s="45"/>
      <c r="AI26" s="45"/>
      <c r="AJ26" s="23"/>
      <c r="AK26" s="23"/>
      <c r="AL26" s="23"/>
      <c r="AM26" s="23"/>
      <c r="AN26" s="23"/>
      <c r="AO26" s="23"/>
      <c r="AP26" s="23"/>
      <c r="AQ26" s="23"/>
      <c r="AR26" s="23"/>
      <c r="AS26" s="23"/>
      <c r="AT26" s="23"/>
      <c r="AU26" s="23"/>
      <c r="AV26" s="23"/>
      <c r="AW26" s="23"/>
      <c r="AX26" s="23"/>
      <c r="AY26" s="23"/>
      <c r="AZ26" s="23"/>
      <c r="BA26" s="23"/>
      <c r="BB26" s="23"/>
      <c r="BC26" s="23"/>
      <c r="BD26" s="23"/>
      <c r="BE26" s="23"/>
      <c r="BF26" s="9"/>
      <c r="BG26" s="23"/>
      <c r="BH26" s="24"/>
    </row>
    <row r="27" spans="1:60" s="3" customFormat="1" x14ac:dyDescent="0.2">
      <c r="A27" s="26" t="s">
        <v>109</v>
      </c>
      <c r="B27" s="23"/>
      <c r="C27" s="23"/>
      <c r="D27" s="23"/>
      <c r="E27" s="23"/>
      <c r="F27" s="34"/>
      <c r="G27" s="23"/>
      <c r="H27" s="8" t="s">
        <v>231</v>
      </c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45"/>
      <c r="AI27" s="45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  <c r="AV27" s="23"/>
      <c r="AW27" s="23"/>
      <c r="AX27" s="23"/>
      <c r="AY27" s="23"/>
      <c r="AZ27" s="23"/>
      <c r="BA27" s="23"/>
      <c r="BB27" s="23"/>
      <c r="BC27" s="23"/>
      <c r="BD27" s="23"/>
      <c r="BE27" s="23"/>
      <c r="BF27" s="9"/>
      <c r="BG27" s="23"/>
      <c r="BH27" s="24"/>
    </row>
    <row r="28" spans="1:60" s="3" customFormat="1" x14ac:dyDescent="0.2">
      <c r="A28" s="26" t="s">
        <v>118</v>
      </c>
      <c r="B28" s="8" t="str">
        <f>IF(OR($A25=$A28,ISBLANK($A28)),"",IF(ISERR(SEARCH("cell-based",E28)),IF(AND(ISERR(SEARCH("biochem",E28)),ISERR(SEARCH("protein",E28)),ISERR(SEARCH("nucleic",E28))),"",IF(ISERR(SEARCH("target",G28)),"Define a Target component","")),IF(ISERR(SEARCH("cell",G28)),"Define a Cell component",""))&amp;IF(ISERR(SEARCH("small-molecule",E28)),IF(ISBLANK(K28), "Need a Detector Role",""),"")&amp;IF(ISERR(SEARCH("fluorescence",L28)),"",IF(ISBLANK(S28), "Need Emission",IF(ISBLANK(R28), "Need Excitation","")))&amp;IF(ISERR(SEARCH("absorbance",L28)),"",IF(ISBLANK(T28), "Need Absorbance","")))</f>
        <v>Need a Detector Role</v>
      </c>
      <c r="C28" s="24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23" t="s">
        <v>113</v>
      </c>
      <c r="AD28" s="8" t="s">
        <v>324</v>
      </c>
      <c r="AE28" s="23" t="s">
        <v>382</v>
      </c>
      <c r="AF28" s="8" t="s">
        <v>220</v>
      </c>
      <c r="AG28" s="8" t="s">
        <v>259</v>
      </c>
      <c r="AH28" s="45"/>
      <c r="AI28" s="45"/>
      <c r="AJ28" s="8" t="s">
        <v>110</v>
      </c>
      <c r="AK28" s="8" t="s">
        <v>111</v>
      </c>
      <c r="AL28" s="8" t="s">
        <v>70</v>
      </c>
      <c r="AM28" s="8" t="s">
        <v>71</v>
      </c>
      <c r="AN28" s="8" t="s">
        <v>72</v>
      </c>
      <c r="AO28" s="8" t="s">
        <v>72</v>
      </c>
      <c r="AP28" s="8" t="s">
        <v>93</v>
      </c>
      <c r="AQ28" s="8" t="s">
        <v>94</v>
      </c>
      <c r="AR28" s="8" t="s">
        <v>89</v>
      </c>
      <c r="AS28" s="8" t="s">
        <v>112</v>
      </c>
      <c r="AT28" s="8" t="s">
        <v>76</v>
      </c>
      <c r="AU28" s="8" t="s">
        <v>77</v>
      </c>
      <c r="AV28" s="8" t="s">
        <v>113</v>
      </c>
      <c r="AW28" s="8" t="s">
        <v>114</v>
      </c>
      <c r="AX28" s="8" t="s">
        <v>115</v>
      </c>
      <c r="AY28" s="8" t="s">
        <v>116</v>
      </c>
      <c r="AZ28" s="8" t="s">
        <v>117</v>
      </c>
      <c r="BA28" s="8" t="s">
        <v>1</v>
      </c>
      <c r="BB28" s="8" t="s">
        <v>1</v>
      </c>
      <c r="BC28" s="8"/>
      <c r="BD28" s="8" t="s">
        <v>289</v>
      </c>
      <c r="BE28" s="8"/>
      <c r="BF28" s="9">
        <v>40122</v>
      </c>
      <c r="BG28" s="8" t="s">
        <v>288</v>
      </c>
      <c r="BH28" s="10"/>
    </row>
    <row r="29" spans="1:60" s="3" customFormat="1" x14ac:dyDescent="0.2">
      <c r="A29" s="26" t="s">
        <v>138</v>
      </c>
      <c r="B29" s="8" t="str">
        <f>IF(OR($A28=$A29,ISBLANK($A29)),"",IF(ISERR(SEARCH("cell-based",E29)),IF(AND(ISERR(SEARCH("biochem",E29)),ISERR(SEARCH("protein",E29)),ISERR(SEARCH("nucleic",E29))),"",IF(ISERR(SEARCH("target",G29)),"Define a Target component","")),IF(ISERR(SEARCH("cell",G29)),"Define a Cell component",""))&amp;IF(ISERR(SEARCH("small-molecule",E29)),IF(ISBLANK(K29), "Need a Detector Role",""),"")&amp;IF(ISERR(SEARCH("fluorescence",L29)),"",IF(ISBLANK(S29), "Need Emission",IF(ISBLANK(R29), "Need Excitation","")))&amp;IF(ISERR(SEARCH("absorbance",L29)),"",IF(ISBLANK(T29), "Need Absorbance","")))</f>
        <v/>
      </c>
      <c r="C29" s="23" t="s">
        <v>246</v>
      </c>
      <c r="D29" s="23" t="s">
        <v>320</v>
      </c>
      <c r="E29" s="23" t="s">
        <v>229</v>
      </c>
      <c r="F29" s="23" t="s">
        <v>248</v>
      </c>
      <c r="G29" s="23" t="s">
        <v>271</v>
      </c>
      <c r="H29" s="38" t="s">
        <v>380</v>
      </c>
      <c r="I29" s="23" t="s">
        <v>321</v>
      </c>
      <c r="J29" s="23">
        <v>3.6</v>
      </c>
      <c r="K29" s="23" t="s">
        <v>243</v>
      </c>
      <c r="L29" s="23" t="s">
        <v>322</v>
      </c>
      <c r="M29" s="23" t="s">
        <v>255</v>
      </c>
      <c r="N29" s="23" t="s">
        <v>323</v>
      </c>
      <c r="O29" s="23" t="s">
        <v>222</v>
      </c>
      <c r="P29" s="23" t="s">
        <v>268</v>
      </c>
      <c r="Q29" s="23" t="s">
        <v>263</v>
      </c>
      <c r="R29" s="23" t="s">
        <v>218</v>
      </c>
      <c r="S29" s="23" t="s">
        <v>242</v>
      </c>
      <c r="T29" s="23" t="s">
        <v>227</v>
      </c>
      <c r="U29" s="23" t="s">
        <v>249</v>
      </c>
      <c r="V29" s="23"/>
      <c r="W29" s="23"/>
      <c r="X29" s="23"/>
      <c r="Y29" s="37" t="s">
        <v>371</v>
      </c>
      <c r="Z29" s="24" t="s">
        <v>369</v>
      </c>
      <c r="AA29" s="23">
        <v>50</v>
      </c>
      <c r="AB29" s="23" t="s">
        <v>250</v>
      </c>
      <c r="AC29" s="23" t="s">
        <v>113</v>
      </c>
      <c r="AD29" s="8" t="s">
        <v>324</v>
      </c>
      <c r="AE29" s="23" t="s">
        <v>382</v>
      </c>
      <c r="AF29" s="8" t="s">
        <v>220</v>
      </c>
      <c r="AG29" s="8" t="s">
        <v>217</v>
      </c>
      <c r="AH29" s="45">
        <v>8</v>
      </c>
      <c r="AI29" s="45">
        <v>2</v>
      </c>
      <c r="AJ29" s="8" t="s">
        <v>110</v>
      </c>
      <c r="AK29" s="8" t="s">
        <v>111</v>
      </c>
      <c r="AL29" s="8" t="s">
        <v>70</v>
      </c>
      <c r="AM29" s="8" t="s">
        <v>71</v>
      </c>
      <c r="AN29" s="8" t="s">
        <v>72</v>
      </c>
      <c r="AO29" s="8" t="s">
        <v>72</v>
      </c>
      <c r="AP29" s="8" t="s">
        <v>93</v>
      </c>
      <c r="AQ29" s="8" t="s">
        <v>94</v>
      </c>
      <c r="AR29" s="8" t="s">
        <v>89</v>
      </c>
      <c r="AS29" s="8" t="s">
        <v>112</v>
      </c>
      <c r="AT29" s="8" t="s">
        <v>76</v>
      </c>
      <c r="AU29" s="8" t="s">
        <v>77</v>
      </c>
      <c r="AV29" s="8" t="s">
        <v>113</v>
      </c>
      <c r="AW29" s="8" t="s">
        <v>114</v>
      </c>
      <c r="AX29" s="8" t="s">
        <v>115</v>
      </c>
      <c r="AY29" s="8" t="s">
        <v>116</v>
      </c>
      <c r="AZ29" s="8" t="s">
        <v>117</v>
      </c>
      <c r="BA29" s="8" t="s">
        <v>1</v>
      </c>
      <c r="BB29" s="8" t="s">
        <v>1</v>
      </c>
      <c r="BC29" s="8" t="s">
        <v>299</v>
      </c>
      <c r="BD29" s="8" t="s">
        <v>290</v>
      </c>
      <c r="BE29" s="8" t="s">
        <v>291</v>
      </c>
      <c r="BF29" s="9">
        <v>40324</v>
      </c>
      <c r="BG29" s="8" t="s">
        <v>288</v>
      </c>
      <c r="BH29" s="10"/>
    </row>
    <row r="30" spans="1:60" s="3" customFormat="1" x14ac:dyDescent="0.2">
      <c r="A30" s="26" t="s">
        <v>138</v>
      </c>
      <c r="B30" s="23"/>
      <c r="C30" s="23"/>
      <c r="D30" s="23" t="s">
        <v>382</v>
      </c>
      <c r="E30" s="38" t="s">
        <v>381</v>
      </c>
      <c r="F30" s="23"/>
      <c r="G30" s="43" t="s">
        <v>383</v>
      </c>
      <c r="H30" s="43" t="s">
        <v>380</v>
      </c>
      <c r="I30" s="23" t="s">
        <v>389</v>
      </c>
      <c r="J30" s="23">
        <v>50</v>
      </c>
      <c r="K30" s="43" t="s">
        <v>384</v>
      </c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2" t="s">
        <v>372</v>
      </c>
      <c r="Z30" s="23" t="s">
        <v>373</v>
      </c>
      <c r="AA30" s="23">
        <v>10</v>
      </c>
      <c r="AB30" s="22" t="s">
        <v>374</v>
      </c>
      <c r="AC30" s="23"/>
      <c r="AD30" s="23"/>
      <c r="AE30" s="23"/>
      <c r="AF30" s="23"/>
      <c r="AG30" s="23"/>
      <c r="AH30" s="45"/>
      <c r="AI30" s="45"/>
      <c r="AJ30" s="23"/>
      <c r="AK30" s="23"/>
      <c r="AL30" s="23"/>
      <c r="AM30" s="23"/>
      <c r="AN30" s="23"/>
      <c r="AO30" s="23"/>
      <c r="AP30" s="23"/>
      <c r="AQ30" s="23"/>
      <c r="AR30" s="23"/>
      <c r="AS30" s="23"/>
      <c r="AT30" s="23"/>
      <c r="AU30" s="23"/>
      <c r="AV30" s="23"/>
      <c r="AW30" s="23"/>
      <c r="AX30" s="23"/>
      <c r="AY30" s="23"/>
      <c r="AZ30" s="23"/>
      <c r="BA30" s="23"/>
      <c r="BB30" s="23"/>
      <c r="BC30" s="23"/>
      <c r="BD30" s="23"/>
      <c r="BE30" s="23"/>
      <c r="BF30" s="9"/>
      <c r="BG30" s="23"/>
      <c r="BH30" s="24"/>
    </row>
    <row r="31" spans="1:60" s="3" customFormat="1" ht="14.25" x14ac:dyDescent="0.2">
      <c r="A31" s="26" t="s">
        <v>138</v>
      </c>
      <c r="B31" s="23"/>
      <c r="C31" s="23"/>
      <c r="D31" s="23"/>
      <c r="E31" s="23"/>
      <c r="F31" s="38"/>
      <c r="G31" s="23"/>
      <c r="H31" s="23" t="s">
        <v>231</v>
      </c>
      <c r="I31" s="25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45"/>
      <c r="AI31" s="45"/>
      <c r="AJ31" s="23"/>
      <c r="AK31" s="23"/>
      <c r="AL31" s="23"/>
      <c r="AM31" s="23"/>
      <c r="AN31" s="23"/>
      <c r="AO31" s="23"/>
      <c r="AP31" s="23"/>
      <c r="AQ31" s="23"/>
      <c r="AR31" s="23"/>
      <c r="AS31" s="23"/>
      <c r="AT31" s="23"/>
      <c r="AU31" s="23"/>
      <c r="AV31" s="23"/>
      <c r="AW31" s="23"/>
      <c r="AX31" s="23"/>
      <c r="AY31" s="23"/>
      <c r="AZ31" s="23"/>
      <c r="BA31" s="23"/>
      <c r="BB31" s="23"/>
      <c r="BC31" s="23"/>
      <c r="BD31" s="23"/>
      <c r="BE31" s="23"/>
      <c r="BF31" s="9"/>
      <c r="BG31" s="23"/>
      <c r="BH31" s="24"/>
    </row>
    <row r="32" spans="1:60" s="3" customFormat="1" x14ac:dyDescent="0.2">
      <c r="A32" s="26" t="s">
        <v>197</v>
      </c>
      <c r="B32" s="8" t="str">
        <f>IF(OR($A29=$A32,ISBLANK($A32)),"",IF(ISERR(SEARCH("cell-based",E32)),IF(AND(ISERR(SEARCH("biochem",E32)),ISERR(SEARCH("protein",E32)),ISERR(SEARCH("nucleic",E32))),"",IF(ISERR(SEARCH("target",G32)),"Define a Target component","")),IF(ISERR(SEARCH("cell",G32)),"Define a Cell component",""))&amp;IF(ISERR(SEARCH("small-molecule",E32)),IF(ISBLANK(K32), "Need a Detector Role",""),"")&amp;IF(ISERR(SEARCH("fluorescence",L32)),"",IF(ISBLANK(S32), "Need Emission",IF(ISBLANK(R32), "Need Excitation","")))&amp;IF(ISERR(SEARCH("absorbance",L32)),"",IF(ISBLANK(T32), "Need Absorbance","")))</f>
        <v/>
      </c>
      <c r="C32" s="8" t="s">
        <v>246</v>
      </c>
      <c r="D32" s="8" t="s">
        <v>320</v>
      </c>
      <c r="E32" s="8" t="s">
        <v>229</v>
      </c>
      <c r="F32" s="8" t="s">
        <v>248</v>
      </c>
      <c r="G32" s="8" t="s">
        <v>271</v>
      </c>
      <c r="H32" s="43" t="s">
        <v>380</v>
      </c>
      <c r="I32" s="8" t="s">
        <v>321</v>
      </c>
      <c r="J32" s="8">
        <v>3.2</v>
      </c>
      <c r="K32" s="8" t="s">
        <v>243</v>
      </c>
      <c r="L32" s="8" t="s">
        <v>322</v>
      </c>
      <c r="M32" s="8" t="s">
        <v>255</v>
      </c>
      <c r="N32" s="24" t="s">
        <v>386</v>
      </c>
      <c r="O32" s="8" t="s">
        <v>222</v>
      </c>
      <c r="P32" s="8" t="s">
        <v>326</v>
      </c>
      <c r="Q32" s="8" t="s">
        <v>333</v>
      </c>
      <c r="R32" s="8" t="s">
        <v>218</v>
      </c>
      <c r="S32" s="8" t="s">
        <v>242</v>
      </c>
      <c r="T32" s="8" t="s">
        <v>227</v>
      </c>
      <c r="U32" s="8" t="s">
        <v>254</v>
      </c>
      <c r="V32" s="8"/>
      <c r="W32" s="8"/>
      <c r="X32" s="8"/>
      <c r="Y32" s="37" t="s">
        <v>371</v>
      </c>
      <c r="Z32" s="24" t="s">
        <v>369</v>
      </c>
      <c r="AA32" s="23">
        <v>50</v>
      </c>
      <c r="AB32" s="23" t="s">
        <v>250</v>
      </c>
      <c r="AC32" s="23" t="s">
        <v>113</v>
      </c>
      <c r="AD32" s="8" t="s">
        <v>324</v>
      </c>
      <c r="AE32" s="23" t="s">
        <v>382</v>
      </c>
      <c r="AF32" s="8" t="s">
        <v>220</v>
      </c>
      <c r="AG32" s="8" t="s">
        <v>232</v>
      </c>
      <c r="AH32" s="45">
        <v>8</v>
      </c>
      <c r="AI32" s="45">
        <v>2</v>
      </c>
      <c r="AJ32" s="8" t="s">
        <v>110</v>
      </c>
      <c r="AK32" s="8" t="s">
        <v>111</v>
      </c>
      <c r="AL32" s="8" t="s">
        <v>70</v>
      </c>
      <c r="AM32" s="8" t="s">
        <v>71</v>
      </c>
      <c r="AN32" s="8" t="s">
        <v>72</v>
      </c>
      <c r="AO32" s="8" t="s">
        <v>72</v>
      </c>
      <c r="AP32" s="8" t="s">
        <v>93</v>
      </c>
      <c r="AQ32" s="8" t="s">
        <v>94</v>
      </c>
      <c r="AR32" s="8" t="s">
        <v>89</v>
      </c>
      <c r="AS32" s="8" t="s">
        <v>112</v>
      </c>
      <c r="AT32" s="8" t="s">
        <v>76</v>
      </c>
      <c r="AU32" s="8" t="s">
        <v>77</v>
      </c>
      <c r="AV32" s="8" t="s">
        <v>113</v>
      </c>
      <c r="AW32" s="8" t="s">
        <v>114</v>
      </c>
      <c r="AX32" s="8" t="s">
        <v>115</v>
      </c>
      <c r="AY32" s="8" t="s">
        <v>116</v>
      </c>
      <c r="AZ32" s="8" t="s">
        <v>117</v>
      </c>
      <c r="BA32" s="8" t="s">
        <v>1</v>
      </c>
      <c r="BB32" s="8" t="s">
        <v>1</v>
      </c>
      <c r="BC32" s="8" t="s">
        <v>313</v>
      </c>
      <c r="BD32" s="8" t="s">
        <v>295</v>
      </c>
      <c r="BE32" s="8" t="s">
        <v>303</v>
      </c>
      <c r="BF32" s="9">
        <v>41002</v>
      </c>
      <c r="BG32" s="8" t="s">
        <v>288</v>
      </c>
      <c r="BH32" s="10"/>
    </row>
    <row r="33" spans="1:60" s="3" customFormat="1" x14ac:dyDescent="0.2">
      <c r="A33" s="26" t="s">
        <v>197</v>
      </c>
      <c r="B33" s="23"/>
      <c r="C33" s="23"/>
      <c r="D33" s="23" t="s">
        <v>382</v>
      </c>
      <c r="E33" s="23"/>
      <c r="F33" s="23"/>
      <c r="G33" s="38" t="s">
        <v>383</v>
      </c>
      <c r="H33" s="38" t="s">
        <v>380</v>
      </c>
      <c r="I33" s="23" t="s">
        <v>389</v>
      </c>
      <c r="J33" s="23">
        <v>20</v>
      </c>
      <c r="K33" s="38" t="s">
        <v>384</v>
      </c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39" t="s">
        <v>385</v>
      </c>
      <c r="Z33" s="23" t="s">
        <v>373</v>
      </c>
      <c r="AA33" s="23">
        <v>350</v>
      </c>
      <c r="AB33" s="22" t="s">
        <v>374</v>
      </c>
      <c r="AC33" s="23"/>
      <c r="AD33" s="23"/>
      <c r="AE33" s="23"/>
      <c r="AF33" s="23"/>
      <c r="AG33" s="23"/>
      <c r="AH33" s="45"/>
      <c r="AI33" s="45"/>
      <c r="AJ33" s="23"/>
      <c r="AK33" s="23"/>
      <c r="AL33" s="23"/>
      <c r="AM33" s="23"/>
      <c r="AN33" s="23"/>
      <c r="AO33" s="23"/>
      <c r="AP33" s="23"/>
      <c r="AQ33" s="23"/>
      <c r="AR33" s="23"/>
      <c r="AS33" s="23"/>
      <c r="AT33" s="23"/>
      <c r="AU33" s="23"/>
      <c r="AV33" s="23"/>
      <c r="AW33" s="23"/>
      <c r="AX33" s="23"/>
      <c r="AY33" s="23"/>
      <c r="AZ33" s="23"/>
      <c r="BA33" s="23"/>
      <c r="BB33" s="23"/>
      <c r="BC33" s="23"/>
      <c r="BD33" s="23"/>
      <c r="BE33" s="23"/>
      <c r="BF33" s="9"/>
      <c r="BG33" s="23"/>
      <c r="BH33" s="24"/>
    </row>
    <row r="34" spans="1:60" s="3" customFormat="1" x14ac:dyDescent="0.2">
      <c r="A34" s="26" t="s">
        <v>197</v>
      </c>
      <c r="B34" s="23"/>
      <c r="C34" s="23"/>
      <c r="D34" s="23"/>
      <c r="E34" s="23"/>
      <c r="F34" s="23"/>
      <c r="G34" s="23"/>
      <c r="H34" s="43" t="s">
        <v>380</v>
      </c>
      <c r="I34" s="23" t="s">
        <v>387</v>
      </c>
      <c r="J34" s="23">
        <v>80</v>
      </c>
      <c r="K34" s="40" t="s">
        <v>388</v>
      </c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45"/>
      <c r="AI34" s="45"/>
      <c r="AJ34" s="23"/>
      <c r="AK34" s="23"/>
      <c r="AL34" s="23"/>
      <c r="AM34" s="23"/>
      <c r="AN34" s="23"/>
      <c r="AO34" s="23"/>
      <c r="AP34" s="23"/>
      <c r="AQ34" s="23"/>
      <c r="AR34" s="23"/>
      <c r="AS34" s="23"/>
      <c r="AT34" s="23"/>
      <c r="AU34" s="23"/>
      <c r="AV34" s="23"/>
      <c r="AW34" s="23"/>
      <c r="AX34" s="23"/>
      <c r="AY34" s="23"/>
      <c r="AZ34" s="23"/>
      <c r="BA34" s="23"/>
      <c r="BB34" s="23"/>
      <c r="BC34" s="23"/>
      <c r="BD34" s="23"/>
      <c r="BE34" s="23"/>
      <c r="BF34" s="9"/>
      <c r="BG34" s="23"/>
      <c r="BH34" s="24"/>
    </row>
    <row r="35" spans="1:60" s="3" customFormat="1" x14ac:dyDescent="0.2">
      <c r="A35" s="26" t="s">
        <v>198</v>
      </c>
      <c r="B35" s="8" t="str">
        <f>IF(OR($A32=$A35,ISBLANK($A35)),"",IF(ISERR(SEARCH("cell-based",E35)),IF(AND(ISERR(SEARCH("biochem",E35)),ISERR(SEARCH("protein",E35)),ISERR(SEARCH("nucleic",E35))),"",IF(ISERR(SEARCH("target",G35)),"Define a Target component","")),IF(ISERR(SEARCH("cell",G35)),"Define a Cell component",""))&amp;IF(ISERR(SEARCH("small-molecule",E35)),IF(ISBLANK(K35), "Need a Detector Role",""),"")&amp;IF(ISERR(SEARCH("fluorescence",L35)),"",IF(ISBLANK(S35), "Need Emission",IF(ISBLANK(R35), "Need Excitation","")))&amp;IF(ISERR(SEARCH("absorbance",L35)),"",IF(ISBLANK(T35), "Need Absorbance","")))</f>
        <v/>
      </c>
      <c r="C35" s="23" t="s">
        <v>246</v>
      </c>
      <c r="D35" s="23" t="s">
        <v>320</v>
      </c>
      <c r="E35" s="23" t="s">
        <v>229</v>
      </c>
      <c r="F35" s="23" t="s">
        <v>248</v>
      </c>
      <c r="G35" s="23" t="s">
        <v>271</v>
      </c>
      <c r="H35" s="38" t="s">
        <v>380</v>
      </c>
      <c r="I35" s="23" t="s">
        <v>321</v>
      </c>
      <c r="J35" s="23">
        <v>3.6</v>
      </c>
      <c r="K35" s="23" t="s">
        <v>243</v>
      </c>
      <c r="L35" s="23" t="s">
        <v>322</v>
      </c>
      <c r="M35" s="23" t="s">
        <v>255</v>
      </c>
      <c r="N35" s="23" t="s">
        <v>323</v>
      </c>
      <c r="O35" s="23" t="s">
        <v>222</v>
      </c>
      <c r="P35" s="23" t="s">
        <v>268</v>
      </c>
      <c r="Q35" s="23" t="s">
        <v>263</v>
      </c>
      <c r="R35" s="23" t="s">
        <v>218</v>
      </c>
      <c r="S35" s="23" t="s">
        <v>242</v>
      </c>
      <c r="T35" s="23" t="s">
        <v>227</v>
      </c>
      <c r="U35" s="23" t="s">
        <v>249</v>
      </c>
      <c r="V35" s="23"/>
      <c r="W35" s="23"/>
      <c r="X35" s="23"/>
      <c r="Y35" s="37" t="s">
        <v>371</v>
      </c>
      <c r="Z35" s="24" t="s">
        <v>369</v>
      </c>
      <c r="AA35" s="23">
        <v>50</v>
      </c>
      <c r="AB35" s="23" t="s">
        <v>250</v>
      </c>
      <c r="AC35" s="23" t="s">
        <v>113</v>
      </c>
      <c r="AD35" s="8" t="s">
        <v>324</v>
      </c>
      <c r="AE35" s="23" t="s">
        <v>382</v>
      </c>
      <c r="AF35" s="8" t="s">
        <v>220</v>
      </c>
      <c r="AG35" s="8" t="s">
        <v>217</v>
      </c>
      <c r="AH35" s="45">
        <v>8</v>
      </c>
      <c r="AI35" s="45">
        <v>2</v>
      </c>
      <c r="AJ35" s="8" t="s">
        <v>110</v>
      </c>
      <c r="AK35" s="8" t="s">
        <v>111</v>
      </c>
      <c r="AL35" s="8" t="s">
        <v>70</v>
      </c>
      <c r="AM35" s="8" t="s">
        <v>71</v>
      </c>
      <c r="AN35" s="8" t="s">
        <v>72</v>
      </c>
      <c r="AO35" s="8" t="s">
        <v>72</v>
      </c>
      <c r="AP35" s="8" t="s">
        <v>93</v>
      </c>
      <c r="AQ35" s="8" t="s">
        <v>94</v>
      </c>
      <c r="AR35" s="8" t="s">
        <v>89</v>
      </c>
      <c r="AS35" s="8" t="s">
        <v>112</v>
      </c>
      <c r="AT35" s="8" t="s">
        <v>76</v>
      </c>
      <c r="AU35" s="8" t="s">
        <v>77</v>
      </c>
      <c r="AV35" s="8" t="s">
        <v>113</v>
      </c>
      <c r="AW35" s="8" t="s">
        <v>114</v>
      </c>
      <c r="AX35" s="8" t="s">
        <v>115</v>
      </c>
      <c r="AY35" s="8" t="s">
        <v>116</v>
      </c>
      <c r="AZ35" s="8" t="s">
        <v>117</v>
      </c>
      <c r="BA35" s="8" t="s">
        <v>1</v>
      </c>
      <c r="BB35" s="8" t="s">
        <v>1</v>
      </c>
      <c r="BC35" s="8" t="s">
        <v>294</v>
      </c>
      <c r="BD35" s="8" t="s">
        <v>295</v>
      </c>
      <c r="BE35" s="8" t="s">
        <v>303</v>
      </c>
      <c r="BF35" s="9">
        <v>41003</v>
      </c>
      <c r="BG35" s="8" t="s">
        <v>288</v>
      </c>
      <c r="BH35" s="10"/>
    </row>
    <row r="36" spans="1:60" s="3" customFormat="1" x14ac:dyDescent="0.2">
      <c r="A36" s="26" t="s">
        <v>198</v>
      </c>
      <c r="B36" s="23"/>
      <c r="C36" s="23"/>
      <c r="D36" s="23" t="s">
        <v>382</v>
      </c>
      <c r="E36" s="38" t="s">
        <v>381</v>
      </c>
      <c r="F36" s="23"/>
      <c r="G36" s="38" t="s">
        <v>383</v>
      </c>
      <c r="H36" s="38" t="s">
        <v>380</v>
      </c>
      <c r="I36" s="23" t="s">
        <v>389</v>
      </c>
      <c r="J36" s="23">
        <v>50</v>
      </c>
      <c r="K36" s="38" t="s">
        <v>384</v>
      </c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2" t="s">
        <v>372</v>
      </c>
      <c r="Z36" s="23" t="s">
        <v>373</v>
      </c>
      <c r="AA36" s="23">
        <v>10</v>
      </c>
      <c r="AB36" s="22" t="s">
        <v>374</v>
      </c>
      <c r="AC36" s="23"/>
      <c r="AD36" s="23"/>
      <c r="AE36" s="23"/>
      <c r="AF36" s="23"/>
      <c r="AG36" s="23"/>
      <c r="AH36" s="45"/>
      <c r="AI36" s="45"/>
      <c r="AJ36" s="23"/>
      <c r="AK36" s="23"/>
      <c r="AL36" s="23"/>
      <c r="AM36" s="23"/>
      <c r="AN36" s="23"/>
      <c r="AO36" s="23"/>
      <c r="AP36" s="23"/>
      <c r="AQ36" s="23"/>
      <c r="AR36" s="23"/>
      <c r="AS36" s="23"/>
      <c r="AT36" s="23"/>
      <c r="AU36" s="23"/>
      <c r="AV36" s="23"/>
      <c r="AW36" s="23"/>
      <c r="AX36" s="23"/>
      <c r="AY36" s="23"/>
      <c r="AZ36" s="23"/>
      <c r="BA36" s="23"/>
      <c r="BB36" s="23"/>
      <c r="BC36" s="23"/>
      <c r="BD36" s="23"/>
      <c r="BE36" s="23"/>
      <c r="BF36" s="9"/>
      <c r="BG36" s="23"/>
      <c r="BH36" s="24"/>
    </row>
    <row r="37" spans="1:60" s="3" customFormat="1" x14ac:dyDescent="0.2">
      <c r="A37" s="26" t="s">
        <v>198</v>
      </c>
      <c r="B37" s="23"/>
      <c r="C37" s="23"/>
      <c r="D37" s="23"/>
      <c r="E37" s="23"/>
      <c r="F37" s="38"/>
      <c r="G37" s="23"/>
      <c r="H37" s="23" t="s">
        <v>231</v>
      </c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45"/>
      <c r="AI37" s="45"/>
      <c r="AJ37" s="23"/>
      <c r="AK37" s="23"/>
      <c r="AL37" s="23"/>
      <c r="AM37" s="23"/>
      <c r="AN37" s="23"/>
      <c r="AO37" s="23"/>
      <c r="AP37" s="23"/>
      <c r="AQ37" s="23"/>
      <c r="AR37" s="23"/>
      <c r="AS37" s="23"/>
      <c r="AT37" s="23"/>
      <c r="AU37" s="23"/>
      <c r="AV37" s="23"/>
      <c r="AW37" s="23"/>
      <c r="AX37" s="23"/>
      <c r="AY37" s="23"/>
      <c r="AZ37" s="23"/>
      <c r="BA37" s="23"/>
      <c r="BB37" s="23"/>
      <c r="BC37" s="23"/>
      <c r="BD37" s="23"/>
      <c r="BE37" s="23"/>
      <c r="BF37" s="9"/>
      <c r="BG37" s="23"/>
      <c r="BH37" s="24"/>
    </row>
    <row r="38" spans="1:60" s="3" customFormat="1" x14ac:dyDescent="0.2">
      <c r="A38" s="26" t="s">
        <v>200</v>
      </c>
      <c r="B38" s="8" t="str">
        <f>IF(OR($A35=$A38,ISBLANK($A38)),"",IF(ISERR(SEARCH("cell-based",E38)),IF(AND(ISERR(SEARCH("biochem",E38)),ISERR(SEARCH("protein",E38)),ISERR(SEARCH("nucleic",E38))),"",IF(ISERR(SEARCH("target",G38)),"Define a Target component","")),IF(ISERR(SEARCH("cell",G38)),"Define a Cell component",""))&amp;IF(ISERR(SEARCH("small-molecule",E38)),IF(ISBLANK(K38), "Need a Detector Role",""),"")&amp;IF(ISERR(SEARCH("fluorescence",L38)),"",IF(ISBLANK(S38), "Need Emission",IF(ISBLANK(R38), "Need Excitation","")))&amp;IF(ISERR(SEARCH("absorbance",L38)),"",IF(ISBLANK(T38), "Need Absorbance","")))</f>
        <v/>
      </c>
      <c r="C38" s="23" t="s">
        <v>246</v>
      </c>
      <c r="D38" s="23" t="s">
        <v>320</v>
      </c>
      <c r="E38" s="23" t="s">
        <v>229</v>
      </c>
      <c r="F38" s="23" t="s">
        <v>248</v>
      </c>
      <c r="G38" s="23" t="s">
        <v>271</v>
      </c>
      <c r="H38" s="38" t="s">
        <v>380</v>
      </c>
      <c r="I38" s="23" t="s">
        <v>321</v>
      </c>
      <c r="J38" s="23">
        <v>3.6</v>
      </c>
      <c r="K38" s="23" t="s">
        <v>243</v>
      </c>
      <c r="L38" s="23" t="s">
        <v>322</v>
      </c>
      <c r="M38" s="23" t="s">
        <v>255</v>
      </c>
      <c r="N38" s="23" t="s">
        <v>323</v>
      </c>
      <c r="O38" s="23" t="s">
        <v>222</v>
      </c>
      <c r="P38" s="23" t="s">
        <v>268</v>
      </c>
      <c r="Q38" s="23" t="s">
        <v>263</v>
      </c>
      <c r="R38" s="23" t="s">
        <v>218</v>
      </c>
      <c r="S38" s="23" t="s">
        <v>242</v>
      </c>
      <c r="T38" s="23" t="s">
        <v>227</v>
      </c>
      <c r="U38" s="23" t="s">
        <v>249</v>
      </c>
      <c r="V38" s="23"/>
      <c r="W38" s="23"/>
      <c r="X38" s="23"/>
      <c r="Y38" s="37" t="s">
        <v>371</v>
      </c>
      <c r="Z38" s="24" t="s">
        <v>369</v>
      </c>
      <c r="AA38" s="23">
        <v>50</v>
      </c>
      <c r="AB38" s="23" t="s">
        <v>250</v>
      </c>
      <c r="AC38" s="23" t="s">
        <v>113</v>
      </c>
      <c r="AD38" s="8" t="s">
        <v>324</v>
      </c>
      <c r="AE38" s="23" t="s">
        <v>382</v>
      </c>
      <c r="AF38" s="8" t="s">
        <v>220</v>
      </c>
      <c r="AG38" s="8" t="s">
        <v>228</v>
      </c>
      <c r="AH38" s="45">
        <v>8</v>
      </c>
      <c r="AI38" s="45">
        <v>2</v>
      </c>
      <c r="AJ38" s="8" t="s">
        <v>110</v>
      </c>
      <c r="AK38" s="8" t="s">
        <v>111</v>
      </c>
      <c r="AL38" s="8" t="s">
        <v>70</v>
      </c>
      <c r="AM38" s="8" t="s">
        <v>71</v>
      </c>
      <c r="AN38" s="8" t="s">
        <v>72</v>
      </c>
      <c r="AO38" s="8" t="s">
        <v>72</v>
      </c>
      <c r="AP38" s="8" t="s">
        <v>93</v>
      </c>
      <c r="AQ38" s="8" t="s">
        <v>94</v>
      </c>
      <c r="AR38" s="8" t="s">
        <v>89</v>
      </c>
      <c r="AS38" s="8" t="s">
        <v>112</v>
      </c>
      <c r="AT38" s="8" t="s">
        <v>76</v>
      </c>
      <c r="AU38" s="8" t="s">
        <v>77</v>
      </c>
      <c r="AV38" s="8" t="s">
        <v>113</v>
      </c>
      <c r="AW38" s="8" t="s">
        <v>114</v>
      </c>
      <c r="AX38" s="8" t="s">
        <v>115</v>
      </c>
      <c r="AY38" s="8" t="s">
        <v>116</v>
      </c>
      <c r="AZ38" s="8" t="s">
        <v>117</v>
      </c>
      <c r="BA38" s="8" t="s">
        <v>1</v>
      </c>
      <c r="BB38" s="8" t="s">
        <v>1</v>
      </c>
      <c r="BC38" s="8" t="s">
        <v>315</v>
      </c>
      <c r="BD38" s="8" t="s">
        <v>295</v>
      </c>
      <c r="BE38" s="8" t="s">
        <v>303</v>
      </c>
      <c r="BF38" s="9">
        <v>41004</v>
      </c>
      <c r="BG38" s="8" t="s">
        <v>288</v>
      </c>
      <c r="BH38" s="10"/>
    </row>
    <row r="39" spans="1:60" s="3" customFormat="1" x14ac:dyDescent="0.2">
      <c r="A39" s="26" t="s">
        <v>200</v>
      </c>
      <c r="B39" s="23"/>
      <c r="C39" s="23"/>
      <c r="D39" s="23" t="s">
        <v>382</v>
      </c>
      <c r="E39" s="38" t="s">
        <v>381</v>
      </c>
      <c r="F39" s="23"/>
      <c r="G39" s="38" t="s">
        <v>383</v>
      </c>
      <c r="H39" s="38" t="s">
        <v>380</v>
      </c>
      <c r="I39" s="23" t="s">
        <v>389</v>
      </c>
      <c r="J39" s="23">
        <v>50</v>
      </c>
      <c r="K39" s="38" t="s">
        <v>384</v>
      </c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42"/>
      <c r="Y39" s="42" t="s">
        <v>372</v>
      </c>
      <c r="Z39" s="42" t="s">
        <v>373</v>
      </c>
      <c r="AA39" s="42">
        <v>10</v>
      </c>
      <c r="AB39" s="42" t="s">
        <v>374</v>
      </c>
      <c r="AC39" s="23"/>
      <c r="AD39" s="23"/>
      <c r="AE39" s="23"/>
      <c r="AF39" s="23"/>
      <c r="AG39" s="23"/>
      <c r="AH39" s="45"/>
      <c r="AI39" s="45"/>
      <c r="AJ39" s="23"/>
      <c r="AK39" s="23"/>
      <c r="AL39" s="23"/>
      <c r="AM39" s="23"/>
      <c r="AN39" s="23"/>
      <c r="AO39" s="23"/>
      <c r="AP39" s="23"/>
      <c r="AQ39" s="23"/>
      <c r="AR39" s="23"/>
      <c r="AS39" s="23"/>
      <c r="AT39" s="23"/>
      <c r="AU39" s="23"/>
      <c r="AV39" s="23"/>
      <c r="AW39" s="23"/>
      <c r="AX39" s="23"/>
      <c r="AY39" s="23"/>
      <c r="AZ39" s="23"/>
      <c r="BA39" s="23"/>
      <c r="BB39" s="23"/>
      <c r="BC39" s="23"/>
      <c r="BD39" s="23"/>
      <c r="BE39" s="23"/>
      <c r="BF39" s="9"/>
      <c r="BG39" s="23"/>
      <c r="BH39" s="24"/>
    </row>
    <row r="40" spans="1:60" s="3" customFormat="1" x14ac:dyDescent="0.2">
      <c r="A40" s="26" t="s">
        <v>200</v>
      </c>
      <c r="B40" s="23"/>
      <c r="C40" s="23"/>
      <c r="D40" s="23"/>
      <c r="E40" s="23"/>
      <c r="F40" s="38"/>
      <c r="G40" s="23"/>
      <c r="H40" s="23" t="s">
        <v>231</v>
      </c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42"/>
      <c r="Y40" s="42"/>
      <c r="Z40" s="42"/>
      <c r="AA40" s="42"/>
      <c r="AB40" s="42"/>
      <c r="AC40" s="23"/>
      <c r="AD40" s="23"/>
      <c r="AE40" s="23"/>
      <c r="AF40" s="23"/>
      <c r="AG40" s="23"/>
      <c r="AH40" s="45"/>
      <c r="AI40" s="45"/>
      <c r="AJ40" s="23"/>
      <c r="AK40" s="23"/>
      <c r="AL40" s="23"/>
      <c r="AM40" s="23"/>
      <c r="AN40" s="23"/>
      <c r="AO40" s="23"/>
      <c r="AP40" s="23"/>
      <c r="AQ40" s="23"/>
      <c r="AR40" s="23"/>
      <c r="AS40" s="23"/>
      <c r="AT40" s="23"/>
      <c r="AU40" s="23"/>
      <c r="AV40" s="23"/>
      <c r="AW40" s="23"/>
      <c r="AX40" s="23"/>
      <c r="AY40" s="23"/>
      <c r="AZ40" s="23"/>
      <c r="BA40" s="23"/>
      <c r="BB40" s="23"/>
      <c r="BC40" s="23"/>
      <c r="BD40" s="23"/>
      <c r="BE40" s="23"/>
      <c r="BF40" s="9"/>
      <c r="BG40" s="23"/>
      <c r="BH40" s="24"/>
    </row>
    <row r="41" spans="1:60" s="3" customFormat="1" x14ac:dyDescent="0.2">
      <c r="A41" s="29" t="s">
        <v>135</v>
      </c>
      <c r="B41" s="8" t="str">
        <f>IF(OR($A38=$A41,ISBLANK($A41)),"",IF(ISERR(SEARCH("cell-based",E41)),IF(AND(ISERR(SEARCH("biochem",E41)),ISERR(SEARCH("protein",E41)),ISERR(SEARCH("nucleic",E41))),"",IF(ISERR(SEARCH("target",G41)),"Define a Target component","")),IF(ISERR(SEARCH("cell",G41)),"Define a Cell component",""))&amp;IF(ISERR(SEARCH("small-molecule",E41)),IF(ISBLANK(K41), "Need a Detector Role",""),"")&amp;IF(ISERR(SEARCH("fluorescence",L41)),"",IF(ISBLANK(S41), "Need Emission",IF(ISBLANK(R41), "Need Excitation","")))&amp;IF(ISERR(SEARCH("absorbance",L41)),"",IF(ISBLANK(T41), "Need Absorbance","")))</f>
        <v/>
      </c>
      <c r="C41" s="8" t="s">
        <v>214</v>
      </c>
      <c r="D41" s="23" t="s">
        <v>382</v>
      </c>
      <c r="E41" s="8" t="s">
        <v>224</v>
      </c>
      <c r="F41" s="8" t="s">
        <v>248</v>
      </c>
      <c r="G41" s="8" t="s">
        <v>271</v>
      </c>
      <c r="I41" s="8"/>
      <c r="J41" s="8"/>
      <c r="K41" s="8" t="s">
        <v>243</v>
      </c>
      <c r="L41" s="51" t="s">
        <v>231</v>
      </c>
      <c r="M41" s="8" t="s">
        <v>255</v>
      </c>
      <c r="N41" s="8" t="s">
        <v>323</v>
      </c>
      <c r="O41" s="8" t="s">
        <v>222</v>
      </c>
      <c r="P41" s="8" t="s">
        <v>268</v>
      </c>
      <c r="Q41" s="8" t="s">
        <v>260</v>
      </c>
      <c r="R41" s="8" t="s">
        <v>218</v>
      </c>
      <c r="S41" s="8" t="s">
        <v>242</v>
      </c>
      <c r="T41" s="8" t="s">
        <v>227</v>
      </c>
      <c r="U41" s="8" t="s">
        <v>249</v>
      </c>
      <c r="V41" s="8"/>
      <c r="W41" s="8"/>
      <c r="X41" s="42"/>
      <c r="AC41" s="23" t="s">
        <v>113</v>
      </c>
      <c r="AD41" s="8" t="s">
        <v>324</v>
      </c>
      <c r="AE41" s="23" t="s">
        <v>382</v>
      </c>
      <c r="AF41" s="8" t="s">
        <v>220</v>
      </c>
      <c r="AG41" s="8" t="s">
        <v>251</v>
      </c>
      <c r="AH41" s="45">
        <v>8</v>
      </c>
      <c r="AI41" s="45">
        <v>2</v>
      </c>
      <c r="AJ41" s="8" t="s">
        <v>110</v>
      </c>
      <c r="AK41" s="8" t="s">
        <v>136</v>
      </c>
      <c r="AL41" s="8" t="s">
        <v>95</v>
      </c>
      <c r="AM41" s="8" t="s">
        <v>77</v>
      </c>
      <c r="AN41" s="8" t="s">
        <v>72</v>
      </c>
      <c r="AO41" s="8" t="s">
        <v>72</v>
      </c>
      <c r="AP41" s="8" t="s">
        <v>93</v>
      </c>
      <c r="AQ41" s="8" t="s">
        <v>94</v>
      </c>
      <c r="AR41" s="8" t="s">
        <v>89</v>
      </c>
      <c r="AS41" s="8" t="s">
        <v>82</v>
      </c>
      <c r="AT41" s="8" t="s">
        <v>76</v>
      </c>
      <c r="AU41" s="8" t="s">
        <v>77</v>
      </c>
      <c r="AV41" s="8" t="s">
        <v>113</v>
      </c>
      <c r="AW41" s="8" t="s">
        <v>114</v>
      </c>
      <c r="AX41" s="8" t="s">
        <v>115</v>
      </c>
      <c r="AY41" s="8" t="s">
        <v>137</v>
      </c>
      <c r="AZ41" s="8" t="s">
        <v>117</v>
      </c>
      <c r="BA41" s="8" t="s">
        <v>1</v>
      </c>
      <c r="BB41" s="8" t="s">
        <v>1</v>
      </c>
      <c r="BC41" s="8" t="s">
        <v>298</v>
      </c>
      <c r="BD41" s="8" t="s">
        <v>290</v>
      </c>
      <c r="BE41" s="8" t="s">
        <v>291</v>
      </c>
      <c r="BF41" s="9">
        <v>40323</v>
      </c>
      <c r="BG41" s="8" t="s">
        <v>288</v>
      </c>
      <c r="BH41" s="10"/>
    </row>
    <row r="42" spans="1:60" s="3" customFormat="1" x14ac:dyDescent="0.2">
      <c r="A42" s="29" t="s">
        <v>135</v>
      </c>
      <c r="B42" s="23"/>
      <c r="C42" s="23"/>
      <c r="D42" s="23"/>
      <c r="E42" s="23"/>
      <c r="F42" s="23"/>
      <c r="G42" s="23"/>
      <c r="H42" s="8" t="s">
        <v>231</v>
      </c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42"/>
      <c r="Y42" s="42"/>
      <c r="Z42" s="42"/>
      <c r="AA42" s="42"/>
      <c r="AB42" s="42"/>
      <c r="AC42" s="23"/>
      <c r="AD42" s="23"/>
      <c r="AE42" s="23"/>
      <c r="AF42" s="23"/>
      <c r="AG42" s="23"/>
      <c r="AH42" s="45"/>
      <c r="AI42" s="45"/>
      <c r="AJ42" s="23"/>
      <c r="AK42" s="23"/>
      <c r="AL42" s="23"/>
      <c r="AM42" s="23"/>
      <c r="AN42" s="23"/>
      <c r="AO42" s="23"/>
      <c r="AP42" s="23"/>
      <c r="AQ42" s="23"/>
      <c r="AR42" s="23"/>
      <c r="AS42" s="23"/>
      <c r="AT42" s="23"/>
      <c r="AU42" s="23"/>
      <c r="AV42" s="23"/>
      <c r="AW42" s="23"/>
      <c r="AX42" s="23"/>
      <c r="AY42" s="23"/>
      <c r="AZ42" s="23"/>
      <c r="BA42" s="23"/>
      <c r="BB42" s="23"/>
      <c r="BC42" s="23"/>
      <c r="BD42" s="23"/>
      <c r="BE42" s="23"/>
      <c r="BF42" s="9"/>
      <c r="BG42" s="23"/>
      <c r="BH42" s="24"/>
    </row>
    <row r="43" spans="1:60" s="3" customFormat="1" x14ac:dyDescent="0.2">
      <c r="A43" s="29" t="s">
        <v>135</v>
      </c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42"/>
      <c r="Y43" s="42"/>
      <c r="Z43" s="42"/>
      <c r="AA43" s="42"/>
      <c r="AB43" s="42"/>
      <c r="AC43" s="23"/>
      <c r="AD43" s="23"/>
      <c r="AE43" s="23"/>
      <c r="AF43" s="23"/>
      <c r="AG43" s="23"/>
      <c r="AH43" s="45"/>
      <c r="AI43" s="45"/>
      <c r="AJ43" s="23"/>
      <c r="AK43" s="23"/>
      <c r="AL43" s="23"/>
      <c r="AM43" s="23"/>
      <c r="AN43" s="23"/>
      <c r="AO43" s="23"/>
      <c r="AP43" s="23"/>
      <c r="AQ43" s="23"/>
      <c r="AR43" s="23"/>
      <c r="AS43" s="23"/>
      <c r="AT43" s="23"/>
      <c r="AU43" s="23"/>
      <c r="AV43" s="23"/>
      <c r="AW43" s="23"/>
      <c r="AX43" s="23"/>
      <c r="AY43" s="23"/>
      <c r="AZ43" s="23"/>
      <c r="BA43" s="23"/>
      <c r="BB43" s="23"/>
      <c r="BC43" s="23"/>
      <c r="BD43" s="23"/>
      <c r="BE43" s="23"/>
      <c r="BF43" s="9"/>
      <c r="BG43" s="23"/>
      <c r="BH43" s="24"/>
    </row>
    <row r="44" spans="1:60" s="3" customFormat="1" x14ac:dyDescent="0.2">
      <c r="A44" s="26" t="s">
        <v>191</v>
      </c>
      <c r="B44" s="8" t="str">
        <f>IF(OR($A41=$A44,ISBLANK($A44)),"",IF(ISERR(SEARCH("cell-based",E44)),IF(AND(ISERR(SEARCH("biochem",E44)),ISERR(SEARCH("protein",E44)),ISERR(SEARCH("nucleic",E44))),"",IF(ISERR(SEARCH("target",G44)),"Define a Target component","")),IF(ISERR(SEARCH("cell",G44)),"Define a Cell component",""))&amp;IF(ISERR(SEARCH("small-molecule",E44)),IF(ISBLANK(K44), "Need a Detector Role",""),"")&amp;IF(ISERR(SEARCH("fluorescence",L44)),"",IF(ISBLANK(S44), "Need Emission",IF(ISBLANK(R44), "Need Excitation","")))&amp;IF(ISERR(SEARCH("absorbance",L44)),"",IF(ISBLANK(T44), "Need Absorbance","")))</f>
        <v/>
      </c>
      <c r="C44" s="8" t="s">
        <v>246</v>
      </c>
      <c r="D44" s="8" t="s">
        <v>328</v>
      </c>
      <c r="E44" s="8" t="s">
        <v>229</v>
      </c>
      <c r="F44" s="8" t="s">
        <v>248</v>
      </c>
      <c r="G44" s="23" t="s">
        <v>271</v>
      </c>
      <c r="H44" s="43" t="s">
        <v>380</v>
      </c>
      <c r="I44" s="23" t="s">
        <v>321</v>
      </c>
      <c r="J44" s="8">
        <v>43</v>
      </c>
      <c r="K44" s="8" t="s">
        <v>243</v>
      </c>
      <c r="L44" s="8" t="s">
        <v>330</v>
      </c>
      <c r="M44" s="8" t="s">
        <v>255</v>
      </c>
      <c r="N44" s="8" t="s">
        <v>325</v>
      </c>
      <c r="O44" s="8" t="s">
        <v>222</v>
      </c>
      <c r="P44" s="8" t="s">
        <v>326</v>
      </c>
      <c r="Q44" s="8" t="s">
        <v>333</v>
      </c>
      <c r="R44" s="8" t="s">
        <v>218</v>
      </c>
      <c r="S44" s="8" t="s">
        <v>242</v>
      </c>
      <c r="T44" s="8" t="s">
        <v>227</v>
      </c>
      <c r="U44" s="8" t="s">
        <v>254</v>
      </c>
      <c r="V44" s="8"/>
      <c r="W44" s="8"/>
      <c r="X44" s="42"/>
      <c r="Y44" s="42" t="s">
        <v>385</v>
      </c>
      <c r="Z44" s="42" t="s">
        <v>373</v>
      </c>
      <c r="AA44" s="42">
        <v>350</v>
      </c>
      <c r="AB44" s="42" t="s">
        <v>374</v>
      </c>
      <c r="AC44" s="23" t="s">
        <v>113</v>
      </c>
      <c r="AD44" s="8" t="s">
        <v>324</v>
      </c>
      <c r="AE44" s="23" t="s">
        <v>382</v>
      </c>
      <c r="AF44" s="8" t="s">
        <v>220</v>
      </c>
      <c r="AG44" s="8" t="s">
        <v>258</v>
      </c>
      <c r="AH44" s="45">
        <v>8</v>
      </c>
      <c r="AI44" s="45">
        <v>2</v>
      </c>
      <c r="AJ44" s="8" t="s">
        <v>110</v>
      </c>
      <c r="AK44" s="8" t="s">
        <v>192</v>
      </c>
      <c r="AL44" s="8" t="s">
        <v>95</v>
      </c>
      <c r="AM44" s="8" t="s">
        <v>71</v>
      </c>
      <c r="AN44" s="8" t="s">
        <v>72</v>
      </c>
      <c r="AO44" s="8" t="s">
        <v>72</v>
      </c>
      <c r="AP44" s="8" t="s">
        <v>93</v>
      </c>
      <c r="AQ44" s="8" t="s">
        <v>94</v>
      </c>
      <c r="AR44" s="8" t="s">
        <v>89</v>
      </c>
      <c r="AS44" s="8" t="s">
        <v>112</v>
      </c>
      <c r="AT44" s="8" t="s">
        <v>76</v>
      </c>
      <c r="AU44" s="8" t="s">
        <v>96</v>
      </c>
      <c r="AV44" s="8" t="s">
        <v>113</v>
      </c>
      <c r="AW44" s="8" t="s">
        <v>114</v>
      </c>
      <c r="AX44" s="8" t="s">
        <v>115</v>
      </c>
      <c r="AY44" s="8" t="s">
        <v>193</v>
      </c>
      <c r="AZ44" s="8" t="s">
        <v>117</v>
      </c>
      <c r="BA44" s="8" t="s">
        <v>1</v>
      </c>
      <c r="BB44" s="8" t="s">
        <v>1</v>
      </c>
      <c r="BC44" s="8" t="s">
        <v>311</v>
      </c>
      <c r="BD44" s="8" t="s">
        <v>295</v>
      </c>
      <c r="BE44" s="8" t="s">
        <v>303</v>
      </c>
      <c r="BF44" s="9">
        <v>41002</v>
      </c>
      <c r="BG44" s="8" t="s">
        <v>288</v>
      </c>
      <c r="BH44" s="10"/>
    </row>
    <row r="45" spans="1:60" s="3" customFormat="1" x14ac:dyDescent="0.2">
      <c r="A45" s="26" t="s">
        <v>191</v>
      </c>
      <c r="B45" s="23"/>
      <c r="C45" s="23"/>
      <c r="D45" s="23"/>
      <c r="E45" s="23"/>
      <c r="F45" s="23"/>
      <c r="G45" s="43" t="s">
        <v>383</v>
      </c>
      <c r="H45" s="43" t="s">
        <v>380</v>
      </c>
      <c r="I45" s="23" t="s">
        <v>389</v>
      </c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45"/>
      <c r="AI45" s="45"/>
      <c r="AJ45" s="23"/>
      <c r="AK45" s="23"/>
      <c r="AL45" s="23"/>
      <c r="AM45" s="23"/>
      <c r="AN45" s="23"/>
      <c r="AO45" s="23"/>
      <c r="AP45" s="23"/>
      <c r="AQ45" s="23"/>
      <c r="AR45" s="23"/>
      <c r="AS45" s="23"/>
      <c r="AT45" s="23"/>
      <c r="AU45" s="23"/>
      <c r="AV45" s="23"/>
      <c r="AW45" s="23"/>
      <c r="AX45" s="23"/>
      <c r="AY45" s="23"/>
      <c r="AZ45" s="23"/>
      <c r="BA45" s="23"/>
      <c r="BB45" s="23"/>
      <c r="BC45" s="23"/>
      <c r="BD45" s="23"/>
      <c r="BE45" s="23"/>
      <c r="BF45" s="9"/>
      <c r="BG45" s="23"/>
      <c r="BH45" s="24"/>
    </row>
    <row r="46" spans="1:60" s="3" customFormat="1" x14ac:dyDescent="0.2">
      <c r="A46" s="48" t="s">
        <v>191</v>
      </c>
      <c r="B46" s="23"/>
      <c r="C46" s="23"/>
      <c r="D46" s="23"/>
      <c r="E46" s="23"/>
      <c r="F46" s="23"/>
      <c r="G46" s="23"/>
      <c r="H46" s="23" t="s">
        <v>327</v>
      </c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45"/>
      <c r="AI46" s="45"/>
      <c r="AJ46" s="23"/>
      <c r="AK46" s="23"/>
      <c r="AL46" s="23"/>
      <c r="AM46" s="23"/>
      <c r="AN46" s="23"/>
      <c r="AO46" s="23"/>
      <c r="AP46" s="23"/>
      <c r="AQ46" s="23"/>
      <c r="AR46" s="23"/>
      <c r="AS46" s="23"/>
      <c r="AT46" s="23"/>
      <c r="AU46" s="23"/>
      <c r="AV46" s="23"/>
      <c r="AW46" s="23"/>
      <c r="AX46" s="23"/>
      <c r="AY46" s="23"/>
      <c r="AZ46" s="23"/>
      <c r="BA46" s="23"/>
      <c r="BB46" s="23"/>
      <c r="BC46" s="23"/>
      <c r="BD46" s="23"/>
      <c r="BE46" s="23"/>
      <c r="BF46" s="9"/>
      <c r="BG46" s="23"/>
      <c r="BH46" s="24"/>
    </row>
    <row r="47" spans="1:60" s="3" customFormat="1" x14ac:dyDescent="0.2">
      <c r="A47" s="48" t="s">
        <v>194</v>
      </c>
      <c r="B47" s="8" t="str">
        <f>IF(OR($A44=$A47,ISBLANK($A47)),"",IF(ISERR(SEARCH("cell-based",E47)),IF(AND(ISERR(SEARCH("biochem",E47)),ISERR(SEARCH("protein",E47)),ISERR(SEARCH("nucleic",E47))),"",IF(ISERR(SEARCH("target",G47)),"Define a Target component","")),IF(ISERR(SEARCH("cell",G47)),"Define a Cell component",""))&amp;IF(ISERR(SEARCH("small-molecule",E47)),IF(ISBLANK(K47), "Need a Detector Role",""),"")&amp;IF(ISERR(SEARCH("fluorescence",L47)),"",IF(ISBLANK(S47), "Need Emission",IF(ISBLANK(R47), "Need Excitation","")))&amp;IF(ISERR(SEARCH("absorbance",L47)),"",IF(ISBLANK(T47), "Need Absorbance","")))</f>
        <v/>
      </c>
      <c r="C47" s="51" t="s">
        <v>214</v>
      </c>
      <c r="D47" s="51" t="s">
        <v>331</v>
      </c>
      <c r="E47" s="51" t="s">
        <v>224</v>
      </c>
      <c r="F47" s="51" t="s">
        <v>248</v>
      </c>
      <c r="G47" s="51" t="s">
        <v>271</v>
      </c>
      <c r="H47" s="60" t="s">
        <v>380</v>
      </c>
      <c r="I47" s="60" t="s">
        <v>332</v>
      </c>
      <c r="J47" s="60">
        <v>15</v>
      </c>
      <c r="K47" s="60" t="s">
        <v>243</v>
      </c>
      <c r="L47" s="51" t="s">
        <v>231</v>
      </c>
      <c r="M47" s="51" t="s">
        <v>255</v>
      </c>
      <c r="N47" s="51" t="s">
        <v>323</v>
      </c>
      <c r="O47" s="51" t="s">
        <v>222</v>
      </c>
      <c r="P47" s="51" t="s">
        <v>268</v>
      </c>
      <c r="Q47" s="51" t="s">
        <v>260</v>
      </c>
      <c r="R47" s="51" t="s">
        <v>218</v>
      </c>
      <c r="S47" s="51" t="s">
        <v>242</v>
      </c>
      <c r="T47" s="51" t="s">
        <v>227</v>
      </c>
      <c r="U47" s="51" t="s">
        <v>249</v>
      </c>
      <c r="V47" s="51"/>
      <c r="W47" s="51"/>
      <c r="X47" s="51"/>
      <c r="Y47" s="58" t="s">
        <v>385</v>
      </c>
      <c r="Z47" s="58" t="s">
        <v>373</v>
      </c>
      <c r="AA47" s="58">
        <v>300</v>
      </c>
      <c r="AB47" s="58" t="s">
        <v>374</v>
      </c>
      <c r="AC47" s="23" t="s">
        <v>113</v>
      </c>
      <c r="AD47" s="8" t="s">
        <v>324</v>
      </c>
      <c r="AE47" s="23" t="s">
        <v>382</v>
      </c>
      <c r="AF47" s="8" t="s">
        <v>220</v>
      </c>
      <c r="AG47" s="8" t="s">
        <v>258</v>
      </c>
      <c r="AH47" s="45">
        <v>8</v>
      </c>
      <c r="AI47" s="45">
        <v>2</v>
      </c>
      <c r="AJ47" s="8" t="s">
        <v>110</v>
      </c>
      <c r="AK47" s="8" t="s">
        <v>195</v>
      </c>
      <c r="AL47" s="8" t="s">
        <v>95</v>
      </c>
      <c r="AM47" s="8" t="s">
        <v>71</v>
      </c>
      <c r="AN47" s="8" t="s">
        <v>72</v>
      </c>
      <c r="AO47" s="8" t="s">
        <v>72</v>
      </c>
      <c r="AP47" s="8" t="s">
        <v>93</v>
      </c>
      <c r="AQ47" s="8" t="s">
        <v>94</v>
      </c>
      <c r="AR47" s="8" t="s">
        <v>89</v>
      </c>
      <c r="AS47" s="8" t="s">
        <v>112</v>
      </c>
      <c r="AT47" s="8" t="s">
        <v>76</v>
      </c>
      <c r="AU47" s="8" t="s">
        <v>96</v>
      </c>
      <c r="AV47" s="8" t="s">
        <v>113</v>
      </c>
      <c r="AW47" s="8" t="s">
        <v>114</v>
      </c>
      <c r="AX47" s="8" t="s">
        <v>115</v>
      </c>
      <c r="AY47" s="8" t="s">
        <v>196</v>
      </c>
      <c r="AZ47" s="8" t="s">
        <v>117</v>
      </c>
      <c r="BA47" s="8" t="s">
        <v>1</v>
      </c>
      <c r="BB47" s="8" t="s">
        <v>1</v>
      </c>
      <c r="BC47" s="8" t="s">
        <v>312</v>
      </c>
      <c r="BD47" s="8" t="s">
        <v>295</v>
      </c>
      <c r="BE47" s="8" t="s">
        <v>303</v>
      </c>
      <c r="BF47" s="9">
        <v>41002</v>
      </c>
      <c r="BG47" s="8" t="s">
        <v>288</v>
      </c>
      <c r="BH47" s="10"/>
    </row>
    <row r="48" spans="1:60" s="3" customFormat="1" x14ac:dyDescent="0.2">
      <c r="A48" s="48" t="s">
        <v>194</v>
      </c>
      <c r="B48" s="23"/>
      <c r="C48" s="51"/>
      <c r="D48" s="51"/>
      <c r="E48" s="51"/>
      <c r="F48" s="51"/>
      <c r="G48" s="51"/>
      <c r="H48" s="60" t="s">
        <v>380</v>
      </c>
      <c r="I48" s="60" t="s">
        <v>397</v>
      </c>
      <c r="J48" s="60">
        <v>153</v>
      </c>
      <c r="K48" s="60" t="s">
        <v>384</v>
      </c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8"/>
      <c r="Z48" s="58"/>
      <c r="AA48" s="58"/>
      <c r="AB48" s="58"/>
      <c r="AC48" s="23"/>
      <c r="AD48" s="23"/>
      <c r="AE48" s="23"/>
      <c r="AF48" s="23"/>
      <c r="AG48" s="23"/>
      <c r="AH48" s="45"/>
      <c r="AI48" s="45"/>
      <c r="AJ48" s="23"/>
      <c r="AK48" s="23"/>
      <c r="AL48" s="23"/>
      <c r="AM48" s="23"/>
      <c r="AN48" s="23"/>
      <c r="AO48" s="23"/>
      <c r="AP48" s="23"/>
      <c r="AQ48" s="23"/>
      <c r="AR48" s="23"/>
      <c r="AS48" s="23"/>
      <c r="AT48" s="23"/>
      <c r="AU48" s="23"/>
      <c r="AV48" s="23"/>
      <c r="AW48" s="23"/>
      <c r="AX48" s="23"/>
      <c r="AY48" s="23"/>
      <c r="AZ48" s="23"/>
      <c r="BA48" s="23"/>
      <c r="BB48" s="23"/>
      <c r="BC48" s="23"/>
      <c r="BD48" s="23"/>
      <c r="BE48" s="23"/>
      <c r="BF48" s="9"/>
      <c r="BG48" s="23"/>
      <c r="BH48" s="24"/>
    </row>
    <row r="49" spans="1:60" s="3" customFormat="1" x14ac:dyDescent="0.2">
      <c r="A49" s="48" t="s">
        <v>194</v>
      </c>
      <c r="B49" s="51"/>
      <c r="C49" s="51"/>
      <c r="D49" s="51"/>
      <c r="E49" s="51"/>
      <c r="F49" s="51"/>
      <c r="G49" s="51"/>
      <c r="H49" s="60" t="s">
        <v>380</v>
      </c>
      <c r="I49" s="60" t="s">
        <v>390</v>
      </c>
      <c r="J49" s="60">
        <v>10</v>
      </c>
      <c r="K49" s="60" t="s">
        <v>384</v>
      </c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8"/>
      <c r="Z49" s="58"/>
      <c r="AA49" s="58"/>
      <c r="AB49" s="58"/>
      <c r="AC49" s="51"/>
      <c r="AD49" s="51"/>
      <c r="AE49" s="51"/>
      <c r="AF49" s="51"/>
      <c r="AG49" s="51"/>
      <c r="AH49" s="45"/>
      <c r="AI49" s="45"/>
      <c r="AJ49" s="51"/>
      <c r="AK49" s="51"/>
      <c r="AL49" s="51"/>
      <c r="AM49" s="51"/>
      <c r="AN49" s="51"/>
      <c r="AO49" s="51"/>
      <c r="AP49" s="51"/>
      <c r="AQ49" s="51"/>
      <c r="AR49" s="51"/>
      <c r="AS49" s="51"/>
      <c r="AT49" s="51"/>
      <c r="AU49" s="51"/>
      <c r="AV49" s="51"/>
      <c r="AW49" s="51"/>
      <c r="AX49" s="51"/>
      <c r="AY49" s="51"/>
      <c r="AZ49" s="51"/>
      <c r="BA49" s="51"/>
      <c r="BB49" s="51"/>
      <c r="BC49" s="51"/>
      <c r="BD49" s="51"/>
      <c r="BE49" s="51"/>
      <c r="BF49" s="9"/>
      <c r="BG49" s="51"/>
      <c r="BH49" s="52"/>
    </row>
    <row r="50" spans="1:60" s="3" customFormat="1" x14ac:dyDescent="0.2">
      <c r="A50" s="48" t="s">
        <v>194</v>
      </c>
      <c r="B50" s="51"/>
      <c r="C50" s="51"/>
      <c r="D50" s="51"/>
      <c r="E50" s="51"/>
      <c r="F50" s="51"/>
      <c r="G50" s="51"/>
      <c r="H50" s="51" t="s">
        <v>231</v>
      </c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  <c r="AA50" s="51"/>
      <c r="AB50" s="51"/>
      <c r="AC50" s="51"/>
      <c r="AD50" s="51"/>
      <c r="AE50" s="51"/>
      <c r="AF50" s="51"/>
      <c r="AG50" s="51"/>
      <c r="AH50" s="45"/>
      <c r="AI50" s="45"/>
      <c r="AJ50" s="51"/>
      <c r="AK50" s="51"/>
      <c r="AL50" s="51"/>
      <c r="AM50" s="51"/>
      <c r="AN50" s="51"/>
      <c r="AO50" s="51"/>
      <c r="AP50" s="51"/>
      <c r="AQ50" s="51"/>
      <c r="AR50" s="51"/>
      <c r="AS50" s="51"/>
      <c r="AT50" s="51"/>
      <c r="AU50" s="51"/>
      <c r="AV50" s="51"/>
      <c r="AW50" s="51"/>
      <c r="AX50" s="51"/>
      <c r="AY50" s="51"/>
      <c r="AZ50" s="51"/>
      <c r="BA50" s="51"/>
      <c r="BB50" s="51"/>
      <c r="BC50" s="51"/>
      <c r="BD50" s="51"/>
      <c r="BE50" s="51"/>
      <c r="BF50" s="9"/>
      <c r="BG50" s="51"/>
      <c r="BH50" s="52"/>
    </row>
    <row r="51" spans="1:60" s="3" customFormat="1" x14ac:dyDescent="0.2">
      <c r="A51" s="3" t="s">
        <v>199</v>
      </c>
      <c r="B51" s="8" t="str">
        <f>IF(OR($A47=$A51,ISBLANK($A51)),"",IF(ISERR(SEARCH("cell-based",E51)),IF(AND(ISERR(SEARCH("biochem",E51)),ISERR(SEARCH("protein",E51)),ISERR(SEARCH("nucleic",E51))),"",IF(ISERR(SEARCH("target",G51)),"Define a Target component","")),IF(ISERR(SEARCH("cell",G51)),"Define a Cell component",""))&amp;IF(ISERR(SEARCH("small-molecule",E51)),IF(ISBLANK(K51), "Need a Detector Role",""),"")&amp;IF(ISERR(SEARCH("fluorescence",L51)),"",IF(ISBLANK(S51), "Need Emission",IF(ISBLANK(R51), "Need Excitation","")))&amp;IF(ISERR(SEARCH("absorbance",L51)),"",IF(ISBLANK(T51), "Need Absorbance","")))</f>
        <v/>
      </c>
      <c r="C51" s="8" t="s">
        <v>246</v>
      </c>
      <c r="D51" s="8" t="s">
        <v>331</v>
      </c>
      <c r="E51" s="8" t="s">
        <v>229</v>
      </c>
      <c r="F51" s="8" t="s">
        <v>248</v>
      </c>
      <c r="G51" s="8" t="s">
        <v>271</v>
      </c>
      <c r="H51" s="8" t="s">
        <v>231</v>
      </c>
      <c r="I51" s="8" t="s">
        <v>332</v>
      </c>
      <c r="J51" s="8">
        <v>30</v>
      </c>
      <c r="K51" s="8" t="s">
        <v>243</v>
      </c>
      <c r="L51" s="8" t="s">
        <v>332</v>
      </c>
      <c r="M51" s="8" t="s">
        <v>255</v>
      </c>
      <c r="N51" s="8" t="s">
        <v>323</v>
      </c>
      <c r="O51" s="8" t="s">
        <v>222</v>
      </c>
      <c r="P51" s="8" t="s">
        <v>268</v>
      </c>
      <c r="Q51" s="8" t="s">
        <v>260</v>
      </c>
      <c r="R51" s="8" t="s">
        <v>218</v>
      </c>
      <c r="S51" s="8" t="s">
        <v>242</v>
      </c>
      <c r="T51" s="8" t="s">
        <v>227</v>
      </c>
      <c r="U51" s="8" t="s">
        <v>249</v>
      </c>
      <c r="V51" s="8"/>
      <c r="W51" s="8"/>
      <c r="X51" s="8"/>
      <c r="Y51" s="8" t="s">
        <v>276</v>
      </c>
      <c r="Z51" s="8"/>
      <c r="AA51" s="8"/>
      <c r="AB51" s="8"/>
      <c r="AC51" s="23" t="s">
        <v>113</v>
      </c>
      <c r="AD51" s="8" t="s">
        <v>324</v>
      </c>
      <c r="AE51" s="23" t="s">
        <v>382</v>
      </c>
      <c r="AF51" s="8" t="s">
        <v>220</v>
      </c>
      <c r="AG51" s="8" t="s">
        <v>258</v>
      </c>
      <c r="AH51" s="45">
        <v>8</v>
      </c>
      <c r="AI51" s="45">
        <v>2</v>
      </c>
      <c r="AJ51" s="8" t="s">
        <v>110</v>
      </c>
      <c r="AK51" s="8" t="s">
        <v>195</v>
      </c>
      <c r="AL51" s="8" t="s">
        <v>95</v>
      </c>
      <c r="AM51" s="8" t="s">
        <v>71</v>
      </c>
      <c r="AN51" s="8" t="s">
        <v>72</v>
      </c>
      <c r="AO51" s="8" t="s">
        <v>72</v>
      </c>
      <c r="AP51" s="8" t="s">
        <v>93</v>
      </c>
      <c r="AQ51" s="8" t="s">
        <v>94</v>
      </c>
      <c r="AR51" s="8" t="s">
        <v>89</v>
      </c>
      <c r="AS51" s="8" t="s">
        <v>112</v>
      </c>
      <c r="AT51" s="8" t="s">
        <v>76</v>
      </c>
      <c r="AU51" s="8" t="s">
        <v>96</v>
      </c>
      <c r="AV51" s="8" t="s">
        <v>113</v>
      </c>
      <c r="AW51" s="8" t="s">
        <v>114</v>
      </c>
      <c r="AX51" s="8" t="s">
        <v>115</v>
      </c>
      <c r="AY51" s="8" t="s">
        <v>196</v>
      </c>
      <c r="AZ51" s="8" t="s">
        <v>117</v>
      </c>
      <c r="BA51" s="8" t="s">
        <v>1</v>
      </c>
      <c r="BB51" s="8" t="s">
        <v>1</v>
      </c>
      <c r="BC51" s="8" t="s">
        <v>314</v>
      </c>
      <c r="BD51" s="8" t="s">
        <v>295</v>
      </c>
      <c r="BE51" s="8" t="s">
        <v>303</v>
      </c>
      <c r="BF51" s="9">
        <v>41003</v>
      </c>
      <c r="BG51" s="8" t="s">
        <v>288</v>
      </c>
      <c r="BH51" s="10"/>
    </row>
    <row r="52" spans="1:60" s="3" customFormat="1" x14ac:dyDescent="0.2">
      <c r="A52" s="23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45"/>
      <c r="AI52" s="45"/>
      <c r="AJ52" s="23"/>
      <c r="AK52" s="23"/>
      <c r="AL52" s="23"/>
      <c r="AM52" s="23"/>
      <c r="AN52" s="23"/>
      <c r="AO52" s="23"/>
      <c r="AP52" s="23"/>
      <c r="AQ52" s="23"/>
      <c r="AR52" s="23"/>
      <c r="AS52" s="23"/>
      <c r="AT52" s="23"/>
      <c r="AU52" s="23"/>
      <c r="AV52" s="23"/>
      <c r="AW52" s="23"/>
      <c r="AX52" s="23"/>
      <c r="AY52" s="23"/>
      <c r="AZ52" s="23"/>
      <c r="BA52" s="23"/>
      <c r="BB52" s="23"/>
      <c r="BC52" s="23"/>
      <c r="BD52" s="23"/>
      <c r="BE52" s="23"/>
      <c r="BF52" s="9"/>
      <c r="BG52" s="23"/>
      <c r="BH52" s="24"/>
    </row>
    <row r="53" spans="1:60" s="3" customFormat="1" x14ac:dyDescent="0.2">
      <c r="A53" s="23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45"/>
      <c r="AI53" s="45"/>
      <c r="AJ53" s="23"/>
      <c r="AK53" s="23"/>
      <c r="AL53" s="23"/>
      <c r="AM53" s="23"/>
      <c r="AN53" s="23"/>
      <c r="AO53" s="23"/>
      <c r="AP53" s="23"/>
      <c r="AQ53" s="23"/>
      <c r="AR53" s="23"/>
      <c r="AS53" s="23"/>
      <c r="AT53" s="23"/>
      <c r="AU53" s="23"/>
      <c r="AV53" s="23"/>
      <c r="AW53" s="23"/>
      <c r="AX53" s="23"/>
      <c r="AY53" s="23"/>
      <c r="AZ53" s="23"/>
      <c r="BA53" s="23"/>
      <c r="BB53" s="23"/>
      <c r="BC53" s="23"/>
      <c r="BD53" s="23"/>
      <c r="BE53" s="23"/>
      <c r="BF53" s="9"/>
      <c r="BG53" s="23"/>
      <c r="BH53" s="24"/>
    </row>
    <row r="54" spans="1:60" s="3" customFormat="1" x14ac:dyDescent="0.2">
      <c r="A54" s="3" t="s">
        <v>210</v>
      </c>
      <c r="B54" s="8" t="str">
        <f>IF(OR($A51=$A54,ISBLANK($A54)),"",IF(ISERR(SEARCH("cell-based",E54)),IF(AND(ISERR(SEARCH("biochem",E54)),ISERR(SEARCH("protein",E54)),ISERR(SEARCH("nucleic",E54))),"",IF(ISERR(SEARCH("target",G54)),"Define a Target component","")),IF(ISERR(SEARCH("cell",G54)),"Define a Cell component",""))&amp;IF(ISERR(SEARCH("small-molecule",E54)),IF(ISBLANK(K54), "Need a Detector Role",""),"")&amp;IF(ISERR(SEARCH("fluorescence",L54)),"",IF(ISBLANK(S54), "Need Emission",IF(ISBLANK(R54), "Need Excitation","")))&amp;IF(ISERR(SEARCH("absorbance",L54)),"",IF(ISBLANK(T54), "Need Absorbance","")))</f>
        <v/>
      </c>
      <c r="C54" s="10" t="s">
        <v>246</v>
      </c>
      <c r="D54" s="8" t="s">
        <v>320</v>
      </c>
      <c r="E54" s="8" t="s">
        <v>229</v>
      </c>
      <c r="F54" s="8" t="s">
        <v>230</v>
      </c>
      <c r="G54" s="8" t="s">
        <v>271</v>
      </c>
      <c r="H54" s="8" t="s">
        <v>334</v>
      </c>
      <c r="I54" s="8" t="s">
        <v>321</v>
      </c>
      <c r="J54" s="8"/>
      <c r="K54" s="8" t="s">
        <v>243</v>
      </c>
      <c r="L54" s="8" t="s">
        <v>321</v>
      </c>
      <c r="M54" s="8" t="s">
        <v>255</v>
      </c>
      <c r="N54" s="8" t="s">
        <v>339</v>
      </c>
      <c r="O54" s="8" t="s">
        <v>222</v>
      </c>
      <c r="P54" s="8" t="s">
        <v>265</v>
      </c>
      <c r="Q54" s="8" t="s">
        <v>336</v>
      </c>
      <c r="R54" s="8" t="s">
        <v>218</v>
      </c>
      <c r="S54" s="8" t="s">
        <v>242</v>
      </c>
      <c r="T54" s="8" t="s">
        <v>238</v>
      </c>
      <c r="U54" s="8" t="s">
        <v>254</v>
      </c>
      <c r="V54" s="8"/>
      <c r="W54" s="8"/>
      <c r="X54" s="8"/>
      <c r="Y54" s="8" t="s">
        <v>276</v>
      </c>
      <c r="Z54" s="8"/>
      <c r="AA54" s="8"/>
      <c r="AB54" s="8"/>
      <c r="AC54" s="23" t="s">
        <v>113</v>
      </c>
      <c r="AD54" s="8" t="s">
        <v>324</v>
      </c>
      <c r="AE54" s="23" t="s">
        <v>382</v>
      </c>
      <c r="AF54" s="8" t="s">
        <v>220</v>
      </c>
      <c r="AG54" s="8" t="s">
        <v>247</v>
      </c>
      <c r="AH54" s="45"/>
      <c r="AI54" s="45"/>
      <c r="AJ54" s="8" t="s">
        <v>110</v>
      </c>
      <c r="AK54" s="8" t="s">
        <v>211</v>
      </c>
      <c r="AL54" s="8" t="s">
        <v>95</v>
      </c>
      <c r="AM54" s="8" t="s">
        <v>77</v>
      </c>
      <c r="AN54" s="8" t="s">
        <v>72</v>
      </c>
      <c r="AO54" s="8" t="s">
        <v>72</v>
      </c>
      <c r="AP54" s="8" t="s">
        <v>93</v>
      </c>
      <c r="AQ54" s="8" t="s">
        <v>94</v>
      </c>
      <c r="AR54" s="8" t="s">
        <v>91</v>
      </c>
      <c r="AS54" s="8" t="s">
        <v>112</v>
      </c>
      <c r="AT54" s="8" t="s">
        <v>212</v>
      </c>
      <c r="AU54" s="8" t="s">
        <v>77</v>
      </c>
      <c r="AV54" s="8" t="s">
        <v>113</v>
      </c>
      <c r="AW54" s="8" t="s">
        <v>114</v>
      </c>
      <c r="AX54" s="8" t="s">
        <v>115</v>
      </c>
      <c r="AY54" s="8" t="s">
        <v>213</v>
      </c>
      <c r="AZ54" s="8" t="s">
        <v>117</v>
      </c>
      <c r="BA54" s="8" t="s">
        <v>1</v>
      </c>
      <c r="BB54" s="8" t="s">
        <v>1</v>
      </c>
      <c r="BC54" s="8" t="s">
        <v>319</v>
      </c>
      <c r="BD54" s="8" t="s">
        <v>295</v>
      </c>
      <c r="BE54" s="8" t="s">
        <v>303</v>
      </c>
      <c r="BF54" s="9">
        <v>41010</v>
      </c>
      <c r="BG54" s="8" t="s">
        <v>288</v>
      </c>
      <c r="BH54" s="10"/>
    </row>
    <row r="55" spans="1:60" s="3" customFormat="1" x14ac:dyDescent="0.2">
      <c r="A55" s="23"/>
      <c r="B55" s="23"/>
      <c r="C55" s="24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45"/>
      <c r="AI55" s="45"/>
      <c r="AJ55" s="23"/>
      <c r="AK55" s="23"/>
      <c r="AL55" s="23"/>
      <c r="AM55" s="23"/>
      <c r="AN55" s="23"/>
      <c r="AO55" s="23"/>
      <c r="AP55" s="23"/>
      <c r="AQ55" s="23"/>
      <c r="AR55" s="23"/>
      <c r="AS55" s="23"/>
      <c r="AT55" s="23"/>
      <c r="AU55" s="23"/>
      <c r="AV55" s="23"/>
      <c r="AW55" s="23"/>
      <c r="AX55" s="23"/>
      <c r="AY55" s="23"/>
      <c r="AZ55" s="23"/>
      <c r="BA55" s="23"/>
      <c r="BB55" s="23"/>
      <c r="BC55" s="23"/>
      <c r="BD55" s="23"/>
      <c r="BE55" s="23"/>
      <c r="BF55" s="9"/>
      <c r="BG55" s="23"/>
      <c r="BH55" s="24"/>
    </row>
    <row r="56" spans="1:60" s="3" customFormat="1" x14ac:dyDescent="0.2">
      <c r="A56" s="23"/>
      <c r="B56" s="23"/>
      <c r="C56" s="24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45"/>
      <c r="AI56" s="45"/>
      <c r="AJ56" s="23"/>
      <c r="AK56" s="23"/>
      <c r="AL56" s="23"/>
      <c r="AM56" s="23"/>
      <c r="AN56" s="23"/>
      <c r="AO56" s="23"/>
      <c r="AP56" s="23"/>
      <c r="AQ56" s="23"/>
      <c r="AR56" s="23"/>
      <c r="AS56" s="23"/>
      <c r="AT56" s="23"/>
      <c r="AU56" s="23"/>
      <c r="AV56" s="23"/>
      <c r="AW56" s="23"/>
      <c r="AX56" s="23"/>
      <c r="AY56" s="23"/>
      <c r="AZ56" s="23"/>
      <c r="BA56" s="23"/>
      <c r="BB56" s="23"/>
      <c r="BC56" s="23"/>
      <c r="BD56" s="23"/>
      <c r="BE56" s="23"/>
      <c r="BF56" s="9"/>
      <c r="BG56" s="23"/>
      <c r="BH56" s="24"/>
    </row>
    <row r="57" spans="1:60" s="3" customFormat="1" x14ac:dyDescent="0.2">
      <c r="A57" s="3" t="s">
        <v>201</v>
      </c>
      <c r="B57" s="8" t="str">
        <f>IF(OR($A54=$A57,ISBLANK($A57)),"",IF(ISERR(SEARCH("cell-based",E57)),IF(AND(ISERR(SEARCH("biochem",E57)),ISERR(SEARCH("protein",E57)),ISERR(SEARCH("nucleic",E57))),"",IF(ISERR(SEARCH("target",G57)),"Define a Target component","")),IF(ISERR(SEARCH("cell",G57)),"Define a Cell component",""))&amp;IF(ISERR(SEARCH("small-molecule",E57)),IF(ISBLANK(K57), "Need a Detector Role",""),"")&amp;IF(ISERR(SEARCH("fluorescence",L57)),"",IF(ISBLANK(S57), "Need Emission",IF(ISBLANK(R57), "Need Excitation","")))&amp;IF(ISERR(SEARCH("absorbance",L57)),"",IF(ISBLANK(T57), "Need Absorbance","")))</f>
        <v>Define a Cell componentNeed a Detector Role</v>
      </c>
      <c r="C57" s="10" t="s">
        <v>214</v>
      </c>
      <c r="D57" s="8"/>
      <c r="E57" s="8" t="s">
        <v>234</v>
      </c>
      <c r="F57" s="8" t="s">
        <v>266</v>
      </c>
      <c r="G57" s="8" t="s">
        <v>340</v>
      </c>
      <c r="H57" s="8" t="s">
        <v>341</v>
      </c>
      <c r="I57" s="8" t="s">
        <v>261</v>
      </c>
      <c r="J57" s="8"/>
      <c r="K57" s="8"/>
      <c r="L57" s="8"/>
      <c r="M57" s="8" t="s">
        <v>255</v>
      </c>
      <c r="N57" s="8" t="s">
        <v>342</v>
      </c>
      <c r="O57" s="8" t="s">
        <v>222</v>
      </c>
      <c r="P57" s="8" t="s">
        <v>275</v>
      </c>
      <c r="Q57" s="8" t="s">
        <v>260</v>
      </c>
      <c r="R57" s="8" t="s">
        <v>218</v>
      </c>
      <c r="S57" s="8" t="s">
        <v>242</v>
      </c>
      <c r="T57" s="8" t="s">
        <v>227</v>
      </c>
      <c r="U57" s="8" t="s">
        <v>256</v>
      </c>
      <c r="V57" s="8"/>
      <c r="W57" s="8"/>
      <c r="X57" s="8">
        <v>450</v>
      </c>
      <c r="Y57" s="8" t="s">
        <v>276</v>
      </c>
      <c r="Z57" s="8"/>
      <c r="AA57" s="8"/>
      <c r="AB57" s="8"/>
      <c r="AC57" s="23" t="s">
        <v>113</v>
      </c>
      <c r="AD57" s="8" t="s">
        <v>324</v>
      </c>
      <c r="AE57" s="23" t="s">
        <v>382</v>
      </c>
      <c r="AF57" s="8" t="s">
        <v>220</v>
      </c>
      <c r="AG57" s="8" t="s">
        <v>228</v>
      </c>
      <c r="AH57" s="45">
        <v>9</v>
      </c>
      <c r="AI57" s="45">
        <v>2</v>
      </c>
      <c r="AJ57" s="8" t="s">
        <v>110</v>
      </c>
      <c r="AK57" s="8" t="s">
        <v>202</v>
      </c>
      <c r="AL57" s="8" t="s">
        <v>95</v>
      </c>
      <c r="AM57" s="8" t="s">
        <v>71</v>
      </c>
      <c r="AN57" s="8" t="s">
        <v>72</v>
      </c>
      <c r="AO57" s="8" t="s">
        <v>72</v>
      </c>
      <c r="AP57" s="8" t="s">
        <v>73</v>
      </c>
      <c r="AQ57" s="8" t="s">
        <v>125</v>
      </c>
      <c r="AR57" s="8" t="s">
        <v>126</v>
      </c>
      <c r="AS57" s="8" t="s">
        <v>112</v>
      </c>
      <c r="AT57" s="8" t="s">
        <v>105</v>
      </c>
      <c r="AU57" s="8" t="s">
        <v>108</v>
      </c>
      <c r="AV57" s="8" t="s">
        <v>113</v>
      </c>
      <c r="AW57" s="8" t="s">
        <v>114</v>
      </c>
      <c r="AX57" s="8" t="s">
        <v>115</v>
      </c>
      <c r="AY57" s="8" t="s">
        <v>203</v>
      </c>
      <c r="AZ57" s="8" t="s">
        <v>117</v>
      </c>
      <c r="BA57" s="8" t="s">
        <v>1</v>
      </c>
      <c r="BB57" s="8" t="s">
        <v>1</v>
      </c>
      <c r="BC57" s="8" t="s">
        <v>316</v>
      </c>
      <c r="BD57" s="8" t="s">
        <v>295</v>
      </c>
      <c r="BE57" s="8" t="s">
        <v>303</v>
      </c>
      <c r="BF57" s="8"/>
      <c r="BG57" s="8" t="s">
        <v>288</v>
      </c>
      <c r="BH57" s="10"/>
    </row>
    <row r="58" spans="1:60" s="3" customFormat="1" x14ac:dyDescent="0.2">
      <c r="A58" s="23"/>
      <c r="B58" s="23"/>
      <c r="C58" s="24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45"/>
      <c r="AI58" s="45"/>
      <c r="AJ58" s="23"/>
      <c r="AK58" s="23"/>
      <c r="AL58" s="23"/>
      <c r="AM58" s="23"/>
      <c r="AN58" s="23"/>
      <c r="AO58" s="23"/>
      <c r="AP58" s="23"/>
      <c r="AQ58" s="23"/>
      <c r="AR58" s="23"/>
      <c r="AS58" s="23"/>
      <c r="AT58" s="23"/>
      <c r="AU58" s="23"/>
      <c r="AV58" s="23"/>
      <c r="AW58" s="23"/>
      <c r="AX58" s="23"/>
      <c r="AY58" s="23"/>
      <c r="AZ58" s="23"/>
      <c r="BA58" s="23"/>
      <c r="BB58" s="23"/>
      <c r="BC58" s="23"/>
      <c r="BD58" s="23"/>
      <c r="BE58" s="23"/>
      <c r="BF58" s="23"/>
      <c r="BG58" s="23"/>
      <c r="BH58" s="24"/>
    </row>
    <row r="59" spans="1:60" s="3" customFormat="1" x14ac:dyDescent="0.2">
      <c r="A59" s="23"/>
      <c r="B59" s="23"/>
      <c r="C59" s="24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/>
      <c r="AB59" s="23"/>
      <c r="AC59" s="23"/>
      <c r="AD59" s="23"/>
      <c r="AE59" s="23"/>
      <c r="AF59" s="23"/>
      <c r="AG59" s="23"/>
      <c r="AH59" s="45"/>
      <c r="AI59" s="45"/>
      <c r="AJ59" s="23"/>
      <c r="AK59" s="23"/>
      <c r="AL59" s="23"/>
      <c r="AM59" s="23"/>
      <c r="AN59" s="23"/>
      <c r="AO59" s="23"/>
      <c r="AP59" s="23"/>
      <c r="AQ59" s="23"/>
      <c r="AR59" s="23"/>
      <c r="AS59" s="23"/>
      <c r="AT59" s="23"/>
      <c r="AU59" s="23"/>
      <c r="AV59" s="23"/>
      <c r="AW59" s="23"/>
      <c r="AX59" s="23"/>
      <c r="AY59" s="23"/>
      <c r="AZ59" s="23"/>
      <c r="BA59" s="23"/>
      <c r="BB59" s="23"/>
      <c r="BC59" s="23"/>
      <c r="BD59" s="23"/>
      <c r="BE59" s="23"/>
      <c r="BF59" s="23"/>
      <c r="BG59" s="23"/>
      <c r="BH59" s="24"/>
    </row>
    <row r="60" spans="1:60" s="3" customFormat="1" x14ac:dyDescent="0.2">
      <c r="A60" s="3" t="s">
        <v>204</v>
      </c>
      <c r="B60" s="8" t="str">
        <f>IF(OR($A57=$A60,ISBLANK($A60)),"",IF(ISERR(SEARCH("cell-based",E60)),IF(AND(ISERR(SEARCH("biochem",E60)),ISERR(SEARCH("protein",E60)),ISERR(SEARCH("nucleic",E60))),"",IF(ISERR(SEARCH("target",G60)),"Define a Target component","")),IF(ISERR(SEARCH("cell",G60)),"Define a Cell component",""))&amp;IF(ISERR(SEARCH("small-molecule",E60)),IF(ISBLANK(K60), "Need a Detector Role",""),"")&amp;IF(ISERR(SEARCH("fluorescence",L60)),"",IF(ISBLANK(S60), "Need Emission",IF(ISBLANK(R60), "Need Excitation","")))&amp;IF(ISERR(SEARCH("absorbance",L60)),"",IF(ISBLANK(T60), "Need Absorbance","")))</f>
        <v/>
      </c>
      <c r="C60" s="10" t="s">
        <v>246</v>
      </c>
      <c r="D60" s="8" t="s">
        <v>320</v>
      </c>
      <c r="E60" s="8" t="s">
        <v>229</v>
      </c>
      <c r="F60" s="8" t="s">
        <v>248</v>
      </c>
      <c r="G60" s="8" t="s">
        <v>271</v>
      </c>
      <c r="H60" s="8" t="s">
        <v>337</v>
      </c>
      <c r="I60" s="8" t="s">
        <v>338</v>
      </c>
      <c r="J60" s="8"/>
      <c r="K60" s="8" t="s">
        <v>243</v>
      </c>
      <c r="L60" s="8" t="s">
        <v>338</v>
      </c>
      <c r="M60" s="8" t="s">
        <v>255</v>
      </c>
      <c r="N60" s="8" t="s">
        <v>325</v>
      </c>
      <c r="O60" s="8" t="s">
        <v>225</v>
      </c>
      <c r="P60" s="8" t="s">
        <v>274</v>
      </c>
      <c r="Q60" s="8" t="s">
        <v>335</v>
      </c>
      <c r="R60" s="8" t="s">
        <v>218</v>
      </c>
      <c r="S60" s="8" t="s">
        <v>242</v>
      </c>
      <c r="T60" s="8" t="s">
        <v>227</v>
      </c>
      <c r="U60" s="8" t="s">
        <v>254</v>
      </c>
      <c r="V60" s="8"/>
      <c r="W60" s="8"/>
      <c r="X60" s="8"/>
      <c r="Y60" s="8" t="s">
        <v>276</v>
      </c>
      <c r="Z60" s="8"/>
      <c r="AA60" s="8"/>
      <c r="AB60" s="8"/>
      <c r="AC60" s="23" t="s">
        <v>113</v>
      </c>
      <c r="AD60" s="8" t="s">
        <v>324</v>
      </c>
      <c r="AE60" s="23" t="s">
        <v>382</v>
      </c>
      <c r="AF60" s="8" t="s">
        <v>220</v>
      </c>
      <c r="AG60" s="8" t="s">
        <v>258</v>
      </c>
      <c r="AH60" s="45">
        <v>1</v>
      </c>
      <c r="AI60" s="45">
        <v>3</v>
      </c>
      <c r="AJ60" s="8" t="s">
        <v>110</v>
      </c>
      <c r="AK60" s="8" t="s">
        <v>205</v>
      </c>
      <c r="AL60" s="8" t="s">
        <v>95</v>
      </c>
      <c r="AM60" s="8" t="s">
        <v>71</v>
      </c>
      <c r="AN60" s="8" t="s">
        <v>72</v>
      </c>
      <c r="AO60" s="8" t="s">
        <v>72</v>
      </c>
      <c r="AP60" s="8" t="s">
        <v>93</v>
      </c>
      <c r="AQ60" s="8" t="s">
        <v>94</v>
      </c>
      <c r="AR60" s="8" t="s">
        <v>77</v>
      </c>
      <c r="AS60" s="8" t="s">
        <v>112</v>
      </c>
      <c r="AT60" s="8" t="s">
        <v>77</v>
      </c>
      <c r="AU60" s="8" t="s">
        <v>133</v>
      </c>
      <c r="AV60" s="8" t="s">
        <v>113</v>
      </c>
      <c r="AW60" s="8" t="s">
        <v>114</v>
      </c>
      <c r="AX60" s="8" t="s">
        <v>115</v>
      </c>
      <c r="AY60" s="8" t="s">
        <v>206</v>
      </c>
      <c r="AZ60" s="8" t="s">
        <v>117</v>
      </c>
      <c r="BA60" s="8" t="s">
        <v>1</v>
      </c>
      <c r="BB60" s="8" t="s">
        <v>1</v>
      </c>
      <c r="BC60" s="8" t="s">
        <v>317</v>
      </c>
      <c r="BD60" s="8" t="s">
        <v>295</v>
      </c>
      <c r="BE60" s="8" t="s">
        <v>286</v>
      </c>
      <c r="BF60" s="9">
        <v>41010</v>
      </c>
      <c r="BG60" s="8" t="s">
        <v>288</v>
      </c>
      <c r="BH60" s="10"/>
    </row>
    <row r="61" spans="1:60" s="3" customFormat="1" x14ac:dyDescent="0.2">
      <c r="A61" s="23"/>
      <c r="B61" s="23"/>
      <c r="C61" s="24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45"/>
      <c r="AI61" s="45"/>
      <c r="AJ61" s="23"/>
      <c r="AK61" s="23"/>
      <c r="AL61" s="23"/>
      <c r="AM61" s="23"/>
      <c r="AN61" s="23"/>
      <c r="AO61" s="23"/>
      <c r="AP61" s="23"/>
      <c r="AQ61" s="23"/>
      <c r="AR61" s="23"/>
      <c r="AS61" s="23"/>
      <c r="AT61" s="23"/>
      <c r="AU61" s="23"/>
      <c r="AV61" s="23"/>
      <c r="AW61" s="23"/>
      <c r="AX61" s="23"/>
      <c r="AY61" s="23"/>
      <c r="AZ61" s="23"/>
      <c r="BA61" s="23"/>
      <c r="BB61" s="23"/>
      <c r="BC61" s="23"/>
      <c r="BD61" s="23"/>
      <c r="BE61" s="23"/>
      <c r="BF61" s="9"/>
      <c r="BG61" s="23"/>
      <c r="BH61" s="24"/>
    </row>
    <row r="62" spans="1:60" s="3" customFormat="1" x14ac:dyDescent="0.2">
      <c r="A62" s="23"/>
      <c r="B62" s="23"/>
      <c r="C62" s="24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3"/>
      <c r="AD62" s="23"/>
      <c r="AE62" s="23"/>
      <c r="AF62" s="23"/>
      <c r="AG62" s="23"/>
      <c r="AH62" s="45"/>
      <c r="AI62" s="45"/>
      <c r="AJ62" s="23"/>
      <c r="AK62" s="23"/>
      <c r="AL62" s="23"/>
      <c r="AM62" s="23"/>
      <c r="AN62" s="23"/>
      <c r="AO62" s="23"/>
      <c r="AP62" s="23"/>
      <c r="AQ62" s="23"/>
      <c r="AR62" s="23"/>
      <c r="AS62" s="23"/>
      <c r="AT62" s="23"/>
      <c r="AU62" s="23"/>
      <c r="AV62" s="23"/>
      <c r="AW62" s="23"/>
      <c r="AX62" s="23"/>
      <c r="AY62" s="23"/>
      <c r="AZ62" s="23"/>
      <c r="BA62" s="23"/>
      <c r="BB62" s="23"/>
      <c r="BC62" s="23"/>
      <c r="BD62" s="23"/>
      <c r="BE62" s="23"/>
      <c r="BF62" s="9"/>
      <c r="BG62" s="23"/>
      <c r="BH62" s="24"/>
    </row>
    <row r="63" spans="1:60" s="3" customFormat="1" x14ac:dyDescent="0.2">
      <c r="A63" s="3" t="s">
        <v>207</v>
      </c>
      <c r="B63" s="8" t="str">
        <f>IF(OR($A60=$A63,ISBLANK($A63)),"",IF(ISERR(SEARCH("cell-based",E63)),IF(AND(ISERR(SEARCH("biochem",E63)),ISERR(SEARCH("protein",E63)),ISERR(SEARCH("nucleic",E63))),"",IF(ISERR(SEARCH("target",G63)),"Define a Target component","")),IF(ISERR(SEARCH("cell",G63)),"Define a Cell component",""))&amp;IF(ISERR(SEARCH("small-molecule",E63)),IF(ISBLANK(K63), "Need a Detector Role",""),"")&amp;IF(ISERR(SEARCH("fluorescence",L63)),"",IF(ISBLANK(S63), "Need Emission",IF(ISBLANK(R63), "Need Excitation","")))&amp;IF(ISERR(SEARCH("absorbance",L63)),"",IF(ISBLANK(T63), "Need Absorbance","")))</f>
        <v>Define a Cell componentNeed a Detector Role</v>
      </c>
      <c r="C63" s="10" t="s">
        <v>214</v>
      </c>
      <c r="D63" s="8"/>
      <c r="E63" s="8" t="s">
        <v>234</v>
      </c>
      <c r="F63" s="8" t="s">
        <v>264</v>
      </c>
      <c r="G63" s="8" t="s">
        <v>340</v>
      </c>
      <c r="H63" s="10" t="s">
        <v>357</v>
      </c>
      <c r="I63" s="8" t="s">
        <v>262</v>
      </c>
      <c r="J63" s="8"/>
      <c r="K63" s="8"/>
      <c r="L63" s="8"/>
      <c r="M63" s="8" t="s">
        <v>255</v>
      </c>
      <c r="N63" s="10" t="s">
        <v>358</v>
      </c>
      <c r="O63" s="8" t="s">
        <v>235</v>
      </c>
      <c r="P63" s="8" t="s">
        <v>269</v>
      </c>
      <c r="Q63" s="8" t="s">
        <v>260</v>
      </c>
      <c r="R63" s="8" t="s">
        <v>216</v>
      </c>
      <c r="S63" s="10" t="s">
        <v>242</v>
      </c>
      <c r="T63" s="8" t="s">
        <v>238</v>
      </c>
      <c r="U63" s="8" t="s">
        <v>254</v>
      </c>
      <c r="V63" s="8"/>
      <c r="W63" s="8"/>
      <c r="X63" s="8"/>
      <c r="Y63" s="8" t="s">
        <v>276</v>
      </c>
      <c r="Z63" s="8"/>
      <c r="AA63" s="8"/>
      <c r="AB63" s="8"/>
      <c r="AC63" s="23" t="s">
        <v>113</v>
      </c>
      <c r="AD63" s="8" t="s">
        <v>324</v>
      </c>
      <c r="AE63" s="23" t="s">
        <v>382</v>
      </c>
      <c r="AF63" s="8" t="s">
        <v>220</v>
      </c>
      <c r="AG63" s="8" t="s">
        <v>228</v>
      </c>
      <c r="AH63" s="45">
        <v>12</v>
      </c>
      <c r="AI63" s="45">
        <v>2</v>
      </c>
      <c r="AJ63" s="8" t="s">
        <v>110</v>
      </c>
      <c r="AK63" s="8" t="s">
        <v>208</v>
      </c>
      <c r="AL63" s="8" t="s">
        <v>95</v>
      </c>
      <c r="AM63" s="8" t="s">
        <v>71</v>
      </c>
      <c r="AN63" s="8" t="s">
        <v>72</v>
      </c>
      <c r="AO63" s="8" t="s">
        <v>72</v>
      </c>
      <c r="AP63" s="8" t="s">
        <v>73</v>
      </c>
      <c r="AQ63" s="8" t="s">
        <v>74</v>
      </c>
      <c r="AR63" s="8" t="s">
        <v>77</v>
      </c>
      <c r="AS63" s="8" t="s">
        <v>77</v>
      </c>
      <c r="AT63" s="8" t="s">
        <v>92</v>
      </c>
      <c r="AU63" s="8" t="s">
        <v>160</v>
      </c>
      <c r="AV63" s="8" t="s">
        <v>113</v>
      </c>
      <c r="AW63" s="8" t="s">
        <v>114</v>
      </c>
      <c r="AX63" s="8" t="s">
        <v>115</v>
      </c>
      <c r="AY63" s="8" t="s">
        <v>209</v>
      </c>
      <c r="AZ63" s="8" t="s">
        <v>117</v>
      </c>
      <c r="BA63" s="8" t="s">
        <v>1</v>
      </c>
      <c r="BB63" s="8" t="s">
        <v>1</v>
      </c>
      <c r="BC63" s="8" t="s">
        <v>318</v>
      </c>
      <c r="BD63" s="8" t="s">
        <v>295</v>
      </c>
      <c r="BE63" s="8" t="s">
        <v>303</v>
      </c>
      <c r="BF63" s="8"/>
      <c r="BG63" s="8" t="s">
        <v>288</v>
      </c>
      <c r="BH63" s="10"/>
    </row>
    <row r="64" spans="1:60" s="3" customFormat="1" x14ac:dyDescent="0.2">
      <c r="A64" s="23"/>
      <c r="B64" s="23"/>
      <c r="C64" s="24"/>
      <c r="D64" s="23"/>
      <c r="E64" s="23"/>
      <c r="F64" s="23"/>
      <c r="G64" s="23"/>
      <c r="H64" s="24"/>
      <c r="I64" s="23"/>
      <c r="J64" s="23"/>
      <c r="K64" s="23"/>
      <c r="L64" s="23"/>
      <c r="M64" s="23"/>
      <c r="N64" s="24"/>
      <c r="O64" s="23"/>
      <c r="P64" s="23"/>
      <c r="Q64" s="23"/>
      <c r="R64" s="23"/>
      <c r="S64" s="24"/>
      <c r="T64" s="23"/>
      <c r="U64" s="23"/>
      <c r="V64" s="23"/>
      <c r="W64" s="23"/>
      <c r="X64" s="23"/>
      <c r="Y64" s="23"/>
      <c r="Z64" s="23"/>
      <c r="AA64" s="23"/>
      <c r="AB64" s="23"/>
      <c r="AC64" s="23"/>
      <c r="AD64" s="23"/>
      <c r="AE64" s="23"/>
      <c r="AF64" s="23"/>
      <c r="AG64" s="23"/>
      <c r="AH64" s="45"/>
      <c r="AI64" s="45"/>
      <c r="AJ64" s="23"/>
      <c r="AK64" s="23"/>
      <c r="AL64" s="23"/>
      <c r="AM64" s="23"/>
      <c r="AN64" s="23"/>
      <c r="AO64" s="23"/>
      <c r="AP64" s="23"/>
      <c r="AQ64" s="23"/>
      <c r="AR64" s="23"/>
      <c r="AS64" s="23"/>
      <c r="AT64" s="23"/>
      <c r="AU64" s="23"/>
      <c r="AV64" s="23"/>
      <c r="AW64" s="23"/>
      <c r="AX64" s="23"/>
      <c r="AY64" s="23"/>
      <c r="AZ64" s="23"/>
      <c r="BA64" s="23"/>
      <c r="BB64" s="23"/>
      <c r="BC64" s="23"/>
      <c r="BD64" s="23"/>
      <c r="BE64" s="23"/>
      <c r="BF64" s="23"/>
      <c r="BG64" s="23"/>
      <c r="BH64" s="24"/>
    </row>
    <row r="65" spans="1:60" s="3" customFormat="1" x14ac:dyDescent="0.2">
      <c r="A65" s="23"/>
      <c r="B65" s="23"/>
      <c r="C65" s="24"/>
      <c r="D65" s="23"/>
      <c r="E65" s="23"/>
      <c r="F65" s="23"/>
      <c r="G65" s="23"/>
      <c r="H65" s="24"/>
      <c r="I65" s="23"/>
      <c r="J65" s="23"/>
      <c r="K65" s="23"/>
      <c r="L65" s="23"/>
      <c r="M65" s="23"/>
      <c r="N65" s="24"/>
      <c r="O65" s="23"/>
      <c r="P65" s="23"/>
      <c r="Q65" s="23"/>
      <c r="R65" s="23"/>
      <c r="S65" s="24"/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  <c r="AE65" s="23"/>
      <c r="AF65" s="23"/>
      <c r="AG65" s="23"/>
      <c r="AH65" s="45"/>
      <c r="AI65" s="45"/>
      <c r="AJ65" s="23"/>
      <c r="AK65" s="23"/>
      <c r="AL65" s="23"/>
      <c r="AM65" s="23"/>
      <c r="AN65" s="23"/>
      <c r="AO65" s="23"/>
      <c r="AP65" s="23"/>
      <c r="AQ65" s="23"/>
      <c r="AR65" s="23"/>
      <c r="AS65" s="23"/>
      <c r="AT65" s="23"/>
      <c r="AU65" s="23"/>
      <c r="AV65" s="23"/>
      <c r="AW65" s="23"/>
      <c r="AX65" s="23"/>
      <c r="AY65" s="23"/>
      <c r="AZ65" s="23"/>
      <c r="BA65" s="23"/>
      <c r="BB65" s="23"/>
      <c r="BC65" s="23"/>
      <c r="BD65" s="23"/>
      <c r="BE65" s="23"/>
      <c r="BF65" s="23"/>
      <c r="BG65" s="23"/>
      <c r="BH65" s="24"/>
    </row>
    <row r="66" spans="1:60" s="3" customFormat="1" x14ac:dyDescent="0.2">
      <c r="A66" s="26" t="s">
        <v>129</v>
      </c>
      <c r="B66" s="8" t="str">
        <f>IF(OR($A63=$A66,ISBLANK($A66)),"",IF(ISERR(SEARCH("cell-based",E66)),IF(AND(ISERR(SEARCH("biochem",E66)),ISERR(SEARCH("protein",E66)),ISERR(SEARCH("nucleic",E66))),"",IF(ISERR(SEARCH("target",G66)),"Define a Target component","")),IF(ISERR(SEARCH("cell",G66)),"Define a Cell component",""))&amp;IF(ISERR(SEARCH("small-molecule",E66)),IF(ISBLANK(K66), "Need a Detector Role",""),"")&amp;IF(ISERR(SEARCH("fluorescence",L66)),"",IF(ISBLANK(S66), "Need Emission",IF(ISBLANK(R66), "Need Excitation","")))&amp;IF(ISERR(SEARCH("absorbance",L66)),"",IF(ISBLANK(T66), "Need Absorbance","")))</f>
        <v/>
      </c>
      <c r="C66" s="23" t="s">
        <v>246</v>
      </c>
      <c r="D66" s="23" t="s">
        <v>328</v>
      </c>
      <c r="E66" s="23" t="s">
        <v>229</v>
      </c>
      <c r="F66" s="23" t="s">
        <v>248</v>
      </c>
      <c r="G66" s="23" t="s">
        <v>271</v>
      </c>
      <c r="H66" s="43" t="s">
        <v>380</v>
      </c>
      <c r="I66" s="23" t="s">
        <v>321</v>
      </c>
      <c r="J66" s="8">
        <v>1.3</v>
      </c>
      <c r="K66" s="8" t="s">
        <v>243</v>
      </c>
      <c r="L66" s="8" t="s">
        <v>330</v>
      </c>
      <c r="M66" s="8" t="s">
        <v>255</v>
      </c>
      <c r="N66" s="8" t="s">
        <v>323</v>
      </c>
      <c r="O66" s="8" t="s">
        <v>222</v>
      </c>
      <c r="P66" s="8" t="s">
        <v>268</v>
      </c>
      <c r="Q66" s="8" t="s">
        <v>263</v>
      </c>
      <c r="R66" s="8" t="s">
        <v>218</v>
      </c>
      <c r="S66" s="8" t="s">
        <v>242</v>
      </c>
      <c r="T66" s="8" t="s">
        <v>227</v>
      </c>
      <c r="U66" s="8" t="s">
        <v>249</v>
      </c>
      <c r="V66" s="8"/>
      <c r="W66" s="8"/>
      <c r="X66" s="8"/>
      <c r="Y66" s="41" t="s">
        <v>371</v>
      </c>
      <c r="Z66" s="24" t="s">
        <v>369</v>
      </c>
      <c r="AA66" s="23">
        <v>50</v>
      </c>
      <c r="AB66" s="23" t="s">
        <v>250</v>
      </c>
      <c r="AC66" s="23" t="s">
        <v>113</v>
      </c>
      <c r="AD66" s="8" t="s">
        <v>324</v>
      </c>
      <c r="AE66" s="23" t="s">
        <v>382</v>
      </c>
      <c r="AF66" s="8" t="s">
        <v>220</v>
      </c>
      <c r="AG66" s="8" t="s">
        <v>223</v>
      </c>
      <c r="AH66" s="45">
        <v>1</v>
      </c>
      <c r="AI66" s="45">
        <v>1</v>
      </c>
      <c r="AJ66" s="8" t="s">
        <v>110</v>
      </c>
      <c r="AK66" s="8" t="s">
        <v>130</v>
      </c>
      <c r="AL66" s="8" t="s">
        <v>70</v>
      </c>
      <c r="AM66" s="8" t="s">
        <v>71</v>
      </c>
      <c r="AN66" s="8" t="s">
        <v>72</v>
      </c>
      <c r="AO66" s="8" t="s">
        <v>72</v>
      </c>
      <c r="AP66" s="8" t="s">
        <v>93</v>
      </c>
      <c r="AQ66" s="8" t="s">
        <v>94</v>
      </c>
      <c r="AR66" s="8" t="s">
        <v>89</v>
      </c>
      <c r="AS66" s="8" t="s">
        <v>112</v>
      </c>
      <c r="AT66" s="8" t="s">
        <v>83</v>
      </c>
      <c r="AU66" s="8" t="s">
        <v>77</v>
      </c>
      <c r="AV66" s="8" t="s">
        <v>113</v>
      </c>
      <c r="AW66" s="8" t="s">
        <v>114</v>
      </c>
      <c r="AX66" s="8" t="s">
        <v>115</v>
      </c>
      <c r="AY66" s="8" t="s">
        <v>131</v>
      </c>
      <c r="AZ66" s="8" t="s">
        <v>132</v>
      </c>
      <c r="BA66" s="8" t="s">
        <v>1</v>
      </c>
      <c r="BB66" s="8" t="s">
        <v>1</v>
      </c>
      <c r="BC66" s="8" t="s">
        <v>297</v>
      </c>
      <c r="BD66" s="8" t="s">
        <v>285</v>
      </c>
      <c r="BE66" s="8" t="s">
        <v>286</v>
      </c>
      <c r="BF66" s="9">
        <v>40259</v>
      </c>
      <c r="BG66" s="8" t="s">
        <v>288</v>
      </c>
      <c r="BH66" s="10"/>
    </row>
    <row r="67" spans="1:60" s="3" customFormat="1" x14ac:dyDescent="0.2">
      <c r="A67" s="26" t="s">
        <v>129</v>
      </c>
      <c r="B67" s="23"/>
      <c r="C67" s="23"/>
      <c r="D67" s="23"/>
      <c r="E67" s="23"/>
      <c r="F67" s="23"/>
      <c r="G67" s="43" t="s">
        <v>383</v>
      </c>
      <c r="H67" s="43" t="s">
        <v>380</v>
      </c>
      <c r="I67" s="23" t="s">
        <v>389</v>
      </c>
      <c r="J67" s="23">
        <v>50</v>
      </c>
      <c r="K67" s="43" t="s">
        <v>384</v>
      </c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  <c r="AB67" s="23"/>
      <c r="AC67" s="23"/>
      <c r="AD67" s="23"/>
      <c r="AE67" s="23"/>
      <c r="AF67" s="23"/>
      <c r="AG67" s="23"/>
      <c r="AH67" s="45"/>
      <c r="AI67" s="45"/>
      <c r="AJ67" s="23"/>
      <c r="AK67" s="23"/>
      <c r="AL67" s="23"/>
      <c r="AM67" s="23"/>
      <c r="AN67" s="23"/>
      <c r="AO67" s="23"/>
      <c r="AP67" s="23"/>
      <c r="AQ67" s="23"/>
      <c r="AR67" s="23"/>
      <c r="AS67" s="23"/>
      <c r="AT67" s="23"/>
      <c r="AU67" s="23"/>
      <c r="AV67" s="23"/>
      <c r="AW67" s="23"/>
      <c r="AX67" s="23"/>
      <c r="AY67" s="23"/>
      <c r="AZ67" s="23"/>
      <c r="BA67" s="23"/>
      <c r="BB67" s="23"/>
      <c r="BC67" s="23"/>
      <c r="BD67" s="23"/>
      <c r="BE67" s="23"/>
      <c r="BF67" s="9"/>
      <c r="BG67" s="23"/>
      <c r="BH67" s="24"/>
    </row>
    <row r="68" spans="1:60" s="3" customFormat="1" x14ac:dyDescent="0.2">
      <c r="A68" s="26" t="s">
        <v>129</v>
      </c>
      <c r="B68" s="23"/>
      <c r="C68" s="23"/>
      <c r="D68" s="23"/>
      <c r="E68" s="23"/>
      <c r="F68" s="23"/>
      <c r="G68" s="23"/>
      <c r="H68" s="8" t="s">
        <v>231</v>
      </c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  <c r="AB68" s="23"/>
      <c r="AC68" s="23"/>
      <c r="AD68" s="23"/>
      <c r="AE68" s="23"/>
      <c r="AF68" s="23"/>
      <c r="AG68" s="23"/>
      <c r="AH68" s="45"/>
      <c r="AI68" s="45"/>
      <c r="AJ68" s="23"/>
      <c r="AK68" s="23"/>
      <c r="AL68" s="23"/>
      <c r="AM68" s="23"/>
      <c r="AN68" s="23"/>
      <c r="AO68" s="23"/>
      <c r="AP68" s="23"/>
      <c r="AQ68" s="23"/>
      <c r="AR68" s="23"/>
      <c r="AS68" s="23"/>
      <c r="AT68" s="23"/>
      <c r="AU68" s="23"/>
      <c r="AV68" s="23"/>
      <c r="AW68" s="23"/>
      <c r="AX68" s="23"/>
      <c r="AY68" s="23"/>
      <c r="AZ68" s="23"/>
      <c r="BA68" s="23"/>
      <c r="BB68" s="23"/>
      <c r="BC68" s="23"/>
      <c r="BD68" s="23"/>
      <c r="BE68" s="23"/>
      <c r="BF68" s="9"/>
      <c r="BG68" s="23"/>
      <c r="BH68" s="24"/>
    </row>
    <row r="69" spans="1:60" s="3" customFormat="1" x14ac:dyDescent="0.2">
      <c r="A69" s="26" t="s">
        <v>134</v>
      </c>
      <c r="B69" s="8" t="str">
        <f>IF(OR($A66=$A69,ISBLANK($A69)),"",IF(ISERR(SEARCH("cell-based",E69)),IF(AND(ISERR(SEARCH("biochem",E69)),ISERR(SEARCH("protein",E69)),ISERR(SEARCH("nucleic",E69))),"",IF(ISERR(SEARCH("target",G69)),"Define a Target component","")),IF(ISERR(SEARCH("cell",G69)),"Define a Cell component",""))&amp;IF(ISERR(SEARCH("small-molecule",E69)),IF(ISBLANK(K69), "Need a Detector Role",""),"")&amp;IF(ISERR(SEARCH("fluorescence",L69)),"",IF(ISBLANK(S69), "Need Emission",IF(ISBLANK(R69), "Need Excitation","")))&amp;IF(ISERR(SEARCH("absorbance",L69)),"",IF(ISBLANK(T69), "Need Absorbance","")))</f>
        <v>Need a Detector Role</v>
      </c>
      <c r="C69" s="8"/>
      <c r="D69" s="8"/>
      <c r="E69" s="8"/>
      <c r="F69" s="8"/>
      <c r="G69" s="8"/>
      <c r="H69" s="23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23" t="s">
        <v>113</v>
      </c>
      <c r="AD69" s="8" t="s">
        <v>324</v>
      </c>
      <c r="AE69" s="23" t="s">
        <v>382</v>
      </c>
      <c r="AF69" s="8" t="s">
        <v>220</v>
      </c>
      <c r="AG69" s="8" t="s">
        <v>259</v>
      </c>
      <c r="AH69" s="45"/>
      <c r="AI69" s="45"/>
      <c r="AJ69" s="8" t="s">
        <v>110</v>
      </c>
      <c r="AK69" s="8" t="s">
        <v>130</v>
      </c>
      <c r="AL69" s="8" t="s">
        <v>70</v>
      </c>
      <c r="AM69" s="8" t="s">
        <v>71</v>
      </c>
      <c r="AN69" s="8" t="s">
        <v>72</v>
      </c>
      <c r="AO69" s="8" t="s">
        <v>72</v>
      </c>
      <c r="AP69" s="8" t="s">
        <v>93</v>
      </c>
      <c r="AQ69" s="8" t="s">
        <v>94</v>
      </c>
      <c r="AR69" s="8" t="s">
        <v>89</v>
      </c>
      <c r="AS69" s="8" t="s">
        <v>112</v>
      </c>
      <c r="AT69" s="8" t="s">
        <v>83</v>
      </c>
      <c r="AU69" s="8" t="s">
        <v>77</v>
      </c>
      <c r="AV69" s="8" t="s">
        <v>113</v>
      </c>
      <c r="AW69" s="8" t="s">
        <v>114</v>
      </c>
      <c r="AX69" s="8" t="s">
        <v>115</v>
      </c>
      <c r="AY69" s="8" t="s">
        <v>131</v>
      </c>
      <c r="AZ69" s="8" t="s">
        <v>132</v>
      </c>
      <c r="BA69" s="8" t="s">
        <v>1</v>
      </c>
      <c r="BB69" s="8" t="s">
        <v>1</v>
      </c>
      <c r="BC69" s="8"/>
      <c r="BD69" s="8" t="s">
        <v>289</v>
      </c>
      <c r="BE69" s="8"/>
      <c r="BF69" s="9">
        <v>40262</v>
      </c>
      <c r="BG69" s="8" t="s">
        <v>288</v>
      </c>
      <c r="BH69" s="10"/>
    </row>
    <row r="70" spans="1:60" s="3" customFormat="1" x14ac:dyDescent="0.2">
      <c r="A70" s="26" t="s">
        <v>139</v>
      </c>
      <c r="B70" s="8" t="str">
        <f>IF(OR($A69=$A70,ISBLANK($A70)),"",IF(ISERR(SEARCH("cell-based",E70)),IF(AND(ISERR(SEARCH("biochem",E70)),ISERR(SEARCH("protein",E70)),ISERR(SEARCH("nucleic",E70))),"",IF(ISERR(SEARCH("target",G70)),"Define a Target component","")),IF(ISERR(SEARCH("cell",G70)),"Define a Cell component",""))&amp;IF(ISERR(SEARCH("small-molecule",E70)),IF(ISBLANK(K70), "Need a Detector Role",""),"")&amp;IF(ISERR(SEARCH("fluorescence",L70)),"",IF(ISBLANK(S70), "Need Emission",IF(ISBLANK(R70), "Need Excitation","")))&amp;IF(ISERR(SEARCH("absorbance",L70)),"",IF(ISBLANK(T70), "Need Absorbance","")))</f>
        <v/>
      </c>
      <c r="C70" s="23" t="s">
        <v>246</v>
      </c>
      <c r="D70" s="23" t="s">
        <v>328</v>
      </c>
      <c r="E70" s="23" t="s">
        <v>229</v>
      </c>
      <c r="F70" s="23" t="s">
        <v>248</v>
      </c>
      <c r="G70" s="23" t="s">
        <v>271</v>
      </c>
      <c r="H70" s="43" t="s">
        <v>380</v>
      </c>
      <c r="I70" s="8" t="s">
        <v>329</v>
      </c>
      <c r="J70" s="8">
        <v>1.3</v>
      </c>
      <c r="K70" s="8" t="s">
        <v>243</v>
      </c>
      <c r="L70" s="8" t="s">
        <v>330</v>
      </c>
      <c r="M70" s="8" t="s">
        <v>255</v>
      </c>
      <c r="N70" s="8" t="s">
        <v>323</v>
      </c>
      <c r="O70" s="8" t="s">
        <v>222</v>
      </c>
      <c r="P70" s="8" t="s">
        <v>268</v>
      </c>
      <c r="Q70" s="8" t="s">
        <v>263</v>
      </c>
      <c r="R70" s="8" t="s">
        <v>218</v>
      </c>
      <c r="S70" s="8" t="s">
        <v>242</v>
      </c>
      <c r="T70" s="8" t="s">
        <v>227</v>
      </c>
      <c r="U70" s="8" t="s">
        <v>249</v>
      </c>
      <c r="V70" s="8"/>
      <c r="W70" s="8"/>
      <c r="X70" s="8"/>
      <c r="Y70" s="41" t="s">
        <v>371</v>
      </c>
      <c r="Z70" s="24" t="s">
        <v>369</v>
      </c>
      <c r="AA70" s="23">
        <v>50</v>
      </c>
      <c r="AB70" s="23" t="s">
        <v>250</v>
      </c>
      <c r="AC70" s="8" t="s">
        <v>344</v>
      </c>
      <c r="AD70" s="8" t="s">
        <v>324</v>
      </c>
      <c r="AE70" s="8" t="s">
        <v>237</v>
      </c>
      <c r="AF70" s="8" t="s">
        <v>220</v>
      </c>
      <c r="AG70" s="8" t="s">
        <v>217</v>
      </c>
      <c r="AH70" s="45">
        <v>8</v>
      </c>
      <c r="AI70" s="45">
        <v>2</v>
      </c>
      <c r="AJ70" s="8" t="s">
        <v>110</v>
      </c>
      <c r="AK70" s="8" t="s">
        <v>130</v>
      </c>
      <c r="AL70" s="8" t="s">
        <v>70</v>
      </c>
      <c r="AM70" s="8" t="s">
        <v>71</v>
      </c>
      <c r="AN70" s="8" t="s">
        <v>72</v>
      </c>
      <c r="AO70" s="8" t="s">
        <v>72</v>
      </c>
      <c r="AP70" s="8" t="s">
        <v>93</v>
      </c>
      <c r="AQ70" s="8" t="s">
        <v>94</v>
      </c>
      <c r="AR70" s="8" t="s">
        <v>89</v>
      </c>
      <c r="AS70" s="8" t="s">
        <v>112</v>
      </c>
      <c r="AT70" s="8" t="s">
        <v>83</v>
      </c>
      <c r="AU70" s="8" t="s">
        <v>77</v>
      </c>
      <c r="AV70" s="8" t="s">
        <v>113</v>
      </c>
      <c r="AW70" s="8" t="s">
        <v>114</v>
      </c>
      <c r="AX70" s="8" t="s">
        <v>115</v>
      </c>
      <c r="AY70" s="8" t="s">
        <v>131</v>
      </c>
      <c r="AZ70" s="8" t="s">
        <v>132</v>
      </c>
      <c r="BA70" s="8" t="s">
        <v>1</v>
      </c>
      <c r="BB70" s="8" t="s">
        <v>1</v>
      </c>
      <c r="BC70" s="8" t="s">
        <v>300</v>
      </c>
      <c r="BD70" s="8" t="s">
        <v>290</v>
      </c>
      <c r="BE70" s="8" t="s">
        <v>291</v>
      </c>
      <c r="BF70" s="9">
        <v>40424</v>
      </c>
      <c r="BG70" s="8" t="s">
        <v>288</v>
      </c>
      <c r="BH70" s="10"/>
    </row>
    <row r="71" spans="1:60" s="3" customFormat="1" x14ac:dyDescent="0.2">
      <c r="A71" s="48" t="s">
        <v>139</v>
      </c>
      <c r="B71" s="23"/>
      <c r="C71" s="23"/>
      <c r="D71" s="23"/>
      <c r="E71" s="23"/>
      <c r="F71" s="23"/>
      <c r="G71" s="43" t="s">
        <v>383</v>
      </c>
      <c r="H71" s="43" t="s">
        <v>380</v>
      </c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42" t="s">
        <v>385</v>
      </c>
      <c r="Z71" s="23"/>
      <c r="AA71" s="23"/>
      <c r="AB71" s="23"/>
      <c r="AC71" s="23"/>
      <c r="AD71" s="23"/>
      <c r="AE71" s="23"/>
      <c r="AF71" s="23"/>
      <c r="AG71" s="23"/>
      <c r="AH71" s="45"/>
      <c r="AI71" s="45"/>
      <c r="AJ71" s="23"/>
      <c r="AK71" s="23"/>
      <c r="AL71" s="23"/>
      <c r="AM71" s="23"/>
      <c r="AN71" s="23"/>
      <c r="AO71" s="23"/>
      <c r="AP71" s="23"/>
      <c r="AQ71" s="23"/>
      <c r="AR71" s="23"/>
      <c r="AS71" s="23"/>
      <c r="AT71" s="23"/>
      <c r="AU71" s="23"/>
      <c r="AV71" s="23"/>
      <c r="AW71" s="23"/>
      <c r="AX71" s="23"/>
      <c r="AY71" s="23"/>
      <c r="AZ71" s="23"/>
      <c r="BA71" s="23"/>
      <c r="BB71" s="23"/>
      <c r="BC71" s="23"/>
      <c r="BD71" s="23"/>
      <c r="BE71" s="23"/>
      <c r="BF71" s="9"/>
      <c r="BG71" s="23"/>
      <c r="BH71" s="24"/>
    </row>
    <row r="72" spans="1:60" s="3" customFormat="1" x14ac:dyDescent="0.2">
      <c r="A72" s="26" t="s">
        <v>139</v>
      </c>
      <c r="B72" s="23"/>
      <c r="C72" s="23"/>
      <c r="D72" s="23"/>
      <c r="E72" s="23"/>
      <c r="F72" s="23"/>
      <c r="G72" s="23"/>
      <c r="H72" s="23" t="s">
        <v>231</v>
      </c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3"/>
      <c r="AB72" s="23"/>
      <c r="AC72" s="23"/>
      <c r="AD72" s="23"/>
      <c r="AE72" s="23"/>
      <c r="AF72" s="23"/>
      <c r="AG72" s="23"/>
      <c r="AH72" s="45"/>
      <c r="AI72" s="45"/>
      <c r="AJ72" s="23"/>
      <c r="AK72" s="23"/>
      <c r="AL72" s="23"/>
      <c r="AM72" s="23"/>
      <c r="AN72" s="23"/>
      <c r="AO72" s="23"/>
      <c r="AP72" s="23"/>
      <c r="AQ72" s="23"/>
      <c r="AR72" s="23"/>
      <c r="AS72" s="23"/>
      <c r="AT72" s="23"/>
      <c r="AU72" s="23"/>
      <c r="AV72" s="23"/>
      <c r="AW72" s="23"/>
      <c r="AX72" s="23"/>
      <c r="AY72" s="23"/>
      <c r="AZ72" s="23"/>
      <c r="BA72" s="23"/>
      <c r="BB72" s="23"/>
      <c r="BC72" s="23"/>
      <c r="BD72" s="23"/>
      <c r="BE72" s="23"/>
      <c r="BF72" s="9"/>
      <c r="BG72" s="23"/>
      <c r="BH72" s="24"/>
    </row>
    <row r="73" spans="1:60" s="3" customFormat="1" x14ac:dyDescent="0.2">
      <c r="A73" s="48" t="s">
        <v>158</v>
      </c>
      <c r="B73" s="8" t="str">
        <f>IF(OR($A70=$A73,ISBLANK($A73)),"",IF(ISERR(SEARCH("cell-based",E73)),IF(AND(ISERR(SEARCH("biochem",E73)),ISERR(SEARCH("protein",E73)),ISERR(SEARCH("nucleic",E73))),"",IF(ISERR(SEARCH("target",G73)),"Define a Target component","")),IF(ISERR(SEARCH("cell",G73)),"Define a Cell component",""))&amp;IF(ISERR(SEARCH("small-molecule",E73)),IF(ISBLANK(K73), "Need a Detector Role",""),"")&amp;IF(ISERR(SEARCH("fluorescence",L73)),"",IF(ISBLANK(S73), "Need Emission",IF(ISBLANK(R73), "Need Excitation","")))&amp;IF(ISERR(SEARCH("absorbance",L73)),"",IF(ISBLANK(T73), "Need Absorbance","")))</f>
        <v/>
      </c>
      <c r="C73" s="8" t="s">
        <v>246</v>
      </c>
      <c r="D73" s="8" t="s">
        <v>328</v>
      </c>
      <c r="E73" s="8" t="s">
        <v>229</v>
      </c>
      <c r="F73" s="8" t="s">
        <v>248</v>
      </c>
      <c r="G73" s="8" t="s">
        <v>271</v>
      </c>
      <c r="H73" s="43" t="s">
        <v>380</v>
      </c>
      <c r="I73" s="8" t="s">
        <v>329</v>
      </c>
      <c r="J73" s="8">
        <v>3.2</v>
      </c>
      <c r="K73" s="8" t="s">
        <v>243</v>
      </c>
      <c r="L73" s="8" t="s">
        <v>330</v>
      </c>
      <c r="M73" s="8" t="s">
        <v>255</v>
      </c>
      <c r="N73" s="8" t="s">
        <v>392</v>
      </c>
      <c r="O73" s="8" t="s">
        <v>222</v>
      </c>
      <c r="P73" s="8" t="s">
        <v>326</v>
      </c>
      <c r="Q73" s="8" t="s">
        <v>333</v>
      </c>
      <c r="R73" s="8" t="s">
        <v>218</v>
      </c>
      <c r="S73" s="8" t="s">
        <v>242</v>
      </c>
      <c r="T73" s="8" t="s">
        <v>227</v>
      </c>
      <c r="U73" s="8" t="s">
        <v>254</v>
      </c>
      <c r="V73" s="8"/>
      <c r="W73" s="8"/>
      <c r="X73" s="8"/>
      <c r="Y73" s="42" t="s">
        <v>385</v>
      </c>
      <c r="Z73" s="42" t="s">
        <v>373</v>
      </c>
      <c r="AA73" s="42">
        <v>350</v>
      </c>
      <c r="AB73" s="42" t="s">
        <v>374</v>
      </c>
      <c r="AC73" s="8" t="s">
        <v>344</v>
      </c>
      <c r="AD73" s="8" t="s">
        <v>324</v>
      </c>
      <c r="AE73" s="51" t="s">
        <v>393</v>
      </c>
      <c r="AF73" s="8" t="s">
        <v>220</v>
      </c>
      <c r="AG73" s="8" t="s">
        <v>232</v>
      </c>
      <c r="AH73" s="45">
        <v>8</v>
      </c>
      <c r="AI73" s="45">
        <v>2</v>
      </c>
      <c r="AJ73" s="8" t="s">
        <v>110</v>
      </c>
      <c r="AK73" s="8" t="s">
        <v>159</v>
      </c>
      <c r="AL73" s="8" t="s">
        <v>95</v>
      </c>
      <c r="AM73" s="8" t="s">
        <v>71</v>
      </c>
      <c r="AN73" s="8" t="s">
        <v>72</v>
      </c>
      <c r="AO73" s="8" t="s">
        <v>72</v>
      </c>
      <c r="AP73" s="8" t="s">
        <v>93</v>
      </c>
      <c r="AQ73" s="8" t="s">
        <v>94</v>
      </c>
      <c r="AR73" s="8" t="s">
        <v>89</v>
      </c>
      <c r="AS73" s="8" t="s">
        <v>112</v>
      </c>
      <c r="AT73" s="8" t="s">
        <v>77</v>
      </c>
      <c r="AU73" s="8" t="s">
        <v>160</v>
      </c>
      <c r="AV73" s="8" t="s">
        <v>113</v>
      </c>
      <c r="AW73" s="8" t="s">
        <v>114</v>
      </c>
      <c r="AX73" s="8" t="s">
        <v>115</v>
      </c>
      <c r="AY73" s="8" t="s">
        <v>161</v>
      </c>
      <c r="AZ73" s="8" t="s">
        <v>132</v>
      </c>
      <c r="BA73" s="8" t="s">
        <v>1</v>
      </c>
      <c r="BB73" s="8" t="s">
        <v>1</v>
      </c>
      <c r="BC73" s="8" t="s">
        <v>305</v>
      </c>
      <c r="BD73" s="8" t="s">
        <v>295</v>
      </c>
      <c r="BE73" s="8" t="s">
        <v>303</v>
      </c>
      <c r="BF73" s="9">
        <v>40801</v>
      </c>
      <c r="BG73" s="8" t="s">
        <v>288</v>
      </c>
      <c r="BH73" s="10"/>
    </row>
    <row r="74" spans="1:60" s="3" customFormat="1" x14ac:dyDescent="0.2">
      <c r="A74" s="48" t="s">
        <v>158</v>
      </c>
      <c r="B74" s="23"/>
      <c r="C74" s="23"/>
      <c r="D74" s="23"/>
      <c r="E74" s="23"/>
      <c r="F74" s="23"/>
      <c r="G74" s="43" t="s">
        <v>383</v>
      </c>
      <c r="H74" s="43" t="s">
        <v>380</v>
      </c>
      <c r="I74" s="23" t="s">
        <v>390</v>
      </c>
      <c r="J74" s="23">
        <v>20</v>
      </c>
      <c r="K74" s="43" t="s">
        <v>384</v>
      </c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  <c r="AA74" s="23"/>
      <c r="AB74" s="23"/>
      <c r="AC74" s="23"/>
      <c r="AD74" s="23"/>
      <c r="AE74" s="23"/>
      <c r="AF74" s="23"/>
      <c r="AG74" s="23"/>
      <c r="AH74" s="45"/>
      <c r="AI74" s="45"/>
      <c r="AJ74" s="23"/>
      <c r="AK74" s="23"/>
      <c r="AL74" s="23"/>
      <c r="AM74" s="23"/>
      <c r="AN74" s="23"/>
      <c r="AO74" s="23"/>
      <c r="AP74" s="23"/>
      <c r="AQ74" s="23"/>
      <c r="AR74" s="23"/>
      <c r="AS74" s="23"/>
      <c r="AT74" s="23"/>
      <c r="AU74" s="23"/>
      <c r="AV74" s="23"/>
      <c r="AW74" s="23"/>
      <c r="AX74" s="23"/>
      <c r="AY74" s="23"/>
      <c r="AZ74" s="23"/>
      <c r="BA74" s="23"/>
      <c r="BB74" s="23"/>
      <c r="BC74" s="23"/>
      <c r="BD74" s="23"/>
      <c r="BE74" s="23"/>
      <c r="BF74" s="9"/>
      <c r="BG74" s="23"/>
      <c r="BH74" s="24"/>
    </row>
    <row r="75" spans="1:60" s="3" customFormat="1" x14ac:dyDescent="0.2">
      <c r="A75" s="48" t="s">
        <v>158</v>
      </c>
      <c r="B75" s="23"/>
      <c r="C75" s="23"/>
      <c r="D75" s="23"/>
      <c r="E75" s="23"/>
      <c r="F75" s="23"/>
      <c r="G75" s="47" t="s">
        <v>391</v>
      </c>
      <c r="H75" s="54" t="s">
        <v>380</v>
      </c>
      <c r="I75" s="8" t="s">
        <v>355</v>
      </c>
      <c r="J75" s="51">
        <v>4.3</v>
      </c>
      <c r="K75" s="54" t="s">
        <v>384</v>
      </c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  <c r="AA75" s="23"/>
      <c r="AB75" s="23"/>
      <c r="AC75" s="23"/>
      <c r="AD75" s="23"/>
      <c r="AE75" s="23"/>
      <c r="AF75" s="23"/>
      <c r="AG75" s="23"/>
      <c r="AH75" s="45"/>
      <c r="AI75" s="45"/>
      <c r="AJ75" s="23"/>
      <c r="AK75" s="23"/>
      <c r="AL75" s="23"/>
      <c r="AM75" s="23"/>
      <c r="AN75" s="23"/>
      <c r="AO75" s="23"/>
      <c r="AP75" s="23"/>
      <c r="AQ75" s="23"/>
      <c r="AR75" s="23"/>
      <c r="AS75" s="23"/>
      <c r="AT75" s="23"/>
      <c r="AU75" s="23"/>
      <c r="AV75" s="23"/>
      <c r="AW75" s="23"/>
      <c r="AX75" s="23"/>
      <c r="AY75" s="23"/>
      <c r="AZ75" s="23"/>
      <c r="BA75" s="23"/>
      <c r="BB75" s="23"/>
      <c r="BC75" s="23"/>
      <c r="BD75" s="23"/>
      <c r="BE75" s="23"/>
      <c r="BF75" s="9"/>
      <c r="BG75" s="23"/>
      <c r="BH75" s="24"/>
    </row>
    <row r="76" spans="1:60" s="3" customFormat="1" x14ac:dyDescent="0.2">
      <c r="A76" s="48" t="s">
        <v>158</v>
      </c>
      <c r="B76" s="23"/>
      <c r="C76" s="23"/>
      <c r="D76" s="23"/>
      <c r="E76" s="23"/>
      <c r="F76" s="23"/>
      <c r="G76" s="51"/>
      <c r="H76" s="51" t="s">
        <v>327</v>
      </c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  <c r="AA76" s="23"/>
      <c r="AB76" s="23"/>
      <c r="AC76" s="23"/>
      <c r="AD76" s="23"/>
      <c r="AE76" s="23"/>
      <c r="AF76" s="23"/>
      <c r="AG76" s="23"/>
      <c r="AH76" s="45"/>
      <c r="AI76" s="45"/>
      <c r="AJ76" s="23"/>
      <c r="AK76" s="23"/>
      <c r="AL76" s="23"/>
      <c r="AM76" s="23"/>
      <c r="AN76" s="23"/>
      <c r="AO76" s="23"/>
      <c r="AP76" s="23"/>
      <c r="AQ76" s="23"/>
      <c r="AR76" s="23"/>
      <c r="AS76" s="23"/>
      <c r="AT76" s="23"/>
      <c r="AU76" s="23"/>
      <c r="AV76" s="23"/>
      <c r="AW76" s="23"/>
      <c r="AX76" s="23"/>
      <c r="AY76" s="23"/>
      <c r="AZ76" s="23"/>
      <c r="BA76" s="23"/>
      <c r="BB76" s="23"/>
      <c r="BC76" s="23"/>
      <c r="BD76" s="23"/>
      <c r="BE76" s="23"/>
      <c r="BF76" s="9"/>
      <c r="BG76" s="23"/>
      <c r="BH76" s="24"/>
    </row>
    <row r="77" spans="1:60" s="3" customFormat="1" x14ac:dyDescent="0.2">
      <c r="A77" s="48" t="s">
        <v>169</v>
      </c>
      <c r="B77" s="8" t="str">
        <f>IF(OR($A73=$A77,ISBLANK($A77)),"",IF(ISERR(SEARCH("cell-based",E77)),IF(AND(ISERR(SEARCH("biochem",E77)),ISERR(SEARCH("protein",E77)),ISERR(SEARCH("nucleic",E77))),"",IF(ISERR(SEARCH("target",G77)),"Define a Target component","")),IF(ISERR(SEARCH("cell",G77)),"Define a Cell component",""))&amp;IF(ISERR(SEARCH("small-molecule",E77)),IF(ISBLANK(K77), "Need a Detector Role",""),"")&amp;IF(ISERR(SEARCH("fluorescence",L77)),"",IF(ISBLANK(S77), "Need Emission",IF(ISBLANK(R77), "Need Excitation","")))&amp;IF(ISERR(SEARCH("absorbance",L77)),"",IF(ISBLANK(T77), "Need Absorbance","")))</f>
        <v/>
      </c>
      <c r="C77" s="51" t="s">
        <v>246</v>
      </c>
      <c r="D77" s="51" t="s">
        <v>328</v>
      </c>
      <c r="E77" s="51" t="s">
        <v>229</v>
      </c>
      <c r="F77" s="51" t="s">
        <v>248</v>
      </c>
      <c r="G77" s="51" t="s">
        <v>271</v>
      </c>
      <c r="H77" s="54" t="s">
        <v>380</v>
      </c>
      <c r="I77" s="51" t="s">
        <v>329</v>
      </c>
      <c r="J77" s="51">
        <v>3.2</v>
      </c>
      <c r="K77" s="51" t="s">
        <v>243</v>
      </c>
      <c r="L77" s="51" t="s">
        <v>330</v>
      </c>
      <c r="M77" s="51" t="s">
        <v>255</v>
      </c>
      <c r="N77" s="51" t="s">
        <v>392</v>
      </c>
      <c r="O77" s="51" t="s">
        <v>222</v>
      </c>
      <c r="P77" s="51" t="s">
        <v>326</v>
      </c>
      <c r="Q77" s="51" t="s">
        <v>333</v>
      </c>
      <c r="R77" s="51" t="s">
        <v>218</v>
      </c>
      <c r="S77" s="51" t="s">
        <v>242</v>
      </c>
      <c r="T77" s="51" t="s">
        <v>227</v>
      </c>
      <c r="U77" s="51" t="s">
        <v>254</v>
      </c>
      <c r="V77" s="51"/>
      <c r="W77" s="51"/>
      <c r="X77" s="51"/>
      <c r="Y77" s="53" t="s">
        <v>385</v>
      </c>
      <c r="Z77" s="53" t="s">
        <v>373</v>
      </c>
      <c r="AA77" s="53">
        <v>350</v>
      </c>
      <c r="AB77" s="53" t="s">
        <v>374</v>
      </c>
      <c r="AC77" s="8" t="s">
        <v>344</v>
      </c>
      <c r="AD77" s="8" t="s">
        <v>324</v>
      </c>
      <c r="AE77" s="51" t="s">
        <v>393</v>
      </c>
      <c r="AF77" s="8" t="s">
        <v>220</v>
      </c>
      <c r="AG77" s="8" t="s">
        <v>232</v>
      </c>
      <c r="AH77" s="45">
        <v>8</v>
      </c>
      <c r="AI77" s="45">
        <v>2</v>
      </c>
      <c r="AJ77" s="8" t="s">
        <v>110</v>
      </c>
      <c r="AK77" s="8" t="s">
        <v>159</v>
      </c>
      <c r="AL77" s="8" t="s">
        <v>95</v>
      </c>
      <c r="AM77" s="8" t="s">
        <v>71</v>
      </c>
      <c r="AN77" s="8" t="s">
        <v>72</v>
      </c>
      <c r="AO77" s="8" t="s">
        <v>72</v>
      </c>
      <c r="AP77" s="8" t="s">
        <v>93</v>
      </c>
      <c r="AQ77" s="8" t="s">
        <v>94</v>
      </c>
      <c r="AR77" s="8" t="s">
        <v>89</v>
      </c>
      <c r="AS77" s="8" t="s">
        <v>112</v>
      </c>
      <c r="AT77" s="8" t="s">
        <v>77</v>
      </c>
      <c r="AU77" s="8" t="s">
        <v>160</v>
      </c>
      <c r="AV77" s="8" t="s">
        <v>113</v>
      </c>
      <c r="AW77" s="8" t="s">
        <v>114</v>
      </c>
      <c r="AX77" s="8" t="s">
        <v>115</v>
      </c>
      <c r="AY77" s="8" t="s">
        <v>161</v>
      </c>
      <c r="AZ77" s="8" t="s">
        <v>132</v>
      </c>
      <c r="BA77" s="8" t="s">
        <v>1</v>
      </c>
      <c r="BB77" s="8" t="s">
        <v>1</v>
      </c>
      <c r="BC77" s="8" t="s">
        <v>305</v>
      </c>
      <c r="BD77" s="8" t="s">
        <v>295</v>
      </c>
      <c r="BE77" s="8" t="s">
        <v>303</v>
      </c>
      <c r="BF77" s="9">
        <v>40807</v>
      </c>
      <c r="BG77" s="8" t="s">
        <v>288</v>
      </c>
      <c r="BH77" s="10"/>
    </row>
    <row r="78" spans="1:60" s="3" customFormat="1" x14ac:dyDescent="0.2">
      <c r="A78" s="48" t="s">
        <v>169</v>
      </c>
      <c r="B78" s="23"/>
      <c r="C78" s="51"/>
      <c r="D78" s="51"/>
      <c r="E78" s="51"/>
      <c r="F78" s="51"/>
      <c r="G78" s="54" t="s">
        <v>383</v>
      </c>
      <c r="H78" s="54" t="s">
        <v>380</v>
      </c>
      <c r="I78" s="51" t="s">
        <v>390</v>
      </c>
      <c r="J78" s="51">
        <v>20</v>
      </c>
      <c r="K78" s="54" t="s">
        <v>384</v>
      </c>
      <c r="L78" s="51"/>
      <c r="M78" s="51"/>
      <c r="N78" s="51"/>
      <c r="O78" s="51"/>
      <c r="P78" s="51"/>
      <c r="Q78" s="51"/>
      <c r="R78" s="51"/>
      <c r="S78" s="51"/>
      <c r="T78" s="51"/>
      <c r="U78" s="51"/>
      <c r="V78" s="51"/>
      <c r="W78" s="51"/>
      <c r="X78" s="51"/>
      <c r="Y78" s="51"/>
      <c r="Z78" s="51"/>
      <c r="AA78" s="51"/>
      <c r="AB78" s="23"/>
      <c r="AC78" s="23"/>
      <c r="AD78" s="23"/>
      <c r="AE78" s="23"/>
      <c r="AF78" s="23"/>
      <c r="AG78" s="23"/>
      <c r="AH78" s="45"/>
      <c r="AI78" s="45"/>
      <c r="AJ78" s="23"/>
      <c r="AK78" s="23"/>
      <c r="AL78" s="23"/>
      <c r="AM78" s="23"/>
      <c r="AN78" s="23"/>
      <c r="AO78" s="23"/>
      <c r="AP78" s="23"/>
      <c r="AQ78" s="23"/>
      <c r="AR78" s="23"/>
      <c r="AS78" s="23"/>
      <c r="AT78" s="23"/>
      <c r="AU78" s="23"/>
      <c r="AV78" s="23"/>
      <c r="AW78" s="23"/>
      <c r="AX78" s="23"/>
      <c r="AY78" s="23"/>
      <c r="AZ78" s="23"/>
      <c r="BA78" s="23"/>
      <c r="BB78" s="23"/>
      <c r="BC78" s="23"/>
      <c r="BD78" s="23"/>
      <c r="BE78" s="23"/>
      <c r="BF78" s="9"/>
      <c r="BG78" s="23"/>
      <c r="BH78" s="24"/>
    </row>
    <row r="79" spans="1:60" s="3" customFormat="1" x14ac:dyDescent="0.2">
      <c r="A79" s="48" t="s">
        <v>169</v>
      </c>
      <c r="B79" s="23"/>
      <c r="C79" s="51"/>
      <c r="D79" s="51"/>
      <c r="E79" s="51"/>
      <c r="F79" s="51"/>
      <c r="G79" s="47" t="s">
        <v>391</v>
      </c>
      <c r="H79" s="54" t="s">
        <v>380</v>
      </c>
      <c r="I79" s="51" t="s">
        <v>355</v>
      </c>
      <c r="J79" s="51">
        <v>4.3</v>
      </c>
      <c r="K79" s="54" t="s">
        <v>384</v>
      </c>
      <c r="L79" s="51"/>
      <c r="M79" s="51"/>
      <c r="N79" s="51"/>
      <c r="O79" s="51"/>
      <c r="P79" s="51"/>
      <c r="Q79" s="51"/>
      <c r="R79" s="51"/>
      <c r="S79" s="51"/>
      <c r="T79" s="51"/>
      <c r="U79" s="51"/>
      <c r="V79" s="51"/>
      <c r="W79" s="51"/>
      <c r="X79" s="51"/>
      <c r="Y79" s="51"/>
      <c r="Z79" s="51"/>
      <c r="AA79" s="51"/>
      <c r="AB79" s="23"/>
      <c r="AC79" s="23"/>
      <c r="AD79" s="23"/>
      <c r="AE79" s="23"/>
      <c r="AF79" s="23"/>
      <c r="AG79" s="23"/>
      <c r="AH79" s="45"/>
      <c r="AI79" s="45"/>
      <c r="AJ79" s="23"/>
      <c r="AK79" s="23"/>
      <c r="AL79" s="23"/>
      <c r="AM79" s="23"/>
      <c r="AN79" s="23"/>
      <c r="AO79" s="23"/>
      <c r="AP79" s="23"/>
      <c r="AQ79" s="23"/>
      <c r="AR79" s="23"/>
      <c r="AS79" s="23"/>
      <c r="AT79" s="23"/>
      <c r="AU79" s="23"/>
      <c r="AV79" s="23"/>
      <c r="AW79" s="23"/>
      <c r="AX79" s="23"/>
      <c r="AY79" s="23"/>
      <c r="AZ79" s="23"/>
      <c r="BA79" s="23"/>
      <c r="BB79" s="23"/>
      <c r="BC79" s="23"/>
      <c r="BD79" s="23"/>
      <c r="BE79" s="23"/>
      <c r="BF79" s="9"/>
      <c r="BG79" s="23"/>
      <c r="BH79" s="24"/>
    </row>
    <row r="80" spans="1:60" s="3" customFormat="1" x14ac:dyDescent="0.2">
      <c r="A80" s="48" t="s">
        <v>169</v>
      </c>
      <c r="B80" s="51"/>
      <c r="C80" s="51"/>
      <c r="D80" s="51"/>
      <c r="E80" s="51"/>
      <c r="F80" s="51"/>
      <c r="G80" s="51"/>
      <c r="H80" s="51" t="s">
        <v>327</v>
      </c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51"/>
      <c r="T80" s="51"/>
      <c r="U80" s="51"/>
      <c r="V80" s="51"/>
      <c r="W80" s="51"/>
      <c r="X80" s="51"/>
      <c r="Y80" s="51"/>
      <c r="Z80" s="51"/>
      <c r="AA80" s="51"/>
      <c r="AB80" s="51"/>
      <c r="AC80" s="51"/>
      <c r="AD80" s="51"/>
      <c r="AE80" s="51"/>
      <c r="AF80" s="51"/>
      <c r="AG80" s="51"/>
      <c r="AH80" s="45"/>
      <c r="AI80" s="45"/>
      <c r="AJ80" s="51"/>
      <c r="AK80" s="51"/>
      <c r="AL80" s="51"/>
      <c r="AM80" s="51"/>
      <c r="AN80" s="51"/>
      <c r="AO80" s="51"/>
      <c r="AP80" s="51"/>
      <c r="AQ80" s="51"/>
      <c r="AR80" s="51"/>
      <c r="AS80" s="51"/>
      <c r="AT80" s="51"/>
      <c r="AU80" s="51"/>
      <c r="AV80" s="51"/>
      <c r="AW80" s="51"/>
      <c r="AX80" s="51"/>
      <c r="AY80" s="51"/>
      <c r="AZ80" s="51"/>
      <c r="BA80" s="51"/>
      <c r="BB80" s="51"/>
      <c r="BC80" s="51"/>
      <c r="BD80" s="51"/>
      <c r="BE80" s="51"/>
      <c r="BF80" s="9"/>
      <c r="BG80" s="51"/>
      <c r="BH80" s="52"/>
    </row>
    <row r="81" spans="1:60" s="3" customFormat="1" x14ac:dyDescent="0.2">
      <c r="A81" s="48" t="s">
        <v>162</v>
      </c>
      <c r="B81" s="8" t="str">
        <f>IF(OR($A77=$A81,ISBLANK($A81)),"",IF(ISERR(SEARCH("cell-based",E81)),IF(AND(ISERR(SEARCH("biochem",E81)),ISERR(SEARCH("protein",E81)),ISERR(SEARCH("nucleic",E81))),"",IF(ISERR(SEARCH("target",G81)),"Define a Target component","")),IF(ISERR(SEARCH("cell",G81)),"Define a Cell component",""))&amp;IF(ISERR(SEARCH("small-molecule",E81)),IF(ISBLANK(K81), "Need a Detector Role",""),"")&amp;IF(ISERR(SEARCH("fluorescence",L81)),"",IF(ISBLANK(S81), "Need Emission",IF(ISBLANK(R81), "Need Excitation","")))&amp;IF(ISERR(SEARCH("absorbance",L81)),"",IF(ISBLANK(T81), "Need Absorbance","")))</f>
        <v/>
      </c>
      <c r="C81" s="8" t="s">
        <v>246</v>
      </c>
      <c r="D81" s="8" t="s">
        <v>320</v>
      </c>
      <c r="E81" s="8" t="s">
        <v>229</v>
      </c>
      <c r="F81" s="8" t="s">
        <v>248</v>
      </c>
      <c r="G81" s="8" t="s">
        <v>271</v>
      </c>
      <c r="H81" s="54" t="s">
        <v>380</v>
      </c>
      <c r="I81" s="8" t="s">
        <v>321</v>
      </c>
      <c r="J81" s="8">
        <v>3.2</v>
      </c>
      <c r="K81" s="8" t="s">
        <v>243</v>
      </c>
      <c r="L81" s="8" t="s">
        <v>322</v>
      </c>
      <c r="M81" s="8" t="s">
        <v>255</v>
      </c>
      <c r="N81" s="51" t="s">
        <v>392</v>
      </c>
      <c r="O81" s="8" t="s">
        <v>222</v>
      </c>
      <c r="P81" s="8" t="s">
        <v>326</v>
      </c>
      <c r="Q81" s="8" t="s">
        <v>333</v>
      </c>
      <c r="R81" s="8" t="s">
        <v>218</v>
      </c>
      <c r="S81" s="8" t="s">
        <v>242</v>
      </c>
      <c r="T81" s="8" t="s">
        <v>227</v>
      </c>
      <c r="U81" s="8" t="s">
        <v>254</v>
      </c>
      <c r="V81" s="8"/>
      <c r="W81" s="8"/>
      <c r="X81" s="8"/>
      <c r="Y81" s="53" t="s">
        <v>385</v>
      </c>
      <c r="Z81" s="53" t="s">
        <v>373</v>
      </c>
      <c r="AA81" s="53">
        <v>350</v>
      </c>
      <c r="AB81" s="53" t="s">
        <v>374</v>
      </c>
      <c r="AC81" s="8" t="s">
        <v>344</v>
      </c>
      <c r="AD81" s="8" t="s">
        <v>324</v>
      </c>
      <c r="AE81" s="51" t="s">
        <v>393</v>
      </c>
      <c r="AF81" s="8" t="s">
        <v>220</v>
      </c>
      <c r="AG81" s="8" t="s">
        <v>258</v>
      </c>
      <c r="AH81" s="45">
        <v>8</v>
      </c>
      <c r="AI81" s="45">
        <v>2</v>
      </c>
      <c r="AJ81" s="8" t="s">
        <v>110</v>
      </c>
      <c r="AK81" s="8" t="s">
        <v>163</v>
      </c>
      <c r="AL81" s="8" t="s">
        <v>95</v>
      </c>
      <c r="AM81" s="8" t="s">
        <v>71</v>
      </c>
      <c r="AN81" s="8" t="s">
        <v>72</v>
      </c>
      <c r="AO81" s="8" t="s">
        <v>72</v>
      </c>
      <c r="AP81" s="8" t="s">
        <v>93</v>
      </c>
      <c r="AQ81" s="8" t="s">
        <v>94</v>
      </c>
      <c r="AR81" s="8" t="s">
        <v>89</v>
      </c>
      <c r="AS81" s="8" t="s">
        <v>112</v>
      </c>
      <c r="AT81" s="8" t="s">
        <v>77</v>
      </c>
      <c r="AU81" s="8" t="s">
        <v>96</v>
      </c>
      <c r="AV81" s="8" t="s">
        <v>113</v>
      </c>
      <c r="AW81" s="8" t="s">
        <v>114</v>
      </c>
      <c r="AX81" s="8" t="s">
        <v>115</v>
      </c>
      <c r="AY81" s="8" t="s">
        <v>164</v>
      </c>
      <c r="AZ81" s="8" t="s">
        <v>132</v>
      </c>
      <c r="BA81" s="8" t="s">
        <v>1</v>
      </c>
      <c r="BB81" s="8" t="s">
        <v>1</v>
      </c>
      <c r="BC81" s="8" t="s">
        <v>306</v>
      </c>
      <c r="BD81" s="8" t="s">
        <v>295</v>
      </c>
      <c r="BE81" s="8" t="s">
        <v>303</v>
      </c>
      <c r="BF81" s="9">
        <v>40801</v>
      </c>
      <c r="BG81" s="8" t="s">
        <v>288</v>
      </c>
      <c r="BH81" s="10"/>
    </row>
    <row r="82" spans="1:60" s="3" customFormat="1" x14ac:dyDescent="0.2">
      <c r="A82" s="48" t="s">
        <v>162</v>
      </c>
      <c r="B82" s="51"/>
      <c r="C82" s="51"/>
      <c r="D82" s="51"/>
      <c r="E82" s="51"/>
      <c r="F82" s="51"/>
      <c r="G82" s="54" t="s">
        <v>383</v>
      </c>
      <c r="H82" s="54" t="s">
        <v>380</v>
      </c>
      <c r="I82" s="51" t="s">
        <v>390</v>
      </c>
      <c r="J82" s="51">
        <v>20</v>
      </c>
      <c r="K82" s="54" t="s">
        <v>384</v>
      </c>
      <c r="L82" s="51"/>
      <c r="M82" s="51"/>
      <c r="N82" s="51"/>
      <c r="O82" s="51"/>
      <c r="P82" s="51"/>
      <c r="Q82" s="51"/>
      <c r="R82" s="51"/>
      <c r="S82" s="51"/>
      <c r="T82" s="51"/>
      <c r="U82" s="51"/>
      <c r="V82" s="51"/>
      <c r="W82" s="51"/>
      <c r="X82" s="51"/>
      <c r="Y82" s="51"/>
      <c r="Z82" s="51"/>
      <c r="AA82" s="51"/>
      <c r="AB82" s="51"/>
      <c r="AC82" s="51"/>
      <c r="AD82" s="51"/>
      <c r="AE82" s="51"/>
      <c r="AF82" s="51"/>
      <c r="AG82" s="51"/>
      <c r="AH82" s="45"/>
      <c r="AI82" s="45"/>
      <c r="AJ82" s="51"/>
      <c r="AK82" s="51"/>
      <c r="AL82" s="51"/>
      <c r="AM82" s="51"/>
      <c r="AN82" s="51"/>
      <c r="AO82" s="51"/>
      <c r="AP82" s="51"/>
      <c r="AQ82" s="51"/>
      <c r="AR82" s="51"/>
      <c r="AS82" s="51"/>
      <c r="AT82" s="51"/>
      <c r="AU82" s="51"/>
      <c r="AV82" s="51"/>
      <c r="AW82" s="51"/>
      <c r="AX82" s="51"/>
      <c r="AY82" s="51"/>
      <c r="AZ82" s="51"/>
      <c r="BA82" s="51"/>
      <c r="BB82" s="51"/>
      <c r="BC82" s="51"/>
      <c r="BD82" s="51"/>
      <c r="BE82" s="51"/>
      <c r="BF82" s="9"/>
      <c r="BG82" s="51"/>
      <c r="BH82" s="52"/>
    </row>
    <row r="83" spans="1:60" s="3" customFormat="1" x14ac:dyDescent="0.2">
      <c r="A83" s="48" t="s">
        <v>162</v>
      </c>
      <c r="B83" s="23"/>
      <c r="C83" s="23"/>
      <c r="D83" s="23"/>
      <c r="E83" s="23"/>
      <c r="F83" s="23"/>
      <c r="G83" s="47" t="s">
        <v>391</v>
      </c>
      <c r="H83" s="54" t="s">
        <v>380</v>
      </c>
      <c r="I83" s="51" t="s">
        <v>355</v>
      </c>
      <c r="J83" s="51">
        <v>4.3</v>
      </c>
      <c r="K83" s="54" t="s">
        <v>384</v>
      </c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  <c r="AA83" s="23"/>
      <c r="AB83" s="23"/>
      <c r="AC83" s="23"/>
      <c r="AD83" s="23"/>
      <c r="AE83" s="23"/>
      <c r="AF83" s="23"/>
      <c r="AG83" s="23"/>
      <c r="AH83" s="45"/>
      <c r="AI83" s="45"/>
      <c r="AJ83" s="23"/>
      <c r="AK83" s="23"/>
      <c r="AL83" s="23"/>
      <c r="AM83" s="23"/>
      <c r="AN83" s="23"/>
      <c r="AO83" s="23"/>
      <c r="AP83" s="23"/>
      <c r="AQ83" s="23"/>
      <c r="AR83" s="23"/>
      <c r="AS83" s="23"/>
      <c r="AT83" s="23"/>
      <c r="AU83" s="23"/>
      <c r="AV83" s="23"/>
      <c r="AW83" s="23"/>
      <c r="AX83" s="23"/>
      <c r="AY83" s="23"/>
      <c r="AZ83" s="23"/>
      <c r="BA83" s="23"/>
      <c r="BB83" s="23"/>
      <c r="BC83" s="23"/>
      <c r="BD83" s="23"/>
      <c r="BE83" s="23"/>
      <c r="BF83" s="9"/>
      <c r="BG83" s="23"/>
      <c r="BH83" s="24"/>
    </row>
    <row r="84" spans="1:60" s="3" customFormat="1" x14ac:dyDescent="0.2">
      <c r="A84" s="48" t="s">
        <v>162</v>
      </c>
      <c r="B84" s="23"/>
      <c r="C84" s="23"/>
      <c r="D84" s="23"/>
      <c r="E84" s="23"/>
      <c r="F84" s="23"/>
      <c r="G84" s="23"/>
      <c r="H84" s="8" t="s">
        <v>327</v>
      </c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3"/>
      <c r="AB84" s="23"/>
      <c r="AC84" s="23"/>
      <c r="AD84" s="23"/>
      <c r="AE84" s="23"/>
      <c r="AF84" s="23"/>
      <c r="AG84" s="23"/>
      <c r="AH84" s="45"/>
      <c r="AI84" s="45"/>
      <c r="AJ84" s="23"/>
      <c r="AK84" s="23"/>
      <c r="AL84" s="23"/>
      <c r="AM84" s="23"/>
      <c r="AN84" s="23"/>
      <c r="AO84" s="23"/>
      <c r="AP84" s="23"/>
      <c r="AQ84" s="23"/>
      <c r="AR84" s="23"/>
      <c r="AS84" s="23"/>
      <c r="AT84" s="23"/>
      <c r="AU84" s="23"/>
      <c r="AV84" s="23"/>
      <c r="AW84" s="23"/>
      <c r="AX84" s="23"/>
      <c r="AY84" s="23"/>
      <c r="AZ84" s="23"/>
      <c r="BA84" s="23"/>
      <c r="BB84" s="23"/>
      <c r="BC84" s="23"/>
      <c r="BD84" s="23"/>
      <c r="BE84" s="23"/>
      <c r="BF84" s="9"/>
      <c r="BG84" s="23"/>
      <c r="BH84" s="24"/>
    </row>
    <row r="85" spans="1:60" s="3" customFormat="1" x14ac:dyDescent="0.2">
      <c r="A85" s="48" t="s">
        <v>165</v>
      </c>
      <c r="B85" s="8" t="str">
        <f>IF(OR($A81=$A85,ISBLANK($A85)),"",IF(ISERR(SEARCH("cell-based",E85)),IF(AND(ISERR(SEARCH("biochem",E85)),ISERR(SEARCH("protein",E85)),ISERR(SEARCH("nucleic",E85))),"",IF(ISERR(SEARCH("target",G85)),"Define a Target component","")),IF(ISERR(SEARCH("cell",G85)),"Define a Cell component",""))&amp;IF(ISERR(SEARCH("small-molecule",E85)),IF(ISBLANK(K85), "Need a Detector Role",""),"")&amp;IF(ISERR(SEARCH("fluorescence",L85)),"",IF(ISBLANK(S85), "Need Emission",IF(ISBLANK(R85), "Need Excitation","")))&amp;IF(ISERR(SEARCH("absorbance",L85)),"",IF(ISBLANK(T85), "Need Absorbance","")))</f>
        <v/>
      </c>
      <c r="C85" s="8" t="s">
        <v>246</v>
      </c>
      <c r="D85" s="8" t="s">
        <v>320</v>
      </c>
      <c r="E85" s="8" t="s">
        <v>229</v>
      </c>
      <c r="F85" s="8" t="s">
        <v>248</v>
      </c>
      <c r="G85" s="51" t="s">
        <v>271</v>
      </c>
      <c r="H85" s="54" t="s">
        <v>380</v>
      </c>
      <c r="I85" s="54" t="s">
        <v>321</v>
      </c>
      <c r="J85" s="54">
        <v>3.2</v>
      </c>
      <c r="K85" s="54" t="s">
        <v>243</v>
      </c>
      <c r="L85" s="8" t="s">
        <v>322</v>
      </c>
      <c r="M85" s="8" t="s">
        <v>255</v>
      </c>
      <c r="N85" s="51" t="s">
        <v>392</v>
      </c>
      <c r="O85" s="8" t="s">
        <v>222</v>
      </c>
      <c r="P85" s="8" t="s">
        <v>326</v>
      </c>
      <c r="Q85" s="8" t="s">
        <v>333</v>
      </c>
      <c r="R85" s="8" t="s">
        <v>218</v>
      </c>
      <c r="S85" s="8" t="s">
        <v>242</v>
      </c>
      <c r="T85" s="8" t="s">
        <v>227</v>
      </c>
      <c r="U85" s="8" t="s">
        <v>254</v>
      </c>
      <c r="V85" s="8"/>
      <c r="W85" s="8"/>
      <c r="X85" s="8"/>
      <c r="Y85" s="53" t="s">
        <v>385</v>
      </c>
      <c r="Z85" s="53" t="s">
        <v>373</v>
      </c>
      <c r="AA85" s="53">
        <v>350</v>
      </c>
      <c r="AB85" s="53" t="s">
        <v>374</v>
      </c>
      <c r="AC85" s="8" t="s">
        <v>344</v>
      </c>
      <c r="AD85" s="8" t="s">
        <v>324</v>
      </c>
      <c r="AE85" s="51" t="s">
        <v>393</v>
      </c>
      <c r="AF85" s="8" t="s">
        <v>220</v>
      </c>
      <c r="AG85" s="8" t="s">
        <v>258</v>
      </c>
      <c r="AH85" s="45">
        <v>8</v>
      </c>
      <c r="AI85" s="45">
        <v>2</v>
      </c>
      <c r="AJ85" s="8" t="s">
        <v>110</v>
      </c>
      <c r="AK85" s="8" t="s">
        <v>163</v>
      </c>
      <c r="AL85" s="8" t="s">
        <v>95</v>
      </c>
      <c r="AM85" s="8" t="s">
        <v>71</v>
      </c>
      <c r="AN85" s="8" t="s">
        <v>72</v>
      </c>
      <c r="AO85" s="8" t="s">
        <v>72</v>
      </c>
      <c r="AP85" s="8" t="s">
        <v>93</v>
      </c>
      <c r="AQ85" s="8" t="s">
        <v>94</v>
      </c>
      <c r="AR85" s="8" t="s">
        <v>89</v>
      </c>
      <c r="AS85" s="8" t="s">
        <v>112</v>
      </c>
      <c r="AT85" s="8" t="s">
        <v>77</v>
      </c>
      <c r="AU85" s="8" t="s">
        <v>96</v>
      </c>
      <c r="AV85" s="8" t="s">
        <v>113</v>
      </c>
      <c r="AW85" s="8" t="s">
        <v>114</v>
      </c>
      <c r="AX85" s="8" t="s">
        <v>115</v>
      </c>
      <c r="AY85" s="8" t="s">
        <v>164</v>
      </c>
      <c r="AZ85" s="8" t="s">
        <v>132</v>
      </c>
      <c r="BA85" s="8" t="s">
        <v>1</v>
      </c>
      <c r="BB85" s="8" t="s">
        <v>1</v>
      </c>
      <c r="BC85" s="8" t="s">
        <v>306</v>
      </c>
      <c r="BD85" s="8" t="s">
        <v>295</v>
      </c>
      <c r="BE85" s="8" t="s">
        <v>303</v>
      </c>
      <c r="BF85" s="9">
        <v>40807</v>
      </c>
      <c r="BG85" s="8" t="s">
        <v>288</v>
      </c>
      <c r="BH85" s="10"/>
    </row>
    <row r="86" spans="1:60" s="3" customFormat="1" x14ac:dyDescent="0.2">
      <c r="A86" s="48" t="s">
        <v>165</v>
      </c>
      <c r="B86" s="23"/>
      <c r="C86" s="23"/>
      <c r="D86" s="23"/>
      <c r="E86" s="23"/>
      <c r="F86" s="23"/>
      <c r="G86" s="54" t="s">
        <v>383</v>
      </c>
      <c r="H86" s="54" t="s">
        <v>380</v>
      </c>
      <c r="I86" s="54" t="s">
        <v>390</v>
      </c>
      <c r="J86" s="54">
        <v>20</v>
      </c>
      <c r="K86" s="54" t="s">
        <v>384</v>
      </c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  <c r="AA86" s="23"/>
      <c r="AB86" s="23"/>
      <c r="AC86" s="23"/>
      <c r="AD86" s="23"/>
      <c r="AE86" s="23"/>
      <c r="AF86" s="23"/>
      <c r="AG86" s="23"/>
      <c r="AH86" s="45"/>
      <c r="AI86" s="45"/>
      <c r="AJ86" s="23"/>
      <c r="AK86" s="23"/>
      <c r="AL86" s="23"/>
      <c r="AM86" s="23"/>
      <c r="AN86" s="23"/>
      <c r="AO86" s="23"/>
      <c r="AP86" s="23"/>
      <c r="AQ86" s="23"/>
      <c r="AR86" s="23"/>
      <c r="AS86" s="23"/>
      <c r="AT86" s="23"/>
      <c r="AU86" s="23"/>
      <c r="AV86" s="23"/>
      <c r="AW86" s="23"/>
      <c r="AX86" s="23"/>
      <c r="AY86" s="23"/>
      <c r="AZ86" s="23"/>
      <c r="BA86" s="23"/>
      <c r="BB86" s="23"/>
      <c r="BC86" s="23"/>
      <c r="BD86" s="23"/>
      <c r="BE86" s="23"/>
      <c r="BF86" s="9"/>
      <c r="BG86" s="23"/>
      <c r="BH86" s="24"/>
    </row>
    <row r="87" spans="1:60" s="3" customFormat="1" x14ac:dyDescent="0.2">
      <c r="A87" s="48" t="s">
        <v>165</v>
      </c>
      <c r="B87" s="23"/>
      <c r="C87" s="23"/>
      <c r="D87" s="23"/>
      <c r="E87" s="23"/>
      <c r="F87" s="23"/>
      <c r="G87" s="47" t="s">
        <v>391</v>
      </c>
      <c r="H87" s="54" t="s">
        <v>380</v>
      </c>
      <c r="I87" s="54" t="s">
        <v>355</v>
      </c>
      <c r="J87" s="54">
        <v>4.3</v>
      </c>
      <c r="K87" s="54" t="s">
        <v>384</v>
      </c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  <c r="AA87" s="23"/>
      <c r="AB87" s="23"/>
      <c r="AC87" s="23"/>
      <c r="AD87" s="23"/>
      <c r="AE87" s="23"/>
      <c r="AF87" s="23"/>
      <c r="AG87" s="23"/>
      <c r="AH87" s="45"/>
      <c r="AI87" s="45"/>
      <c r="AJ87" s="23"/>
      <c r="AK87" s="23"/>
      <c r="AL87" s="23"/>
      <c r="AM87" s="23"/>
      <c r="AN87" s="23"/>
      <c r="AO87" s="23"/>
      <c r="AP87" s="23"/>
      <c r="AQ87" s="23"/>
      <c r="AR87" s="23"/>
      <c r="AS87" s="23"/>
      <c r="AT87" s="23"/>
      <c r="AU87" s="23"/>
      <c r="AV87" s="23"/>
      <c r="AW87" s="23"/>
      <c r="AX87" s="23"/>
      <c r="AY87" s="23"/>
      <c r="AZ87" s="23"/>
      <c r="BA87" s="23"/>
      <c r="BB87" s="23"/>
      <c r="BC87" s="23"/>
      <c r="BD87" s="23"/>
      <c r="BE87" s="23"/>
      <c r="BF87" s="9"/>
      <c r="BG87" s="23"/>
      <c r="BH87" s="24"/>
    </row>
    <row r="88" spans="1:60" s="3" customFormat="1" x14ac:dyDescent="0.2">
      <c r="A88" s="48" t="s">
        <v>165</v>
      </c>
      <c r="B88" s="51"/>
      <c r="C88" s="51"/>
      <c r="D88" s="51"/>
      <c r="E88" s="51"/>
      <c r="F88" s="51"/>
      <c r="G88" s="47"/>
      <c r="H88" s="54" t="s">
        <v>327</v>
      </c>
      <c r="I88" s="54"/>
      <c r="J88" s="54"/>
      <c r="K88" s="54"/>
      <c r="L88" s="51"/>
      <c r="M88" s="51"/>
      <c r="N88" s="51"/>
      <c r="O88" s="51"/>
      <c r="P88" s="51"/>
      <c r="Q88" s="51"/>
      <c r="R88" s="51"/>
      <c r="S88" s="51"/>
      <c r="T88" s="51"/>
      <c r="U88" s="51"/>
      <c r="V88" s="51"/>
      <c r="W88" s="51"/>
      <c r="X88" s="51"/>
      <c r="Y88" s="51"/>
      <c r="Z88" s="51"/>
      <c r="AA88" s="51"/>
      <c r="AB88" s="51"/>
      <c r="AC88" s="51"/>
      <c r="AD88" s="51"/>
      <c r="AE88" s="51"/>
      <c r="AF88" s="51"/>
      <c r="AG88" s="51"/>
      <c r="AH88" s="45"/>
      <c r="AI88" s="45"/>
      <c r="AJ88" s="51"/>
      <c r="AK88" s="51"/>
      <c r="AL88" s="51"/>
      <c r="AM88" s="51"/>
      <c r="AN88" s="51"/>
      <c r="AO88" s="51"/>
      <c r="AP88" s="51"/>
      <c r="AQ88" s="51"/>
      <c r="AR88" s="51"/>
      <c r="AS88" s="51"/>
      <c r="AT88" s="51"/>
      <c r="AU88" s="51"/>
      <c r="AV88" s="51"/>
      <c r="AW88" s="51"/>
      <c r="AX88" s="51"/>
      <c r="AY88" s="51"/>
      <c r="AZ88" s="51"/>
      <c r="BA88" s="51"/>
      <c r="BB88" s="51"/>
      <c r="BC88" s="51"/>
      <c r="BD88" s="51"/>
      <c r="BE88" s="51"/>
      <c r="BF88" s="9"/>
      <c r="BG88" s="51"/>
      <c r="BH88" s="52"/>
    </row>
    <row r="89" spans="1:60" s="3" customFormat="1" x14ac:dyDescent="0.2">
      <c r="A89" s="48" t="s">
        <v>166</v>
      </c>
      <c r="B89" s="8" t="str">
        <f>IF(OR($A85=$A89,ISBLANK($A89)),"",IF(ISERR(SEARCH("cell-based",E89)),IF(AND(ISERR(SEARCH("biochem",E89)),ISERR(SEARCH("protein",E89)),ISERR(SEARCH("nucleic",E89))),"",IF(ISERR(SEARCH("target",G89)),"Define a Target component","")),IF(ISERR(SEARCH("cell",G89)),"Define a Cell component",""))&amp;IF(ISERR(SEARCH("small-molecule",E89)),IF(ISBLANK(K89), "Need a Detector Role",""),"")&amp;IF(ISERR(SEARCH("fluorescence",L89)),"",IF(ISBLANK(S89), "Need Emission",IF(ISBLANK(R89), "Need Excitation","")))&amp;IF(ISERR(SEARCH("absorbance",L89)),"",IF(ISBLANK(T89), "Need Absorbance","")))</f>
        <v/>
      </c>
      <c r="C89" s="51" t="s">
        <v>246</v>
      </c>
      <c r="D89" s="51" t="s">
        <v>320</v>
      </c>
      <c r="E89" s="51" t="s">
        <v>229</v>
      </c>
      <c r="F89" s="51" t="s">
        <v>248</v>
      </c>
      <c r="G89" s="51" t="s">
        <v>271</v>
      </c>
      <c r="H89" s="54" t="s">
        <v>380</v>
      </c>
      <c r="I89" s="54" t="s">
        <v>321</v>
      </c>
      <c r="J89" s="54">
        <v>3.2</v>
      </c>
      <c r="K89" s="54" t="s">
        <v>243</v>
      </c>
      <c r="L89" s="51" t="s">
        <v>322</v>
      </c>
      <c r="M89" s="51" t="s">
        <v>255</v>
      </c>
      <c r="N89" s="51" t="s">
        <v>392</v>
      </c>
      <c r="O89" s="51" t="s">
        <v>222</v>
      </c>
      <c r="P89" s="51" t="s">
        <v>326</v>
      </c>
      <c r="Q89" s="51" t="s">
        <v>333</v>
      </c>
      <c r="R89" s="51" t="s">
        <v>218</v>
      </c>
      <c r="S89" s="51" t="s">
        <v>242</v>
      </c>
      <c r="T89" s="51" t="s">
        <v>227</v>
      </c>
      <c r="U89" s="51" t="s">
        <v>254</v>
      </c>
      <c r="V89" s="51"/>
      <c r="W89" s="51"/>
      <c r="X89" s="51"/>
      <c r="Y89" s="53" t="s">
        <v>385</v>
      </c>
      <c r="Z89" s="53" t="s">
        <v>373</v>
      </c>
      <c r="AA89" s="53">
        <v>350</v>
      </c>
      <c r="AB89" s="53" t="s">
        <v>374</v>
      </c>
      <c r="AC89" s="8" t="s">
        <v>344</v>
      </c>
      <c r="AD89" s="8" t="s">
        <v>324</v>
      </c>
      <c r="AE89" s="8" t="s">
        <v>394</v>
      </c>
      <c r="AF89" s="8" t="s">
        <v>220</v>
      </c>
      <c r="AG89" s="8" t="s">
        <v>258</v>
      </c>
      <c r="AH89" s="45">
        <v>8</v>
      </c>
      <c r="AI89" s="45">
        <v>2</v>
      </c>
      <c r="AJ89" s="8" t="s">
        <v>110</v>
      </c>
      <c r="AK89" s="8" t="s">
        <v>167</v>
      </c>
      <c r="AL89" s="8" t="s">
        <v>95</v>
      </c>
      <c r="AM89" s="8" t="s">
        <v>71</v>
      </c>
      <c r="AN89" s="8" t="s">
        <v>72</v>
      </c>
      <c r="AO89" s="8" t="s">
        <v>72</v>
      </c>
      <c r="AP89" s="8" t="s">
        <v>93</v>
      </c>
      <c r="AQ89" s="8" t="s">
        <v>94</v>
      </c>
      <c r="AR89" s="8" t="s">
        <v>89</v>
      </c>
      <c r="AS89" s="8" t="s">
        <v>112</v>
      </c>
      <c r="AT89" s="8" t="s">
        <v>77</v>
      </c>
      <c r="AU89" s="8" t="s">
        <v>96</v>
      </c>
      <c r="AV89" s="8" t="s">
        <v>113</v>
      </c>
      <c r="AW89" s="8" t="s">
        <v>114</v>
      </c>
      <c r="AX89" s="8" t="s">
        <v>115</v>
      </c>
      <c r="AY89" s="8" t="s">
        <v>168</v>
      </c>
      <c r="AZ89" s="8" t="s">
        <v>132</v>
      </c>
      <c r="BA89" s="8" t="s">
        <v>1</v>
      </c>
      <c r="BB89" s="8" t="s">
        <v>1</v>
      </c>
      <c r="BC89" s="8" t="s">
        <v>307</v>
      </c>
      <c r="BD89" s="8" t="s">
        <v>295</v>
      </c>
      <c r="BE89" s="8" t="s">
        <v>303</v>
      </c>
      <c r="BF89" s="9">
        <v>40807</v>
      </c>
      <c r="BG89" s="8" t="s">
        <v>288</v>
      </c>
      <c r="BH89" s="10"/>
    </row>
    <row r="90" spans="1:60" s="3" customFormat="1" x14ac:dyDescent="0.2">
      <c r="A90" s="48" t="s">
        <v>166</v>
      </c>
      <c r="B90" s="23"/>
      <c r="C90" s="51"/>
      <c r="D90" s="51"/>
      <c r="E90" s="51"/>
      <c r="F90" s="51"/>
      <c r="G90" s="54" t="s">
        <v>383</v>
      </c>
      <c r="H90" s="54" t="s">
        <v>380</v>
      </c>
      <c r="I90" s="54" t="s">
        <v>390</v>
      </c>
      <c r="J90" s="54">
        <v>20</v>
      </c>
      <c r="K90" s="54" t="s">
        <v>384</v>
      </c>
      <c r="L90" s="51"/>
      <c r="M90" s="51"/>
      <c r="N90" s="51"/>
      <c r="O90" s="51"/>
      <c r="P90" s="51"/>
      <c r="Q90" s="51"/>
      <c r="R90" s="51"/>
      <c r="S90" s="51"/>
      <c r="T90" s="51"/>
      <c r="U90" s="51"/>
      <c r="V90" s="51"/>
      <c r="W90" s="51"/>
      <c r="X90" s="51"/>
      <c r="Y90" s="51"/>
      <c r="Z90" s="51"/>
      <c r="AA90" s="51"/>
      <c r="AB90" s="51"/>
      <c r="AC90" s="23"/>
      <c r="AD90" s="23"/>
      <c r="AE90" s="23" t="s">
        <v>395</v>
      </c>
      <c r="AF90" s="23"/>
      <c r="AG90" s="23"/>
      <c r="AH90" s="45"/>
      <c r="AI90" s="45"/>
      <c r="AJ90" s="23"/>
      <c r="AK90" s="23"/>
      <c r="AL90" s="23"/>
      <c r="AM90" s="23"/>
      <c r="AN90" s="23"/>
      <c r="AO90" s="23"/>
      <c r="AP90" s="23"/>
      <c r="AQ90" s="23"/>
      <c r="AR90" s="23"/>
      <c r="AS90" s="23"/>
      <c r="AT90" s="23"/>
      <c r="AU90" s="23"/>
      <c r="AV90" s="23"/>
      <c r="AW90" s="23"/>
      <c r="AX90" s="23"/>
      <c r="AY90" s="23"/>
      <c r="AZ90" s="23"/>
      <c r="BA90" s="23"/>
      <c r="BB90" s="23"/>
      <c r="BC90" s="23"/>
      <c r="BD90" s="23"/>
      <c r="BE90" s="23"/>
      <c r="BF90" s="9"/>
      <c r="BG90" s="23"/>
      <c r="BH90" s="24"/>
    </row>
    <row r="91" spans="1:60" s="3" customFormat="1" x14ac:dyDescent="0.2">
      <c r="A91" s="48" t="s">
        <v>166</v>
      </c>
      <c r="B91" s="23"/>
      <c r="C91" s="51"/>
      <c r="D91" s="51"/>
      <c r="E91" s="51"/>
      <c r="F91" s="51"/>
      <c r="G91" s="47" t="s">
        <v>391</v>
      </c>
      <c r="H91" s="54" t="s">
        <v>380</v>
      </c>
      <c r="I91" s="54" t="s">
        <v>355</v>
      </c>
      <c r="J91" s="54">
        <v>4.3</v>
      </c>
      <c r="K91" s="54" t="s">
        <v>384</v>
      </c>
      <c r="L91" s="51"/>
      <c r="M91" s="51"/>
      <c r="N91" s="51"/>
      <c r="O91" s="51"/>
      <c r="P91" s="51"/>
      <c r="Q91" s="51"/>
      <c r="R91" s="51"/>
      <c r="S91" s="51"/>
      <c r="T91" s="51"/>
      <c r="U91" s="51"/>
      <c r="V91" s="51"/>
      <c r="W91" s="51"/>
      <c r="X91" s="51"/>
      <c r="Y91" s="51"/>
      <c r="Z91" s="51"/>
      <c r="AA91" s="51"/>
      <c r="AB91" s="51"/>
      <c r="AC91" s="23"/>
      <c r="AD91" s="23"/>
      <c r="AE91" s="23"/>
      <c r="AF91" s="23"/>
      <c r="AG91" s="23"/>
      <c r="AH91" s="45"/>
      <c r="AI91" s="45"/>
      <c r="AJ91" s="23"/>
      <c r="AK91" s="23"/>
      <c r="AL91" s="23"/>
      <c r="AM91" s="23"/>
      <c r="AN91" s="23"/>
      <c r="AO91" s="23"/>
      <c r="AP91" s="23"/>
      <c r="AQ91" s="23"/>
      <c r="AR91" s="23"/>
      <c r="AS91" s="23"/>
      <c r="AT91" s="23"/>
      <c r="AU91" s="23"/>
      <c r="AV91" s="23"/>
      <c r="AW91" s="23"/>
      <c r="AX91" s="23"/>
      <c r="AY91" s="23"/>
      <c r="AZ91" s="23"/>
      <c r="BA91" s="23"/>
      <c r="BB91" s="23"/>
      <c r="BC91" s="23"/>
      <c r="BD91" s="23"/>
      <c r="BE91" s="23"/>
      <c r="BF91" s="9"/>
      <c r="BG91" s="23"/>
      <c r="BH91" s="24"/>
    </row>
    <row r="92" spans="1:60" s="3" customFormat="1" ht="13.5" customHeight="1" x14ac:dyDescent="0.2">
      <c r="A92" s="48" t="s">
        <v>166</v>
      </c>
      <c r="B92" s="51"/>
      <c r="C92" s="51"/>
      <c r="D92" s="51"/>
      <c r="E92" s="51"/>
      <c r="F92" s="51"/>
      <c r="G92" s="47"/>
      <c r="H92" s="54" t="s">
        <v>327</v>
      </c>
      <c r="I92" s="54"/>
      <c r="J92" s="54"/>
      <c r="K92" s="54"/>
      <c r="L92" s="51"/>
      <c r="M92" s="51"/>
      <c r="N92" s="51"/>
      <c r="O92" s="51"/>
      <c r="P92" s="51"/>
      <c r="Q92" s="51"/>
      <c r="R92" s="51"/>
      <c r="S92" s="51"/>
      <c r="T92" s="51"/>
      <c r="U92" s="51"/>
      <c r="V92" s="51"/>
      <c r="W92" s="51"/>
      <c r="X92" s="51"/>
      <c r="Y92" s="51"/>
      <c r="Z92" s="51"/>
      <c r="AA92" s="51"/>
      <c r="AB92" s="51"/>
      <c r="AC92" s="51"/>
      <c r="AD92" s="51"/>
      <c r="AE92" s="51"/>
      <c r="AF92" s="51"/>
      <c r="AG92" s="51"/>
      <c r="AH92" s="45"/>
      <c r="AI92" s="45"/>
      <c r="AJ92" s="51"/>
      <c r="AK92" s="51"/>
      <c r="AL92" s="51"/>
      <c r="AM92" s="51"/>
      <c r="AN92" s="51"/>
      <c r="AO92" s="51"/>
      <c r="AP92" s="51"/>
      <c r="AQ92" s="51"/>
      <c r="AR92" s="51"/>
      <c r="AS92" s="51"/>
      <c r="AT92" s="51"/>
      <c r="AU92" s="51"/>
      <c r="AV92" s="51"/>
      <c r="AW92" s="51"/>
      <c r="AX92" s="51"/>
      <c r="AY92" s="51"/>
      <c r="AZ92" s="51"/>
      <c r="BA92" s="51"/>
      <c r="BB92" s="51"/>
      <c r="BC92" s="51"/>
      <c r="BD92" s="51"/>
      <c r="BE92" s="51"/>
      <c r="BF92" s="9"/>
      <c r="BG92" s="51"/>
      <c r="BH92" s="52"/>
    </row>
    <row r="93" spans="1:60" s="3" customFormat="1" x14ac:dyDescent="0.2">
      <c r="A93" s="48" t="s">
        <v>141</v>
      </c>
      <c r="B93" s="8" t="str">
        <f>IF(OR($A89=$A93,ISBLANK($A93)),"",IF(ISERR(SEARCH("cell-based",E93)),IF(AND(ISERR(SEARCH("biochem",E93)),ISERR(SEARCH("protein",E93)),ISERR(SEARCH("nucleic",E93))),"",IF(ISERR(SEARCH("target",G93)),"Define a Target component","")),IF(ISERR(SEARCH("cell",G93)),"Define a Cell component",""))&amp;IF(ISERR(SEARCH("small-molecule",E93)),IF(ISBLANK(K93), "Need a Detector Role",""),"")&amp;IF(ISERR(SEARCH("fluorescence",L93)),"",IF(ISBLANK(S93), "Need Emission",IF(ISBLANK(R93), "Need Excitation","")))&amp;IF(ISERR(SEARCH("absorbance",L93)),"",IF(ISBLANK(T93), "Need Absorbance","")))</f>
        <v/>
      </c>
      <c r="C93" s="8" t="s">
        <v>246</v>
      </c>
      <c r="D93" s="8" t="s">
        <v>331</v>
      </c>
      <c r="E93" s="8" t="s">
        <v>229</v>
      </c>
      <c r="F93" s="8" t="s">
        <v>248</v>
      </c>
      <c r="G93" s="8" t="s">
        <v>271</v>
      </c>
      <c r="H93" s="54" t="s">
        <v>380</v>
      </c>
      <c r="I93" s="54" t="s">
        <v>332</v>
      </c>
      <c r="J93" s="54">
        <v>15</v>
      </c>
      <c r="K93" s="54" t="s">
        <v>243</v>
      </c>
      <c r="L93" s="8" t="s">
        <v>332</v>
      </c>
      <c r="M93" s="8" t="s">
        <v>255</v>
      </c>
      <c r="N93" s="8" t="s">
        <v>323</v>
      </c>
      <c r="O93" s="8" t="s">
        <v>222</v>
      </c>
      <c r="P93" s="8" t="s">
        <v>268</v>
      </c>
      <c r="Q93" s="8" t="s">
        <v>263</v>
      </c>
      <c r="R93" s="8" t="s">
        <v>218</v>
      </c>
      <c r="S93" s="8" t="s">
        <v>242</v>
      </c>
      <c r="T93" s="8" t="s">
        <v>227</v>
      </c>
      <c r="U93" s="8" t="s">
        <v>249</v>
      </c>
      <c r="V93" s="8"/>
      <c r="W93" s="8"/>
      <c r="X93" s="8"/>
      <c r="Y93" s="50" t="s">
        <v>371</v>
      </c>
      <c r="Z93" s="52" t="s">
        <v>369</v>
      </c>
      <c r="AA93" s="51">
        <v>50</v>
      </c>
      <c r="AB93" s="51" t="s">
        <v>250</v>
      </c>
      <c r="AC93" s="8" t="s">
        <v>345</v>
      </c>
      <c r="AD93" s="8" t="s">
        <v>324</v>
      </c>
      <c r="AE93" s="8" t="s">
        <v>396</v>
      </c>
      <c r="AF93" s="8" t="s">
        <v>220</v>
      </c>
      <c r="AG93" s="8" t="s">
        <v>223</v>
      </c>
      <c r="AH93" s="45">
        <v>1</v>
      </c>
      <c r="AI93" s="45">
        <v>1</v>
      </c>
      <c r="AJ93" s="8" t="s">
        <v>142</v>
      </c>
      <c r="AK93" s="8" t="s">
        <v>143</v>
      </c>
      <c r="AL93" s="8" t="s">
        <v>70</v>
      </c>
      <c r="AM93" s="8" t="s">
        <v>71</v>
      </c>
      <c r="AN93" s="8" t="s">
        <v>72</v>
      </c>
      <c r="AO93" s="8" t="s">
        <v>72</v>
      </c>
      <c r="AP93" s="8" t="s">
        <v>93</v>
      </c>
      <c r="AQ93" s="8" t="s">
        <v>94</v>
      </c>
      <c r="AR93" s="8" t="s">
        <v>89</v>
      </c>
      <c r="AS93" s="8" t="s">
        <v>112</v>
      </c>
      <c r="AT93" s="8" t="s">
        <v>76</v>
      </c>
      <c r="AU93" s="8" t="s">
        <v>77</v>
      </c>
      <c r="AV93" s="8" t="s">
        <v>144</v>
      </c>
      <c r="AW93" s="8" t="s">
        <v>145</v>
      </c>
      <c r="AX93" s="8" t="s">
        <v>146</v>
      </c>
      <c r="AY93" s="8" t="s">
        <v>147</v>
      </c>
      <c r="AZ93" s="8" t="s">
        <v>148</v>
      </c>
      <c r="BA93" s="8" t="s">
        <v>1</v>
      </c>
      <c r="BB93" s="8" t="s">
        <v>1</v>
      </c>
      <c r="BC93" s="8" t="s">
        <v>302</v>
      </c>
      <c r="BD93" s="8" t="s">
        <v>285</v>
      </c>
      <c r="BE93" s="8" t="s">
        <v>286</v>
      </c>
      <c r="BF93" s="9">
        <v>40469</v>
      </c>
      <c r="BG93" s="8" t="s">
        <v>288</v>
      </c>
      <c r="BH93" s="10"/>
    </row>
    <row r="94" spans="1:60" s="3" customFormat="1" x14ac:dyDescent="0.2">
      <c r="A94" s="48" t="s">
        <v>141</v>
      </c>
      <c r="B94" s="23"/>
      <c r="C94" s="23"/>
      <c r="D94" s="23"/>
      <c r="E94" s="23"/>
      <c r="F94" s="23"/>
      <c r="G94" s="23"/>
      <c r="H94" s="54" t="s">
        <v>380</v>
      </c>
      <c r="I94" s="54" t="s">
        <v>397</v>
      </c>
      <c r="J94" s="54">
        <v>153</v>
      </c>
      <c r="K94" s="54" t="s">
        <v>384</v>
      </c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  <c r="AB94" s="23"/>
      <c r="AC94" s="23"/>
      <c r="AD94" s="23"/>
      <c r="AE94" s="23"/>
      <c r="AF94" s="23"/>
      <c r="AG94" s="23"/>
      <c r="AH94" s="45"/>
      <c r="AI94" s="45"/>
      <c r="AJ94" s="23"/>
      <c r="AK94" s="23"/>
      <c r="AL94" s="23"/>
      <c r="AM94" s="23"/>
      <c r="AN94" s="23"/>
      <c r="AO94" s="23"/>
      <c r="AP94" s="23"/>
      <c r="AQ94" s="23"/>
      <c r="AR94" s="23"/>
      <c r="AS94" s="23"/>
      <c r="AT94" s="23"/>
      <c r="AU94" s="23"/>
      <c r="AV94" s="23"/>
      <c r="AW94" s="23"/>
      <c r="AX94" s="23"/>
      <c r="AY94" s="23"/>
      <c r="AZ94" s="23"/>
      <c r="BA94" s="23"/>
      <c r="BB94" s="23"/>
      <c r="BC94" s="23"/>
      <c r="BD94" s="23"/>
      <c r="BE94" s="23"/>
      <c r="BF94" s="9"/>
      <c r="BG94" s="23"/>
      <c r="BH94" s="24"/>
    </row>
    <row r="95" spans="1:60" s="3" customFormat="1" x14ac:dyDescent="0.2">
      <c r="A95" s="48" t="s">
        <v>141</v>
      </c>
      <c r="B95" s="51"/>
      <c r="C95" s="51"/>
      <c r="D95" s="51"/>
      <c r="E95" s="51"/>
      <c r="F95" s="51"/>
      <c r="G95" s="51"/>
      <c r="H95" s="54" t="s">
        <v>380</v>
      </c>
      <c r="I95" s="54" t="s">
        <v>390</v>
      </c>
      <c r="J95" s="54">
        <v>10</v>
      </c>
      <c r="K95" s="54" t="s">
        <v>384</v>
      </c>
      <c r="L95" s="51"/>
      <c r="M95" s="51"/>
      <c r="N95" s="51"/>
      <c r="O95" s="51"/>
      <c r="P95" s="51"/>
      <c r="Q95" s="51"/>
      <c r="R95" s="51"/>
      <c r="S95" s="51"/>
      <c r="T95" s="51"/>
      <c r="U95" s="51"/>
      <c r="V95" s="51"/>
      <c r="W95" s="51"/>
      <c r="X95" s="51"/>
      <c r="Y95" s="51"/>
      <c r="Z95" s="51"/>
      <c r="AA95" s="51"/>
      <c r="AB95" s="51"/>
      <c r="AC95" s="51"/>
      <c r="AD95" s="51"/>
      <c r="AE95" s="51"/>
      <c r="AF95" s="51"/>
      <c r="AG95" s="51"/>
      <c r="AH95" s="45"/>
      <c r="AI95" s="45"/>
      <c r="AJ95" s="51"/>
      <c r="AK95" s="51"/>
      <c r="AL95" s="51"/>
      <c r="AM95" s="51"/>
      <c r="AN95" s="51"/>
      <c r="AO95" s="51"/>
      <c r="AP95" s="51"/>
      <c r="AQ95" s="51"/>
      <c r="AR95" s="51"/>
      <c r="AS95" s="51"/>
      <c r="AT95" s="51"/>
      <c r="AU95" s="51"/>
      <c r="AV95" s="51"/>
      <c r="AW95" s="51"/>
      <c r="AX95" s="51"/>
      <c r="AY95" s="51"/>
      <c r="AZ95" s="51"/>
      <c r="BA95" s="51"/>
      <c r="BB95" s="51"/>
      <c r="BC95" s="51"/>
      <c r="BD95" s="51"/>
      <c r="BE95" s="51"/>
      <c r="BF95" s="9"/>
      <c r="BG95" s="51"/>
      <c r="BH95" s="52"/>
    </row>
    <row r="96" spans="1:60" s="3" customFormat="1" x14ac:dyDescent="0.2">
      <c r="A96" s="48" t="s">
        <v>141</v>
      </c>
      <c r="B96" s="23"/>
      <c r="C96" s="23"/>
      <c r="D96" s="23"/>
      <c r="E96" s="23"/>
      <c r="F96" s="23"/>
      <c r="G96" s="23"/>
      <c r="H96" s="54" t="s">
        <v>231</v>
      </c>
      <c r="I96" s="54"/>
      <c r="J96" s="54"/>
      <c r="K96" s="54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  <c r="AA96" s="23"/>
      <c r="AB96" s="23"/>
      <c r="AC96" s="23"/>
      <c r="AD96" s="23"/>
      <c r="AE96" s="23"/>
      <c r="AF96" s="23"/>
      <c r="AG96" s="23"/>
      <c r="AH96" s="45"/>
      <c r="AI96" s="45"/>
      <c r="AJ96" s="23"/>
      <c r="AK96" s="23"/>
      <c r="AL96" s="23"/>
      <c r="AM96" s="23"/>
      <c r="AN96" s="23"/>
      <c r="AO96" s="23"/>
      <c r="AP96" s="23"/>
      <c r="AQ96" s="23"/>
      <c r="AR96" s="23"/>
      <c r="AS96" s="23"/>
      <c r="AT96" s="23"/>
      <c r="AU96" s="23"/>
      <c r="AV96" s="23"/>
      <c r="AW96" s="23"/>
      <c r="AX96" s="23"/>
      <c r="AY96" s="23"/>
      <c r="AZ96" s="23"/>
      <c r="BA96" s="23"/>
      <c r="BB96" s="23"/>
      <c r="BC96" s="23"/>
      <c r="BD96" s="23"/>
      <c r="BE96" s="23"/>
      <c r="BF96" s="9"/>
      <c r="BG96" s="23"/>
      <c r="BH96" s="24"/>
    </row>
    <row r="97" spans="1:60" s="3" customFormat="1" x14ac:dyDescent="0.2">
      <c r="A97" s="48" t="s">
        <v>150</v>
      </c>
      <c r="B97" s="8" t="str">
        <f>IF(OR($A93=$A97,ISBLANK($A97)),"",IF(ISERR(SEARCH("cell-based",E97)),IF(AND(ISERR(SEARCH("biochem",E97)),ISERR(SEARCH("protein",E97)),ISERR(SEARCH("nucleic",E97))),"",IF(ISERR(SEARCH("target",G97)),"Define a Target component","")),IF(ISERR(SEARCH("cell",G97)),"Define a Cell component",""))&amp;IF(ISERR(SEARCH("small-molecule",E97)),IF(ISBLANK(K97), "Need a Detector Role",""),"")&amp;IF(ISERR(SEARCH("fluorescence",L97)),"",IF(ISBLANK(S97), "Need Emission",IF(ISBLANK(R97), "Need Excitation","")))&amp;IF(ISERR(SEARCH("absorbance",L97)),"",IF(ISBLANK(T97), "Need Absorbance","")))</f>
        <v>Need a Detector Role</v>
      </c>
      <c r="C97" s="8"/>
      <c r="D97" s="8"/>
      <c r="E97" s="8"/>
      <c r="F97" s="8"/>
      <c r="G97" s="8"/>
      <c r="H97" s="54"/>
      <c r="I97" s="54"/>
      <c r="J97" s="54"/>
      <c r="K97" s="54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 t="s">
        <v>345</v>
      </c>
      <c r="AD97" s="8" t="s">
        <v>324</v>
      </c>
      <c r="AE97" s="51" t="s">
        <v>396</v>
      </c>
      <c r="AF97" s="8" t="s">
        <v>220</v>
      </c>
      <c r="AG97" s="8" t="s">
        <v>259</v>
      </c>
      <c r="AH97" s="45"/>
      <c r="AI97" s="45"/>
      <c r="AJ97" s="8" t="s">
        <v>142</v>
      </c>
      <c r="AK97" s="8" t="s">
        <v>143</v>
      </c>
      <c r="AL97" s="8" t="s">
        <v>70</v>
      </c>
      <c r="AM97" s="8" t="s">
        <v>71</v>
      </c>
      <c r="AN97" s="8" t="s">
        <v>72</v>
      </c>
      <c r="AO97" s="8" t="s">
        <v>72</v>
      </c>
      <c r="AP97" s="8" t="s">
        <v>93</v>
      </c>
      <c r="AQ97" s="8" t="s">
        <v>94</v>
      </c>
      <c r="AR97" s="8" t="s">
        <v>89</v>
      </c>
      <c r="AS97" s="8" t="s">
        <v>112</v>
      </c>
      <c r="AT97" s="8" t="s">
        <v>76</v>
      </c>
      <c r="AU97" s="8" t="s">
        <v>77</v>
      </c>
      <c r="AV97" s="8" t="s">
        <v>144</v>
      </c>
      <c r="AW97" s="8" t="s">
        <v>145</v>
      </c>
      <c r="AX97" s="8" t="s">
        <v>146</v>
      </c>
      <c r="AY97" s="8" t="s">
        <v>147</v>
      </c>
      <c r="AZ97" s="8" t="s">
        <v>148</v>
      </c>
      <c r="BA97" s="8" t="s">
        <v>1</v>
      </c>
      <c r="BB97" s="8" t="s">
        <v>1</v>
      </c>
      <c r="BC97" s="8"/>
      <c r="BD97" s="8" t="s">
        <v>289</v>
      </c>
      <c r="BE97" s="8"/>
      <c r="BF97" s="9">
        <v>40472</v>
      </c>
      <c r="BG97" s="8" t="s">
        <v>288</v>
      </c>
      <c r="BH97" s="10"/>
    </row>
    <row r="98" spans="1:60" s="3" customFormat="1" x14ac:dyDescent="0.2">
      <c r="A98" s="48" t="s">
        <v>154</v>
      </c>
      <c r="B98" s="8" t="str">
        <f>IF(OR($A97=$A98,ISBLANK($A98)),"",IF(ISERR(SEARCH("cell-based",E98)),IF(AND(ISERR(SEARCH("biochem",E98)),ISERR(SEARCH("protein",E98)),ISERR(SEARCH("nucleic",E98))),"",IF(ISERR(SEARCH("target",G98)),"Define a Target component","")),IF(ISERR(SEARCH("cell",G98)),"Define a Cell component",""))&amp;IF(ISERR(SEARCH("small-molecule",E98)),IF(ISBLANK(K98), "Need a Detector Role",""),"")&amp;IF(ISERR(SEARCH("fluorescence",L98)),"",IF(ISBLANK(S98), "Need Emission",IF(ISBLANK(R98), "Need Excitation","")))&amp;IF(ISERR(SEARCH("absorbance",L98)),"",IF(ISBLANK(T98), "Need Absorbance","")))</f>
        <v/>
      </c>
      <c r="C98" s="51" t="s">
        <v>246</v>
      </c>
      <c r="D98" s="51" t="s">
        <v>331</v>
      </c>
      <c r="E98" s="51" t="s">
        <v>229</v>
      </c>
      <c r="F98" s="51" t="s">
        <v>248</v>
      </c>
      <c r="G98" s="51" t="s">
        <v>271</v>
      </c>
      <c r="H98" s="54" t="s">
        <v>380</v>
      </c>
      <c r="I98" s="54" t="s">
        <v>332</v>
      </c>
      <c r="J98" s="54">
        <v>15</v>
      </c>
      <c r="K98" s="54" t="s">
        <v>243</v>
      </c>
      <c r="L98" s="51" t="s">
        <v>332</v>
      </c>
      <c r="M98" s="51" t="s">
        <v>255</v>
      </c>
      <c r="N98" s="51" t="s">
        <v>323</v>
      </c>
      <c r="O98" s="51" t="s">
        <v>222</v>
      </c>
      <c r="P98" s="51" t="s">
        <v>268</v>
      </c>
      <c r="Q98" s="51" t="s">
        <v>263</v>
      </c>
      <c r="R98" s="51" t="s">
        <v>218</v>
      </c>
      <c r="S98" s="51" t="s">
        <v>242</v>
      </c>
      <c r="T98" s="51" t="s">
        <v>227</v>
      </c>
      <c r="U98" s="51" t="s">
        <v>249</v>
      </c>
      <c r="V98" s="51"/>
      <c r="W98" s="51"/>
      <c r="X98" s="51"/>
      <c r="Y98" s="53" t="s">
        <v>385</v>
      </c>
      <c r="Z98" s="53" t="s">
        <v>373</v>
      </c>
      <c r="AA98" s="53">
        <v>300</v>
      </c>
      <c r="AB98" s="53" t="s">
        <v>374</v>
      </c>
      <c r="AC98" s="8" t="s">
        <v>345</v>
      </c>
      <c r="AD98" s="8" t="s">
        <v>324</v>
      </c>
      <c r="AE98" s="8" t="s">
        <v>237</v>
      </c>
      <c r="AF98" s="8" t="s">
        <v>220</v>
      </c>
      <c r="AG98" s="8" t="s">
        <v>217</v>
      </c>
      <c r="AH98" s="45">
        <v>8</v>
      </c>
      <c r="AI98" s="45">
        <v>2</v>
      </c>
      <c r="AJ98" s="8" t="s">
        <v>142</v>
      </c>
      <c r="AK98" s="8" t="s">
        <v>143</v>
      </c>
      <c r="AL98" s="8" t="s">
        <v>70</v>
      </c>
      <c r="AM98" s="8" t="s">
        <v>71</v>
      </c>
      <c r="AN98" s="8" t="s">
        <v>72</v>
      </c>
      <c r="AO98" s="8" t="s">
        <v>72</v>
      </c>
      <c r="AP98" s="8" t="s">
        <v>93</v>
      </c>
      <c r="AQ98" s="8" t="s">
        <v>94</v>
      </c>
      <c r="AR98" s="8" t="s">
        <v>89</v>
      </c>
      <c r="AS98" s="8" t="s">
        <v>112</v>
      </c>
      <c r="AT98" s="8" t="s">
        <v>76</v>
      </c>
      <c r="AU98" s="8" t="s">
        <v>77</v>
      </c>
      <c r="AV98" s="8" t="s">
        <v>144</v>
      </c>
      <c r="AW98" s="8" t="s">
        <v>145</v>
      </c>
      <c r="AX98" s="8" t="s">
        <v>146</v>
      </c>
      <c r="AY98" s="8" t="s">
        <v>147</v>
      </c>
      <c r="AZ98" s="8" t="s">
        <v>148</v>
      </c>
      <c r="BA98" s="8" t="s">
        <v>1</v>
      </c>
      <c r="BB98" s="8" t="s">
        <v>1</v>
      </c>
      <c r="BC98" s="8" t="s">
        <v>302</v>
      </c>
      <c r="BD98" s="8" t="s">
        <v>290</v>
      </c>
      <c r="BE98" s="8" t="s">
        <v>303</v>
      </c>
      <c r="BF98" s="9">
        <v>40623</v>
      </c>
      <c r="BG98" s="8" t="s">
        <v>288</v>
      </c>
      <c r="BH98" s="10"/>
    </row>
    <row r="99" spans="1:60" s="3" customFormat="1" x14ac:dyDescent="0.2">
      <c r="A99" s="48" t="s">
        <v>154</v>
      </c>
      <c r="B99" s="51"/>
      <c r="C99" s="51"/>
      <c r="D99" s="51"/>
      <c r="E99" s="51"/>
      <c r="F99" s="51"/>
      <c r="G99" s="51"/>
      <c r="H99" s="54" t="s">
        <v>380</v>
      </c>
      <c r="I99" s="54" t="s">
        <v>397</v>
      </c>
      <c r="J99" s="54">
        <v>153</v>
      </c>
      <c r="K99" s="54" t="s">
        <v>384</v>
      </c>
      <c r="L99" s="51"/>
      <c r="M99" s="51"/>
      <c r="N99" s="51"/>
      <c r="O99" s="51"/>
      <c r="P99" s="51"/>
      <c r="Q99" s="51"/>
      <c r="R99" s="51"/>
      <c r="S99" s="51"/>
      <c r="T99" s="51"/>
      <c r="U99" s="51"/>
      <c r="V99" s="51"/>
      <c r="W99" s="51"/>
      <c r="X99" s="51"/>
      <c r="Y99" s="51"/>
      <c r="Z99" s="51"/>
      <c r="AA99" s="51"/>
      <c r="AB99" s="51"/>
      <c r="AC99" s="51"/>
      <c r="AD99" s="51"/>
      <c r="AE99" s="51"/>
      <c r="AF99" s="51"/>
      <c r="AG99" s="51"/>
      <c r="AH99" s="45"/>
      <c r="AI99" s="45"/>
      <c r="AJ99" s="51"/>
      <c r="AK99" s="51"/>
      <c r="AL99" s="51"/>
      <c r="AM99" s="51"/>
      <c r="AN99" s="51"/>
      <c r="AO99" s="51"/>
      <c r="AP99" s="51"/>
      <c r="AQ99" s="51"/>
      <c r="AR99" s="51"/>
      <c r="AS99" s="51"/>
      <c r="AT99" s="51"/>
      <c r="AU99" s="51"/>
      <c r="AV99" s="51"/>
      <c r="AW99" s="51"/>
      <c r="AX99" s="51"/>
      <c r="AY99" s="51"/>
      <c r="AZ99" s="51"/>
      <c r="BA99" s="51"/>
      <c r="BB99" s="51"/>
      <c r="BC99" s="51"/>
      <c r="BD99" s="51"/>
      <c r="BE99" s="51"/>
      <c r="BF99" s="9"/>
      <c r="BG99" s="51"/>
      <c r="BH99" s="52"/>
    </row>
    <row r="100" spans="1:60" s="3" customFormat="1" x14ac:dyDescent="0.2">
      <c r="A100" s="48" t="s">
        <v>154</v>
      </c>
      <c r="B100" s="23"/>
      <c r="C100" s="51"/>
      <c r="D100" s="51"/>
      <c r="E100" s="51"/>
      <c r="F100" s="51"/>
      <c r="G100" s="51"/>
      <c r="H100" s="54" t="s">
        <v>380</v>
      </c>
      <c r="I100" s="54" t="s">
        <v>390</v>
      </c>
      <c r="J100" s="54">
        <v>10</v>
      </c>
      <c r="K100" s="54" t="s">
        <v>384</v>
      </c>
      <c r="L100" s="51"/>
      <c r="M100" s="51"/>
      <c r="N100" s="51"/>
      <c r="O100" s="51"/>
      <c r="P100" s="51"/>
      <c r="Q100" s="51"/>
      <c r="R100" s="51"/>
      <c r="S100" s="51"/>
      <c r="T100" s="51"/>
      <c r="U100" s="51"/>
      <c r="V100" s="51"/>
      <c r="W100" s="51"/>
      <c r="X100" s="51"/>
      <c r="Y100" s="51"/>
      <c r="Z100" s="51"/>
      <c r="AA100" s="51"/>
      <c r="AB100" s="51"/>
      <c r="AC100" s="23"/>
      <c r="AD100" s="23"/>
      <c r="AE100" s="23"/>
      <c r="AF100" s="23"/>
      <c r="AG100" s="23"/>
      <c r="AH100" s="45"/>
      <c r="AI100" s="45"/>
      <c r="AJ100" s="23"/>
      <c r="AK100" s="23"/>
      <c r="AL100" s="23"/>
      <c r="AM100" s="23"/>
      <c r="AN100" s="23"/>
      <c r="AO100" s="23"/>
      <c r="AP100" s="23"/>
      <c r="AQ100" s="23"/>
      <c r="AR100" s="23"/>
      <c r="AS100" s="23"/>
      <c r="AT100" s="23"/>
      <c r="AU100" s="23"/>
      <c r="AV100" s="23"/>
      <c r="AW100" s="23"/>
      <c r="AX100" s="23"/>
      <c r="AY100" s="23"/>
      <c r="AZ100" s="23"/>
      <c r="BA100" s="23"/>
      <c r="BB100" s="23"/>
      <c r="BC100" s="23"/>
      <c r="BD100" s="23"/>
      <c r="BE100" s="23"/>
      <c r="BF100" s="9"/>
      <c r="BG100" s="23"/>
      <c r="BH100" s="24"/>
    </row>
    <row r="101" spans="1:60" s="3" customFormat="1" x14ac:dyDescent="0.2">
      <c r="A101" s="48" t="s">
        <v>154</v>
      </c>
      <c r="B101" s="23"/>
      <c r="C101" s="51"/>
      <c r="D101" s="51"/>
      <c r="E101" s="51"/>
      <c r="F101" s="51"/>
      <c r="G101" s="51"/>
      <c r="H101" s="54" t="s">
        <v>231</v>
      </c>
      <c r="I101" s="54"/>
      <c r="J101" s="54"/>
      <c r="K101" s="54"/>
      <c r="L101" s="51"/>
      <c r="M101" s="51"/>
      <c r="N101" s="51"/>
      <c r="O101" s="51"/>
      <c r="P101" s="51"/>
      <c r="Q101" s="51"/>
      <c r="R101" s="51"/>
      <c r="S101" s="51"/>
      <c r="T101" s="51"/>
      <c r="U101" s="51"/>
      <c r="V101" s="51"/>
      <c r="W101" s="51"/>
      <c r="X101" s="51"/>
      <c r="Y101" s="51"/>
      <c r="Z101" s="51"/>
      <c r="AA101" s="51"/>
      <c r="AB101" s="51"/>
      <c r="AC101" s="23"/>
      <c r="AD101" s="23"/>
      <c r="AE101" s="23"/>
      <c r="AF101" s="23"/>
      <c r="AG101" s="23"/>
      <c r="AH101" s="45"/>
      <c r="AI101" s="45"/>
      <c r="AJ101" s="23"/>
      <c r="AK101" s="23"/>
      <c r="AL101" s="23"/>
      <c r="AM101" s="23"/>
      <c r="AN101" s="23"/>
      <c r="AO101" s="23"/>
      <c r="AP101" s="23"/>
      <c r="AQ101" s="23"/>
      <c r="AR101" s="23"/>
      <c r="AS101" s="23"/>
      <c r="AT101" s="23"/>
      <c r="AU101" s="23"/>
      <c r="AV101" s="23"/>
      <c r="AW101" s="23"/>
      <c r="AX101" s="23"/>
      <c r="AY101" s="23"/>
      <c r="AZ101" s="23"/>
      <c r="BA101" s="23"/>
      <c r="BB101" s="23"/>
      <c r="BC101" s="23"/>
      <c r="BD101" s="23"/>
      <c r="BE101" s="23"/>
      <c r="BF101" s="9"/>
      <c r="BG101" s="23"/>
      <c r="BH101" s="24"/>
    </row>
    <row r="102" spans="1:60" s="3" customFormat="1" x14ac:dyDescent="0.2">
      <c r="A102" s="48" t="s">
        <v>173</v>
      </c>
      <c r="B102" s="8" t="str">
        <f>IF(OR($A98=$A102,ISBLANK($A102)),"",IF(ISERR(SEARCH("cell-based",E102)),IF(AND(ISERR(SEARCH("biochem",E102)),ISERR(SEARCH("protein",E102)),ISERR(SEARCH("nucleic",E102))),"",IF(ISERR(SEARCH("target",G102)),"Define a Target component","")),IF(ISERR(SEARCH("cell",G102)),"Define a Cell component",""))&amp;IF(ISERR(SEARCH("small-molecule",E102)),IF(ISBLANK(K102), "Need a Detector Role",""),"")&amp;IF(ISERR(SEARCH("fluorescence",L102)),"",IF(ISBLANK(S102), "Need Emission",IF(ISBLANK(R102), "Need Excitation","")))&amp;IF(ISERR(SEARCH("absorbance",L102)),"",IF(ISBLANK(T102), "Need Absorbance","")))</f>
        <v/>
      </c>
      <c r="C102" s="51" t="s">
        <v>246</v>
      </c>
      <c r="D102" s="51" t="s">
        <v>331</v>
      </c>
      <c r="E102" s="51" t="s">
        <v>229</v>
      </c>
      <c r="F102" s="51" t="s">
        <v>248</v>
      </c>
      <c r="G102" s="51" t="s">
        <v>271</v>
      </c>
      <c r="H102" s="54" t="s">
        <v>380</v>
      </c>
      <c r="I102" s="54" t="s">
        <v>332</v>
      </c>
      <c r="J102" s="54">
        <v>15</v>
      </c>
      <c r="K102" s="54" t="s">
        <v>243</v>
      </c>
      <c r="L102" s="51" t="s">
        <v>332</v>
      </c>
      <c r="M102" s="51" t="s">
        <v>255</v>
      </c>
      <c r="N102" s="51" t="s">
        <v>323</v>
      </c>
      <c r="O102" s="51" t="s">
        <v>222</v>
      </c>
      <c r="P102" s="51" t="s">
        <v>268</v>
      </c>
      <c r="Q102" s="51" t="s">
        <v>263</v>
      </c>
      <c r="R102" s="51" t="s">
        <v>218</v>
      </c>
      <c r="S102" s="51" t="s">
        <v>242</v>
      </c>
      <c r="T102" s="51" t="s">
        <v>227</v>
      </c>
      <c r="U102" s="51" t="s">
        <v>249</v>
      </c>
      <c r="V102" s="51"/>
      <c r="W102" s="51"/>
      <c r="X102" s="51"/>
      <c r="Y102" s="53" t="s">
        <v>385</v>
      </c>
      <c r="Z102" s="53" t="s">
        <v>373</v>
      </c>
      <c r="AA102" s="53">
        <v>300</v>
      </c>
      <c r="AB102" s="53" t="s">
        <v>374</v>
      </c>
      <c r="AC102" s="8" t="s">
        <v>345</v>
      </c>
      <c r="AD102" s="8" t="s">
        <v>324</v>
      </c>
      <c r="AE102" s="8" t="s">
        <v>237</v>
      </c>
      <c r="AF102" s="8" t="s">
        <v>220</v>
      </c>
      <c r="AG102" s="8" t="s">
        <v>217</v>
      </c>
      <c r="AH102" s="45">
        <v>8</v>
      </c>
      <c r="AI102" s="45">
        <v>2</v>
      </c>
      <c r="AJ102" s="8" t="s">
        <v>142</v>
      </c>
      <c r="AK102" s="8" t="s">
        <v>143</v>
      </c>
      <c r="AL102" s="8" t="s">
        <v>70</v>
      </c>
      <c r="AM102" s="8" t="s">
        <v>71</v>
      </c>
      <c r="AN102" s="8" t="s">
        <v>72</v>
      </c>
      <c r="AO102" s="8" t="s">
        <v>72</v>
      </c>
      <c r="AP102" s="8" t="s">
        <v>93</v>
      </c>
      <c r="AQ102" s="8" t="s">
        <v>94</v>
      </c>
      <c r="AR102" s="8" t="s">
        <v>89</v>
      </c>
      <c r="AS102" s="8" t="s">
        <v>112</v>
      </c>
      <c r="AT102" s="8" t="s">
        <v>76</v>
      </c>
      <c r="AU102" s="8" t="s">
        <v>77</v>
      </c>
      <c r="AV102" s="8" t="s">
        <v>144</v>
      </c>
      <c r="AW102" s="8" t="s">
        <v>145</v>
      </c>
      <c r="AX102" s="8" t="s">
        <v>146</v>
      </c>
      <c r="AY102" s="8" t="s">
        <v>147</v>
      </c>
      <c r="AZ102" s="8" t="s">
        <v>148</v>
      </c>
      <c r="BA102" s="8" t="s">
        <v>1</v>
      </c>
      <c r="BB102" s="8" t="s">
        <v>1</v>
      </c>
      <c r="BC102" s="8" t="s">
        <v>302</v>
      </c>
      <c r="BD102" s="8" t="s">
        <v>295</v>
      </c>
      <c r="BE102" s="8" t="s">
        <v>303</v>
      </c>
      <c r="BF102" s="8"/>
      <c r="BG102" s="8" t="s">
        <v>288</v>
      </c>
      <c r="BH102" s="10"/>
    </row>
    <row r="103" spans="1:60" s="3" customFormat="1" x14ac:dyDescent="0.2">
      <c r="A103" s="48" t="s">
        <v>173</v>
      </c>
      <c r="B103" s="51"/>
      <c r="C103" s="51"/>
      <c r="D103" s="51"/>
      <c r="E103" s="51"/>
      <c r="F103" s="51"/>
      <c r="G103" s="51"/>
      <c r="H103" s="54" t="s">
        <v>380</v>
      </c>
      <c r="I103" s="54" t="s">
        <v>397</v>
      </c>
      <c r="J103" s="54">
        <v>153</v>
      </c>
      <c r="K103" s="54" t="s">
        <v>384</v>
      </c>
      <c r="L103" s="51"/>
      <c r="M103" s="51"/>
      <c r="N103" s="51"/>
      <c r="O103" s="51"/>
      <c r="P103" s="51"/>
      <c r="Q103" s="51"/>
      <c r="R103" s="51"/>
      <c r="S103" s="51"/>
      <c r="T103" s="51"/>
      <c r="U103" s="51"/>
      <c r="V103" s="51"/>
      <c r="W103" s="51"/>
      <c r="X103" s="51"/>
      <c r="Y103" s="51"/>
      <c r="Z103" s="51"/>
      <c r="AA103" s="51"/>
      <c r="AB103" s="51"/>
      <c r="AC103" s="51"/>
      <c r="AD103" s="51"/>
      <c r="AE103" s="51"/>
      <c r="AF103" s="51"/>
      <c r="AG103" s="51"/>
      <c r="AH103" s="45"/>
      <c r="AI103" s="45"/>
      <c r="AJ103" s="51"/>
      <c r="AK103" s="51"/>
      <c r="AL103" s="51"/>
      <c r="AM103" s="51"/>
      <c r="AN103" s="51"/>
      <c r="AO103" s="51"/>
      <c r="AP103" s="51"/>
      <c r="AQ103" s="51"/>
      <c r="AR103" s="51"/>
      <c r="AS103" s="51"/>
      <c r="AT103" s="51"/>
      <c r="AU103" s="51"/>
      <c r="AV103" s="51"/>
      <c r="AW103" s="51"/>
      <c r="AX103" s="51"/>
      <c r="AY103" s="51"/>
      <c r="AZ103" s="51"/>
      <c r="BA103" s="51"/>
      <c r="BB103" s="51"/>
      <c r="BC103" s="51"/>
      <c r="BD103" s="51"/>
      <c r="BE103" s="51"/>
      <c r="BF103" s="51"/>
      <c r="BG103" s="51"/>
      <c r="BH103" s="52"/>
    </row>
    <row r="104" spans="1:60" s="3" customFormat="1" x14ac:dyDescent="0.2">
      <c r="A104" s="48" t="s">
        <v>173</v>
      </c>
      <c r="B104" s="23"/>
      <c r="C104" s="51"/>
      <c r="D104" s="51"/>
      <c r="E104" s="51"/>
      <c r="F104" s="51"/>
      <c r="G104" s="51"/>
      <c r="H104" s="54" t="s">
        <v>380</v>
      </c>
      <c r="I104" s="54" t="s">
        <v>390</v>
      </c>
      <c r="J104" s="54">
        <v>10</v>
      </c>
      <c r="K104" s="54" t="s">
        <v>384</v>
      </c>
      <c r="L104" s="51"/>
      <c r="M104" s="51"/>
      <c r="N104" s="51"/>
      <c r="O104" s="51"/>
      <c r="P104" s="51"/>
      <c r="Q104" s="51"/>
      <c r="R104" s="51"/>
      <c r="S104" s="51"/>
      <c r="T104" s="51"/>
      <c r="U104" s="51"/>
      <c r="V104" s="51"/>
      <c r="W104" s="51"/>
      <c r="X104" s="51"/>
      <c r="Y104" s="51"/>
      <c r="Z104" s="51"/>
      <c r="AA104" s="51"/>
      <c r="AB104" s="51"/>
      <c r="AC104" s="23"/>
      <c r="AD104" s="23"/>
      <c r="AE104" s="23"/>
      <c r="AF104" s="23"/>
      <c r="AG104" s="23"/>
      <c r="AH104" s="45"/>
      <c r="AI104" s="45"/>
      <c r="AJ104" s="23"/>
      <c r="AK104" s="23"/>
      <c r="AL104" s="23"/>
      <c r="AM104" s="23"/>
      <c r="AN104" s="23"/>
      <c r="AO104" s="23"/>
      <c r="AP104" s="23"/>
      <c r="AQ104" s="23"/>
      <c r="AR104" s="23"/>
      <c r="AS104" s="23"/>
      <c r="AT104" s="23"/>
      <c r="AU104" s="23"/>
      <c r="AV104" s="23"/>
      <c r="AW104" s="23"/>
      <c r="AX104" s="23"/>
      <c r="AY104" s="23"/>
      <c r="AZ104" s="23"/>
      <c r="BA104" s="23"/>
      <c r="BB104" s="23"/>
      <c r="BC104" s="23"/>
      <c r="BD104" s="23"/>
      <c r="BE104" s="23"/>
      <c r="BF104" s="23"/>
      <c r="BG104" s="23"/>
      <c r="BH104" s="24"/>
    </row>
    <row r="105" spans="1:60" s="3" customFormat="1" x14ac:dyDescent="0.2">
      <c r="A105" s="48" t="s">
        <v>173</v>
      </c>
      <c r="B105" s="23"/>
      <c r="C105" s="51"/>
      <c r="D105" s="51"/>
      <c r="E105" s="51"/>
      <c r="F105" s="51"/>
      <c r="G105" s="51"/>
      <c r="H105" s="54" t="s">
        <v>231</v>
      </c>
      <c r="I105" s="54"/>
      <c r="J105" s="54"/>
      <c r="K105" s="54"/>
      <c r="L105" s="51"/>
      <c r="M105" s="51"/>
      <c r="N105" s="51"/>
      <c r="O105" s="51"/>
      <c r="P105" s="51"/>
      <c r="Q105" s="51"/>
      <c r="R105" s="51"/>
      <c r="S105" s="51"/>
      <c r="T105" s="51"/>
      <c r="U105" s="51"/>
      <c r="V105" s="51"/>
      <c r="W105" s="51"/>
      <c r="X105" s="51"/>
      <c r="Y105" s="51"/>
      <c r="Z105" s="51"/>
      <c r="AA105" s="51"/>
      <c r="AB105" s="51"/>
      <c r="AC105" s="23"/>
      <c r="AD105" s="23"/>
      <c r="AE105" s="23"/>
      <c r="AF105" s="23"/>
      <c r="AG105" s="23"/>
      <c r="AH105" s="45"/>
      <c r="AI105" s="45"/>
      <c r="AJ105" s="23"/>
      <c r="AK105" s="23"/>
      <c r="AL105" s="23"/>
      <c r="AM105" s="23"/>
      <c r="AN105" s="23"/>
      <c r="AO105" s="23"/>
      <c r="AP105" s="23"/>
      <c r="AQ105" s="23"/>
      <c r="AR105" s="23"/>
      <c r="AS105" s="23"/>
      <c r="AT105" s="23"/>
      <c r="AU105" s="23"/>
      <c r="AV105" s="23"/>
      <c r="AW105" s="23"/>
      <c r="AX105" s="23"/>
      <c r="AY105" s="23"/>
      <c r="AZ105" s="23"/>
      <c r="BA105" s="23"/>
      <c r="BB105" s="23"/>
      <c r="BC105" s="23"/>
      <c r="BD105" s="23"/>
      <c r="BE105" s="23"/>
      <c r="BF105" s="23"/>
      <c r="BG105" s="23"/>
      <c r="BH105" s="24"/>
    </row>
    <row r="106" spans="1:60" s="3" customFormat="1" x14ac:dyDescent="0.2">
      <c r="A106" s="48" t="s">
        <v>155</v>
      </c>
      <c r="B106" s="8" t="str">
        <f>IF(OR($A102=$A106,ISBLANK($A106)),"",IF(ISERR(SEARCH("cell-based",E106)),IF(AND(ISERR(SEARCH("biochem",E106)),ISERR(SEARCH("protein",E106)),ISERR(SEARCH("nucleic",E106))),"",IF(ISERR(SEARCH("target",G106)),"Define a Target component","")),IF(ISERR(SEARCH("cell",G106)),"Define a Cell component",""))&amp;IF(ISERR(SEARCH("small-molecule",E106)),IF(ISBLANK(#REF!), "Need a Detector Role",""),"")&amp;IF(ISERR(SEARCH("fluorescence",L106)),"",IF(ISBLANK(S106), "Need Emission",IF(ISBLANK(R106), "Need Excitation","")))&amp;IF(ISERR(SEARCH("absorbance",L106)),"",IF(ISBLANK(T106), "Need Absorbance","")))</f>
        <v/>
      </c>
      <c r="C106" s="8" t="s">
        <v>214</v>
      </c>
      <c r="D106" s="51" t="s">
        <v>331</v>
      </c>
      <c r="E106" s="8" t="s">
        <v>224</v>
      </c>
      <c r="F106" s="8" t="s">
        <v>248</v>
      </c>
      <c r="G106" s="51" t="s">
        <v>271</v>
      </c>
      <c r="H106" s="54" t="s">
        <v>380</v>
      </c>
      <c r="I106" s="54" t="s">
        <v>332</v>
      </c>
      <c r="J106" s="54">
        <v>15</v>
      </c>
      <c r="K106" s="54" t="s">
        <v>243</v>
      </c>
      <c r="L106" s="51" t="s">
        <v>231</v>
      </c>
      <c r="M106" s="8" t="s">
        <v>255</v>
      </c>
      <c r="N106" s="8" t="s">
        <v>323</v>
      </c>
      <c r="O106" s="8" t="s">
        <v>222</v>
      </c>
      <c r="P106" s="8" t="s">
        <v>268</v>
      </c>
      <c r="Q106" s="8" t="s">
        <v>260</v>
      </c>
      <c r="R106" s="8" t="s">
        <v>218</v>
      </c>
      <c r="S106" s="8" t="s">
        <v>242</v>
      </c>
      <c r="T106" s="8" t="s">
        <v>227</v>
      </c>
      <c r="U106" s="8" t="s">
        <v>249</v>
      </c>
      <c r="V106" s="8"/>
      <c r="W106" s="8"/>
      <c r="X106" s="8"/>
      <c r="Y106" s="53" t="s">
        <v>385</v>
      </c>
      <c r="Z106" s="53" t="s">
        <v>373</v>
      </c>
      <c r="AA106" s="53">
        <v>300</v>
      </c>
      <c r="AB106" s="53" t="s">
        <v>374</v>
      </c>
      <c r="AC106" s="8" t="s">
        <v>345</v>
      </c>
      <c r="AD106" s="8" t="s">
        <v>324</v>
      </c>
      <c r="AE106" s="51" t="s">
        <v>393</v>
      </c>
      <c r="AF106" s="8" t="s">
        <v>220</v>
      </c>
      <c r="AG106" s="8" t="s">
        <v>251</v>
      </c>
      <c r="AH106" s="45">
        <v>8</v>
      </c>
      <c r="AI106" s="45">
        <v>2</v>
      </c>
      <c r="AJ106" s="8" t="s">
        <v>142</v>
      </c>
      <c r="AK106" s="8" t="s">
        <v>156</v>
      </c>
      <c r="AL106" s="8" t="s">
        <v>95</v>
      </c>
      <c r="AM106" s="8" t="s">
        <v>71</v>
      </c>
      <c r="AN106" s="8" t="s">
        <v>72</v>
      </c>
      <c r="AO106" s="8" t="s">
        <v>72</v>
      </c>
      <c r="AP106" s="8" t="s">
        <v>93</v>
      </c>
      <c r="AQ106" s="8" t="s">
        <v>94</v>
      </c>
      <c r="AR106" s="8" t="s">
        <v>89</v>
      </c>
      <c r="AS106" s="8" t="s">
        <v>112</v>
      </c>
      <c r="AT106" s="8" t="s">
        <v>76</v>
      </c>
      <c r="AU106" s="8" t="s">
        <v>96</v>
      </c>
      <c r="AV106" s="8" t="s">
        <v>144</v>
      </c>
      <c r="AW106" s="8" t="s">
        <v>145</v>
      </c>
      <c r="AX106" s="8" t="s">
        <v>146</v>
      </c>
      <c r="AY106" s="8" t="s">
        <v>157</v>
      </c>
      <c r="AZ106" s="8" t="s">
        <v>148</v>
      </c>
      <c r="BA106" s="8" t="s">
        <v>1</v>
      </c>
      <c r="BB106" s="8" t="s">
        <v>1</v>
      </c>
      <c r="BC106" s="8" t="s">
        <v>304</v>
      </c>
      <c r="BD106" s="8" t="s">
        <v>290</v>
      </c>
      <c r="BE106" s="8" t="s">
        <v>303</v>
      </c>
      <c r="BF106" s="9">
        <v>40623</v>
      </c>
      <c r="BG106" s="8" t="s">
        <v>288</v>
      </c>
      <c r="BH106" s="10"/>
    </row>
    <row r="107" spans="1:60" s="3" customFormat="1" x14ac:dyDescent="0.2">
      <c r="A107" s="48" t="s">
        <v>155</v>
      </c>
      <c r="B107" s="51"/>
      <c r="C107" s="51"/>
      <c r="D107" s="51"/>
      <c r="E107" s="51"/>
      <c r="F107" s="51"/>
      <c r="G107" s="51"/>
      <c r="H107" s="54" t="s">
        <v>380</v>
      </c>
      <c r="I107" s="54" t="s">
        <v>397</v>
      </c>
      <c r="J107" s="54">
        <v>153</v>
      </c>
      <c r="K107" s="54" t="s">
        <v>384</v>
      </c>
      <c r="L107" s="51"/>
      <c r="M107" s="51"/>
      <c r="N107" s="51"/>
      <c r="O107" s="51"/>
      <c r="P107" s="51"/>
      <c r="Q107" s="51"/>
      <c r="R107" s="51"/>
      <c r="S107" s="51"/>
      <c r="T107" s="51"/>
      <c r="U107" s="51"/>
      <c r="V107" s="51"/>
      <c r="W107" s="51"/>
      <c r="X107" s="51"/>
      <c r="Y107" s="53"/>
      <c r="Z107" s="53"/>
      <c r="AA107" s="53"/>
      <c r="AB107" s="53"/>
      <c r="AC107" s="51"/>
      <c r="AD107" s="51"/>
      <c r="AE107" s="51"/>
      <c r="AF107" s="51"/>
      <c r="AG107" s="51"/>
      <c r="AH107" s="45"/>
      <c r="AI107" s="45"/>
      <c r="AJ107" s="51"/>
      <c r="AK107" s="51"/>
      <c r="AL107" s="51"/>
      <c r="AM107" s="51"/>
      <c r="AN107" s="51"/>
      <c r="AO107" s="51"/>
      <c r="AP107" s="51"/>
      <c r="AQ107" s="51"/>
      <c r="AR107" s="51"/>
      <c r="AS107" s="51"/>
      <c r="AT107" s="51"/>
      <c r="AU107" s="51"/>
      <c r="AV107" s="51"/>
      <c r="AW107" s="51"/>
      <c r="AX107" s="51"/>
      <c r="AY107" s="51"/>
      <c r="AZ107" s="51"/>
      <c r="BA107" s="51"/>
      <c r="BB107" s="51"/>
      <c r="BC107" s="51"/>
      <c r="BD107" s="51"/>
      <c r="BE107" s="51"/>
      <c r="BF107" s="9"/>
      <c r="BG107" s="51"/>
      <c r="BH107" s="52"/>
    </row>
    <row r="108" spans="1:60" s="3" customFormat="1" x14ac:dyDescent="0.2">
      <c r="A108" s="48" t="s">
        <v>155</v>
      </c>
      <c r="B108" s="51"/>
      <c r="C108" s="51"/>
      <c r="D108" s="51"/>
      <c r="E108" s="51"/>
      <c r="F108" s="51"/>
      <c r="G108" s="51"/>
      <c r="H108" s="54" t="s">
        <v>380</v>
      </c>
      <c r="I108" s="54" t="s">
        <v>390</v>
      </c>
      <c r="J108" s="54">
        <v>10</v>
      </c>
      <c r="K108" s="54" t="s">
        <v>384</v>
      </c>
      <c r="L108" s="51"/>
      <c r="M108" s="51"/>
      <c r="N108" s="51"/>
      <c r="O108" s="51"/>
      <c r="P108" s="51"/>
      <c r="Q108" s="51"/>
      <c r="R108" s="51"/>
      <c r="S108" s="51"/>
      <c r="T108" s="51"/>
      <c r="U108" s="51"/>
      <c r="V108" s="51"/>
      <c r="W108" s="51"/>
      <c r="X108" s="51"/>
      <c r="Y108" s="53"/>
      <c r="Z108" s="53"/>
      <c r="AA108" s="53"/>
      <c r="AB108" s="53"/>
      <c r="AC108" s="51"/>
      <c r="AD108" s="51"/>
      <c r="AE108" s="51"/>
      <c r="AF108" s="51"/>
      <c r="AG108" s="51"/>
      <c r="AH108" s="45"/>
      <c r="AI108" s="45"/>
      <c r="AJ108" s="51"/>
      <c r="AK108" s="51"/>
      <c r="AL108" s="51"/>
      <c r="AM108" s="51"/>
      <c r="AN108" s="51"/>
      <c r="AO108" s="51"/>
      <c r="AP108" s="51"/>
      <c r="AQ108" s="51"/>
      <c r="AR108" s="51"/>
      <c r="AS108" s="51"/>
      <c r="AT108" s="51"/>
      <c r="AU108" s="51"/>
      <c r="AV108" s="51"/>
      <c r="AW108" s="51"/>
      <c r="AX108" s="51"/>
      <c r="AY108" s="51"/>
      <c r="AZ108" s="51"/>
      <c r="BA108" s="51"/>
      <c r="BB108" s="51"/>
      <c r="BC108" s="51"/>
      <c r="BD108" s="51"/>
      <c r="BE108" s="51"/>
      <c r="BF108" s="9"/>
      <c r="BG108" s="51"/>
      <c r="BH108" s="52"/>
    </row>
    <row r="109" spans="1:60" s="3" customFormat="1" x14ac:dyDescent="0.2">
      <c r="A109" s="48" t="s">
        <v>155</v>
      </c>
      <c r="B109" s="23"/>
      <c r="C109" s="23"/>
      <c r="D109" s="23"/>
      <c r="E109" s="23"/>
      <c r="F109" s="23"/>
      <c r="G109" s="23"/>
      <c r="H109" s="8" t="s">
        <v>231</v>
      </c>
      <c r="I109" s="8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  <c r="AA109" s="23"/>
      <c r="AB109" s="23"/>
      <c r="AC109" s="23"/>
      <c r="AD109" s="23"/>
      <c r="AE109" s="23"/>
      <c r="AF109" s="23"/>
      <c r="AG109" s="23"/>
      <c r="AH109" s="45"/>
      <c r="AI109" s="45"/>
      <c r="AJ109" s="23"/>
      <c r="AK109" s="23"/>
      <c r="AL109" s="23"/>
      <c r="AM109" s="23"/>
      <c r="AN109" s="23"/>
      <c r="AO109" s="23"/>
      <c r="AP109" s="23"/>
      <c r="AQ109" s="23"/>
      <c r="AR109" s="23"/>
      <c r="AS109" s="23"/>
      <c r="AT109" s="23"/>
      <c r="AU109" s="23"/>
      <c r="AV109" s="23"/>
      <c r="AW109" s="23"/>
      <c r="AX109" s="23"/>
      <c r="AY109" s="23"/>
      <c r="AZ109" s="23"/>
      <c r="BA109" s="23"/>
      <c r="BB109" s="23"/>
      <c r="BC109" s="23"/>
      <c r="BD109" s="23"/>
      <c r="BE109" s="23"/>
      <c r="BF109" s="9"/>
      <c r="BG109" s="23"/>
      <c r="BH109" s="24"/>
    </row>
    <row r="110" spans="1:60" s="3" customFormat="1" x14ac:dyDescent="0.2">
      <c r="A110" s="48" t="s">
        <v>170</v>
      </c>
      <c r="B110" s="8" t="str">
        <f>IF(OR($A106=$A110,ISBLANK($A110)),"",IF(ISERR(SEARCH("cell-based",#REF!)),IF(AND(ISERR(SEARCH("biochem",#REF!)),ISERR(SEARCH("protein",#REF!)),ISERR(SEARCH("nucleic",#REF!))),"",IF(ISERR(SEARCH("target",#REF!)),"Define a Target component","")),IF(ISERR(SEARCH("cell",#REF!)),"Define a Cell component",""))&amp;IF(ISERR(SEARCH("small-molecule",#REF!)),IF(ISBLANK(#REF!), "Need a Detector Role",""),"")&amp;IF(ISERR(SEARCH("fluorescence",#REF!)),"",IF(ISBLANK(#REF!), "Need Emission",IF(ISBLANK(#REF!), "Need Excitation","")))&amp;IF(ISERR(SEARCH("absorbance",#REF!)),"",IF(ISBLANK(#REF!), "Need Absorbance","")))</f>
        <v/>
      </c>
      <c r="C110" s="51" t="s">
        <v>246</v>
      </c>
      <c r="D110" s="51" t="s">
        <v>320</v>
      </c>
      <c r="E110" s="51" t="s">
        <v>229</v>
      </c>
      <c r="F110" s="51" t="s">
        <v>248</v>
      </c>
      <c r="G110" s="51" t="s">
        <v>271</v>
      </c>
      <c r="H110" s="54" t="s">
        <v>380</v>
      </c>
      <c r="I110" s="54" t="s">
        <v>321</v>
      </c>
      <c r="J110" s="54">
        <v>3.2</v>
      </c>
      <c r="K110" s="54" t="s">
        <v>243</v>
      </c>
      <c r="L110" s="51" t="s">
        <v>322</v>
      </c>
      <c r="M110" s="51" t="s">
        <v>255</v>
      </c>
      <c r="N110" s="51" t="s">
        <v>392</v>
      </c>
      <c r="O110" s="51" t="s">
        <v>222</v>
      </c>
      <c r="P110" s="51" t="s">
        <v>326</v>
      </c>
      <c r="Q110" s="51" t="s">
        <v>333</v>
      </c>
      <c r="R110" s="51" t="s">
        <v>218</v>
      </c>
      <c r="S110" s="51" t="s">
        <v>242</v>
      </c>
      <c r="T110" s="51" t="s">
        <v>227</v>
      </c>
      <c r="U110" s="51" t="s">
        <v>254</v>
      </c>
      <c r="V110" s="51"/>
      <c r="W110" s="51"/>
      <c r="X110" s="51"/>
      <c r="Y110" s="53" t="s">
        <v>385</v>
      </c>
      <c r="Z110" s="53" t="s">
        <v>373</v>
      </c>
      <c r="AA110" s="53">
        <v>350</v>
      </c>
      <c r="AB110" s="53" t="s">
        <v>374</v>
      </c>
      <c r="AC110" s="8" t="s">
        <v>345</v>
      </c>
      <c r="AD110" s="8" t="s">
        <v>324</v>
      </c>
      <c r="AE110" s="8" t="s">
        <v>237</v>
      </c>
      <c r="AF110" s="8" t="s">
        <v>220</v>
      </c>
      <c r="AG110" s="8" t="s">
        <v>258</v>
      </c>
      <c r="AH110" s="45">
        <v>8</v>
      </c>
      <c r="AI110" s="45">
        <v>2</v>
      </c>
      <c r="AJ110" s="8" t="s">
        <v>142</v>
      </c>
      <c r="AK110" s="8" t="s">
        <v>171</v>
      </c>
      <c r="AL110" s="8" t="s">
        <v>95</v>
      </c>
      <c r="AM110" s="8" t="s">
        <v>71</v>
      </c>
      <c r="AN110" s="8" t="s">
        <v>72</v>
      </c>
      <c r="AO110" s="8" t="s">
        <v>72</v>
      </c>
      <c r="AP110" s="8" t="s">
        <v>93</v>
      </c>
      <c r="AQ110" s="8" t="s">
        <v>94</v>
      </c>
      <c r="AR110" s="8" t="s">
        <v>89</v>
      </c>
      <c r="AS110" s="8" t="s">
        <v>112</v>
      </c>
      <c r="AT110" s="8" t="s">
        <v>76</v>
      </c>
      <c r="AU110" s="8" t="s">
        <v>96</v>
      </c>
      <c r="AV110" s="8" t="s">
        <v>144</v>
      </c>
      <c r="AW110" s="8" t="s">
        <v>145</v>
      </c>
      <c r="AX110" s="8" t="s">
        <v>146</v>
      </c>
      <c r="AY110" s="8" t="s">
        <v>172</v>
      </c>
      <c r="AZ110" s="8" t="s">
        <v>148</v>
      </c>
      <c r="BA110" s="8" t="s">
        <v>1</v>
      </c>
      <c r="BB110" s="8" t="s">
        <v>1</v>
      </c>
      <c r="BC110" s="8" t="s">
        <v>308</v>
      </c>
      <c r="BD110" s="8" t="s">
        <v>295</v>
      </c>
      <c r="BE110" s="8" t="s">
        <v>303</v>
      </c>
      <c r="BF110" s="8"/>
      <c r="BG110" s="8" t="s">
        <v>288</v>
      </c>
      <c r="BH110" s="10"/>
    </row>
    <row r="111" spans="1:60" s="3" customFormat="1" x14ac:dyDescent="0.2">
      <c r="A111" s="48" t="s">
        <v>170</v>
      </c>
      <c r="B111" s="51"/>
      <c r="C111" s="51"/>
      <c r="D111" s="51"/>
      <c r="E111" s="51"/>
      <c r="F111" s="51"/>
      <c r="G111" s="54" t="s">
        <v>383</v>
      </c>
      <c r="H111" s="54" t="s">
        <v>380</v>
      </c>
      <c r="I111" s="54" t="s">
        <v>390</v>
      </c>
      <c r="J111" s="54">
        <v>20</v>
      </c>
      <c r="K111" s="54" t="s">
        <v>384</v>
      </c>
      <c r="L111" s="51"/>
      <c r="M111" s="51"/>
      <c r="N111" s="51"/>
      <c r="O111" s="51"/>
      <c r="P111" s="51"/>
      <c r="Q111" s="51"/>
      <c r="R111" s="51"/>
      <c r="S111" s="51"/>
      <c r="T111" s="51"/>
      <c r="U111" s="51"/>
      <c r="V111" s="51"/>
      <c r="W111" s="51"/>
      <c r="X111" s="51"/>
      <c r="Y111" s="51"/>
      <c r="Z111" s="51"/>
      <c r="AA111" s="51"/>
      <c r="AB111" s="51"/>
      <c r="AC111" s="51"/>
      <c r="AD111" s="51"/>
      <c r="AE111" s="51"/>
      <c r="AF111" s="51"/>
      <c r="AG111" s="51"/>
      <c r="AH111" s="45"/>
      <c r="AI111" s="45"/>
      <c r="AJ111" s="51"/>
      <c r="AK111" s="51"/>
      <c r="AL111" s="51"/>
      <c r="AM111" s="51"/>
      <c r="AN111" s="51"/>
      <c r="AO111" s="51"/>
      <c r="AP111" s="51"/>
      <c r="AQ111" s="51"/>
      <c r="AR111" s="51"/>
      <c r="AS111" s="51"/>
      <c r="AT111" s="51"/>
      <c r="AU111" s="51"/>
      <c r="AV111" s="51"/>
      <c r="AW111" s="51"/>
      <c r="AX111" s="51"/>
      <c r="AY111" s="51"/>
      <c r="AZ111" s="51"/>
      <c r="BA111" s="51"/>
      <c r="BB111" s="51"/>
      <c r="BC111" s="51"/>
      <c r="BD111" s="51"/>
      <c r="BE111" s="51"/>
      <c r="BF111" s="51"/>
      <c r="BG111" s="51"/>
      <c r="BH111" s="52"/>
    </row>
    <row r="112" spans="1:60" s="3" customFormat="1" x14ac:dyDescent="0.2">
      <c r="A112" s="48" t="s">
        <v>170</v>
      </c>
      <c r="B112" s="23"/>
      <c r="C112" s="51"/>
      <c r="D112" s="51"/>
      <c r="E112" s="51"/>
      <c r="F112" s="51"/>
      <c r="G112" s="47" t="s">
        <v>391</v>
      </c>
      <c r="H112" s="54" t="s">
        <v>380</v>
      </c>
      <c r="I112" s="54" t="s">
        <v>355</v>
      </c>
      <c r="J112" s="54">
        <v>4.3</v>
      </c>
      <c r="K112" s="54" t="s">
        <v>384</v>
      </c>
      <c r="L112" s="51"/>
      <c r="M112" s="51"/>
      <c r="N112" s="51"/>
      <c r="O112" s="51"/>
      <c r="P112" s="51"/>
      <c r="Q112" s="51"/>
      <c r="R112" s="51"/>
      <c r="S112" s="51"/>
      <c r="T112" s="51"/>
      <c r="U112" s="51"/>
      <c r="V112" s="51"/>
      <c r="W112" s="51"/>
      <c r="X112" s="51"/>
      <c r="Y112" s="51"/>
      <c r="Z112" s="51"/>
      <c r="AA112" s="51"/>
      <c r="AB112" s="51"/>
      <c r="AC112" s="23"/>
      <c r="AD112" s="23"/>
      <c r="AE112" s="23"/>
      <c r="AF112" s="23"/>
      <c r="AG112" s="23"/>
      <c r="AH112" s="45"/>
      <c r="AI112" s="45"/>
      <c r="AJ112" s="23"/>
      <c r="AK112" s="23"/>
      <c r="AL112" s="23"/>
      <c r="AM112" s="23"/>
      <c r="AN112" s="23"/>
      <c r="AO112" s="23"/>
      <c r="AP112" s="23"/>
      <c r="AQ112" s="23"/>
      <c r="AR112" s="23"/>
      <c r="AS112" s="23"/>
      <c r="AT112" s="23"/>
      <c r="AU112" s="23"/>
      <c r="AV112" s="23"/>
      <c r="AW112" s="23"/>
      <c r="AX112" s="23"/>
      <c r="AY112" s="23"/>
      <c r="AZ112" s="23"/>
      <c r="BA112" s="23"/>
      <c r="BB112" s="23"/>
      <c r="BC112" s="23"/>
      <c r="BD112" s="23"/>
      <c r="BE112" s="23"/>
      <c r="BF112" s="23"/>
      <c r="BG112" s="23"/>
      <c r="BH112" s="24"/>
    </row>
    <row r="113" spans="1:60" s="3" customFormat="1" x14ac:dyDescent="0.2">
      <c r="A113" s="48" t="s">
        <v>170</v>
      </c>
      <c r="B113" s="23"/>
      <c r="C113" s="51"/>
      <c r="D113" s="51"/>
      <c r="E113" s="51"/>
      <c r="F113" s="51"/>
      <c r="G113" s="47"/>
      <c r="H113" s="54" t="s">
        <v>327</v>
      </c>
      <c r="I113" s="54"/>
      <c r="J113" s="54"/>
      <c r="K113" s="54"/>
      <c r="L113" s="51"/>
      <c r="M113" s="51"/>
      <c r="N113" s="51"/>
      <c r="O113" s="51"/>
      <c r="P113" s="51"/>
      <c r="Q113" s="51"/>
      <c r="R113" s="51"/>
      <c r="S113" s="51"/>
      <c r="T113" s="51"/>
      <c r="U113" s="51"/>
      <c r="V113" s="51"/>
      <c r="W113" s="51"/>
      <c r="X113" s="51"/>
      <c r="Y113" s="51"/>
      <c r="Z113" s="51"/>
      <c r="AA113" s="51"/>
      <c r="AB113" s="51"/>
      <c r="AC113" s="23"/>
      <c r="AD113" s="23"/>
      <c r="AE113" s="23"/>
      <c r="AF113" s="23"/>
      <c r="AG113" s="23"/>
      <c r="AH113" s="45"/>
      <c r="AI113" s="45"/>
      <c r="AJ113" s="23"/>
      <c r="AK113" s="23"/>
      <c r="AL113" s="23"/>
      <c r="AM113" s="23"/>
      <c r="AN113" s="23"/>
      <c r="AO113" s="23"/>
      <c r="AP113" s="23"/>
      <c r="AQ113" s="23"/>
      <c r="AR113" s="23"/>
      <c r="AS113" s="23"/>
      <c r="AT113" s="23"/>
      <c r="AU113" s="23"/>
      <c r="AV113" s="23"/>
      <c r="AW113" s="23"/>
      <c r="AX113" s="23"/>
      <c r="AY113" s="23"/>
      <c r="AZ113" s="23"/>
      <c r="BA113" s="23"/>
      <c r="BB113" s="23"/>
      <c r="BC113" s="23"/>
      <c r="BD113" s="23"/>
      <c r="BE113" s="23"/>
      <c r="BF113" s="23"/>
      <c r="BG113" s="23"/>
      <c r="BH113" s="24"/>
    </row>
    <row r="114" spans="1:60" s="3" customFormat="1" x14ac:dyDescent="0.2">
      <c r="A114" s="48" t="s">
        <v>182</v>
      </c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 t="s">
        <v>349</v>
      </c>
      <c r="AD114" s="8" t="s">
        <v>324</v>
      </c>
      <c r="AE114" s="8" t="s">
        <v>237</v>
      </c>
      <c r="AF114" s="8" t="s">
        <v>220</v>
      </c>
      <c r="AG114" s="51" t="s">
        <v>259</v>
      </c>
      <c r="AH114" s="45"/>
      <c r="AI114" s="45"/>
      <c r="AJ114" s="8" t="s">
        <v>183</v>
      </c>
      <c r="AK114" s="8" t="s">
        <v>184</v>
      </c>
      <c r="AL114" s="8" t="s">
        <v>70</v>
      </c>
      <c r="AM114" s="8" t="s">
        <v>71</v>
      </c>
      <c r="AN114" s="8" t="s">
        <v>72</v>
      </c>
      <c r="AO114" s="8" t="s">
        <v>72</v>
      </c>
      <c r="AP114" s="8" t="s">
        <v>73</v>
      </c>
      <c r="AQ114" s="8" t="s">
        <v>74</v>
      </c>
      <c r="AR114" s="8" t="s">
        <v>91</v>
      </c>
      <c r="AS114" s="8" t="s">
        <v>128</v>
      </c>
      <c r="AT114" s="8" t="s">
        <v>121</v>
      </c>
      <c r="AU114" s="8" t="s">
        <v>77</v>
      </c>
      <c r="AV114" s="8" t="s">
        <v>185</v>
      </c>
      <c r="AW114" s="8" t="s">
        <v>186</v>
      </c>
      <c r="AX114" s="8" t="s">
        <v>153</v>
      </c>
      <c r="AY114" s="8" t="s">
        <v>187</v>
      </c>
      <c r="AZ114" s="8" t="s">
        <v>188</v>
      </c>
      <c r="BA114" s="8" t="s">
        <v>1</v>
      </c>
      <c r="BB114" s="8" t="s">
        <v>1</v>
      </c>
      <c r="BC114" s="8"/>
      <c r="BD114" s="8" t="s">
        <v>289</v>
      </c>
      <c r="BE114" s="8"/>
      <c r="BF114" s="9">
        <v>40977</v>
      </c>
      <c r="BG114" s="8" t="s">
        <v>288</v>
      </c>
      <c r="BH114" s="10"/>
    </row>
    <row r="115" spans="1:60" s="3" customFormat="1" x14ac:dyDescent="0.2">
      <c r="A115" s="48" t="s">
        <v>189</v>
      </c>
      <c r="B115" s="8" t="str">
        <f>IF(OR($A114=$A115,ISBLANK($A115)),"",IF(ISERR(SEARCH("cell-based",E115)),IF(AND(ISERR(SEARCH("biochem",E115)),ISERR(SEARCH("protein",E115)),ISERR(SEARCH("nucleic",E115))),"",IF(ISERR(SEARCH("target",G115)),"Define a Target component","")),IF(ISERR(SEARCH("cell",G115)),"Define a Cell component",""))&amp;IF(ISERR(SEARCH("small-molecule",E115)),IF(ISBLANK(K115), "Need a Detector Role",""),"")&amp;IF(ISERR(SEARCH("fluorescence",L115)),"",IF(ISBLANK(S115), "Need Emission",IF(ISBLANK(R115), "Need Excitation","")))&amp;IF(ISERR(SEARCH("absorbance",L115)),"",IF(ISBLANK(T115), "Need Absorbance","")))</f>
        <v/>
      </c>
      <c r="C115" s="8" t="s">
        <v>233</v>
      </c>
      <c r="D115" s="8" t="s">
        <v>346</v>
      </c>
      <c r="E115" s="8" t="s">
        <v>234</v>
      </c>
      <c r="F115" s="8" t="s">
        <v>221</v>
      </c>
      <c r="G115" s="55" t="s">
        <v>272</v>
      </c>
      <c r="H115" s="57" t="s">
        <v>367</v>
      </c>
      <c r="I115" s="56" t="s">
        <v>401</v>
      </c>
      <c r="J115" s="56" t="s">
        <v>402</v>
      </c>
      <c r="K115" s="56" t="s">
        <v>384</v>
      </c>
      <c r="L115" s="8"/>
      <c r="M115" s="8" t="s">
        <v>255</v>
      </c>
      <c r="N115" s="8" t="s">
        <v>348</v>
      </c>
      <c r="O115" s="8" t="s">
        <v>222</v>
      </c>
      <c r="P115" s="8" t="s">
        <v>257</v>
      </c>
      <c r="Q115" s="10" t="s">
        <v>343</v>
      </c>
      <c r="R115" s="8" t="s">
        <v>216</v>
      </c>
      <c r="S115" s="8" t="s">
        <v>242</v>
      </c>
      <c r="T115" s="8" t="s">
        <v>236</v>
      </c>
      <c r="U115" s="8" t="s">
        <v>254</v>
      </c>
      <c r="V115" s="24" t="s">
        <v>398</v>
      </c>
      <c r="W115" s="24" t="s">
        <v>399</v>
      </c>
      <c r="X115" s="8"/>
      <c r="Y115" s="8" t="s">
        <v>276</v>
      </c>
      <c r="Z115" s="8"/>
      <c r="AA115" s="8"/>
      <c r="AB115" s="8"/>
      <c r="AC115" s="8" t="s">
        <v>349</v>
      </c>
      <c r="AD115" s="8" t="s">
        <v>324</v>
      </c>
      <c r="AE115" s="8" t="s">
        <v>237</v>
      </c>
      <c r="AF115" s="8" t="s">
        <v>220</v>
      </c>
      <c r="AG115" s="8" t="s">
        <v>223</v>
      </c>
      <c r="AH115" s="45">
        <v>1</v>
      </c>
      <c r="AI115" s="45">
        <v>2</v>
      </c>
      <c r="AJ115" s="8" t="s">
        <v>183</v>
      </c>
      <c r="AK115" s="8" t="s">
        <v>184</v>
      </c>
      <c r="AL115" s="8" t="s">
        <v>70</v>
      </c>
      <c r="AM115" s="8" t="s">
        <v>71</v>
      </c>
      <c r="AN115" s="8" t="s">
        <v>72</v>
      </c>
      <c r="AO115" s="8" t="s">
        <v>72</v>
      </c>
      <c r="AP115" s="8" t="s">
        <v>73</v>
      </c>
      <c r="AQ115" s="8" t="s">
        <v>74</v>
      </c>
      <c r="AR115" s="8" t="s">
        <v>91</v>
      </c>
      <c r="AS115" s="8" t="s">
        <v>128</v>
      </c>
      <c r="AT115" s="8" t="s">
        <v>121</v>
      </c>
      <c r="AU115" s="8" t="s">
        <v>77</v>
      </c>
      <c r="AV115" s="8" t="s">
        <v>185</v>
      </c>
      <c r="AW115" s="8" t="s">
        <v>186</v>
      </c>
      <c r="AX115" s="8" t="s">
        <v>153</v>
      </c>
      <c r="AY115" s="8" t="s">
        <v>187</v>
      </c>
      <c r="AZ115" s="8" t="s">
        <v>188</v>
      </c>
      <c r="BA115" s="8" t="s">
        <v>1</v>
      </c>
      <c r="BB115" s="8" t="s">
        <v>1</v>
      </c>
      <c r="BC115" s="8" t="s">
        <v>310</v>
      </c>
      <c r="BD115" s="8" t="s">
        <v>285</v>
      </c>
      <c r="BE115" s="8" t="s">
        <v>286</v>
      </c>
      <c r="BF115" s="9">
        <v>40977</v>
      </c>
      <c r="BG115" s="8" t="s">
        <v>288</v>
      </c>
      <c r="BH115" s="10"/>
    </row>
    <row r="116" spans="1:60" s="3" customFormat="1" x14ac:dyDescent="0.2">
      <c r="A116" s="48" t="s">
        <v>189</v>
      </c>
      <c r="B116" s="23"/>
      <c r="C116" s="23"/>
      <c r="D116" s="23"/>
      <c r="E116" s="23"/>
      <c r="F116" s="23"/>
      <c r="G116" s="23"/>
      <c r="H116" s="60" t="s">
        <v>367</v>
      </c>
      <c r="I116" s="58" t="s">
        <v>347</v>
      </c>
      <c r="J116" s="23"/>
      <c r="K116" s="23"/>
      <c r="L116" s="23"/>
      <c r="M116" s="23"/>
      <c r="N116" s="23"/>
      <c r="O116" s="23"/>
      <c r="P116" s="23"/>
      <c r="Q116" s="24"/>
      <c r="R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  <c r="AD116" s="23"/>
      <c r="AE116" s="23"/>
      <c r="AF116" s="23"/>
      <c r="AG116" s="23"/>
      <c r="AH116" s="45"/>
      <c r="AI116" s="45"/>
      <c r="AJ116" s="23"/>
      <c r="AK116" s="23"/>
      <c r="AL116" s="23"/>
      <c r="AM116" s="23"/>
      <c r="AN116" s="23"/>
      <c r="AO116" s="23"/>
      <c r="AP116" s="23"/>
      <c r="AQ116" s="23"/>
      <c r="AR116" s="23"/>
      <c r="AS116" s="23"/>
      <c r="AT116" s="23"/>
      <c r="AU116" s="23"/>
      <c r="AV116" s="23"/>
      <c r="AW116" s="23"/>
      <c r="AX116" s="23"/>
      <c r="AY116" s="23"/>
      <c r="AZ116" s="23"/>
      <c r="BA116" s="23"/>
      <c r="BB116" s="23"/>
      <c r="BC116" s="23"/>
      <c r="BD116" s="23"/>
      <c r="BE116" s="23"/>
      <c r="BF116" s="9"/>
      <c r="BG116" s="23"/>
      <c r="BH116" s="24"/>
    </row>
    <row r="117" spans="1:60" s="3" customFormat="1" x14ac:dyDescent="0.2">
      <c r="A117" s="48" t="s">
        <v>174</v>
      </c>
      <c r="B117" s="8" t="str">
        <f>IF(OR($A115=$A117,ISBLANK($A117)),"",IF(ISERR(SEARCH("cell-based",E117)),IF(AND(ISERR(SEARCH("biochem",E117)),ISERR(SEARCH("protein",E117)),ISERR(SEARCH("nucleic",E117))),"",IF(ISERR(SEARCH("target",G117)),"Define a Target component","")),IF(ISERR(SEARCH("cell",G117)),"Define a Cell component",""))&amp;IF(ISERR(SEARCH("small-molecule",E117)),IF(ISBLANK(K117), "Need a Detector Role",""),"")&amp;IF(ISERR(SEARCH("fluorescence",L117)),"",IF(ISBLANK(S117), "Need Emission",IF(ISBLANK(R117), "Need Excitation","")))&amp;IF(ISERR(SEARCH("absorbance",L117)),"",IF(ISBLANK(T117), "Need Absorbance","")))</f>
        <v/>
      </c>
      <c r="C117" s="8" t="s">
        <v>246</v>
      </c>
      <c r="D117" s="8" t="s">
        <v>350</v>
      </c>
      <c r="E117" s="8" t="s">
        <v>229</v>
      </c>
      <c r="F117" s="8" t="s">
        <v>245</v>
      </c>
      <c r="G117" s="8" t="s">
        <v>271</v>
      </c>
      <c r="H117" s="60" t="s">
        <v>380</v>
      </c>
      <c r="I117" s="8" t="s">
        <v>351</v>
      </c>
      <c r="J117" s="60">
        <v>120</v>
      </c>
      <c r="K117" s="60" t="s">
        <v>243</v>
      </c>
      <c r="L117" s="8" t="s">
        <v>351</v>
      </c>
      <c r="M117" s="8" t="s">
        <v>255</v>
      </c>
      <c r="N117" s="8" t="s">
        <v>352</v>
      </c>
      <c r="O117" s="8" t="s">
        <v>222</v>
      </c>
      <c r="P117" s="8" t="s">
        <v>226</v>
      </c>
      <c r="Q117" s="8" t="s">
        <v>263</v>
      </c>
      <c r="R117" s="8" t="s">
        <v>218</v>
      </c>
      <c r="S117" s="8" t="s">
        <v>242</v>
      </c>
      <c r="T117" s="8" t="s">
        <v>227</v>
      </c>
      <c r="U117" s="8" t="s">
        <v>249</v>
      </c>
      <c r="V117" s="24" t="s">
        <v>398</v>
      </c>
      <c r="W117" s="24" t="s">
        <v>400</v>
      </c>
      <c r="X117" s="8"/>
      <c r="AC117" s="8" t="s">
        <v>353</v>
      </c>
      <c r="AD117" s="8" t="s">
        <v>324</v>
      </c>
      <c r="AE117" s="8" t="s">
        <v>237</v>
      </c>
      <c r="AF117" s="8" t="s">
        <v>220</v>
      </c>
      <c r="AG117" s="8" t="s">
        <v>223</v>
      </c>
      <c r="AH117" s="45">
        <v>1</v>
      </c>
      <c r="AI117" s="45">
        <v>2</v>
      </c>
      <c r="AJ117" s="8" t="s">
        <v>175</v>
      </c>
      <c r="AK117" s="8" t="s">
        <v>176</v>
      </c>
      <c r="AL117" s="8" t="s">
        <v>70</v>
      </c>
      <c r="AM117" s="8" t="s">
        <v>71</v>
      </c>
      <c r="AN117" s="8" t="s">
        <v>72</v>
      </c>
      <c r="AO117" s="8" t="s">
        <v>102</v>
      </c>
      <c r="AP117" s="8" t="s">
        <v>93</v>
      </c>
      <c r="AQ117" s="8" t="s">
        <v>94</v>
      </c>
      <c r="AR117" s="8" t="s">
        <v>89</v>
      </c>
      <c r="AS117" s="8" t="s">
        <v>177</v>
      </c>
      <c r="AT117" s="8" t="s">
        <v>121</v>
      </c>
      <c r="AU117" s="8" t="s">
        <v>77</v>
      </c>
      <c r="AV117" s="8" t="s">
        <v>178</v>
      </c>
      <c r="AW117" s="8" t="s">
        <v>179</v>
      </c>
      <c r="AX117" s="8" t="s">
        <v>149</v>
      </c>
      <c r="AY117" s="8" t="s">
        <v>180</v>
      </c>
      <c r="AZ117" s="8" t="s">
        <v>181</v>
      </c>
      <c r="BA117" s="8" t="s">
        <v>122</v>
      </c>
      <c r="BB117" s="8" t="s">
        <v>1</v>
      </c>
      <c r="BC117" s="8" t="s">
        <v>309</v>
      </c>
      <c r="BD117" s="8" t="s">
        <v>285</v>
      </c>
      <c r="BE117" s="8" t="s">
        <v>286</v>
      </c>
      <c r="BF117" s="9">
        <v>40974</v>
      </c>
      <c r="BG117" s="8" t="s">
        <v>288</v>
      </c>
      <c r="BH117" s="10"/>
    </row>
    <row r="118" spans="1:60" s="3" customFormat="1" x14ac:dyDescent="0.2">
      <c r="A118" s="48" t="s">
        <v>174</v>
      </c>
      <c r="B118" s="23"/>
      <c r="C118" s="23"/>
      <c r="D118" s="23"/>
      <c r="E118" s="23"/>
      <c r="F118" s="23"/>
      <c r="G118" s="23"/>
      <c r="H118" s="60" t="s">
        <v>380</v>
      </c>
      <c r="I118" s="51" t="s">
        <v>403</v>
      </c>
      <c r="J118" s="60">
        <v>120</v>
      </c>
      <c r="K118" s="60" t="s">
        <v>243</v>
      </c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  <c r="AE118" s="23"/>
      <c r="AF118" s="23"/>
      <c r="AG118" s="23"/>
      <c r="AH118" s="45"/>
      <c r="AI118" s="45"/>
      <c r="AJ118" s="23"/>
      <c r="AK118" s="23"/>
      <c r="AL118" s="23"/>
      <c r="AM118" s="23"/>
      <c r="AN118" s="23"/>
      <c r="AO118" s="23"/>
      <c r="AP118" s="23"/>
      <c r="AQ118" s="23"/>
      <c r="AR118" s="23"/>
      <c r="AS118" s="23"/>
      <c r="AT118" s="23"/>
      <c r="AU118" s="23"/>
      <c r="AV118" s="23"/>
      <c r="AW118" s="23"/>
      <c r="AX118" s="23"/>
      <c r="AY118" s="23"/>
      <c r="AZ118" s="23"/>
      <c r="BA118" s="23"/>
      <c r="BB118" s="23"/>
      <c r="BC118" s="23"/>
      <c r="BD118" s="23"/>
      <c r="BE118" s="23"/>
      <c r="BF118" s="9"/>
      <c r="BG118" s="23"/>
      <c r="BH118" s="24"/>
    </row>
    <row r="119" spans="1:60" s="3" customFormat="1" x14ac:dyDescent="0.2">
      <c r="A119" s="48" t="s">
        <v>190</v>
      </c>
      <c r="B119" s="8" t="str">
        <f>IF(OR($A117=$A119,ISBLANK($A119)),"",IF(ISERR(SEARCH("cell-based",E119)),IF(AND(ISERR(SEARCH("biochem",E119)),ISERR(SEARCH("protein",E119)),ISERR(SEARCH("nucleic",E119))),"",IF(ISERR(SEARCH("target",G119)),"Define a Target component","")),IF(ISERR(SEARCH("cell",G119)),"Define a Cell component",""))&amp;IF(ISERR(SEARCH("small-molecule",E119)),IF(ISBLANK(K119), "Need a Detector Role",""),"")&amp;IF(ISERR(SEARCH("fluorescence",L119)),"",IF(ISBLANK(S119), "Need Emission",IF(ISBLANK(R119), "Need Excitation","")))&amp;IF(ISERR(SEARCH("absorbance",L119)),"",IF(ISBLANK(T119), "Need Absorbance","")))</f>
        <v/>
      </c>
      <c r="C119" s="51" t="s">
        <v>246</v>
      </c>
      <c r="D119" s="51" t="s">
        <v>350</v>
      </c>
      <c r="E119" s="51" t="s">
        <v>229</v>
      </c>
      <c r="F119" s="51" t="s">
        <v>245</v>
      </c>
      <c r="G119" s="51" t="s">
        <v>271</v>
      </c>
      <c r="H119" s="60" t="s">
        <v>380</v>
      </c>
      <c r="I119" s="51" t="s">
        <v>351</v>
      </c>
      <c r="J119" s="60">
        <v>120</v>
      </c>
      <c r="K119" s="60" t="s">
        <v>243</v>
      </c>
      <c r="L119" s="51" t="s">
        <v>351</v>
      </c>
      <c r="M119" s="51" t="s">
        <v>255</v>
      </c>
      <c r="N119" s="51" t="s">
        <v>352</v>
      </c>
      <c r="O119" s="51" t="s">
        <v>222</v>
      </c>
      <c r="P119" s="51" t="s">
        <v>226</v>
      </c>
      <c r="Q119" s="51" t="s">
        <v>263</v>
      </c>
      <c r="R119" s="51" t="s">
        <v>218</v>
      </c>
      <c r="S119" s="51" t="s">
        <v>242</v>
      </c>
      <c r="T119" s="51" t="s">
        <v>227</v>
      </c>
      <c r="U119" s="51" t="s">
        <v>249</v>
      </c>
      <c r="V119" s="52" t="s">
        <v>398</v>
      </c>
      <c r="W119" s="52" t="s">
        <v>400</v>
      </c>
      <c r="X119" s="51"/>
      <c r="AC119" s="8" t="s">
        <v>353</v>
      </c>
      <c r="AD119" s="8" t="s">
        <v>324</v>
      </c>
      <c r="AE119" s="8" t="s">
        <v>237</v>
      </c>
      <c r="AF119" s="8" t="s">
        <v>220</v>
      </c>
      <c r="AG119" s="8"/>
      <c r="AH119" s="45"/>
      <c r="AI119" s="45"/>
      <c r="AJ119" s="8" t="s">
        <v>175</v>
      </c>
      <c r="AK119" s="8" t="s">
        <v>176</v>
      </c>
      <c r="AL119" s="8" t="s">
        <v>70</v>
      </c>
      <c r="AM119" s="8" t="s">
        <v>71</v>
      </c>
      <c r="AN119" s="8" t="s">
        <v>72</v>
      </c>
      <c r="AO119" s="8" t="s">
        <v>102</v>
      </c>
      <c r="AP119" s="8" t="s">
        <v>93</v>
      </c>
      <c r="AQ119" s="8" t="s">
        <v>94</v>
      </c>
      <c r="AR119" s="8" t="s">
        <v>89</v>
      </c>
      <c r="AS119" s="8" t="s">
        <v>177</v>
      </c>
      <c r="AT119" s="8" t="s">
        <v>121</v>
      </c>
      <c r="AU119" s="8" t="s">
        <v>77</v>
      </c>
      <c r="AV119" s="8" t="s">
        <v>178</v>
      </c>
      <c r="AW119" s="8" t="s">
        <v>179</v>
      </c>
      <c r="AX119" s="8" t="s">
        <v>149</v>
      </c>
      <c r="AY119" s="8" t="s">
        <v>180</v>
      </c>
      <c r="AZ119" s="8" t="s">
        <v>181</v>
      </c>
      <c r="BA119" s="8" t="s">
        <v>122</v>
      </c>
      <c r="BB119" s="8" t="s">
        <v>1</v>
      </c>
      <c r="BC119" s="8"/>
      <c r="BD119" s="8" t="s">
        <v>289</v>
      </c>
      <c r="BE119" s="8"/>
      <c r="BF119" s="9">
        <v>40977</v>
      </c>
      <c r="BG119" s="8" t="s">
        <v>288</v>
      </c>
      <c r="BH119" s="10"/>
    </row>
    <row r="120" spans="1:60" s="3" customFormat="1" x14ac:dyDescent="0.2">
      <c r="A120" s="48" t="s">
        <v>190</v>
      </c>
      <c r="B120" s="23"/>
      <c r="C120" s="51"/>
      <c r="D120" s="51"/>
      <c r="E120" s="51"/>
      <c r="F120" s="51"/>
      <c r="G120" s="51"/>
      <c r="H120" s="60" t="s">
        <v>380</v>
      </c>
      <c r="I120" s="51" t="s">
        <v>403</v>
      </c>
      <c r="J120" s="60">
        <v>120</v>
      </c>
      <c r="K120" s="60" t="s">
        <v>243</v>
      </c>
      <c r="L120" s="51"/>
      <c r="M120" s="51"/>
      <c r="N120" s="51"/>
      <c r="O120" s="51"/>
      <c r="P120" s="51"/>
      <c r="Q120" s="51"/>
      <c r="R120" s="51"/>
      <c r="S120" s="51"/>
      <c r="T120" s="51"/>
      <c r="U120" s="51"/>
      <c r="V120" s="51"/>
      <c r="W120" s="51"/>
      <c r="X120" s="51"/>
      <c r="Y120" s="51"/>
      <c r="Z120" s="51"/>
      <c r="AA120" s="51"/>
      <c r="AB120" s="51"/>
      <c r="AC120" s="23"/>
      <c r="AD120" s="23"/>
      <c r="AE120" s="23"/>
      <c r="AF120" s="23"/>
      <c r="AG120" s="23"/>
      <c r="AH120" s="45"/>
      <c r="AI120" s="45"/>
      <c r="AJ120" s="23"/>
      <c r="AK120" s="23"/>
      <c r="AL120" s="23"/>
      <c r="AM120" s="23"/>
      <c r="AN120" s="23"/>
      <c r="AO120" s="23"/>
      <c r="AP120" s="23"/>
      <c r="AQ120" s="23"/>
      <c r="AR120" s="23"/>
      <c r="AS120" s="23"/>
      <c r="AT120" s="23"/>
      <c r="AU120" s="23"/>
      <c r="AV120" s="23"/>
      <c r="AW120" s="23"/>
      <c r="AX120" s="23"/>
      <c r="AY120" s="23"/>
      <c r="AZ120" s="23"/>
      <c r="BA120" s="23"/>
      <c r="BB120" s="23"/>
      <c r="BC120" s="23"/>
      <c r="BD120" s="23"/>
      <c r="BE120" s="23"/>
      <c r="BF120" s="9"/>
      <c r="BG120" s="23"/>
      <c r="BH120" s="24"/>
    </row>
    <row r="121" spans="1:60" s="3" customFormat="1" x14ac:dyDescent="0.2">
      <c r="A121" s="48" t="s">
        <v>107</v>
      </c>
      <c r="B121" s="8" t="str">
        <f>IF(OR($A119=$A121,ISBLANK($A121)),"",IF(ISERR(SEARCH("cell-based",E121)),IF(AND(ISERR(SEARCH("biochem",E121)),ISERR(SEARCH("protein",E121)),ISERR(SEARCH("nucleic",E121))),"",IF(ISERR(SEARCH("target",G121)),"Define a Target component","")),IF(ISERR(SEARCH("cell",G121)),"Define a Cell component",""))&amp;IF(ISERR(SEARCH("small-molecule",E121)),IF(ISBLANK(K121), "Need a Detector Role",""),"")&amp;IF(ISERR(SEARCH("fluorescence",L121)),"",IF(ISBLANK(S121), "Need Emission",IF(ISBLANK(R121), "Need Excitation","")))&amp;IF(ISERR(SEARCH("absorbance",L121)),"",IF(ISBLANK(T121), "Need Absorbance","")))</f>
        <v/>
      </c>
      <c r="C121" s="51" t="s">
        <v>244</v>
      </c>
      <c r="D121" s="51" t="s">
        <v>359</v>
      </c>
      <c r="E121" s="51" t="s">
        <v>234</v>
      </c>
      <c r="F121" s="51" t="s">
        <v>270</v>
      </c>
      <c r="G121" s="51" t="s">
        <v>272</v>
      </c>
      <c r="H121" s="51" t="s">
        <v>367</v>
      </c>
      <c r="I121" s="51" t="s">
        <v>360</v>
      </c>
      <c r="J121" s="51">
        <v>20</v>
      </c>
      <c r="K121" s="51" t="s">
        <v>404</v>
      </c>
      <c r="L121" s="51" t="s">
        <v>360</v>
      </c>
      <c r="M121" s="51" t="s">
        <v>252</v>
      </c>
      <c r="N121" s="51" t="s">
        <v>355</v>
      </c>
      <c r="O121" s="51" t="s">
        <v>235</v>
      </c>
      <c r="P121" s="51" t="s">
        <v>267</v>
      </c>
      <c r="Q121" s="51" t="s">
        <v>241</v>
      </c>
      <c r="R121" s="51" t="s">
        <v>218</v>
      </c>
      <c r="S121" s="51" t="s">
        <v>242</v>
      </c>
      <c r="T121" s="51" t="s">
        <v>227</v>
      </c>
      <c r="U121" s="51" t="s">
        <v>254</v>
      </c>
      <c r="V121" s="51"/>
      <c r="W121" s="51"/>
      <c r="X121" s="51" t="s">
        <v>368</v>
      </c>
      <c r="Y121" s="47" t="s">
        <v>375</v>
      </c>
      <c r="Z121" s="51" t="s">
        <v>373</v>
      </c>
      <c r="AA121" s="51">
        <v>150</v>
      </c>
      <c r="AB121" s="47" t="s">
        <v>374</v>
      </c>
      <c r="AC121" s="8"/>
      <c r="AD121" s="8"/>
      <c r="AE121" s="8"/>
      <c r="AF121" s="8"/>
      <c r="AG121" s="8"/>
      <c r="AH121" s="45"/>
      <c r="AI121" s="45"/>
      <c r="AJ121" s="8"/>
      <c r="AK121" s="8"/>
      <c r="AL121" s="8"/>
      <c r="AM121" s="8"/>
      <c r="AN121" s="8"/>
      <c r="AO121" s="8"/>
      <c r="AP121" s="8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8" t="s">
        <v>1</v>
      </c>
      <c r="BB121" s="8" t="s">
        <v>1</v>
      </c>
      <c r="BC121" s="8" t="s">
        <v>293</v>
      </c>
      <c r="BD121" s="8" t="s">
        <v>290</v>
      </c>
      <c r="BE121" s="8" t="s">
        <v>291</v>
      </c>
      <c r="BF121" s="9">
        <v>40056</v>
      </c>
      <c r="BG121" s="8" t="s">
        <v>288</v>
      </c>
      <c r="BH121" s="10"/>
    </row>
    <row r="122" spans="1:60" s="3" customFormat="1" x14ac:dyDescent="0.2">
      <c r="A122" s="48" t="s">
        <v>107</v>
      </c>
      <c r="B122" s="23"/>
      <c r="C122" s="51"/>
      <c r="D122" s="51"/>
      <c r="E122" s="51"/>
      <c r="F122" s="51"/>
      <c r="G122" s="51"/>
      <c r="H122" s="51" t="s">
        <v>239</v>
      </c>
      <c r="I122" s="51"/>
      <c r="J122" s="51"/>
      <c r="K122" s="51"/>
      <c r="L122" s="51"/>
      <c r="M122" s="51"/>
      <c r="N122" s="51"/>
      <c r="O122" s="51"/>
      <c r="P122" s="51"/>
      <c r="Q122" s="51"/>
      <c r="R122" s="51"/>
      <c r="S122" s="51"/>
      <c r="T122" s="51"/>
      <c r="U122" s="51"/>
      <c r="V122" s="51"/>
      <c r="W122" s="51"/>
      <c r="X122" s="51"/>
      <c r="Y122" s="51"/>
      <c r="Z122" s="51"/>
      <c r="AA122" s="51"/>
      <c r="AB122" s="51"/>
      <c r="AC122" s="23"/>
      <c r="AD122" s="23"/>
      <c r="AE122" s="23"/>
      <c r="AF122" s="23"/>
      <c r="AG122" s="23"/>
      <c r="AH122" s="45"/>
      <c r="AI122" s="45"/>
      <c r="AJ122" s="23"/>
      <c r="AK122" s="23"/>
      <c r="AL122" s="23"/>
      <c r="AM122" s="23"/>
      <c r="AN122" s="23"/>
      <c r="AO122" s="23"/>
      <c r="AP122" s="23"/>
      <c r="AQ122" s="23"/>
      <c r="AR122" s="23"/>
      <c r="AS122" s="23"/>
      <c r="AT122" s="23"/>
      <c r="AU122" s="23"/>
      <c r="AV122" s="23"/>
      <c r="AW122" s="23"/>
      <c r="AX122" s="23"/>
      <c r="AY122" s="23"/>
      <c r="AZ122" s="23"/>
      <c r="BA122" s="23"/>
      <c r="BB122" s="23"/>
      <c r="BC122" s="23"/>
      <c r="BD122" s="23"/>
      <c r="BE122" s="23"/>
      <c r="BF122" s="9"/>
      <c r="BG122" s="23"/>
      <c r="BH122" s="24"/>
    </row>
    <row r="123" spans="1:60" s="3" customFormat="1" x14ac:dyDescent="0.2">
      <c r="A123" s="48" t="s">
        <v>123</v>
      </c>
      <c r="B123" s="8" t="str">
        <f>IF(OR($A121=$A123,ISBLANK($A123)),"",IF(ISERR(SEARCH("cell-based",E123)),IF(AND(ISERR(SEARCH("biochem",E123)),ISERR(SEARCH("protein",E123)),ISERR(SEARCH("nucleic",E123))),"",IF(ISERR(SEARCH("target",G123)),"Define a Target component","")),IF(ISERR(SEARCH("cell",G123)),"Define a Cell component",""))&amp;IF(ISERR(SEARCH("small-molecule",E123)),IF(ISBLANK(K123), "Need a Detector Role",""),"")&amp;IF(ISERR(SEARCH("fluorescence",L123)),"",IF(ISBLANK(S123), "Need Emission",IF(ISBLANK(R123), "Need Excitation","")))&amp;IF(ISERR(SEARCH("absorbance",L123)),"",IF(ISBLANK(T123), "Need Absorbance","")))</f>
        <v>Define a Cell component</v>
      </c>
      <c r="C123" s="8" t="s">
        <v>214</v>
      </c>
      <c r="D123" s="8" t="s">
        <v>354</v>
      </c>
      <c r="E123" s="8" t="s">
        <v>234</v>
      </c>
      <c r="F123" s="8" t="s">
        <v>270</v>
      </c>
      <c r="G123" s="8" t="s">
        <v>273</v>
      </c>
      <c r="H123" s="51" t="s">
        <v>367</v>
      </c>
      <c r="I123" s="51" t="s">
        <v>406</v>
      </c>
      <c r="J123" s="51">
        <v>20000</v>
      </c>
      <c r="K123" s="49" t="s">
        <v>408</v>
      </c>
      <c r="L123" s="8"/>
      <c r="M123" s="8" t="s">
        <v>255</v>
      </c>
      <c r="N123" s="8" t="s">
        <v>355</v>
      </c>
      <c r="O123" s="8" t="s">
        <v>222</v>
      </c>
      <c r="P123" s="8" t="s">
        <v>268</v>
      </c>
      <c r="Q123" s="8" t="s">
        <v>260</v>
      </c>
      <c r="R123" s="8" t="s">
        <v>218</v>
      </c>
      <c r="S123" s="8" t="s">
        <v>242</v>
      </c>
      <c r="T123" s="8" t="s">
        <v>238</v>
      </c>
      <c r="U123" s="8" t="s">
        <v>254</v>
      </c>
      <c r="V123" s="8"/>
      <c r="W123" s="8"/>
      <c r="X123" s="8"/>
      <c r="Y123" s="59" t="s">
        <v>371</v>
      </c>
      <c r="Z123" s="51" t="s">
        <v>405</v>
      </c>
      <c r="AA123" s="51">
        <v>50</v>
      </c>
      <c r="AB123" s="51" t="s">
        <v>250</v>
      </c>
      <c r="AC123" s="8" t="s">
        <v>356</v>
      </c>
      <c r="AD123" s="8" t="s">
        <v>324</v>
      </c>
      <c r="AE123" s="8" t="s">
        <v>237</v>
      </c>
      <c r="AF123" s="8" t="s">
        <v>220</v>
      </c>
      <c r="AG123" s="8" t="s">
        <v>223</v>
      </c>
      <c r="AH123" s="45">
        <v>1</v>
      </c>
      <c r="AI123" s="45">
        <v>2</v>
      </c>
      <c r="AJ123" s="8"/>
      <c r="AK123" s="8"/>
      <c r="AL123" s="8"/>
      <c r="AM123" s="8"/>
      <c r="AN123" s="8"/>
      <c r="AO123" s="8"/>
      <c r="AP123" s="8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8" t="s">
        <v>1</v>
      </c>
      <c r="BB123" s="8" t="s">
        <v>1</v>
      </c>
      <c r="BC123" s="8" t="s">
        <v>296</v>
      </c>
      <c r="BD123" s="8" t="s">
        <v>285</v>
      </c>
      <c r="BE123" s="8" t="s">
        <v>286</v>
      </c>
      <c r="BF123" s="9">
        <v>40207</v>
      </c>
      <c r="BG123" s="8" t="s">
        <v>288</v>
      </c>
      <c r="BH123" s="10"/>
    </row>
    <row r="124" spans="1:60" s="3" customFormat="1" x14ac:dyDescent="0.2">
      <c r="A124" s="48" t="s">
        <v>123</v>
      </c>
      <c r="B124" s="23"/>
      <c r="C124" s="23"/>
      <c r="D124" s="23"/>
      <c r="E124" s="23"/>
      <c r="F124" s="23"/>
      <c r="G124" s="60" t="s">
        <v>383</v>
      </c>
      <c r="H124" s="60" t="s">
        <v>380</v>
      </c>
      <c r="I124" s="51" t="s">
        <v>407</v>
      </c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45"/>
      <c r="AI124" s="45"/>
      <c r="AJ124" s="23"/>
      <c r="AK124" s="23"/>
      <c r="AL124" s="23"/>
      <c r="AM124" s="23"/>
      <c r="AN124" s="23"/>
      <c r="AO124" s="23"/>
      <c r="AP124" s="23"/>
      <c r="AQ124" s="23"/>
      <c r="AR124" s="23"/>
      <c r="AS124" s="23"/>
      <c r="AT124" s="23"/>
      <c r="AU124" s="23"/>
      <c r="AV124" s="23"/>
      <c r="AW124" s="23"/>
      <c r="AX124" s="23"/>
      <c r="AY124" s="23"/>
      <c r="AZ124" s="23"/>
      <c r="BA124" s="23"/>
      <c r="BB124" s="23"/>
      <c r="BC124" s="23"/>
      <c r="BD124" s="23"/>
      <c r="BE124" s="23"/>
      <c r="BF124" s="9"/>
      <c r="BG124" s="23"/>
      <c r="BH124" s="24"/>
    </row>
    <row r="125" spans="1:60" s="3" customFormat="1" x14ac:dyDescent="0.2">
      <c r="A125" s="48" t="s">
        <v>123</v>
      </c>
      <c r="B125" s="23"/>
      <c r="C125" s="23"/>
      <c r="D125" s="23"/>
      <c r="E125" s="23"/>
      <c r="F125" s="23"/>
      <c r="G125" s="23"/>
      <c r="H125" s="51" t="s">
        <v>253</v>
      </c>
      <c r="I125" s="51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45"/>
      <c r="AI125" s="45"/>
      <c r="AJ125" s="23"/>
      <c r="AK125" s="23"/>
      <c r="AL125" s="23"/>
      <c r="AM125" s="23"/>
      <c r="AN125" s="23"/>
      <c r="AO125" s="23"/>
      <c r="AP125" s="23"/>
      <c r="AQ125" s="23"/>
      <c r="AR125" s="23"/>
      <c r="AS125" s="23"/>
      <c r="AT125" s="23"/>
      <c r="AU125" s="23"/>
      <c r="AV125" s="23"/>
      <c r="AW125" s="23"/>
      <c r="AX125" s="23"/>
      <c r="AY125" s="23"/>
      <c r="AZ125" s="23"/>
      <c r="BA125" s="23"/>
      <c r="BB125" s="23"/>
      <c r="BC125" s="23"/>
      <c r="BD125" s="23"/>
      <c r="BE125" s="23"/>
      <c r="BF125" s="9"/>
      <c r="BG125" s="23"/>
      <c r="BH125" s="24"/>
    </row>
    <row r="126" spans="1:60" s="3" customFormat="1" x14ac:dyDescent="0.2">
      <c r="A126" s="48" t="s">
        <v>140</v>
      </c>
      <c r="B126" s="8" t="str">
        <f t="shared" ref="B126" si="1">IF(OR($A123=$A126,ISBLANK($A126)),"",IF(ISERR(SEARCH("cell-based",E126)),IF(AND(ISERR(SEARCH("biochem",E126)),ISERR(SEARCH("protein",E126)),ISERR(SEARCH("nucleic",E126))),"",IF(ISERR(SEARCH("target",G126)),"Define a Target component","")),IF(ISERR(SEARCH("cell",G126)),"Define a Cell component",""))&amp;IF(ISERR(SEARCH("small-molecule",E126)),IF(ISBLANK(K126), "Need a Detector Role",""),"")&amp;IF(ISERR(SEARCH("fluorescence",L126)),"",IF(ISBLANK(S126), "Need Emission",IF(ISBLANK(R126), "Need Excitation","")))&amp;IF(ISERR(SEARCH("absorbance",L126)),"",IF(ISBLANK(T126), "Need Absorbance","")))</f>
        <v/>
      </c>
      <c r="C126" s="51" t="s">
        <v>214</v>
      </c>
      <c r="D126" s="51" t="s">
        <v>331</v>
      </c>
      <c r="E126" s="51" t="s">
        <v>224</v>
      </c>
      <c r="F126" s="51" t="s">
        <v>248</v>
      </c>
      <c r="G126" s="51" t="s">
        <v>271</v>
      </c>
      <c r="H126" s="60" t="s">
        <v>380</v>
      </c>
      <c r="I126" s="60" t="s">
        <v>332</v>
      </c>
      <c r="J126" s="60">
        <v>15</v>
      </c>
      <c r="K126" s="60" t="s">
        <v>243</v>
      </c>
      <c r="L126" s="51" t="s">
        <v>231</v>
      </c>
      <c r="M126" s="51" t="s">
        <v>255</v>
      </c>
      <c r="N126" s="51" t="s">
        <v>323</v>
      </c>
      <c r="O126" s="51" t="s">
        <v>222</v>
      </c>
      <c r="P126" s="51" t="s">
        <v>268</v>
      </c>
      <c r="Q126" s="51" t="s">
        <v>260</v>
      </c>
      <c r="R126" s="51" t="s">
        <v>218</v>
      </c>
      <c r="S126" s="51" t="s">
        <v>242</v>
      </c>
      <c r="T126" s="51" t="s">
        <v>227</v>
      </c>
      <c r="U126" s="51" t="s">
        <v>249</v>
      </c>
      <c r="V126" s="51"/>
      <c r="W126" s="51"/>
      <c r="X126" s="51"/>
      <c r="Y126" s="58" t="s">
        <v>385</v>
      </c>
      <c r="Z126" s="58" t="s">
        <v>373</v>
      </c>
      <c r="AA126" s="58">
        <v>300</v>
      </c>
      <c r="AB126" s="58" t="s">
        <v>374</v>
      </c>
      <c r="AC126" s="8" t="s">
        <v>344</v>
      </c>
      <c r="AD126" s="8" t="s">
        <v>324</v>
      </c>
      <c r="AE126" s="51" t="s">
        <v>393</v>
      </c>
      <c r="AF126" s="8" t="s">
        <v>220</v>
      </c>
      <c r="AG126" s="8" t="s">
        <v>251</v>
      </c>
      <c r="AH126" s="45">
        <v>8</v>
      </c>
      <c r="AI126" s="45">
        <v>2</v>
      </c>
      <c r="AJ126" s="8"/>
      <c r="AK126" s="8"/>
      <c r="AL126" s="8"/>
      <c r="AM126" s="8"/>
      <c r="AN126" s="8"/>
      <c r="AO126" s="8"/>
      <c r="AP126" s="8"/>
      <c r="AQ126" s="8"/>
      <c r="AR126" s="8"/>
      <c r="AS126" s="8"/>
      <c r="AT126" s="8"/>
      <c r="AU126" s="8"/>
      <c r="AV126" s="8"/>
      <c r="AW126" s="8"/>
      <c r="AX126" s="8"/>
      <c r="AY126" s="8"/>
      <c r="AZ126" s="8"/>
      <c r="BA126" s="8" t="s">
        <v>1</v>
      </c>
      <c r="BB126" s="8" t="s">
        <v>1</v>
      </c>
      <c r="BC126" s="8" t="s">
        <v>301</v>
      </c>
      <c r="BD126" s="8" t="s">
        <v>290</v>
      </c>
      <c r="BE126" s="8" t="s">
        <v>291</v>
      </c>
      <c r="BF126" s="9">
        <v>40424</v>
      </c>
      <c r="BG126" s="8" t="s">
        <v>288</v>
      </c>
      <c r="BH126" s="10"/>
    </row>
    <row r="127" spans="1:60" x14ac:dyDescent="0.2">
      <c r="A127" s="48" t="s">
        <v>140</v>
      </c>
      <c r="B127" s="8"/>
      <c r="C127" s="51"/>
      <c r="D127" s="51"/>
      <c r="E127" s="51"/>
      <c r="F127" s="51"/>
      <c r="G127" s="51"/>
      <c r="H127" s="60" t="s">
        <v>380</v>
      </c>
      <c r="I127" s="60" t="s">
        <v>397</v>
      </c>
      <c r="J127" s="60">
        <v>153</v>
      </c>
      <c r="K127" s="60" t="s">
        <v>384</v>
      </c>
      <c r="L127" s="51"/>
      <c r="M127" s="51"/>
      <c r="N127" s="51"/>
      <c r="O127" s="51"/>
      <c r="P127" s="51"/>
      <c r="Q127" s="51"/>
      <c r="R127" s="51"/>
      <c r="S127" s="51"/>
      <c r="T127" s="51"/>
      <c r="U127" s="51"/>
      <c r="V127" s="51"/>
      <c r="W127" s="51"/>
      <c r="X127" s="51"/>
      <c r="Y127" s="58"/>
      <c r="Z127" s="58"/>
      <c r="AA127" s="58"/>
      <c r="AB127" s="58"/>
      <c r="AC127" s="8"/>
      <c r="AD127" s="8"/>
      <c r="AE127" s="8"/>
      <c r="AF127" s="8"/>
      <c r="AG127" s="8"/>
      <c r="AH127" s="45"/>
      <c r="AI127" s="45"/>
      <c r="AJ127" s="8"/>
      <c r="AK127" s="8"/>
      <c r="AL127" s="8"/>
      <c r="AM127" s="8"/>
      <c r="AN127" s="8"/>
      <c r="AO127" s="8"/>
      <c r="AP127" s="8"/>
      <c r="AQ127" s="8"/>
      <c r="AR127" s="8"/>
      <c r="AS127" s="8"/>
      <c r="AT127" s="8"/>
      <c r="AU127" s="8"/>
      <c r="AV127" s="8"/>
      <c r="AW127" s="8"/>
      <c r="AX127" s="8"/>
      <c r="AY127" s="8"/>
      <c r="AZ127" s="8"/>
      <c r="BA127" s="8"/>
      <c r="BB127" s="8"/>
      <c r="BC127" s="8"/>
      <c r="BD127" s="8"/>
      <c r="BE127" s="8"/>
      <c r="BF127" s="8"/>
      <c r="BG127" s="8"/>
      <c r="BH127" s="8"/>
    </row>
    <row r="128" spans="1:60" x14ac:dyDescent="0.2">
      <c r="A128" s="48" t="s">
        <v>140</v>
      </c>
      <c r="C128" s="51"/>
      <c r="D128" s="51"/>
      <c r="E128" s="51"/>
      <c r="F128" s="51"/>
      <c r="G128" s="51"/>
      <c r="H128" s="60" t="s">
        <v>380</v>
      </c>
      <c r="I128" s="60" t="s">
        <v>390</v>
      </c>
      <c r="J128" s="60">
        <v>10</v>
      </c>
      <c r="K128" s="60" t="s">
        <v>384</v>
      </c>
      <c r="L128" s="51"/>
      <c r="M128" s="51"/>
      <c r="N128" s="51"/>
      <c r="O128" s="51"/>
      <c r="P128" s="51"/>
      <c r="Q128" s="51"/>
      <c r="R128" s="51"/>
      <c r="S128" s="51"/>
      <c r="T128" s="51"/>
      <c r="U128" s="51"/>
      <c r="V128" s="51"/>
      <c r="W128" s="51"/>
      <c r="X128" s="51"/>
      <c r="Y128" s="58"/>
      <c r="Z128" s="58"/>
      <c r="AA128" s="58"/>
      <c r="AB128" s="58"/>
    </row>
    <row r="129" spans="1:28" x14ac:dyDescent="0.2">
      <c r="A129" s="48" t="s">
        <v>140</v>
      </c>
      <c r="C129" s="51"/>
      <c r="D129" s="51"/>
      <c r="E129" s="51"/>
      <c r="F129" s="51"/>
      <c r="G129" s="51"/>
      <c r="H129" s="51" t="s">
        <v>231</v>
      </c>
      <c r="I129" s="51"/>
      <c r="J129" s="51"/>
      <c r="K129" s="51"/>
      <c r="L129" s="51"/>
      <c r="M129" s="51"/>
      <c r="N129" s="51"/>
      <c r="O129" s="51"/>
      <c r="P129" s="51"/>
      <c r="Q129" s="51"/>
      <c r="R129" s="51"/>
      <c r="S129" s="51"/>
      <c r="T129" s="51"/>
      <c r="U129" s="51"/>
      <c r="V129" s="51"/>
      <c r="W129" s="51"/>
      <c r="X129" s="51"/>
      <c r="Y129" s="51"/>
      <c r="Z129" s="51"/>
      <c r="AA129" s="51"/>
      <c r="AB129" s="51"/>
    </row>
    <row r="131" spans="1:28" x14ac:dyDescent="0.2">
      <c r="A131" s="64" t="s">
        <v>411</v>
      </c>
    </row>
  </sheetData>
  <sortState ref="A3:BJ48">
    <sortCondition ref="AZ3:AZ48"/>
    <sortCondition ref="AY3:AY48"/>
  </sortState>
  <mergeCells count="8">
    <mergeCell ref="AC1:AI1"/>
    <mergeCell ref="AJ1:BB1"/>
    <mergeCell ref="BC1:BH1"/>
    <mergeCell ref="N1:O1"/>
    <mergeCell ref="P1:Q1"/>
    <mergeCell ref="R1:T1"/>
    <mergeCell ref="V1:W1"/>
    <mergeCell ref="Z1:AB1"/>
  </mergeCells>
  <conditionalFormatting sqref="BG1:BG1048576">
    <cfRule type="containsText" dxfId="0" priority="2" operator="containsText" text="fan@">
      <formula>NOT(ISERROR(SEARCH("fan@",BG1)))</formula>
    </cfRule>
  </conditionalFormatting>
  <dataValidations count="21">
    <dataValidation type="list" allowBlank="1" showInputMessage="1" showErrorMessage="1" sqref="H72 H31 H40 H4:H6 H8 H10 H12 H37 H27:H28 H42:H43 H68 H96:H97 H101 H109 H105 H114 H122 H125 H129 H50:H65 L41 L47 L106 L126 N3 N7 N9 N11">
      <formula1>assay_component_type</formula1>
    </dataValidation>
    <dataValidation type="list" allowBlank="1" showInputMessage="1" showErrorMessage="1" sqref="I79 Y13:Y24 I75 H76 H80 I83 H84 I87:I88 H88 H92 I91:I92 I112:I113 H113 Y121 H46 P3:P129">
      <formula1>detection_method_type</formula1>
    </dataValidation>
    <dataValidation type="list" allowBlank="1" showInputMessage="1" showErrorMessage="1" sqref="Y3:Y12 Y25:Y40 Y122:Y129 Y43:Y120">
      <formula1>endpoint</formula1>
    </dataValidation>
    <dataValidation type="list" allowBlank="1" showInputMessage="1" showErrorMessage="1" sqref="AB3:AB11 AB13:AB40 AB43:AB129">
      <formula1>activity_threshold</formula1>
    </dataValidation>
    <dataValidation type="list" allowBlank="1" showInputMessage="1" showErrorMessage="1" sqref="I11:I13 I15 I17 L11:L24 I19 I21 I23 I25 I27:I29 I37:I38 I35 I31:I32 I40:I44 I129 I68:I73 I76:I77 I80:I81 I84:I85 I89 I93 I96:I98 I101:I102 I109:I110 I105:I106 I114 I119 I116:I117 I125:I126 I46:I47 I50:I66">
      <formula1>cultured_cell_name</formula1>
    </dataValidation>
    <dataValidation type="list" allowBlank="1" showInputMessage="1" showErrorMessage="1" sqref="AE3:AE24 AE27 AE30:AE31 AE33:AE34 AE36:AE37 AE39:AE40 AE64:AE65 AE67:AE68 AE42:AE43 AE45:AE46 AE48:AE50 AE52:AE53 AE55:AE56 AE58:AE59 AE61:AE62 AE70:AE126">
      <formula1>biological_project_goal</formula1>
    </dataValidation>
    <dataValidation type="list" allowBlank="1" showInputMessage="1" showErrorMessage="1" sqref="G3:G33 G81:G129 G77:G79 G35:G75">
      <formula1>assay_component_role</formula1>
    </dataValidation>
    <dataValidation type="list" allowBlank="1" showInputMessage="1" showErrorMessage="1" sqref="G76 G80 F3:F129">
      <formula1>assay_type</formula1>
    </dataValidation>
    <dataValidation type="list" allowBlank="1" showInputMessage="1" showErrorMessage="1" sqref="K3:K129">
      <formula1>assay_component_concentration</formula1>
    </dataValidation>
    <dataValidation type="list" allowBlank="1" showInputMessage="1" showErrorMessage="1" sqref="C3:C129">
      <formula1>biology</formula1>
    </dataValidation>
    <dataValidation type="list" allowBlank="1" showInputMessage="1" showErrorMessage="1" sqref="E3:E129">
      <formula1>assay_format</formula1>
    </dataValidation>
    <dataValidation type="list" allowBlank="1" showInputMessage="1" showErrorMessage="1" sqref="M4:M6 M8 M10 M12 M14 M16 M18 M22 M24:M129">
      <formula1>species_name</formula1>
    </dataValidation>
    <dataValidation type="list" allowBlank="1" showInputMessage="1" showErrorMessage="1" sqref="O3:O129">
      <formula1>detection_role</formula1>
    </dataValidation>
    <dataValidation type="list" allowBlank="1" showInputMessage="1" showErrorMessage="1" sqref="Q3:Q129">
      <formula1>detection_instrument_name</formula1>
    </dataValidation>
    <dataValidation type="list" allowBlank="1" showInputMessage="1" showErrorMessage="1" sqref="R3:R129">
      <formula1>readout_content</formula1>
    </dataValidation>
    <dataValidation type="list" allowBlank="1" showInputMessage="1" showErrorMessage="1" sqref="S3:S129">
      <formula1>readout_type</formula1>
    </dataValidation>
    <dataValidation type="list" allowBlank="1" showInputMessage="1" showErrorMessage="1" sqref="T3:T129">
      <formula1>readout_signal_direction</formula1>
    </dataValidation>
    <dataValidation type="list" allowBlank="1" showInputMessage="1" showErrorMessage="1" sqref="U3:U129">
      <formula1>assay_footprint</formula1>
    </dataValidation>
    <dataValidation type="list" allowBlank="1" showInputMessage="1" showErrorMessage="1" sqref="AD3:AD126">
      <formula1>project_lead_name</formula1>
    </dataValidation>
    <dataValidation type="list" allowBlank="1" showInputMessage="1" showErrorMessage="1" sqref="AF3:AF127">
      <formula1>modeofaction</formula1>
    </dataValidation>
    <dataValidation type="list" allowBlank="1" showInputMessage="1" showErrorMessage="1" sqref="AG3:AG126">
      <formula1>assay_stage</formula1>
    </dataValidation>
  </dataValidations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Assay Definition</vt:lpstr>
      <vt:lpstr>assay_component_type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Derek Stonich</dc:creator>
  <cp:lastModifiedBy>David Lahr</cp:lastModifiedBy>
  <dcterms:created xsi:type="dcterms:W3CDTF">2012-08-20T05:15:24Z</dcterms:created>
  <dcterms:modified xsi:type="dcterms:W3CDTF">2013-01-23T13:57:46Z</dcterms:modified>
</cp:coreProperties>
</file>