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720" windowHeight="15615"/>
  </bookViews>
  <sheets>
    <sheet name="Assay Definition" sheetId="1" r:id="rId1"/>
  </sheets>
  <definedNames>
    <definedName name="activity_threshold">'Assay Definition'!$AB$8101:$AB$8233</definedName>
    <definedName name="assay_component_concentration">'Assay Definition'!$K$8101:$K$8168</definedName>
    <definedName name="assay_component_role">'Assay Definition'!$G$8102:$G$8165</definedName>
    <definedName name="assay_component_type">'Assay Definition'!$H$8101:$H$8266</definedName>
    <definedName name="assay_footprint">'Assay Definition'!$U$8101:$U$8122</definedName>
    <definedName name="assay_format">'Assay Definition'!$E$8101:$E$8120</definedName>
    <definedName name="assay_stage">'Assay Definition'!$AG$8101:$AG$8128</definedName>
    <definedName name="assay_type">'Assay Definition'!$F$8101:$F$8164</definedName>
    <definedName name="biological_project_goal">'Assay Definition'!$AE$8101:$AE$8112</definedName>
    <definedName name="biology">'Assay Definition'!$C$8101:$C$8113</definedName>
    <definedName name="cultured_cell_name">'Assay Definition'!$I$8101:$I$8143</definedName>
    <definedName name="detection_instrument_name">'Assay Definition'!$Q$8101:$Q$8146</definedName>
    <definedName name="detection_method_type">'Assay Definition'!$P$8101:$P$8172</definedName>
    <definedName name="detection_role">'Assay Definition'!$O$8101:$O$8110</definedName>
    <definedName name="endpoint">'Assay Definition'!$Y$8101:$Y$8237</definedName>
    <definedName name="modeofaction">'Assay Definition'!$AF$8101:$AF$8105</definedName>
    <definedName name="project_lead_name">'Assay Definition'!$AD$8101:$AD$8103</definedName>
    <definedName name="readout_content">'Assay Definition'!$R$8101:$R$8104</definedName>
    <definedName name="readout_signal_direction">'Assay Definition'!$T$8101:$T$8109</definedName>
    <definedName name="readout_type">'Assay Definition'!$S$8101:$S$8111</definedName>
    <definedName name="species_name">'Assay Definition'!$M$8101:$M$8150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1029" i="1"/>
  <c r="B1157" i="1"/>
  <c r="B1153" i="1"/>
  <c r="B272" i="1"/>
  <c r="B1154" i="1"/>
  <c r="B1212" i="1"/>
  <c r="B1210" i="1"/>
  <c r="B1035" i="1"/>
  <c r="B1034" i="1"/>
  <c r="B1038" i="1"/>
  <c r="B1039" i="1"/>
  <c r="B1037" i="1"/>
  <c r="B1036" i="1"/>
  <c r="B1040" i="1"/>
  <c r="B1041" i="1"/>
  <c r="B1030" i="1"/>
  <c r="B1158" i="1"/>
  <c r="B273" i="1"/>
  <c r="B1220" i="1"/>
  <c r="B1221" i="1"/>
  <c r="B277" i="1"/>
  <c r="B276" i="1"/>
  <c r="B504" i="1"/>
  <c r="B507" i="1"/>
  <c r="B280" i="1"/>
  <c r="B279" i="1"/>
  <c r="B1045" i="1"/>
  <c r="B1046" i="1"/>
  <c r="B1043" i="1"/>
  <c r="B1044" i="1"/>
  <c r="B1042" i="1"/>
  <c r="B1048" i="1"/>
  <c r="B1047" i="1"/>
  <c r="B519" i="1"/>
  <c r="B520" i="1"/>
  <c r="B523" i="1"/>
  <c r="B283" i="1"/>
  <c r="B284" i="1"/>
  <c r="B285" i="1"/>
  <c r="B286" i="1"/>
  <c r="B287" i="1"/>
  <c r="B288" i="1"/>
  <c r="B289" i="1"/>
  <c r="B290" i="1"/>
  <c r="B421" i="1"/>
  <c r="B394" i="1"/>
  <c r="B557" i="1"/>
  <c r="B440" i="1"/>
  <c r="B454" i="1"/>
  <c r="B278" i="1"/>
  <c r="B1166" i="1"/>
  <c r="B1031" i="1"/>
  <c r="B1161" i="1"/>
  <c r="B422" i="1"/>
  <c r="B423" i="1"/>
  <c r="B1050" i="1"/>
  <c r="B1052" i="1"/>
  <c r="B1053" i="1"/>
  <c r="B1051" i="1"/>
  <c r="B1057" i="1"/>
  <c r="B1058" i="1"/>
  <c r="B1059" i="1"/>
  <c r="B1060" i="1"/>
  <c r="B1162" i="1"/>
  <c r="B1167" i="1"/>
  <c r="B1054" i="1"/>
  <c r="B1049" i="1"/>
  <c r="B1055" i="1"/>
  <c r="B1056" i="1"/>
  <c r="B1061" i="1"/>
  <c r="B920" i="1"/>
  <c r="B1180" i="1"/>
  <c r="B1181" i="1"/>
  <c r="B723" i="1"/>
  <c r="B1065" i="1"/>
  <c r="B1222" i="1"/>
  <c r="B1067" i="1"/>
  <c r="B1135" i="1"/>
  <c r="B1208" i="1"/>
  <c r="B1131" i="1"/>
  <c r="B1192" i="1"/>
  <c r="B1185" i="1"/>
  <c r="B1195" i="1"/>
  <c r="B744" i="1"/>
  <c r="B1064" i="1"/>
  <c r="B921" i="1"/>
  <c r="B922" i="1"/>
  <c r="B1136" i="1"/>
  <c r="B1062" i="1"/>
  <c r="B1132" i="1"/>
  <c r="B1063" i="1"/>
  <c r="B505" i="1"/>
  <c r="B506" i="1"/>
  <c r="B282" i="1"/>
  <c r="B1190" i="1"/>
  <c r="B1125" i="1"/>
  <c r="B1186" i="1"/>
  <c r="B1223" i="1"/>
  <c r="B1066" i="1"/>
  <c r="B1126" i="1"/>
  <c r="B1187" i="1"/>
  <c r="B1203" i="1"/>
  <c r="B912" i="1"/>
  <c r="B907" i="1"/>
  <c r="B911" i="1"/>
  <c r="B908" i="1"/>
  <c r="B913" i="1"/>
  <c r="B909" i="1"/>
  <c r="B1168" i="1"/>
  <c r="B1170" i="1"/>
  <c r="B1169" i="1"/>
  <c r="B1171" i="1"/>
  <c r="B1163" i="1"/>
  <c r="B1165" i="1"/>
  <c r="B1196" i="1"/>
  <c r="B1198" i="1"/>
  <c r="B1197" i="1"/>
  <c r="B1199" i="1"/>
  <c r="B616" i="1"/>
  <c r="B611" i="1"/>
  <c r="B395" i="1"/>
  <c r="B398" i="1"/>
  <c r="B691" i="1"/>
  <c r="B743" i="1"/>
  <c r="B741" i="1"/>
  <c r="B742" i="1"/>
  <c r="B1164" i="1"/>
  <c r="B1032" i="1"/>
  <c r="B1033" i="1"/>
  <c r="B1200" i="1"/>
  <c r="B1068" i="1"/>
  <c r="B745" i="1"/>
  <c r="B1188" i="1"/>
  <c r="B1128" i="1"/>
  <c r="B1191" i="1"/>
  <c r="B910" i="1"/>
  <c r="B612" i="1"/>
  <c r="B1179" i="1"/>
  <c r="B1172" i="1"/>
  <c r="B1159" i="1"/>
  <c r="B281" i="1"/>
  <c r="B1189" i="1"/>
  <c r="B1129" i="1"/>
  <c r="B1193" i="1"/>
  <c r="B618" i="1"/>
  <c r="B613" i="1"/>
  <c r="B617" i="1"/>
  <c r="B614" i="1"/>
  <c r="B1174" i="1"/>
  <c r="B274" i="1"/>
  <c r="B275" i="1"/>
  <c r="B396" i="1"/>
  <c r="B399" i="1"/>
  <c r="B1177" i="1"/>
  <c r="B1173" i="1"/>
  <c r="B692" i="1"/>
  <c r="B693" i="1"/>
  <c r="B1224" i="1"/>
  <c r="B1225" i="1"/>
  <c r="B990" i="1"/>
  <c r="B295" i="1"/>
  <c r="B296" i="1"/>
  <c r="B1094" i="1"/>
  <c r="B1178" i="1"/>
  <c r="B1213" i="1"/>
  <c r="B1215" i="1"/>
  <c r="B292" i="1"/>
  <c r="B397" i="1"/>
  <c r="B400" i="1"/>
  <c r="B488" i="1"/>
  <c r="B483" i="1"/>
  <c r="B1211" i="1"/>
  <c r="B1214" i="1"/>
  <c r="B1216" i="1"/>
  <c r="B991" i="1"/>
  <c r="B291" i="1"/>
  <c r="B293" i="1"/>
  <c r="B294" i="1"/>
  <c r="B1097" i="1"/>
  <c r="B1098" i="1"/>
  <c r="B1070" i="1"/>
  <c r="B1071" i="1"/>
  <c r="B1072" i="1"/>
  <c r="B1076" i="1"/>
  <c r="B1078" i="1"/>
  <c r="B1080" i="1"/>
  <c r="B1082" i="1"/>
  <c r="B1084" i="1"/>
  <c r="B1086" i="1"/>
  <c r="B1088" i="1"/>
  <c r="B1090" i="1"/>
  <c r="B1092" i="1"/>
  <c r="B1069" i="1"/>
  <c r="B1073" i="1"/>
  <c r="B1074" i="1"/>
  <c r="B1075" i="1"/>
  <c r="B1077" i="1"/>
  <c r="B1079" i="1"/>
  <c r="B1081" i="1"/>
  <c r="B1083" i="1"/>
  <c r="B1085" i="1"/>
  <c r="B1087" i="1"/>
  <c r="B1089" i="1"/>
  <c r="B1091" i="1"/>
  <c r="B1093" i="1"/>
  <c r="B561" i="1"/>
  <c r="B1141" i="1"/>
  <c r="B1140" i="1"/>
  <c r="B487" i="1"/>
  <c r="B484" i="1"/>
  <c r="B1095" i="1"/>
  <c r="B1096" i="1"/>
  <c r="B687" i="1"/>
  <c r="B1194" i="1"/>
  <c r="B1130" i="1"/>
  <c r="B1156" i="1"/>
  <c r="B1155" i="1"/>
  <c r="B489" i="1"/>
  <c r="B485" i="1"/>
  <c r="B521" i="1"/>
  <c r="B522" i="1"/>
  <c r="B524" i="1"/>
  <c r="B1138" i="1"/>
  <c r="B1134" i="1"/>
  <c r="B566" i="1"/>
  <c r="B567" i="1"/>
  <c r="B746" i="1"/>
  <c r="B568" i="1"/>
  <c r="B747" i="1"/>
  <c r="B563" i="1"/>
  <c r="B564" i="1"/>
  <c r="B565" i="1"/>
  <c r="B1226" i="1"/>
  <c r="B1227" i="1"/>
  <c r="B486" i="1"/>
  <c r="B748" i="1"/>
  <c r="B603" i="1"/>
  <c r="B1175" i="1"/>
  <c r="B604" i="1"/>
  <c r="B615" i="1"/>
  <c r="B732" i="1"/>
  <c r="B689" i="1"/>
  <c r="B1160" i="1"/>
  <c r="B1201" i="1"/>
  <c r="B942" i="1"/>
  <c r="B150" i="1"/>
  <c r="B84" i="1"/>
  <c r="B930" i="1"/>
  <c r="B85" i="1"/>
  <c r="B129" i="1"/>
  <c r="B957" i="1"/>
  <c r="B964" i="1"/>
  <c r="B169" i="1"/>
  <c r="B75" i="1"/>
  <c r="B102" i="1"/>
  <c r="B217" i="1"/>
  <c r="B181" i="1"/>
  <c r="B184" i="1"/>
  <c r="B172" i="1"/>
  <c r="B180" i="1"/>
  <c r="B136" i="1"/>
  <c r="B141" i="1"/>
  <c r="B86" i="1"/>
  <c r="B663" i="1"/>
  <c r="B952" i="1"/>
  <c r="B659" i="1"/>
  <c r="B103" i="1"/>
  <c r="B218" i="1"/>
  <c r="B161" i="1"/>
  <c r="B104" i="1"/>
  <c r="B151" i="1"/>
  <c r="B938" i="1"/>
  <c r="B120" i="1"/>
  <c r="B931" i="1"/>
  <c r="B934" i="1"/>
  <c r="B936" i="1"/>
  <c r="B152" i="1"/>
  <c r="B149" i="1"/>
  <c r="B244" i="1"/>
  <c r="B980" i="1"/>
  <c r="B1229" i="1"/>
  <c r="B1231" i="1"/>
  <c r="B1235" i="1"/>
  <c r="B250" i="1"/>
  <c r="B87" i="1"/>
  <c r="B88" i="1"/>
  <c r="B77" i="1"/>
  <c r="B251" i="1"/>
  <c r="B928" i="1"/>
  <c r="B929" i="1"/>
  <c r="B245" i="1"/>
  <c r="B92" i="1"/>
  <c r="B93" i="1"/>
  <c r="B749" i="1"/>
  <c r="B105" i="1"/>
  <c r="B246" i="1"/>
  <c r="B977" i="1"/>
  <c r="B986" i="1"/>
  <c r="B558" i="1"/>
  <c r="B219" i="1"/>
  <c r="B89" i="1"/>
  <c r="B859" i="1"/>
  <c r="B260" i="1"/>
  <c r="B263" i="1"/>
  <c r="B81" i="1"/>
  <c r="B83" i="1"/>
  <c r="B79" i="1"/>
  <c r="B91" i="1"/>
  <c r="B90" i="1"/>
  <c r="B992" i="1"/>
  <c r="B993" i="1"/>
  <c r="B688" i="1"/>
  <c r="B690" i="1"/>
  <c r="B1257" i="1"/>
  <c r="B1255" i="1"/>
  <c r="B1205" i="1"/>
  <c r="B1256" i="1"/>
  <c r="B750" i="1"/>
  <c r="B1254" i="1"/>
  <c r="B1206" i="1"/>
  <c r="B944" i="1"/>
  <c r="B941" i="1"/>
  <c r="B943" i="1"/>
  <c r="B925" i="1"/>
  <c r="B978" i="1"/>
  <c r="B1252" i="1"/>
  <c r="B1246" i="1"/>
  <c r="B949" i="1"/>
  <c r="B1115" i="1"/>
  <c r="B1117" i="1"/>
  <c r="B1236" i="1"/>
  <c r="B1237" i="1"/>
  <c r="B1238" i="1"/>
  <c r="B1113" i="1"/>
  <c r="B751" i="1"/>
  <c r="B752" i="1"/>
  <c r="B121" i="1"/>
  <c r="B753" i="1"/>
  <c r="B754" i="1"/>
  <c r="B559" i="1"/>
  <c r="B967" i="1"/>
  <c r="B755" i="1"/>
  <c r="B756" i="1"/>
  <c r="B757" i="1"/>
  <c r="B758" i="1"/>
  <c r="B759" i="1"/>
  <c r="B1239" i="1"/>
  <c r="B761" i="1"/>
  <c r="B1240" i="1"/>
  <c r="B1118" i="1"/>
  <c r="B1116" i="1"/>
  <c r="B1114" i="1"/>
  <c r="B153" i="1"/>
  <c r="B333" i="1"/>
  <c r="B968" i="1"/>
  <c r="B1241" i="1"/>
  <c r="B202" i="1"/>
  <c r="B852" i="1"/>
  <c r="B215" i="1"/>
  <c r="B959" i="1"/>
  <c r="B953" i="1"/>
  <c r="B954" i="1"/>
  <c r="B1003" i="1"/>
  <c r="B960" i="1"/>
  <c r="B1176" i="1"/>
  <c r="B176" i="1"/>
  <c r="B182" i="1"/>
  <c r="B185" i="1"/>
  <c r="B168" i="1"/>
  <c r="B183" i="1"/>
  <c r="B186" i="1"/>
  <c r="B955" i="1"/>
  <c r="B961" i="1"/>
  <c r="B962" i="1"/>
  <c r="B956" i="1"/>
  <c r="B178" i="1"/>
  <c r="B170" i="1"/>
  <c r="B173" i="1"/>
  <c r="B166" i="1"/>
  <c r="B174" i="1"/>
  <c r="B167" i="1"/>
  <c r="B204" i="1"/>
  <c r="B958" i="1"/>
  <c r="B965" i="1"/>
  <c r="B762" i="1"/>
  <c r="B375" i="1"/>
  <c r="B1207" i="1"/>
  <c r="B1209" i="1"/>
  <c r="B660" i="1"/>
  <c r="B658" i="1"/>
  <c r="B733" i="1"/>
  <c r="B730" i="1"/>
  <c r="B734" i="1"/>
  <c r="B718" i="1"/>
  <c r="B763" i="1"/>
  <c r="B764" i="1"/>
  <c r="B966" i="1"/>
  <c r="B765" i="1"/>
  <c r="B987" i="1"/>
  <c r="B985" i="1"/>
  <c r="B988" i="1"/>
  <c r="B254" i="1"/>
  <c r="B989" i="1"/>
  <c r="B240" i="1"/>
  <c r="B1242" i="1"/>
  <c r="B320" i="1"/>
  <c r="B969" i="1"/>
  <c r="B970" i="1"/>
  <c r="B963" i="1"/>
  <c r="B679" i="1"/>
  <c r="B1202" i="1"/>
  <c r="B1204" i="1"/>
  <c r="B766" i="1"/>
  <c r="B724" i="1"/>
  <c r="B1102" i="1"/>
  <c r="B1099" i="1"/>
  <c r="B1103" i="1"/>
  <c r="B1100" i="1"/>
  <c r="B1105" i="1"/>
  <c r="B860" i="1"/>
  <c r="B196" i="1"/>
  <c r="B197" i="1"/>
  <c r="B304" i="1"/>
  <c r="B864" i="1"/>
  <c r="B875" i="1"/>
  <c r="B865" i="1"/>
  <c r="B661" i="1"/>
  <c r="B305" i="1"/>
  <c r="B876" i="1"/>
  <c r="B356" i="1"/>
  <c r="B357" i="1"/>
  <c r="B1182" i="1"/>
  <c r="B648" i="1"/>
  <c r="B367" i="1"/>
  <c r="B767" i="1"/>
  <c r="B230" i="1"/>
  <c r="B376" i="1"/>
  <c r="B368" i="1"/>
  <c r="B1133" i="1"/>
  <c r="B231" i="1"/>
  <c r="B769" i="1"/>
  <c r="B100" i="1"/>
  <c r="B96" i="1"/>
  <c r="B98" i="1"/>
  <c r="B101" i="1"/>
  <c r="B189" i="1"/>
  <c r="B99" i="1"/>
  <c r="B190" i="1"/>
  <c r="B187" i="1"/>
  <c r="B95" i="1"/>
  <c r="B94" i="1"/>
  <c r="B770" i="1"/>
  <c r="B1127" i="1"/>
  <c r="B205" i="1"/>
  <c r="B203" i="1"/>
  <c r="B208" i="1"/>
  <c r="B972" i="1"/>
  <c r="B971" i="1"/>
  <c r="B771" i="1"/>
  <c r="B130" i="1"/>
  <c r="B137" i="1"/>
  <c r="B139" i="1"/>
  <c r="B861" i="1"/>
  <c r="B877" i="1"/>
  <c r="B256" i="1"/>
  <c r="B979" i="1"/>
  <c r="B995" i="1"/>
  <c r="B975" i="1"/>
  <c r="B996" i="1"/>
  <c r="B974" i="1"/>
  <c r="B973" i="1"/>
  <c r="B725" i="1"/>
  <c r="B947" i="1"/>
  <c r="B950" i="1"/>
  <c r="B209" i="1"/>
  <c r="B866" i="1"/>
  <c r="B945" i="1"/>
  <c r="B97" i="1"/>
  <c r="B994" i="1"/>
  <c r="B255" i="1"/>
  <c r="B983" i="1"/>
  <c r="B261" i="1"/>
  <c r="B264" i="1"/>
  <c r="B937" i="1"/>
  <c r="B939" i="1"/>
  <c r="B932" i="1"/>
  <c r="B935" i="1"/>
  <c r="B862" i="1"/>
  <c r="B863" i="1"/>
  <c r="B981" i="1"/>
  <c r="B1016" i="1"/>
  <c r="B1018" i="1"/>
  <c r="B735" i="1"/>
  <c r="B878" i="1"/>
  <c r="B1020" i="1"/>
  <c r="B1014" i="1"/>
  <c r="B1021" i="1"/>
  <c r="B1004" i="1"/>
  <c r="B1008" i="1"/>
  <c r="B271" i="1"/>
  <c r="B1012" i="1"/>
  <c r="B1007" i="1"/>
  <c r="B1010" i="1"/>
  <c r="B210" i="1"/>
  <c r="B143" i="1"/>
  <c r="B1022" i="1"/>
  <c r="B982" i="1"/>
  <c r="B984" i="1"/>
  <c r="B157" i="1"/>
  <c r="B155" i="1"/>
  <c r="B156" i="1"/>
  <c r="B171" i="1"/>
  <c r="B976" i="1"/>
  <c r="B297" i="1"/>
  <c r="B266" i="1"/>
  <c r="B772" i="1"/>
  <c r="B298" i="1"/>
  <c r="B299" i="1"/>
  <c r="B300" i="1"/>
  <c r="B216" i="1"/>
  <c r="B1005" i="1"/>
  <c r="B222" i="1"/>
  <c r="B220" i="1"/>
  <c r="B307" i="1"/>
  <c r="B1108" i="1"/>
  <c r="B377" i="1"/>
  <c r="B380" i="1"/>
  <c r="B301" i="1"/>
  <c r="B247" i="1"/>
  <c r="B773" i="1"/>
  <c r="B379" i="1"/>
  <c r="B267" i="1"/>
  <c r="B308" i="1"/>
  <c r="B122" i="1"/>
  <c r="B722" i="1"/>
  <c r="B311" i="1"/>
  <c r="B1119" i="1"/>
  <c r="B126" i="1"/>
  <c r="B867" i="1"/>
  <c r="B335" i="1"/>
  <c r="B869" i="1"/>
  <c r="B879" i="1"/>
  <c r="B221" i="1"/>
  <c r="B237" i="1"/>
  <c r="B232" i="1"/>
  <c r="B223" i="1"/>
  <c r="B235" i="1"/>
  <c r="B224" i="1"/>
  <c r="B774" i="1"/>
  <c r="B262" i="1"/>
  <c r="B946" i="1"/>
  <c r="B948" i="1"/>
  <c r="B1249" i="1"/>
  <c r="B1250" i="1"/>
  <c r="B1253" i="1"/>
  <c r="B1247" i="1"/>
  <c r="B193" i="1"/>
  <c r="B194" i="1"/>
  <c r="B191" i="1"/>
  <c r="B192" i="1"/>
  <c r="B188" i="1"/>
  <c r="B940" i="1"/>
  <c r="B933" i="1"/>
  <c r="B352" i="1"/>
  <c r="B390" i="1"/>
  <c r="B321" i="1"/>
  <c r="B385" i="1"/>
  <c r="B353" i="1"/>
  <c r="B322" i="1"/>
  <c r="B1106" i="1"/>
  <c r="B870" i="1"/>
  <c r="B361" i="1"/>
  <c r="B448" i="1"/>
  <c r="B364" i="1"/>
  <c r="B362" i="1"/>
  <c r="B350" i="1"/>
  <c r="B351" i="1"/>
  <c r="B329" i="1"/>
  <c r="B365" i="1"/>
  <c r="B890" i="1"/>
  <c r="B871" i="1"/>
  <c r="B407" i="1"/>
  <c r="B891" i="1"/>
  <c r="B408" i="1"/>
  <c r="B330" i="1"/>
  <c r="B363" i="1"/>
  <c r="B410" i="1"/>
  <c r="B1142" i="1"/>
  <c r="B480" i="1"/>
  <c r="B1143" i="1"/>
  <c r="B3" i="1"/>
  <c r="B383" i="1"/>
  <c r="B384" i="1"/>
  <c r="B481" i="1"/>
  <c r="B12" i="1"/>
  <c r="B1139" i="1"/>
  <c r="B401" i="1"/>
  <c r="B449" i="1"/>
  <c r="B382" i="1"/>
  <c r="B406" i="1"/>
  <c r="B381" i="1"/>
  <c r="B1137" i="1"/>
  <c r="B349" i="1"/>
  <c r="B1144" i="1"/>
  <c r="B455" i="1"/>
  <c r="B456" i="1"/>
  <c r="B418" i="1"/>
  <c r="B411" i="1"/>
  <c r="B997" i="1"/>
  <c r="B998" i="1"/>
  <c r="B457" i="1"/>
  <c r="B513" i="1"/>
  <c r="B516" i="1"/>
  <c r="B514" i="1"/>
  <c r="B517" i="1"/>
  <c r="B265" i="1"/>
  <c r="B649" i="1"/>
  <c r="B904" i="1"/>
  <c r="B905" i="1"/>
  <c r="B131" i="1"/>
  <c r="B138" i="1"/>
  <c r="B1017" i="1"/>
  <c r="B886" i="1"/>
  <c r="B140" i="1"/>
  <c r="B1024" i="1"/>
  <c r="B1019" i="1"/>
  <c r="B1009" i="1"/>
  <c r="B1011" i="1"/>
  <c r="B1013" i="1"/>
  <c r="B1023" i="1"/>
  <c r="B1015" i="1"/>
  <c r="B1006" i="1"/>
  <c r="B775" i="1"/>
  <c r="B776" i="1"/>
  <c r="B777" i="1"/>
  <c r="B241" i="1"/>
  <c r="B252" i="1"/>
  <c r="B248" i="1"/>
  <c r="B887" i="1"/>
  <c r="B853" i="1"/>
  <c r="B508" i="1"/>
  <c r="B509" i="1"/>
  <c r="B510" i="1"/>
  <c r="B511" i="1"/>
  <c r="B413" i="1"/>
  <c r="B441" i="1"/>
  <c r="B1146" i="1"/>
  <c r="B1151" i="1"/>
  <c r="B1149" i="1"/>
  <c r="B1147" i="1"/>
  <c r="B442" i="1"/>
  <c r="B479" i="1"/>
  <c r="B432" i="1"/>
  <c r="B778" i="1"/>
  <c r="B478" i="1"/>
  <c r="B477" i="1"/>
  <c r="B872" i="1"/>
  <c r="B1107" i="1"/>
  <c r="B1109" i="1"/>
  <c r="B145" i="1"/>
  <c r="B144" i="1"/>
  <c r="B146" i="1"/>
  <c r="B147" i="1"/>
  <c r="B1112" i="1"/>
  <c r="B1145" i="1"/>
  <c r="B1110" i="1"/>
  <c r="B1111" i="1"/>
  <c r="B148" i="1"/>
  <c r="B242" i="1"/>
  <c r="B458" i="1"/>
  <c r="B142" i="1"/>
  <c r="B198" i="1"/>
  <c r="B873" i="1"/>
  <c r="B779" i="1"/>
  <c r="B412" i="1"/>
  <c r="B482" i="1"/>
  <c r="B1120" i="1"/>
  <c r="B562" i="1"/>
  <c r="B570" i="1"/>
  <c r="B560" i="1"/>
  <c r="B569" i="1"/>
  <c r="B571" i="1"/>
  <c r="B1121" i="1"/>
  <c r="B1122" i="1"/>
  <c r="B1123" i="1"/>
  <c r="B50" i="1"/>
  <c r="B55" i="1"/>
  <c r="B1104" i="1"/>
  <c r="B1101" i="1"/>
  <c r="B57" i="1"/>
  <c r="B1124" i="1"/>
  <c r="B51" i="1"/>
  <c r="B497" i="1"/>
  <c r="B498" i="1"/>
  <c r="B257" i="1"/>
  <c r="B386" i="1"/>
  <c r="B391" i="1"/>
  <c r="B323" i="1"/>
  <c r="B324" i="1"/>
  <c r="B325" i="1"/>
  <c r="B780" i="1"/>
  <c r="B154" i="1"/>
  <c r="B211" i="1"/>
  <c r="B213" i="1"/>
  <c r="B258" i="1"/>
  <c r="B212" i="1"/>
  <c r="B40" i="1"/>
  <c r="B206" i="1"/>
  <c r="B207" i="1"/>
  <c r="B17" i="1"/>
  <c r="B309" i="1"/>
  <c r="B331" i="1"/>
  <c r="B31" i="1"/>
  <c r="B409" i="1"/>
  <c r="B334" i="1"/>
  <c r="B310" i="1"/>
  <c r="B344" i="1"/>
  <c r="B302" i="1"/>
  <c r="B781" i="1"/>
  <c r="B369" i="1"/>
  <c r="B378" i="1"/>
  <c r="B123" i="1"/>
  <c r="B662" i="1"/>
  <c r="B731" i="1"/>
  <c r="B36" i="1"/>
  <c r="B782" i="1"/>
  <c r="B717" i="1"/>
  <c r="B783" i="1"/>
  <c r="B784" i="1"/>
  <c r="B785" i="1"/>
  <c r="B786" i="1"/>
  <c r="B787" i="1"/>
  <c r="B600" i="1"/>
  <c r="B607" i="1"/>
  <c r="B596" i="1"/>
  <c r="B605" i="1"/>
  <c r="B788" i="1"/>
  <c r="B34" i="1"/>
  <c r="B21" i="1"/>
  <c r="B387" i="1"/>
  <c r="B38" i="1"/>
  <c r="B44" i="1"/>
  <c r="B164" i="1"/>
  <c r="B165" i="1"/>
  <c r="B46" i="1"/>
  <c r="B160" i="1"/>
  <c r="B162" i="1"/>
  <c r="B158" i="1"/>
  <c r="B48" i="1"/>
  <c r="B27" i="1"/>
  <c r="B159" i="1"/>
  <c r="B434" i="1"/>
  <c r="B438" i="1"/>
  <c r="B436" i="1"/>
  <c r="B435" i="1"/>
  <c r="B163" i="1"/>
  <c r="B437" i="1"/>
  <c r="B789" i="1"/>
  <c r="B597" i="1"/>
  <c r="B601" i="1"/>
  <c r="B606" i="1"/>
  <c r="B608" i="1"/>
  <c r="B336" i="1"/>
  <c r="B345" i="1"/>
  <c r="B337" i="1"/>
  <c r="B338" i="1"/>
  <c r="B339" i="1"/>
  <c r="B340" i="1"/>
  <c r="B249" i="1"/>
  <c r="B253" i="1"/>
  <c r="B243" i="1"/>
  <c r="B499" i="1"/>
  <c r="B360" i="1"/>
  <c r="B303" i="1"/>
  <c r="B53" i="1"/>
  <c r="B59" i="1"/>
  <c r="B874" i="1"/>
  <c r="B348" i="1"/>
  <c r="B527" i="1"/>
  <c r="B1248" i="1"/>
  <c r="B572" i="1"/>
  <c r="B553" i="1"/>
  <c r="B790" i="1"/>
  <c r="B1251" i="1"/>
  <c r="B374" i="1"/>
  <c r="B736" i="1"/>
  <c r="B528" i="1"/>
  <c r="B854" i="1"/>
  <c r="B999" i="1"/>
  <c r="B1002" i="1"/>
  <c r="B855" i="1"/>
  <c r="B1000" i="1"/>
  <c r="B739" i="1"/>
  <c r="B370" i="1"/>
  <c r="B1001" i="1"/>
  <c r="B738" i="1"/>
  <c r="B737" i="1"/>
  <c r="B740" i="1"/>
  <c r="B951" i="1"/>
  <c r="B858" i="1"/>
  <c r="B856" i="1"/>
  <c r="B371" i="1"/>
  <c r="B575" i="1"/>
  <c r="B461" i="1"/>
  <c r="B459" i="1"/>
  <c r="B373" i="1"/>
  <c r="B556" i="1"/>
  <c r="B857" i="1"/>
  <c r="B199" i="1"/>
  <c r="B500" i="1"/>
  <c r="B1150" i="1"/>
  <c r="B1148" i="1"/>
  <c r="B664" i="1"/>
  <c r="B1152" i="1"/>
  <c r="B926" i="1"/>
  <c r="B927" i="1"/>
  <c r="B791" i="1"/>
  <c r="B792" i="1"/>
  <c r="B793" i="1"/>
  <c r="B901" i="1"/>
  <c r="B902" i="1"/>
  <c r="B359" i="1"/>
  <c r="B358" i="1"/>
  <c r="B881" i="1"/>
  <c r="B882" i="1"/>
  <c r="B880" i="1"/>
  <c r="B885" i="1"/>
  <c r="B883" i="1"/>
  <c r="B884" i="1"/>
  <c r="B1025" i="1"/>
  <c r="B1028" i="1"/>
  <c r="B1026" i="1"/>
  <c r="B1027" i="1"/>
  <c r="B794" i="1"/>
  <c r="B669" i="1"/>
  <c r="B666" i="1"/>
  <c r="B667" i="1"/>
  <c r="B665" i="1"/>
  <c r="B670" i="1"/>
  <c r="B668" i="1"/>
  <c r="B135" i="1"/>
  <c r="B134" i="1"/>
  <c r="B133" i="1"/>
  <c r="B132" i="1"/>
  <c r="B328" i="1"/>
  <c r="B326" i="1"/>
  <c r="B388" i="1"/>
  <c r="B392" i="1"/>
  <c r="B424" i="1"/>
  <c r="B433" i="1"/>
  <c r="B425" i="1"/>
  <c r="B426" i="1"/>
  <c r="B1183" i="1"/>
  <c r="B1184" i="1"/>
  <c r="B327" i="1"/>
  <c r="B534" i="1"/>
  <c r="B868" i="1"/>
  <c r="B414" i="1"/>
  <c r="B372" i="1"/>
  <c r="B415" i="1"/>
  <c r="B490" i="1"/>
  <c r="B795" i="1"/>
  <c r="B535" i="1"/>
  <c r="B796" i="1"/>
  <c r="B491" i="1"/>
  <c r="B416" i="1"/>
  <c r="B896" i="1"/>
  <c r="B897" i="1"/>
  <c r="B529" i="1"/>
  <c r="B495" i="1"/>
  <c r="B888" i="1"/>
  <c r="B496" i="1"/>
  <c r="B532" i="1"/>
  <c r="B533" i="1"/>
  <c r="B797" i="1"/>
  <c r="B640" i="1"/>
  <c r="B354" i="1"/>
  <c r="B641" i="1"/>
  <c r="B475" i="1"/>
  <c r="B539" i="1"/>
  <c r="B540" i="1"/>
  <c r="B476" i="1"/>
  <c r="B446" i="1"/>
  <c r="B355" i="1"/>
  <c r="B443" i="1"/>
  <c r="B657" i="1"/>
  <c r="B450" i="1"/>
  <c r="B892" i="1"/>
  <c r="B894" i="1"/>
  <c r="B895" i="1"/>
  <c r="B259" i="1"/>
  <c r="B512" i="1"/>
  <c r="B893" i="1"/>
  <c r="B898" i="1"/>
  <c r="B175" i="1"/>
  <c r="B124" i="1"/>
  <c r="B109" i="1"/>
  <c r="B107" i="1"/>
  <c r="B127" i="1"/>
  <c r="B889" i="1"/>
  <c r="B460" i="1"/>
  <c r="B177" i="1"/>
  <c r="B233" i="1"/>
  <c r="B234" i="1"/>
  <c r="B463" i="1"/>
  <c r="B469" i="1"/>
  <c r="B466" i="1"/>
  <c r="B462" i="1"/>
  <c r="B464" i="1"/>
  <c r="B467" i="1"/>
  <c r="B468" i="1"/>
  <c r="B465" i="1"/>
  <c r="B214" i="1"/>
  <c r="B609" i="1"/>
  <c r="B610" i="1"/>
  <c r="B602" i="1"/>
  <c r="B621" i="1"/>
  <c r="B619" i="1"/>
  <c r="B579" i="1"/>
  <c r="B620" i="1"/>
  <c r="B542" i="1"/>
  <c r="B541" i="1"/>
  <c r="B581" i="1"/>
  <c r="B518" i="1"/>
  <c r="B515" i="1"/>
  <c r="B419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923" i="1"/>
  <c r="B918" i="1"/>
  <c r="B916" i="1"/>
  <c r="B919" i="1"/>
  <c r="B917" i="1"/>
  <c r="B924" i="1"/>
  <c r="B238" i="1"/>
  <c r="B239" i="1"/>
  <c r="B225" i="1"/>
  <c r="B236" i="1"/>
  <c r="B420" i="1"/>
  <c r="B906" i="1"/>
  <c r="B598" i="1"/>
  <c r="B816" i="1"/>
  <c r="B817" i="1"/>
  <c r="B818" i="1"/>
  <c r="B1243" i="1"/>
  <c r="B501" i="1"/>
  <c r="B819" i="1"/>
  <c r="B599" i="1"/>
  <c r="B502" i="1"/>
  <c r="B179" i="1"/>
  <c r="B543" i="1"/>
  <c r="B544" i="1"/>
  <c r="B492" i="1"/>
  <c r="B820" i="1"/>
  <c r="B821" i="1"/>
  <c r="B493" i="1"/>
  <c r="B494" i="1"/>
  <c r="B451" i="1"/>
  <c r="B576" i="1"/>
  <c r="B822" i="1"/>
  <c r="B823" i="1"/>
  <c r="B824" i="1"/>
  <c r="B312" i="1"/>
  <c r="B314" i="1"/>
  <c r="B313" i="1"/>
  <c r="B318" i="1"/>
  <c r="B319" i="1"/>
  <c r="B316" i="1"/>
  <c r="B366" i="1"/>
  <c r="B317" i="1"/>
  <c r="B315" i="1"/>
  <c r="B427" i="1"/>
  <c r="B430" i="1"/>
  <c r="B583" i="1"/>
  <c r="B585" i="1"/>
  <c r="B586" i="1"/>
  <c r="B536" i="1"/>
  <c r="B825" i="1"/>
  <c r="B826" i="1"/>
  <c r="B1244" i="1"/>
  <c r="B117" i="1"/>
  <c r="B128" i="1"/>
  <c r="B827" i="1"/>
  <c r="B828" i="1"/>
  <c r="B108" i="1"/>
  <c r="B125" i="1"/>
  <c r="B110" i="1"/>
  <c r="B119" i="1"/>
  <c r="B715" i="1"/>
  <c r="B707" i="1"/>
  <c r="B712" i="1"/>
  <c r="B702" i="1"/>
  <c r="B697" i="1"/>
  <c r="B417" i="1"/>
  <c r="B118" i="1"/>
  <c r="B106" i="1"/>
  <c r="B429" i="1"/>
  <c r="B428" i="1"/>
  <c r="B226" i="1"/>
  <c r="B228" i="1"/>
  <c r="B229" i="1"/>
  <c r="B227" i="1"/>
  <c r="B829" i="1"/>
  <c r="B431" i="1"/>
  <c r="B830" i="1"/>
  <c r="B200" i="1"/>
  <c r="B831" i="1"/>
  <c r="B201" i="1"/>
  <c r="B832" i="1"/>
  <c r="B833" i="1"/>
  <c r="B834" i="1"/>
  <c r="B835" i="1"/>
  <c r="B836" i="1"/>
  <c r="B115" i="1"/>
  <c r="B116" i="1"/>
  <c r="B444" i="1"/>
  <c r="B447" i="1"/>
  <c r="B445" i="1"/>
  <c r="B547" i="1"/>
  <c r="B548" i="1"/>
  <c r="B195" i="1"/>
  <c r="B545" i="1"/>
  <c r="B1245" i="1"/>
  <c r="B550" i="1"/>
  <c r="B549" i="1"/>
  <c r="B546" i="1"/>
  <c r="B837" i="1"/>
  <c r="B838" i="1"/>
  <c r="B839" i="1"/>
  <c r="B840" i="1"/>
  <c r="B841" i="1"/>
  <c r="B842" i="1"/>
  <c r="B346" i="1"/>
  <c r="B843" i="1"/>
  <c r="B341" i="1"/>
  <c r="B342" i="1"/>
  <c r="B844" i="1"/>
  <c r="B1218" i="1"/>
  <c r="B1219" i="1"/>
  <c r="B1217" i="1"/>
  <c r="B551" i="1"/>
  <c r="B347" i="1"/>
  <c r="B343" i="1"/>
  <c r="B845" i="1"/>
  <c r="B111" i="1"/>
  <c r="B112" i="1"/>
  <c r="B846" i="1"/>
  <c r="B332" i="1"/>
  <c r="B114" i="1"/>
  <c r="B113" i="1"/>
  <c r="B306" i="1"/>
  <c r="B470" i="1"/>
  <c r="B472" i="1"/>
  <c r="B473" i="1"/>
  <c r="B474" i="1"/>
  <c r="B471" i="1"/>
  <c r="B624" i="1"/>
  <c r="B682" i="1"/>
  <c r="B672" i="1"/>
  <c r="B588" i="1"/>
  <c r="B673" i="1"/>
  <c r="B589" i="1"/>
  <c r="B625" i="1"/>
  <c r="B683" i="1"/>
  <c r="B914" i="1"/>
  <c r="B268" i="1"/>
  <c r="B269" i="1"/>
  <c r="B270" i="1"/>
  <c r="B628" i="1"/>
  <c r="B591" i="1"/>
  <c r="B675" i="1"/>
  <c r="B686" i="1"/>
  <c r="B847" i="1"/>
  <c r="B915" i="1"/>
  <c r="B653" i="1"/>
  <c r="B452" i="1"/>
  <c r="B73" i="1"/>
  <c r="B61" i="1"/>
  <c r="B69" i="1"/>
  <c r="B63" i="1"/>
  <c r="B71" i="1"/>
  <c r="B67" i="1"/>
  <c r="B65" i="1"/>
  <c r="B631" i="1"/>
  <c r="B634" i="1"/>
  <c r="B720" i="1"/>
  <c r="B637" i="1"/>
  <c r="B453" i="1"/>
  <c r="B721" i="1"/>
  <c r="B592" i="1"/>
  <c r="B594" i="1"/>
  <c r="B525" i="1"/>
  <c r="B593" i="1"/>
  <c r="B595" i="1"/>
  <c r="B526" i="1"/>
  <c r="B393" i="1"/>
  <c r="B389" i="1"/>
  <c r="B848" i="1"/>
  <c r="B903" i="1"/>
  <c r="B530" i="1"/>
  <c r="B531" i="1"/>
  <c r="B650" i="1"/>
  <c r="B652" i="1"/>
  <c r="B503" i="1"/>
  <c r="B651" i="1"/>
  <c r="B654" i="1"/>
  <c r="B655" i="1"/>
  <c r="B656" i="1"/>
  <c r="B900" i="1"/>
  <c r="B537" i="1"/>
  <c r="B439" i="1"/>
  <c r="B899" i="1"/>
  <c r="B538" i="1"/>
  <c r="B703" i="1"/>
  <c r="B713" i="1"/>
  <c r="B716" i="1"/>
  <c r="B708" i="1"/>
  <c r="B698" i="1"/>
  <c r="B728" i="1"/>
  <c r="B726" i="1"/>
  <c r="B677" i="1"/>
  <c r="B849" i="1"/>
  <c r="B678" i="1"/>
  <c r="B727" i="1"/>
  <c r="B729" i="1"/>
  <c r="B402" i="1"/>
  <c r="B404" i="1"/>
  <c r="B403" i="1"/>
  <c r="B405" i="1"/>
  <c r="B552" i="1"/>
  <c r="B644" i="1"/>
  <c r="B646" i="1"/>
  <c r="B642" i="1"/>
  <c r="B645" i="1"/>
  <c r="B647" i="1"/>
  <c r="B643" i="1"/>
  <c r="B850" i="1"/>
  <c r="B851" i="1"/>
  <c r="B1258" i="1"/>
</calcChain>
</file>

<file path=xl/sharedStrings.xml><?xml version="1.0" encoding="utf-8"?>
<sst xmlns="http://schemas.openxmlformats.org/spreadsheetml/2006/main" count="3335" uniqueCount="1177">
  <si>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</si>
  <si>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</si>
  <si>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</si>
  <si>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</si>
  <si>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</si>
  <si>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</si>
  <si>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</si>
  <si>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</si>
  <si>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</si>
  <si>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</si>
  <si>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</si>
  <si>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</si>
  <si>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</si>
  <si>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</si>
  <si>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</si>
  <si>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</si>
  <si>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</si>
  <si>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</si>
  <si>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</si>
  <si>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</si>
  <si>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</si>
  <si>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</si>
  <si>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</si>
  <si>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</si>
  <si>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</si>
  <si>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</si>
  <si>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</si>
  <si>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</si>
  <si>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</si>
  <si>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</si>
  <si>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</si>
  <si>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</si>
  <si>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</si>
  <si>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</si>
  <si>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</si>
  <si>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</si>
  <si>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</si>
  <si>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</si>
  <si>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</si>
  <si>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</si>
  <si>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</si>
  <si>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</si>
  <si>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</si>
  <si>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</si>
  <si>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</si>
  <si>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</si>
  <si>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</si>
  <si>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</si>
  <si>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</si>
  <si>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</si>
  <si>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</si>
  <si>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</si>
  <si>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</si>
  <si>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</si>
  <si>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</si>
  <si>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</si>
  <si>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</si>
  <si>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</si>
  <si>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</si>
  <si>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</si>
  <si>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</si>
  <si>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</si>
  <si>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</si>
  <si>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</si>
  <si>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</si>
  <si>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</si>
  <si>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</si>
  <si>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</si>
  <si>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</si>
  <si>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</si>
  <si>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</si>
  <si>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</si>
  <si>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</si>
  <si>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</si>
  <si>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</si>
  <si>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</si>
  <si>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</si>
  <si>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</si>
  <si>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</si>
  <si>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</si>
  <si>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</si>
  <si>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</si>
  <si>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</si>
  <si>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</si>
  <si>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</si>
  <si>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</si>
  <si>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</si>
  <si>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</si>
  <si>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</si>
  <si>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</si>
  <si>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</si>
  <si>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</si>
  <si>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</si>
  <si>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</si>
  <si>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</si>
  <si>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</si>
  <si>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</si>
  <si>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</si>
  <si>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</si>
  <si>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</si>
  <si>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</si>
  <si>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</si>
  <si>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</si>
  <si>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</si>
  <si>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</si>
  <si>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</si>
  <si>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</si>
  <si>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</si>
  <si>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</si>
  <si>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</si>
  <si>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</si>
  <si>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</si>
  <si>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</si>
  <si>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</si>
  <si>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</si>
  <si>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</si>
  <si>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</si>
  <si>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</si>
  <si>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</si>
  <si>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</si>
  <si>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</si>
  <si>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</si>
  <si>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</si>
  <si>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</si>
  <si>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</si>
  <si>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</si>
  <si>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</si>
  <si>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</si>
  <si>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</si>
  <si>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</si>
  <si>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</si>
  <si>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</si>
  <si>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</si>
  <si>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</si>
  <si>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</si>
  <si>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</si>
  <si>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</si>
  <si>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</si>
  <si>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</si>
  <si>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</si>
  <si>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</si>
  <si>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</si>
  <si>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</si>
  <si>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</si>
  <si>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</si>
  <si>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</si>
  <si>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</si>
  <si>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</si>
  <si>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</si>
  <si>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</si>
  <si>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</si>
  <si>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</si>
  <si>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</si>
  <si>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</si>
  <si>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</si>
  <si>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</si>
  <si>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</si>
  <si>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</si>
  <si>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</si>
  <si>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</si>
  <si>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</si>
  <si>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</si>
  <si>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</si>
  <si>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</si>
  <si>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</si>
  <si>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</si>
  <si>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</si>
  <si>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</si>
  <si>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</si>
  <si>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</si>
  <si>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</si>
  <si>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</si>
  <si>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</si>
  <si>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</si>
  <si>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</si>
  <si>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</si>
  <si>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</si>
  <si>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</si>
  <si>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</si>
  <si>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</si>
  <si>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</si>
  <si>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</si>
  <si>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</si>
  <si>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</si>
  <si>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</si>
  <si>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</si>
  <si>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</si>
  <si>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</si>
  <si>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</si>
  <si>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</si>
  <si>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</si>
  <si>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</si>
  <si>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</si>
  <si>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</si>
  <si>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</si>
  <si>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</si>
  <si>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</si>
  <si>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</si>
  <si>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</si>
  <si>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</si>
  <si>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</si>
  <si>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</si>
  <si>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</si>
  <si>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</si>
  <si>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</si>
  <si>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</si>
  <si>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</si>
  <si>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</si>
  <si>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</si>
  <si>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</si>
  <si>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</si>
  <si>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</si>
  <si>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</si>
  <si>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</si>
  <si>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</si>
  <si>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</si>
  <si>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</si>
  <si>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</si>
  <si>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</si>
  <si>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</si>
  <si>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</si>
  <si>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</si>
  <si>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</si>
  <si>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</si>
  <si>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</si>
  <si>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</si>
  <si>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</si>
  <si>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</si>
  <si>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</si>
  <si>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</si>
  <si>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</si>
  <si>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</si>
  <si>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</si>
  <si>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</si>
  <si>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</si>
  <si>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</si>
  <si>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</si>
  <si>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</si>
  <si>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</si>
  <si>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</si>
  <si>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</si>
  <si>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</si>
  <si>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</si>
  <si>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</si>
  <si>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</si>
  <si>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</si>
  <si>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</si>
  <si>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</si>
  <si>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</si>
  <si>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</si>
  <si>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</si>
  <si>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</si>
  <si>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</si>
  <si>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</si>
  <si>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</si>
  <si>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</si>
  <si>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</si>
  <si>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</si>
  <si>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</si>
  <si>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</si>
  <si>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</si>
  <si>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</si>
  <si>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</si>
  <si>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</si>
  <si>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</si>
  <si>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</si>
  <si>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</si>
  <si>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</si>
  <si>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</si>
  <si>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</si>
  <si>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</si>
  <si>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</si>
  <si>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</si>
  <si>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</si>
  <si>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</si>
  <si>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</si>
  <si>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</si>
  <si>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</si>
  <si>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</si>
  <si>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</si>
  <si>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</si>
  <si>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</si>
  <si>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</si>
  <si>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</si>
  <si>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</si>
  <si>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</si>
  <si>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</si>
  <si>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</si>
  <si>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</si>
  <si>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</si>
  <si>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</si>
  <si>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</si>
  <si>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</si>
  <si>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</si>
  <si>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</si>
  <si>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</si>
  <si>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</si>
  <si>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</si>
  <si>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</si>
  <si>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</si>
  <si>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</si>
  <si>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</si>
  <si>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</si>
  <si>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</si>
  <si>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</si>
  <si>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</si>
  <si>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</si>
  <si>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</si>
  <si>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</si>
  <si>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</si>
  <si>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</si>
  <si>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</si>
  <si>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</si>
  <si>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</si>
  <si>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</si>
  <si>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</si>
  <si>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</si>
  <si>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</si>
  <si>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</si>
  <si>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</si>
  <si>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</si>
  <si>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</si>
  <si>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</si>
  <si>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</si>
  <si>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</si>
  <si>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</si>
  <si>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</si>
  <si>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</si>
  <si>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</si>
  <si>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</si>
  <si>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</si>
  <si>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</si>
  <si>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</si>
  <si>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</si>
  <si>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</si>
  <si>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</si>
  <si>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</si>
  <si>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</si>
  <si>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</si>
  <si>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</si>
  <si>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</si>
  <si>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</si>
  <si>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</si>
  <si>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</si>
  <si>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</si>
  <si>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</si>
  <si>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</si>
  <si>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</si>
  <si>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</si>
  <si>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</si>
  <si>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</si>
  <si>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</si>
  <si>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</si>
  <si>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</si>
  <si>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</si>
  <si>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</si>
  <si>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</si>
  <si>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</si>
  <si>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</si>
  <si>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</si>
  <si>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</si>
  <si>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</si>
  <si>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</si>
  <si>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</si>
  <si>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</si>
  <si>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</si>
  <si>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</si>
  <si>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</si>
  <si>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</si>
  <si>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</si>
  <si>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</si>
  <si>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</si>
  <si>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</si>
  <si>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</si>
  <si>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</si>
  <si>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</si>
  <si>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</si>
  <si>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</si>
  <si>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</si>
  <si>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</si>
  <si>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</si>
  <si>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</si>
  <si>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</si>
  <si>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</si>
  <si>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</si>
  <si>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</si>
  <si>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</si>
  <si>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</si>
  <si>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</si>
  <si>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</si>
  <si>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</si>
  <si>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</si>
  <si>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</si>
  <si>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</si>
  <si>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</si>
  <si>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</si>
  <si>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</si>
  <si>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</si>
  <si>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</si>
  <si>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</si>
  <si>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</si>
  <si>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</si>
  <si>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</si>
  <si>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</si>
  <si>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</si>
  <si>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</si>
  <si>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</si>
  <si>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</si>
  <si>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</si>
  <si>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</si>
  <si>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</si>
  <si>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</si>
  <si>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</si>
  <si>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</si>
  <si>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</si>
  <si>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</si>
  <si>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</si>
  <si>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</si>
  <si>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</si>
  <si>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</si>
  <si>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</si>
  <si>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</si>
  <si>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</si>
  <si>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</si>
  <si>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</si>
  <si>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</si>
  <si>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</si>
  <si>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</si>
  <si>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</si>
  <si>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</si>
  <si>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</si>
  <si>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</si>
  <si>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</si>
  <si>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</si>
  <si>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</si>
  <si>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</si>
  <si>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</si>
  <si>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</si>
  <si>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</si>
  <si>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</si>
  <si>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</si>
  <si>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</si>
  <si>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</si>
  <si>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</si>
  <si>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</si>
  <si>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</si>
  <si>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</si>
  <si>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</si>
  <si>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</si>
  <si>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</si>
  <si>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</si>
  <si>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</si>
  <si>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</si>
  <si>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</si>
  <si>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</si>
  <si>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</si>
  <si>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</si>
  <si>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</si>
  <si>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</si>
  <si>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</si>
  <si>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</si>
  <si>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</si>
  <si>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</si>
  <si>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</si>
  <si>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</si>
  <si>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</si>
  <si>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</si>
  <si>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</si>
  <si>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</si>
  <si>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</si>
  <si>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</si>
  <si>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</si>
  <si>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</si>
  <si>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</si>
  <si>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</si>
  <si>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</si>
  <si>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</si>
  <si>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</si>
  <si>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</si>
  <si>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</si>
  <si>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</si>
  <si>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</si>
  <si>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</si>
  <si>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</si>
  <si>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</si>
  <si>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</si>
  <si>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</si>
  <si>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</si>
  <si>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</si>
  <si>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</si>
  <si>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</si>
  <si>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</si>
  <si>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</si>
  <si>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</si>
  <si>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</si>
  <si>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</si>
  <si>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</si>
  <si>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</si>
  <si>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</si>
  <si>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</si>
  <si>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</si>
  <si>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</si>
  <si>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</si>
  <si>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</si>
  <si>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</si>
  <si>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</si>
  <si>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</si>
  <si>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</si>
  <si>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</si>
  <si>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</si>
  <si>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</si>
  <si>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</si>
  <si>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</si>
  <si>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</si>
  <si>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</si>
  <si>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</si>
  <si>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</si>
  <si>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</si>
  <si>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</si>
  <si>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</si>
  <si>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</si>
  <si>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</si>
  <si>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</si>
  <si>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</si>
  <si>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</si>
  <si>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</si>
  <si>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</si>
  <si>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</si>
  <si>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</si>
  <si>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</si>
  <si>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</si>
  <si>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</si>
  <si>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</si>
  <si>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</si>
  <si>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</si>
  <si>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</si>
  <si>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</si>
  <si>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</si>
  <si>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</si>
  <si>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</si>
  <si>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</si>
  <si>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</si>
  <si>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</si>
  <si>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</si>
  <si>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</si>
  <si>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</si>
  <si>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</si>
  <si>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</si>
  <si>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</si>
  <si>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</si>
  <si>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</si>
  <si>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</si>
  <si>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</si>
  <si>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</si>
  <si>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</si>
  <si>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</si>
  <si>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</si>
  <si>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</si>
  <si>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</si>
  <si>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</si>
  <si>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</si>
  <si>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</si>
  <si>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</si>
  <si>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</si>
  <si>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</si>
  <si>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</si>
  <si>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</si>
  <si>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</si>
  <si>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</si>
  <si>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</si>
  <si>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</si>
  <si>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</si>
  <si>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</si>
  <si>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</si>
  <si>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</si>
  <si>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</si>
  <si>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</si>
  <si>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</si>
  <si>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</si>
  <si>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</si>
  <si>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</si>
  <si>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</si>
  <si>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</si>
  <si>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</si>
  <si>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</si>
  <si>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</si>
  <si>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</si>
  <si>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</si>
  <si>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</si>
  <si>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</si>
  <si>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</si>
  <si>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</si>
  <si>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</si>
  <si>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</si>
  <si>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</si>
  <si>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</si>
  <si>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</si>
  <si>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</si>
  <si>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</si>
  <si>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</si>
  <si>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</si>
  <si>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</si>
  <si>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</si>
  <si>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</si>
  <si>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</si>
  <si>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</si>
  <si>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</si>
  <si>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</si>
  <si>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</si>
  <si>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</si>
  <si>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</si>
  <si>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</si>
  <si>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</si>
  <si>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</si>
  <si>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</si>
  <si>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</si>
  <si>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</si>
  <si>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</si>
  <si>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</si>
  <si>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</si>
  <si>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</si>
  <si>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</si>
  <si>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</si>
  <si>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</si>
  <si>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</si>
  <si>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</si>
  <si>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</si>
  <si>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</si>
  <si>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</si>
  <si>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</si>
  <si>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</si>
  <si>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</si>
  <si>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</si>
  <si>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</si>
  <si>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</si>
  <si>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</si>
  <si>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</si>
  <si>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</si>
  <si>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</si>
  <si>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</si>
  <si>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</si>
  <si>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</si>
  <si>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</si>
  <si>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</si>
  <si>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</si>
  <si>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</si>
  <si>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</si>
  <si>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</si>
  <si>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</si>
  <si>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</si>
  <si>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</si>
  <si>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</si>
  <si>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</si>
  <si>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</si>
  <si>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</si>
  <si>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</si>
  <si>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</si>
  <si>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</si>
  <si>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</si>
  <si>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</si>
  <si>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</si>
  <si>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</si>
  <si>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</si>
  <si>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</si>
  <si>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</si>
  <si>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</si>
  <si>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</si>
  <si>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</si>
  <si>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</si>
  <si>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</si>
  <si>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</si>
  <si>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</si>
  <si>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</si>
  <si>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</si>
  <si>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</si>
  <si>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</si>
  <si>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</si>
  <si>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</si>
  <si>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</si>
  <si>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</si>
  <si>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</si>
  <si>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</si>
  <si>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</si>
  <si>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</si>
  <si>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</si>
  <si>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</si>
  <si>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</si>
  <si>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</si>
  <si>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</si>
  <si>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</si>
  <si>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</si>
  <si>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</si>
  <si>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</si>
  <si>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</si>
  <si>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</si>
  <si>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</si>
  <si>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</si>
  <si>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</si>
  <si>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</si>
  <si>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</si>
  <si>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</si>
  <si>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</si>
  <si>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</si>
  <si>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</si>
  <si>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</si>
  <si>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</si>
  <si>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</si>
  <si>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</si>
  <si>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</si>
  <si>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</si>
  <si>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</si>
  <si>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</si>
  <si>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</si>
  <si>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</si>
  <si>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</si>
  <si>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</si>
  <si>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</si>
  <si>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</si>
  <si>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</si>
  <si>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</si>
  <si>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</si>
  <si>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</si>
  <si>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</si>
  <si>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</si>
  <si>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</si>
  <si>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</si>
  <si>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</si>
  <si>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</si>
  <si>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</si>
  <si>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</si>
  <si>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</si>
  <si>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</si>
  <si>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</si>
  <si>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</si>
  <si>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</si>
  <si>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</si>
  <si>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</si>
  <si>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</si>
  <si>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</si>
  <si>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</si>
  <si>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</si>
  <si>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</si>
  <si>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</si>
  <si>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</si>
  <si>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</si>
  <si>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</si>
  <si>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</si>
  <si>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</si>
  <si>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</si>
  <si>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</si>
  <si>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</si>
  <si>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</si>
  <si>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</si>
  <si>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</si>
  <si>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</si>
  <si>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</si>
  <si>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</si>
  <si>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</si>
  <si>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</si>
  <si>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</si>
  <si>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</si>
  <si>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</si>
  <si>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</si>
  <si>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</si>
  <si>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</si>
  <si>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</si>
  <si>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</si>
  <si>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</si>
  <si>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</si>
  <si>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</si>
  <si>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</si>
  <si>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</si>
  <si>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</si>
  <si>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</si>
  <si>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</si>
  <si>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</si>
  <si>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</si>
  <si>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</si>
  <si>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</si>
  <si>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</si>
  <si>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</si>
  <si>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</si>
  <si>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</si>
  <si>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</si>
  <si>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</si>
  <si>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</si>
  <si>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</si>
  <si>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</si>
  <si>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</si>
  <si>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</si>
  <si>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</si>
  <si>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</si>
  <si>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</si>
  <si>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</si>
  <si>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</si>
  <si>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</si>
  <si>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</si>
  <si>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</si>
  <si>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</si>
  <si>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</si>
  <si>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</si>
  <si>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</si>
  <si>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</si>
  <si>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</si>
  <si>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</si>
  <si>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</si>
  <si>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</si>
  <si>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</si>
  <si>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</si>
  <si>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</si>
  <si>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</si>
  <si>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</si>
  <si>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</si>
  <si>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</si>
  <si>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</si>
  <si>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</si>
  <si>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</si>
  <si>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</si>
  <si>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</si>
  <si>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</si>
  <si>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</si>
  <si>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</si>
  <si>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</si>
  <si>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</si>
  <si>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</si>
  <si>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</si>
  <si>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</si>
  <si>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</si>
  <si>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</si>
  <si>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</si>
  <si>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</si>
  <si>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</si>
  <si>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</si>
  <si>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</si>
  <si>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</si>
  <si>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</si>
  <si>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</si>
  <si>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</si>
  <si>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</si>
  <si>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</si>
  <si>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</si>
  <si>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</si>
  <si>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</si>
  <si>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</si>
  <si>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</si>
  <si>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</si>
  <si>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</si>
  <si>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</si>
  <si>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</si>
  <si>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</si>
  <si>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</si>
  <si>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</si>
  <si>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</si>
  <si>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</si>
  <si>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</si>
  <si>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</si>
  <si>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</si>
  <si>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</si>
  <si>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</si>
  <si>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</si>
  <si>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</si>
  <si>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</si>
  <si>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</si>
  <si>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</si>
  <si>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</si>
  <si>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</si>
  <si>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</si>
  <si>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</si>
  <si>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</si>
  <si>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</si>
  <si>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</si>
  <si>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</si>
  <si>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</si>
  <si>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</si>
  <si>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</si>
  <si>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</si>
  <si>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</si>
  <si>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</si>
  <si>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</si>
  <si>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</si>
  <si>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</si>
  <si>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</si>
  <si>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</si>
  <si>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</si>
  <si>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</si>
  <si>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</si>
  <si>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</si>
  <si>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</si>
  <si>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</si>
  <si>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</si>
  <si>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</si>
  <si>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</si>
  <si>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</si>
  <si>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</si>
  <si>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</si>
  <si>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</si>
  <si>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</si>
  <si>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</si>
  <si>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</si>
  <si>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</si>
  <si>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</si>
  <si>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</si>
  <si>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</si>
  <si>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</si>
  <si>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</si>
  <si>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</si>
  <si>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</si>
  <si>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</si>
  <si>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</si>
  <si>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</si>
  <si>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</si>
  <si>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</si>
  <si>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</si>
  <si>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</si>
  <si>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</si>
  <si>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</si>
  <si>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</si>
  <si>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</si>
  <si>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</si>
  <si>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</si>
  <si>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</si>
  <si>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</si>
  <si>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</si>
  <si>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</si>
  <si>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</si>
  <si>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</si>
  <si>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</si>
  <si>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</si>
  <si>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</si>
  <si>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</si>
  <si>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</si>
  <si>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</si>
  <si>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</si>
  <si>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</si>
  <si>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</si>
  <si>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</si>
  <si>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</si>
  <si>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</si>
  <si>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</si>
  <si>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</si>
  <si>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</si>
  <si>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</si>
  <si>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</si>
  <si>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</si>
  <si>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</si>
  <si>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</si>
  <si>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</si>
  <si>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</si>
  <si>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</si>
  <si>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</si>
  <si>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</si>
  <si>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</si>
  <si>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</si>
  <si>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</si>
  <si>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</si>
  <si>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</si>
  <si>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</si>
  <si>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</si>
  <si>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</si>
  <si>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</si>
  <si>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</si>
  <si>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</si>
  <si>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</si>
  <si>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</si>
  <si>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</si>
  <si>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</si>
  <si>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</si>
  <si>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</si>
  <si>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</si>
  <si>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</si>
  <si>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</si>
  <si>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</si>
  <si>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</si>
  <si>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</si>
  <si>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</si>
  <si>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</si>
  <si>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</si>
  <si>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</si>
  <si>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</si>
  <si>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</si>
  <si>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</si>
  <si>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</si>
  <si>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</si>
  <si>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</si>
  <si>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</si>
  <si>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</si>
  <si>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</si>
  <si>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</si>
  <si>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</si>
  <si>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</si>
  <si>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</si>
  <si>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</si>
  <si>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</si>
  <si>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</si>
  <si>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</si>
  <si>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</si>
  <si>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</si>
  <si>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</si>
  <si>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</si>
  <si>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</si>
  <si>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</si>
  <si>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</si>
  <si>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</si>
  <si>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</si>
  <si>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</si>
  <si>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</si>
  <si>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</si>
  <si>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</si>
  <si>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</si>
  <si>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</si>
  <si>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</si>
  <si>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</si>
  <si>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Uniprot: Q07817</t>
  </si>
  <si>
    <t>Uniprot: O43521</t>
  </si>
  <si>
    <t>FITC-BH3-BIM</t>
  </si>
  <si>
    <t>FITC FP filter set</t>
  </si>
  <si>
    <t>525 nm</t>
  </si>
  <si>
    <t>595 nm</t>
  </si>
  <si>
    <t>Primary biochemical high throughput screening assay to identify inhibitors of BCL2-related protein, long isoform (BCLXL)</t>
  </si>
  <si>
    <t>Michael Cardone</t>
  </si>
  <si>
    <t>Uniprot: P45452</t>
  </si>
  <si>
    <t>Uniprot: Q9Y570</t>
  </si>
  <si>
    <t>BODIPY TMR FP filter set</t>
  </si>
  <si>
    <t>598 nm</t>
  </si>
  <si>
    <t>Fluorescence polarization-based primary biochemical high throughput screening assay to identify inhibitors of Protein Phosphatase Methylesterase 1 (PME-1)</t>
  </si>
  <si>
    <t>Ben Cravatt</t>
  </si>
  <si>
    <t>Uniprot: Q5A7N4</t>
  </si>
  <si>
    <t>485 nm</t>
  </si>
  <si>
    <t>535 nm</t>
  </si>
  <si>
    <t>Heather Harding</t>
  </si>
  <si>
    <t>Fluorescence polarization-based biochemical high throughput confirmation assay to identify inhibitors of tRNA 2'-phosphotransferase (TPT1)</t>
  </si>
  <si>
    <t>Uniprot: Q9Y5S8</t>
  </si>
  <si>
    <t>Gary Bokoch</t>
  </si>
  <si>
    <t>Late stage results from the probe development effort to identify inhibitors of Nox1</t>
  </si>
  <si>
    <t>Fluorescence polarization-based biochemical high throughput dose response assay to identify inhibitors of tRNA 2'-phosphotransferase (TPT1)</t>
  </si>
  <si>
    <t>Uniprot: P00651</t>
  </si>
  <si>
    <t>B-U6G-AF</t>
  </si>
  <si>
    <t>Counterscreen for inhibitors of tRNA 2'-phosphotransferase (TPT1): fluorescence polarization-based biochemical high throughput dose response assay to identify inhibitors of RNAse T1</t>
  </si>
  <si>
    <t>Uniprot: Q07820</t>
  </si>
  <si>
    <t>GST-MCL1</t>
  </si>
  <si>
    <t>Fluorescence polarization-based biochemical high throughput confirmation assay for inhibitors of myeloid cell leukemia sequence 1 (MCL1) interactions with BIM-BH3 peptide</t>
  </si>
  <si>
    <t>Uniprot: Q8I2J3</t>
  </si>
  <si>
    <t>H-Glu-NHMec substrate</t>
  </si>
  <si>
    <t>340 nm</t>
  </si>
  <si>
    <t>450 nm</t>
  </si>
  <si>
    <t>QFRET-based biochemical high throughput confirmation assay for inhibitors of the Plasmodium falciparum M18 Aspartyl Aminopeptidase (PFM18AAP</t>
  </si>
  <si>
    <t>John Dalton and Donald Gardiner</t>
  </si>
  <si>
    <t>DO: Malaria</t>
  </si>
  <si>
    <t>Uniprot: O75608</t>
  </si>
  <si>
    <t>Counterscreen for PME1 inhibitors: fluorescence polarization-based primary biochemical high throughput screening assay to identify inhibitors of lysophospholipase 1 (LYPLA1)</t>
  </si>
  <si>
    <t>Uniprot: O95372</t>
  </si>
  <si>
    <t>Uniprot: P07711</t>
  </si>
  <si>
    <t>Unprot: P07711</t>
  </si>
  <si>
    <t> Z-Leu-Arg-MCA</t>
  </si>
  <si>
    <t>QFRET-based counterscreen for inhibitors of PFM18AAP: biochemical high throughput confirmation assay for inhibitors of the Cathepsin L proteinase (CTSL1)</t>
  </si>
  <si>
    <t>Uniprot: Q5J464</t>
  </si>
  <si>
    <t>Uniprot:Q5J464</t>
  </si>
  <si>
    <t>enterica serovar Choleraesuis</t>
  </si>
  <si>
    <t>Nitrocefin</t>
  </si>
  <si>
    <t>480 nm</t>
  </si>
  <si>
    <t>530 nm</t>
  </si>
  <si>
    <t>Peter Hodder</t>
  </si>
  <si>
    <t>Epi-absorbance-based counterscreen assay for common VIM-2 and IMP-1 inhibitors: biochemical high throughput screening assay to identify inhibitors of TEM-1 serine-beta-lactamase</t>
  </si>
  <si>
    <t>Uniprot: Q9K2N0</t>
  </si>
  <si>
    <t>Epi-absorbance-based confirmation assay for common VIM-2 and IMP-1 inhibitors: biochemical high throughput screening assay to identify inhibitors of VIM-2 metallo-beta-lactamase</t>
  </si>
  <si>
    <t>Uniprot: Q79MP6</t>
  </si>
  <si>
    <t>Epi-absorbance-based confirmation assay for common IMP-1 and VIM-2 inhibitors: biochemical high throughput screening assay to identify inhibitors of IMP-1 metallo-beta-lactamase</t>
  </si>
  <si>
    <t>QFRET-based biochemical high throughput dose response assay for inhibitors of the Plasmodium falciparum M18 Aspartyl Aminopeptidase (PFM18AAP)</t>
  </si>
  <si>
    <t>Counterscreen for inhibitors of M1 and M17 aminopeptidases: QFRET-based biochemical high throughput dose response assay for inhibitors of the Cathepsin L proteinase (CTSL1)</t>
  </si>
  <si>
    <t>Counterscreen for inhibitors of M1 and M17 aminopeptidases: QFRET-based biochemical high throughput dose response assay for inhibitors of the Plasmodium falciparum M18 Aspartyl Aminopeptidase (PFM18AAP)</t>
  </si>
  <si>
    <t>Counterscreen for inhibitors of MCL1: fluorescence polarization-based biochemical high throughput dose response assay for inhibitors of BCL2-related protein, long isoform (BCLXL)</t>
  </si>
  <si>
    <t>Counterscreen for PME1 inhibitors: fluorescence polarization-based biochemical high throughput confirmation assay to identify inhibitors of lysophospholipase 2 (LYPLA2)</t>
  </si>
  <si>
    <t>Counterscreen for PME1 inhibitors: fluorescence polarization-based biochemical high throughput confirmation assay for inhibitors of lysophospholipase 1 (LYPLA1)</t>
  </si>
  <si>
    <t>Uniprot: P03206</t>
  </si>
  <si>
    <t>Cy5-ZRE </t>
  </si>
  <si>
    <t>620 nm</t>
  </si>
  <si>
    <t>688 nm</t>
  </si>
  <si>
    <t>Counterscreen for inhibitors of EBNA-1: fluorescence polarization-based biochemical high throughput primary assay to identify inhibitors of the Epstein-Barr virus-encoded protein, ZTA</t>
  </si>
  <si>
    <t>Paul Lieberman</t>
  </si>
  <si>
    <t>DO: multiple sclerosis</t>
  </si>
  <si>
    <t>DO: lupus</t>
  </si>
  <si>
    <t>2154_2/4</t>
  </si>
  <si>
    <t>2154_1/3</t>
  </si>
  <si>
    <t>HEK</t>
  </si>
  <si>
    <t>2154_5</t>
  </si>
  <si>
    <t>Uniprot: P47989</t>
  </si>
  <si>
    <t>HRP/luminol</t>
  </si>
  <si>
    <t>Xanthine Oxidase Assay</t>
  </si>
  <si>
    <t>2154_6-8</t>
  </si>
  <si>
    <t>2067_1</t>
  </si>
  <si>
    <t>Gregg Fields</t>
  </si>
  <si>
    <t>DO: Osteoarthritis</t>
  </si>
  <si>
    <t>Late stage results from the probe development efforts to identify inhibitors of Matrix Metalloproteinase-13 (MMP-13): MMP-13 Inhibition Assay</t>
  </si>
  <si>
    <t>2067_2</t>
  </si>
  <si>
    <t>Tecan Safire2 </t>
  </si>
  <si>
    <t>324 nm</t>
  </si>
  <si>
    <t>393 nm</t>
  </si>
  <si>
    <t>Late stage results from the probe development efforts to identify inhibitors of Matrix Metalloproteinase-13 (MMP-13): MMP-13 Ki Assay</t>
  </si>
  <si>
    <t>2067_3</t>
  </si>
  <si>
    <t>2067_4</t>
  </si>
  <si>
    <t>2067_5</t>
  </si>
  <si>
    <t>2067_6</t>
  </si>
  <si>
    <t>2067_7</t>
  </si>
  <si>
    <t>GeneID: 4317</t>
  </si>
  <si>
    <t>fluorescence-quenched triple-helical peptide</t>
  </si>
  <si>
    <t>325 nm</t>
  </si>
  <si>
    <t>Late stage results from the probe development efforts to identify inhibitors of Matrix Metalloproteinase-13 (MMP-13): MMP-8 Dose Response Counterscreen Assay</t>
  </si>
  <si>
    <t>GeneID: 4313</t>
  </si>
  <si>
    <t>Molecular Devices SPECTRAmax Gemini EM Dual-Scanning Microplate Spectrofluorimeter</t>
  </si>
  <si>
    <t>Late stage results from the probe development efforts to identify inhibitors of Matrix Metalloproteinase-13 (MMP-13):Late stage results from the probe development efforts to identify inhibitors of Matrix Metalloproteinase-13 (MMP-13): MMP-8 Dose Response Counterscreen Assay</t>
  </si>
  <si>
    <t>GeneID: 4314</t>
  </si>
  <si>
    <t>Late stage results from the probe development efforts to identify inhibitors of Matrix Metalloproteinase-13 (MMP-13): MMP-3 IC50 Assaydevelopment efforts to identify inhibitors of Matrix Metalloproteinase-13 (MMP-13): MMP-8 Dose Response Counterscreen Assay</t>
  </si>
  <si>
    <t>GeneID: 4323</t>
  </si>
  <si>
    <t>Late stage results from the probe development efforts to identify inhibitors of Matrix Metalloproteinase-13 (MMP-13): MMP-3 IC50 Assaydevelopment efforts to identify inhibitors of Matrix Metalloproteinase-13 (MMP-13):MMP-14 IC50 Assay</t>
  </si>
  <si>
    <t>Hewlett Packard 1100 Liquid Chromatograph</t>
  </si>
  <si>
    <t>363 nm</t>
  </si>
  <si>
    <t>2078_1</t>
  </si>
  <si>
    <t>2078_2</t>
  </si>
  <si>
    <t>2078_3</t>
  </si>
  <si>
    <t>2078_4</t>
  </si>
  <si>
    <t>Uniprot: P40763</t>
  </si>
  <si>
    <t>U3A</t>
  </si>
  <si>
    <t>STAT3::luciferase construct</t>
  </si>
  <si>
    <t>David Frank</t>
  </si>
  <si>
    <t>Late stage results from the probe development efforts to identify inhibitors of signal transducer and activator of transcription 3 (STAT3): STAT3 Inhibition Assay</t>
  </si>
  <si>
    <t>Late stage results from the probe development efforts to identify inhibitors of signal transducer and activator of transcription 3 (STAT3): Cytotoxicity Counterscreen Assay</t>
  </si>
  <si>
    <t>Late stage results from the probe development efforts to identify inhibitors of signal transducer and activator of transcription 3 (STAT3): Quantitative PCR Assay</t>
  </si>
  <si>
    <t>Uniprot: Q8TDD5</t>
  </si>
  <si>
    <t>Late stage results from the probe development efforts to identify agonists of the Transient Receptor Potential Channels 3 and 2 (TRPML3 and TRPML2): TRPML3 Agonist Assay</t>
  </si>
  <si>
    <t>Stefan Heller</t>
  </si>
  <si>
    <t>2116_1</t>
  </si>
  <si>
    <t>2116_2</t>
  </si>
  <si>
    <t>2116_3/4</t>
  </si>
  <si>
    <t>2116_5/6</t>
  </si>
  <si>
    <t>Late stage results from the probe development efforts to identify agonists of the Transient Receptor Potential Channels 3 and 2 (TRPML3 and TRPML2): TRPN1 Agonist Counterscreen Assay</t>
  </si>
  <si>
    <t>Alembic Instruments VE-2 amplifier</t>
  </si>
  <si>
    <t>fura-2-AM</t>
  </si>
  <si>
    <t>Late stage results from the probe development efforts to identify agonists of the Transient Receptor Potential Channels 3 and 2 (TRPML3 and TRPML2): Patch Clamp Assays</t>
  </si>
  <si>
    <t>Late stage results from the probe development efforts to identify agonists of the Transient Receptor Potential Channels 3 and 2 (TRPML3 and TRPML2): Fura-2 Assays</t>
  </si>
  <si>
    <t>2117_1</t>
  </si>
  <si>
    <t>2117_2</t>
  </si>
  <si>
    <t>2117_3</t>
  </si>
  <si>
    <t>2117_4</t>
  </si>
  <si>
    <t>2117_5</t>
  </si>
  <si>
    <t>2117_6</t>
  </si>
  <si>
    <t>2128_1</t>
  </si>
  <si>
    <t>2128_2</t>
  </si>
  <si>
    <t>2128_3</t>
  </si>
  <si>
    <t>2128_4</t>
  </si>
  <si>
    <t>Uniprot: P35398</t>
  </si>
  <si>
    <t>GAL4DBD-RORgLBD</t>
  </si>
  <si>
    <t>GAL4UAS-luciferase reporter </t>
  </si>
  <si>
    <t>Late stage results from the probe development effort to identify novel modulators of the Retinoic acid receptor-related Orphan Receptors (ROR)</t>
  </si>
  <si>
    <t>Late stage results from the probe development effort to identify novel modulators of the Retinoic acid receptor-related Orphan Receptors (ROR): RORA Inhibition Assay</t>
  </si>
  <si>
    <t>Uniprot: P51449</t>
  </si>
  <si>
    <t>Patrick Griffin</t>
  </si>
  <si>
    <t>DO: hypertension</t>
  </si>
  <si>
    <t>GAL4DBD-RORaLBD</t>
  </si>
  <si>
    <t>Uniprot: Q13133</t>
  </si>
  <si>
    <t>Late stage results from the probe development effort to identify novel modulators of the Retinoic acid receptor-related Orphan Receptors (ROR): LXR Activation Assay</t>
  </si>
  <si>
    <t>GAL4DBD-LXRLBD</t>
  </si>
  <si>
    <t>Uniprot: P51114</t>
  </si>
  <si>
    <t>GAL4DBD-FXRLBD</t>
  </si>
  <si>
    <t>Late stage results from the probe development effort to identify novel modulators of the Retinoic acid receptor-related Orphan Receptors (ROR): FXR Activation Assay</t>
  </si>
  <si>
    <t>Uniprot: Q69113</t>
  </si>
  <si>
    <t>GAL4DBD-VP16LBD</t>
  </si>
  <si>
    <t>5xGAL4luciferase reporter</t>
  </si>
  <si>
    <t>Late stage results from the probe development effort to identify novel modulators of the Retinoic acid receptor-related Orphan Receptors (ROR): Glucose-6-Phosphatase (G6Pase) Promoter Assay</t>
  </si>
  <si>
    <t>Late stage results from the probe development effort to identify novel modulators of the Retinoic acid receptor-related Orphan Receptors (ROR): VP16 Inhibition Counterscreen Assay</t>
  </si>
  <si>
    <t>pS6 control plasmid</t>
  </si>
  <si>
    <t>Uniprot:Q79MP6</t>
  </si>
  <si>
    <t>Late stage results from the probe development efforts to identify selective inhibitors of VIM-2 metallo-beta-lactamase:VIM-2 Ki Assay</t>
  </si>
  <si>
    <t>Late stage results from the probe development efforts to identify selective inhibitors of VIM-2 metallo-beta-lactamase: Nitrocefin-based VIM2 Inhibition Assay</t>
  </si>
  <si>
    <t>Late stage results from the probe development efforts to identify selective inhibitors of VIM-2 metallo-beta-lactamase: Nitrocefin-based IMP1 Inhibition Counterscreen</t>
  </si>
  <si>
    <t>Late stage results from the probe development efforts to identify selective inhibitors of VIM-2 metallo-beta-lactamase:Nitrocefin-based TEM-1 Inhibition Counterscreen</t>
  </si>
  <si>
    <t>Uniprot: Q9HCU0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</si>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</sst>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5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</cellXfs>
  <cellStyles count="7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65"/>
  <sheetViews>
    <sheetView tabSelected="1" workbookViewId="0">
      <pane xSplit="2565" ySplit="4545" topLeftCell="A75" activePane="bottomLeft"/>
      <selection activeCell="C43" sqref="C43:AK43"/>
      <selection pane="topRight" activeCell="G2" sqref="G2"/>
      <selection pane="bottomLeft" activeCell="A85" sqref="A85"/>
      <selection pane="bottomRight" activeCell="B8" sqref="B8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5" t="s">
        <v>11</v>
      </c>
      <c r="O1" s="15"/>
      <c r="P1" s="15" t="s">
        <v>12</v>
      </c>
      <c r="Q1" s="15"/>
      <c r="R1" s="15" t="s">
        <v>13</v>
      </c>
      <c r="S1" s="15"/>
      <c r="T1" s="15"/>
      <c r="U1" s="4" t="s">
        <v>14</v>
      </c>
      <c r="V1" s="15" t="s">
        <v>15</v>
      </c>
      <c r="W1" s="15"/>
      <c r="X1" s="4" t="s">
        <v>16</v>
      </c>
      <c r="Y1" s="4" t="s">
        <v>17</v>
      </c>
      <c r="Z1" s="15" t="s">
        <v>18</v>
      </c>
      <c r="AA1" s="15"/>
      <c r="AB1" s="15"/>
      <c r="AC1" s="14" t="s">
        <v>19</v>
      </c>
      <c r="AD1" s="14"/>
      <c r="AE1" s="14"/>
      <c r="AF1" s="14"/>
      <c r="AG1" s="14"/>
      <c r="AH1" s="14"/>
      <c r="AI1" s="14"/>
    </row>
    <row r="2" spans="1:54" s="4" customFormat="1" ht="57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11" t="s">
        <v>81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945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 t="s">
        <v>1089</v>
      </c>
      <c r="B3" t="str">
        <f>IF(OR($A868=$A3,ISBLANK($A3)),"",IF(ISERR(SEARCH("cell-based",E3)),IF(AND(ISERR(SEARCH("biochem",E3)),ISERR(SEARCH("protein",E3)),ISERR(SEARCH("nucleic",E3))),"",IF(ISERR(SEARCH("target",G3)),"Define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6" t="s">
        <v>249</v>
      </c>
      <c r="D3" t="s">
        <v>1020</v>
      </c>
      <c r="E3" t="s">
        <v>97</v>
      </c>
      <c r="F3" t="s">
        <v>252</v>
      </c>
      <c r="G3" t="s">
        <v>652</v>
      </c>
      <c r="H3" t="s">
        <v>797</v>
      </c>
      <c r="I3" t="s">
        <v>1020</v>
      </c>
      <c r="M3" t="s">
        <v>335</v>
      </c>
      <c r="O3" t="s">
        <v>228</v>
      </c>
      <c r="P3" t="s">
        <v>178</v>
      </c>
      <c r="R3" t="s">
        <v>126</v>
      </c>
      <c r="S3" t="s">
        <v>163</v>
      </c>
      <c r="T3" t="s">
        <v>164</v>
      </c>
      <c r="U3" t="s">
        <v>327</v>
      </c>
      <c r="Y3" t="s">
        <v>872</v>
      </c>
      <c r="Z3" t="s">
        <v>948</v>
      </c>
      <c r="AA3">
        <v>39.840000000000003</v>
      </c>
      <c r="AB3" t="s">
        <v>604</v>
      </c>
      <c r="AC3" s="12" t="s">
        <v>1092</v>
      </c>
      <c r="AD3" s="10" t="s">
        <v>1090</v>
      </c>
      <c r="AE3" s="10" t="s">
        <v>1091</v>
      </c>
      <c r="AF3" t="s">
        <v>132</v>
      </c>
      <c r="AG3" t="s">
        <v>151</v>
      </c>
      <c r="AH3">
        <v>10</v>
      </c>
      <c r="AI3">
        <v>2</v>
      </c>
    </row>
    <row r="4" spans="1:54" x14ac:dyDescent="0.2">
      <c r="A4" t="s">
        <v>1093</v>
      </c>
      <c r="C4" s="6" t="s">
        <v>249</v>
      </c>
      <c r="D4" t="s">
        <v>1020</v>
      </c>
      <c r="E4" t="s">
        <v>97</v>
      </c>
      <c r="F4" t="s">
        <v>252</v>
      </c>
      <c r="G4" t="s">
        <v>652</v>
      </c>
      <c r="H4" t="s">
        <v>797</v>
      </c>
      <c r="I4" t="s">
        <v>1020</v>
      </c>
      <c r="J4">
        <v>4</v>
      </c>
      <c r="K4" t="s">
        <v>242</v>
      </c>
      <c r="M4" t="s">
        <v>335</v>
      </c>
      <c r="O4" t="s">
        <v>228</v>
      </c>
      <c r="P4" t="s">
        <v>178</v>
      </c>
      <c r="Q4" s="10" t="s">
        <v>1094</v>
      </c>
      <c r="R4" t="s">
        <v>126</v>
      </c>
      <c r="S4" t="s">
        <v>163</v>
      </c>
      <c r="V4" t="s">
        <v>1095</v>
      </c>
      <c r="W4" t="s">
        <v>1096</v>
      </c>
      <c r="Y4" t="s">
        <v>834</v>
      </c>
      <c r="Z4" t="s">
        <v>948</v>
      </c>
      <c r="AA4">
        <v>10</v>
      </c>
      <c r="AB4" t="s">
        <v>604</v>
      </c>
      <c r="AC4" s="12" t="s">
        <v>1097</v>
      </c>
      <c r="AD4" s="10" t="s">
        <v>1090</v>
      </c>
      <c r="AE4" s="10" t="s">
        <v>1091</v>
      </c>
      <c r="AF4" t="s">
        <v>132</v>
      </c>
      <c r="AG4" t="s">
        <v>151</v>
      </c>
      <c r="AH4">
        <v>6</v>
      </c>
      <c r="AI4">
        <v>2</v>
      </c>
    </row>
    <row r="5" spans="1:54" x14ac:dyDescent="0.2">
      <c r="A5" t="s">
        <v>1098</v>
      </c>
      <c r="C5" s="6" t="s">
        <v>249</v>
      </c>
      <c r="D5" s="10" t="s">
        <v>1103</v>
      </c>
      <c r="E5" t="s">
        <v>97</v>
      </c>
      <c r="F5" t="s">
        <v>252</v>
      </c>
      <c r="G5" t="s">
        <v>652</v>
      </c>
      <c r="H5" t="s">
        <v>797</v>
      </c>
      <c r="I5" s="10" t="s">
        <v>1103</v>
      </c>
      <c r="J5">
        <v>1.66</v>
      </c>
      <c r="K5" t="s">
        <v>242</v>
      </c>
      <c r="M5" t="s">
        <v>335</v>
      </c>
      <c r="N5" s="10" t="s">
        <v>1104</v>
      </c>
      <c r="O5" t="s">
        <v>228</v>
      </c>
      <c r="P5" t="s">
        <v>178</v>
      </c>
      <c r="Q5" t="s">
        <v>464</v>
      </c>
      <c r="R5" t="s">
        <v>126</v>
      </c>
      <c r="S5" t="s">
        <v>163</v>
      </c>
      <c r="U5" t="s">
        <v>294</v>
      </c>
      <c r="V5" t="s">
        <v>1105</v>
      </c>
      <c r="W5" t="s">
        <v>1044</v>
      </c>
      <c r="Y5" t="s">
        <v>872</v>
      </c>
      <c r="Z5" t="s">
        <v>948</v>
      </c>
      <c r="AA5">
        <v>39.840000000000003</v>
      </c>
      <c r="AB5" t="s">
        <v>604</v>
      </c>
      <c r="AC5" s="12" t="s">
        <v>1106</v>
      </c>
      <c r="AD5" s="10" t="s">
        <v>1090</v>
      </c>
      <c r="AE5" s="10" t="s">
        <v>1091</v>
      </c>
      <c r="AF5" t="s">
        <v>132</v>
      </c>
      <c r="AG5" t="s">
        <v>151</v>
      </c>
      <c r="AH5">
        <v>10</v>
      </c>
      <c r="AI5">
        <v>2</v>
      </c>
    </row>
    <row r="6" spans="1:54" x14ac:dyDescent="0.2">
      <c r="A6" t="s">
        <v>1098</v>
      </c>
      <c r="C6" s="6"/>
      <c r="D6" s="10"/>
      <c r="G6" t="s">
        <v>404</v>
      </c>
      <c r="H6" s="10" t="s">
        <v>1104</v>
      </c>
      <c r="I6" s="10"/>
      <c r="J6">
        <v>4</v>
      </c>
      <c r="K6" t="s">
        <v>158</v>
      </c>
      <c r="Q6" s="10"/>
      <c r="AC6" s="12"/>
      <c r="AD6" s="10"/>
      <c r="AE6" s="10"/>
    </row>
    <row r="7" spans="1:54" x14ac:dyDescent="0.2">
      <c r="A7" t="s">
        <v>1099</v>
      </c>
      <c r="C7" s="6" t="s">
        <v>249</v>
      </c>
      <c r="D7" s="10" t="s">
        <v>1107</v>
      </c>
      <c r="E7" t="s">
        <v>97</v>
      </c>
      <c r="F7" t="s">
        <v>252</v>
      </c>
      <c r="G7" t="s">
        <v>652</v>
      </c>
      <c r="H7" t="s">
        <v>797</v>
      </c>
      <c r="I7" s="10" t="s">
        <v>1107</v>
      </c>
      <c r="J7">
        <v>10</v>
      </c>
      <c r="K7" t="s">
        <v>242</v>
      </c>
      <c r="M7" t="s">
        <v>335</v>
      </c>
      <c r="O7" t="s">
        <v>228</v>
      </c>
      <c r="P7" t="s">
        <v>178</v>
      </c>
      <c r="Q7" s="10" t="s">
        <v>1108</v>
      </c>
      <c r="R7" t="s">
        <v>126</v>
      </c>
      <c r="S7" t="s">
        <v>163</v>
      </c>
      <c r="V7" t="s">
        <v>1095</v>
      </c>
      <c r="W7" t="s">
        <v>1096</v>
      </c>
      <c r="Y7" t="s">
        <v>872</v>
      </c>
      <c r="AC7" s="12" t="s">
        <v>1109</v>
      </c>
      <c r="AD7" s="10" t="s">
        <v>1090</v>
      </c>
      <c r="AE7" s="10" t="s">
        <v>1091</v>
      </c>
      <c r="AF7" t="s">
        <v>132</v>
      </c>
      <c r="AG7" t="s">
        <v>151</v>
      </c>
      <c r="AI7">
        <v>2</v>
      </c>
    </row>
    <row r="8" spans="1:54" x14ac:dyDescent="0.2">
      <c r="A8" t="s">
        <v>1100</v>
      </c>
      <c r="C8" s="6" t="s">
        <v>249</v>
      </c>
      <c r="D8" s="10" t="s">
        <v>1110</v>
      </c>
      <c r="E8" t="s">
        <v>97</v>
      </c>
      <c r="F8" t="s">
        <v>252</v>
      </c>
      <c r="G8" t="s">
        <v>652</v>
      </c>
      <c r="H8" t="s">
        <v>797</v>
      </c>
      <c r="I8" s="10" t="s">
        <v>1110</v>
      </c>
      <c r="J8">
        <v>10</v>
      </c>
      <c r="K8" t="s">
        <v>242</v>
      </c>
      <c r="M8" t="s">
        <v>335</v>
      </c>
      <c r="O8" t="s">
        <v>228</v>
      </c>
      <c r="P8" t="s">
        <v>178</v>
      </c>
      <c r="Q8" s="10" t="s">
        <v>1108</v>
      </c>
      <c r="R8" t="s">
        <v>126</v>
      </c>
      <c r="S8" t="s">
        <v>163</v>
      </c>
      <c r="V8" t="s">
        <v>1095</v>
      </c>
      <c r="W8" t="s">
        <v>1096</v>
      </c>
      <c r="Y8" t="s">
        <v>872</v>
      </c>
      <c r="AC8" s="12" t="s">
        <v>1111</v>
      </c>
      <c r="AD8" s="10" t="s">
        <v>1090</v>
      </c>
      <c r="AE8" s="10" t="s">
        <v>1091</v>
      </c>
      <c r="AF8" t="s">
        <v>132</v>
      </c>
      <c r="AG8" t="s">
        <v>151</v>
      </c>
      <c r="AI8">
        <v>2</v>
      </c>
    </row>
    <row r="9" spans="1:54" x14ac:dyDescent="0.2">
      <c r="A9" t="s">
        <v>1101</v>
      </c>
      <c r="C9" s="6" t="s">
        <v>249</v>
      </c>
      <c r="D9" s="10" t="s">
        <v>1112</v>
      </c>
      <c r="E9" t="s">
        <v>97</v>
      </c>
      <c r="F9" t="s">
        <v>252</v>
      </c>
      <c r="G9" t="s">
        <v>652</v>
      </c>
      <c r="H9" t="s">
        <v>797</v>
      </c>
      <c r="I9" s="10" t="s">
        <v>1112</v>
      </c>
      <c r="J9">
        <v>10</v>
      </c>
      <c r="K9" t="s">
        <v>242</v>
      </c>
      <c r="M9" t="s">
        <v>335</v>
      </c>
      <c r="O9" t="s">
        <v>228</v>
      </c>
      <c r="P9" t="s">
        <v>178</v>
      </c>
      <c r="Q9" s="10" t="s">
        <v>1108</v>
      </c>
      <c r="R9" t="s">
        <v>126</v>
      </c>
      <c r="S9" t="s">
        <v>163</v>
      </c>
      <c r="V9" t="s">
        <v>1095</v>
      </c>
      <c r="W9" t="s">
        <v>1096</v>
      </c>
      <c r="Y9" t="s">
        <v>872</v>
      </c>
      <c r="AC9" s="12" t="s">
        <v>1113</v>
      </c>
      <c r="AD9" s="10" t="s">
        <v>1090</v>
      </c>
      <c r="AE9" s="10" t="s">
        <v>1091</v>
      </c>
      <c r="AF9" t="s">
        <v>132</v>
      </c>
      <c r="AG9" t="s">
        <v>151</v>
      </c>
      <c r="AI9">
        <v>2</v>
      </c>
    </row>
    <row r="10" spans="1:54" x14ac:dyDescent="0.2">
      <c r="A10" t="s">
        <v>1102</v>
      </c>
      <c r="C10" s="6" t="s">
        <v>249</v>
      </c>
      <c r="D10" t="s">
        <v>1020</v>
      </c>
      <c r="E10" t="s">
        <v>97</v>
      </c>
      <c r="F10" t="s">
        <v>252</v>
      </c>
      <c r="G10" t="s">
        <v>652</v>
      </c>
      <c r="H10" t="s">
        <v>797</v>
      </c>
      <c r="I10" t="s">
        <v>1020</v>
      </c>
      <c r="J10">
        <v>10</v>
      </c>
      <c r="K10" t="s">
        <v>242</v>
      </c>
      <c r="M10" t="s">
        <v>335</v>
      </c>
      <c r="O10" t="s">
        <v>228</v>
      </c>
      <c r="P10" t="s">
        <v>178</v>
      </c>
      <c r="Q10" s="10" t="s">
        <v>1108</v>
      </c>
      <c r="R10" t="s">
        <v>126</v>
      </c>
      <c r="S10" t="s">
        <v>163</v>
      </c>
      <c r="V10" t="s">
        <v>1095</v>
      </c>
      <c r="W10" t="s">
        <v>1096</v>
      </c>
      <c r="Y10" t="s">
        <v>872</v>
      </c>
      <c r="AC10" s="12" t="s">
        <v>1113</v>
      </c>
      <c r="AD10" s="10" t="s">
        <v>1090</v>
      </c>
      <c r="AE10" s="10" t="s">
        <v>1091</v>
      </c>
      <c r="AF10" t="s">
        <v>132</v>
      </c>
      <c r="AG10" t="s">
        <v>151</v>
      </c>
      <c r="AI10">
        <v>2</v>
      </c>
    </row>
    <row r="11" spans="1:54" x14ac:dyDescent="0.2">
      <c r="A11" t="s">
        <v>1102</v>
      </c>
      <c r="C11" s="6"/>
      <c r="Q11" s="10" t="s">
        <v>1114</v>
      </c>
      <c r="V11" t="s">
        <v>1095</v>
      </c>
      <c r="W11" t="s">
        <v>1115</v>
      </c>
      <c r="AC11" s="12"/>
      <c r="AD11" s="10"/>
      <c r="AE11" s="10"/>
    </row>
    <row r="12" spans="1:54" x14ac:dyDescent="0.2">
      <c r="A12" t="s">
        <v>1116</v>
      </c>
      <c r="B12" t="str">
        <f>IF(OR($A3=$A12,ISBLANK($A12)),"",IF(ISERR(SEARCH("cell-based",E12)),IF(AND(ISERR(SEARCH("biochem",E12)),ISERR(SEARCH("protein",E12)),ISERR(SEARCH("nucleic",E12))),"",IF(ISERR(SEARCH("target",G12)),"Define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>Need a Detector Role</v>
      </c>
      <c r="C12" s="6" t="s">
        <v>96</v>
      </c>
      <c r="D12" t="s">
        <v>1120</v>
      </c>
      <c r="E12" t="s">
        <v>187</v>
      </c>
      <c r="F12" t="s">
        <v>154</v>
      </c>
      <c r="G12" t="s">
        <v>656</v>
      </c>
      <c r="H12" t="s">
        <v>622</v>
      </c>
      <c r="I12" t="s">
        <v>1121</v>
      </c>
      <c r="M12" t="s">
        <v>335</v>
      </c>
      <c r="N12" s="10" t="s">
        <v>1122</v>
      </c>
      <c r="O12" t="s">
        <v>142</v>
      </c>
      <c r="P12" t="s">
        <v>642</v>
      </c>
      <c r="R12" t="s">
        <v>126</v>
      </c>
      <c r="S12" t="s">
        <v>231</v>
      </c>
      <c r="T12" t="s">
        <v>164</v>
      </c>
      <c r="Y12" t="s">
        <v>909</v>
      </c>
      <c r="Z12" t="s">
        <v>948</v>
      </c>
      <c r="AA12">
        <v>55.7</v>
      </c>
      <c r="AB12" t="s">
        <v>604</v>
      </c>
      <c r="AC12" s="12" t="s">
        <v>1124</v>
      </c>
      <c r="AD12" s="10" t="s">
        <v>1123</v>
      </c>
      <c r="AE12" s="10" t="s">
        <v>967</v>
      </c>
      <c r="AF12" t="s">
        <v>132</v>
      </c>
      <c r="AG12" t="s">
        <v>151</v>
      </c>
      <c r="AH12">
        <v>10</v>
      </c>
      <c r="AI12">
        <v>2</v>
      </c>
    </row>
    <row r="13" spans="1:54" x14ac:dyDescent="0.2">
      <c r="A13" t="s">
        <v>1117</v>
      </c>
      <c r="C13" s="6" t="s">
        <v>96</v>
      </c>
      <c r="D13" t="s">
        <v>1120</v>
      </c>
      <c r="E13" t="s">
        <v>187</v>
      </c>
      <c r="F13" t="s">
        <v>154</v>
      </c>
      <c r="G13" t="s">
        <v>656</v>
      </c>
      <c r="H13" t="s">
        <v>622</v>
      </c>
      <c r="I13" t="s">
        <v>496</v>
      </c>
      <c r="M13" t="s">
        <v>335</v>
      </c>
      <c r="N13" s="10" t="s">
        <v>1122</v>
      </c>
      <c r="O13" t="s">
        <v>142</v>
      </c>
      <c r="P13" t="s">
        <v>642</v>
      </c>
      <c r="R13" t="s">
        <v>126</v>
      </c>
      <c r="S13" t="s">
        <v>231</v>
      </c>
      <c r="T13" t="s">
        <v>164</v>
      </c>
      <c r="Y13" t="s">
        <v>909</v>
      </c>
      <c r="Z13" t="s">
        <v>948</v>
      </c>
      <c r="AA13">
        <v>55.7</v>
      </c>
      <c r="AB13" t="s">
        <v>604</v>
      </c>
      <c r="AC13" s="12" t="s">
        <v>1124</v>
      </c>
      <c r="AD13" s="10" t="s">
        <v>1123</v>
      </c>
      <c r="AE13" s="10" t="s">
        <v>967</v>
      </c>
      <c r="AF13" t="s">
        <v>132</v>
      </c>
      <c r="AG13" t="s">
        <v>151</v>
      </c>
      <c r="AH13">
        <v>10</v>
      </c>
      <c r="AI13">
        <v>2</v>
      </c>
    </row>
    <row r="14" spans="1:54" x14ac:dyDescent="0.2">
      <c r="A14" t="s">
        <v>1118</v>
      </c>
      <c r="C14" s="6" t="s">
        <v>96</v>
      </c>
      <c r="D14" t="s">
        <v>1120</v>
      </c>
      <c r="E14" t="s">
        <v>187</v>
      </c>
      <c r="F14" t="s">
        <v>663</v>
      </c>
      <c r="G14" t="s">
        <v>656</v>
      </c>
      <c r="H14" t="s">
        <v>622</v>
      </c>
      <c r="I14" t="s">
        <v>1121</v>
      </c>
      <c r="M14" t="s">
        <v>335</v>
      </c>
      <c r="N14" s="10" t="s">
        <v>1122</v>
      </c>
      <c r="O14" t="s">
        <v>142</v>
      </c>
      <c r="P14" t="s">
        <v>642</v>
      </c>
      <c r="R14" t="s">
        <v>126</v>
      </c>
      <c r="S14" t="s">
        <v>231</v>
      </c>
      <c r="T14" t="s">
        <v>164</v>
      </c>
      <c r="Y14" t="s">
        <v>909</v>
      </c>
      <c r="Z14" t="s">
        <v>948</v>
      </c>
      <c r="AA14">
        <v>55.7</v>
      </c>
      <c r="AB14" t="s">
        <v>604</v>
      </c>
      <c r="AC14" s="12" t="s">
        <v>1125</v>
      </c>
      <c r="AD14" s="10" t="s">
        <v>1123</v>
      </c>
      <c r="AE14" s="10" t="s">
        <v>967</v>
      </c>
      <c r="AF14" t="s">
        <v>132</v>
      </c>
      <c r="AG14" t="s">
        <v>151</v>
      </c>
      <c r="AH14">
        <v>10</v>
      </c>
      <c r="AI14">
        <v>2</v>
      </c>
    </row>
    <row r="15" spans="1:54" x14ac:dyDescent="0.2">
      <c r="A15" t="s">
        <v>1118</v>
      </c>
      <c r="C15" s="6"/>
      <c r="G15" t="s">
        <v>353</v>
      </c>
      <c r="H15" t="s">
        <v>311</v>
      </c>
      <c r="N15" s="10"/>
      <c r="AC15" s="12"/>
      <c r="AD15" s="10"/>
      <c r="AE15" s="10"/>
    </row>
    <row r="16" spans="1:54" x14ac:dyDescent="0.2">
      <c r="A16" t="s">
        <v>1119</v>
      </c>
      <c r="C16" s="6" t="s">
        <v>96</v>
      </c>
      <c r="D16" t="s">
        <v>1120</v>
      </c>
      <c r="E16" t="s">
        <v>187</v>
      </c>
      <c r="F16" t="s">
        <v>154</v>
      </c>
      <c r="G16" t="s">
        <v>656</v>
      </c>
      <c r="H16" t="s">
        <v>622</v>
      </c>
      <c r="I16" t="s">
        <v>1121</v>
      </c>
      <c r="M16" t="s">
        <v>335</v>
      </c>
      <c r="N16" s="10" t="s">
        <v>1122</v>
      </c>
      <c r="O16" t="s">
        <v>142</v>
      </c>
      <c r="P16" t="s">
        <v>642</v>
      </c>
      <c r="R16" t="s">
        <v>126</v>
      </c>
      <c r="S16" t="s">
        <v>231</v>
      </c>
      <c r="T16" t="s">
        <v>164</v>
      </c>
      <c r="Y16" t="s">
        <v>909</v>
      </c>
      <c r="Z16" t="s">
        <v>948</v>
      </c>
      <c r="AA16">
        <v>10</v>
      </c>
      <c r="AB16" t="s">
        <v>604</v>
      </c>
      <c r="AC16" s="12" t="s">
        <v>1126</v>
      </c>
      <c r="AD16" s="10" t="s">
        <v>1123</v>
      </c>
      <c r="AE16" s="10" t="s">
        <v>967</v>
      </c>
      <c r="AF16" t="s">
        <v>132</v>
      </c>
      <c r="AG16" t="s">
        <v>151</v>
      </c>
      <c r="AH16">
        <v>1</v>
      </c>
      <c r="AI16">
        <v>2</v>
      </c>
    </row>
    <row r="17" spans="1:35" x14ac:dyDescent="0.2">
      <c r="A17" t="s">
        <v>1130</v>
      </c>
      <c r="B17" t="str">
        <f>IF(OR($A12=$A17,ISBLANK($A17)),"",IF(ISERR(SEARCH("cell-based",E17)),IF(AND(ISERR(SEARCH("biochem",E17)),ISERR(SEARCH("protein",E17)),ISERR(SEARCH("nucleic",E17))),"",IF(ISERR(SEARCH("target",G17)),"Define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C17" s="6" t="s">
        <v>249</v>
      </c>
      <c r="D17" t="s">
        <v>1127</v>
      </c>
      <c r="E17" t="s">
        <v>187</v>
      </c>
      <c r="F17" t="s">
        <v>171</v>
      </c>
      <c r="G17" t="s">
        <v>656</v>
      </c>
      <c r="H17" t="s">
        <v>622</v>
      </c>
      <c r="I17" t="s">
        <v>972</v>
      </c>
      <c r="M17" t="s">
        <v>335</v>
      </c>
      <c r="O17" t="s">
        <v>123</v>
      </c>
      <c r="P17" t="s">
        <v>178</v>
      </c>
      <c r="R17" t="s">
        <v>126</v>
      </c>
      <c r="S17" t="s">
        <v>163</v>
      </c>
      <c r="T17" t="s">
        <v>215</v>
      </c>
      <c r="U17" t="s">
        <v>294</v>
      </c>
      <c r="Y17" t="s">
        <v>907</v>
      </c>
      <c r="Z17" t="s">
        <v>948</v>
      </c>
      <c r="AA17">
        <v>29.9</v>
      </c>
      <c r="AB17" t="s">
        <v>604</v>
      </c>
      <c r="AC17" s="12" t="s">
        <v>1128</v>
      </c>
      <c r="AD17" s="10" t="s">
        <v>1129</v>
      </c>
      <c r="AF17" t="s">
        <v>132</v>
      </c>
      <c r="AG17" t="s">
        <v>151</v>
      </c>
      <c r="AH17">
        <v>10</v>
      </c>
      <c r="AI17">
        <v>2</v>
      </c>
    </row>
    <row r="18" spans="1:35" x14ac:dyDescent="0.2">
      <c r="A18" t="s">
        <v>1131</v>
      </c>
      <c r="C18" s="6" t="s">
        <v>249</v>
      </c>
      <c r="D18" t="s">
        <v>1127</v>
      </c>
      <c r="E18" t="s">
        <v>187</v>
      </c>
      <c r="F18" t="s">
        <v>171</v>
      </c>
      <c r="G18" t="s">
        <v>656</v>
      </c>
      <c r="H18" t="s">
        <v>622</v>
      </c>
      <c r="I18" t="s">
        <v>972</v>
      </c>
      <c r="M18" t="s">
        <v>335</v>
      </c>
      <c r="O18" t="s">
        <v>123</v>
      </c>
      <c r="P18" t="s">
        <v>178</v>
      </c>
      <c r="R18" t="s">
        <v>126</v>
      </c>
      <c r="S18" t="s">
        <v>163</v>
      </c>
      <c r="T18" t="s">
        <v>215</v>
      </c>
      <c r="U18" t="s">
        <v>294</v>
      </c>
      <c r="Y18" t="s">
        <v>907</v>
      </c>
      <c r="Z18" t="s">
        <v>948</v>
      </c>
      <c r="AA18">
        <v>29.9</v>
      </c>
      <c r="AB18" t="s">
        <v>604</v>
      </c>
      <c r="AC18" s="12" t="s">
        <v>1134</v>
      </c>
      <c r="AD18" s="10" t="s">
        <v>1129</v>
      </c>
      <c r="AF18" t="s">
        <v>132</v>
      </c>
      <c r="AG18" t="s">
        <v>151</v>
      </c>
      <c r="AH18">
        <v>10</v>
      </c>
      <c r="AI18">
        <v>2</v>
      </c>
    </row>
    <row r="19" spans="1:35" x14ac:dyDescent="0.2">
      <c r="A19" t="s">
        <v>1132</v>
      </c>
      <c r="C19" s="6" t="s">
        <v>249</v>
      </c>
      <c r="D19" t="s">
        <v>1127</v>
      </c>
      <c r="E19" t="s">
        <v>187</v>
      </c>
      <c r="F19" t="s">
        <v>171</v>
      </c>
      <c r="G19" t="s">
        <v>656</v>
      </c>
      <c r="H19" t="s">
        <v>622</v>
      </c>
      <c r="I19" t="s">
        <v>972</v>
      </c>
      <c r="M19" t="s">
        <v>335</v>
      </c>
      <c r="P19" t="s">
        <v>564</v>
      </c>
      <c r="Q19" s="10" t="s">
        <v>1135</v>
      </c>
      <c r="R19" t="s">
        <v>126</v>
      </c>
      <c r="S19" t="s">
        <v>231</v>
      </c>
      <c r="U19" t="s">
        <v>294</v>
      </c>
      <c r="AA19">
        <v>-80</v>
      </c>
      <c r="AB19" t="s">
        <v>765</v>
      </c>
      <c r="AC19" s="12" t="s">
        <v>1137</v>
      </c>
      <c r="AD19" s="10" t="s">
        <v>1129</v>
      </c>
      <c r="AF19" t="s">
        <v>132</v>
      </c>
      <c r="AG19" t="s">
        <v>151</v>
      </c>
      <c r="AH19">
        <v>1</v>
      </c>
      <c r="AI19">
        <v>2</v>
      </c>
    </row>
    <row r="20" spans="1:35" x14ac:dyDescent="0.2">
      <c r="A20" t="s">
        <v>1133</v>
      </c>
      <c r="C20" s="6" t="s">
        <v>249</v>
      </c>
      <c r="D20" t="s">
        <v>1127</v>
      </c>
      <c r="E20" t="s">
        <v>187</v>
      </c>
      <c r="F20" t="s">
        <v>171</v>
      </c>
      <c r="G20" t="s">
        <v>656</v>
      </c>
      <c r="H20" t="s">
        <v>622</v>
      </c>
      <c r="I20" t="s">
        <v>972</v>
      </c>
      <c r="M20" t="s">
        <v>335</v>
      </c>
      <c r="N20" s="10" t="s">
        <v>1136</v>
      </c>
      <c r="O20" t="s">
        <v>123</v>
      </c>
      <c r="P20" t="s">
        <v>178</v>
      </c>
      <c r="R20" t="s">
        <v>126</v>
      </c>
      <c r="S20" t="s">
        <v>163</v>
      </c>
      <c r="T20" t="s">
        <v>215</v>
      </c>
      <c r="U20" t="s">
        <v>294</v>
      </c>
      <c r="Y20" t="s">
        <v>907</v>
      </c>
      <c r="Z20" t="s">
        <v>948</v>
      </c>
      <c r="AA20">
        <v>10</v>
      </c>
      <c r="AB20" t="s">
        <v>604</v>
      </c>
      <c r="AC20" s="12" t="s">
        <v>1138</v>
      </c>
      <c r="AD20" s="10" t="s">
        <v>1129</v>
      </c>
      <c r="AF20" t="s">
        <v>132</v>
      </c>
      <c r="AG20" t="s">
        <v>151</v>
      </c>
      <c r="AH20">
        <v>10</v>
      </c>
      <c r="AI20">
        <v>2</v>
      </c>
    </row>
    <row r="21" spans="1:35" x14ac:dyDescent="0.2">
      <c r="A21" t="s">
        <v>1139</v>
      </c>
      <c r="B21" t="str">
        <f>IF(OR($A17=$A21,ISBLANK($A21)),"",IF(ISERR(SEARCH("cell-based",E21)),IF(AND(ISERR(SEARCH("biochem",E21)),ISERR(SEARCH("protein",E21)),ISERR(SEARCH("nucleic",E21))),"",IF(ISERR(SEARCH("target",G21)),"Define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C21" s="6" t="s">
        <v>96</v>
      </c>
      <c r="D21" t="s">
        <v>1149</v>
      </c>
      <c r="E21" t="s">
        <v>187</v>
      </c>
      <c r="F21" t="s">
        <v>171</v>
      </c>
      <c r="G21" t="s">
        <v>656</v>
      </c>
      <c r="H21" t="s">
        <v>701</v>
      </c>
      <c r="I21" t="s">
        <v>972</v>
      </c>
      <c r="L21" s="10" t="s">
        <v>1157</v>
      </c>
      <c r="M21" t="s">
        <v>335</v>
      </c>
      <c r="N21" s="10" t="s">
        <v>1151</v>
      </c>
      <c r="O21" t="s">
        <v>142</v>
      </c>
      <c r="P21" t="s">
        <v>642</v>
      </c>
      <c r="R21" t="s">
        <v>126</v>
      </c>
      <c r="S21" t="s">
        <v>231</v>
      </c>
      <c r="T21" t="s">
        <v>164</v>
      </c>
      <c r="U21" t="s">
        <v>294</v>
      </c>
      <c r="Y21" t="s">
        <v>872</v>
      </c>
      <c r="Z21" t="s">
        <v>948</v>
      </c>
      <c r="AA21">
        <v>20</v>
      </c>
      <c r="AB21" t="s">
        <v>604</v>
      </c>
      <c r="AC21" s="12" t="s">
        <v>1153</v>
      </c>
      <c r="AD21" s="10" t="s">
        <v>1155</v>
      </c>
      <c r="AE21" s="10" t="s">
        <v>1156</v>
      </c>
      <c r="AF21" t="s">
        <v>132</v>
      </c>
      <c r="AG21" t="s">
        <v>151</v>
      </c>
      <c r="AH21">
        <v>10</v>
      </c>
      <c r="AI21">
        <v>2</v>
      </c>
    </row>
    <row r="22" spans="1:35" x14ac:dyDescent="0.2">
      <c r="A22" t="s">
        <v>1140</v>
      </c>
      <c r="C22" s="6" t="s">
        <v>96</v>
      </c>
      <c r="D22" t="s">
        <v>1154</v>
      </c>
      <c r="E22" t="s">
        <v>187</v>
      </c>
      <c r="F22" t="s">
        <v>171</v>
      </c>
      <c r="G22" t="s">
        <v>656</v>
      </c>
      <c r="H22" t="s">
        <v>701</v>
      </c>
      <c r="I22" t="s">
        <v>972</v>
      </c>
      <c r="L22" s="10" t="s">
        <v>1150</v>
      </c>
      <c r="M22" t="s">
        <v>335</v>
      </c>
      <c r="N22" s="10" t="s">
        <v>1151</v>
      </c>
      <c r="O22" t="s">
        <v>142</v>
      </c>
      <c r="P22" t="s">
        <v>642</v>
      </c>
      <c r="R22" t="s">
        <v>126</v>
      </c>
      <c r="S22" t="s">
        <v>231</v>
      </c>
      <c r="T22" t="s">
        <v>164</v>
      </c>
      <c r="U22" t="s">
        <v>294</v>
      </c>
      <c r="Y22" t="s">
        <v>872</v>
      </c>
      <c r="Z22" t="s">
        <v>948</v>
      </c>
      <c r="AA22">
        <v>20</v>
      </c>
      <c r="AB22" t="s">
        <v>604</v>
      </c>
      <c r="AC22" s="12" t="s">
        <v>1152</v>
      </c>
      <c r="AD22" s="10" t="s">
        <v>1155</v>
      </c>
      <c r="AE22" s="10" t="s">
        <v>1156</v>
      </c>
      <c r="AF22" t="s">
        <v>132</v>
      </c>
      <c r="AG22" t="s">
        <v>151</v>
      </c>
      <c r="AH22">
        <v>10</v>
      </c>
      <c r="AI22">
        <v>2</v>
      </c>
    </row>
    <row r="23" spans="1:35" x14ac:dyDescent="0.2">
      <c r="A23" t="s">
        <v>1141</v>
      </c>
      <c r="C23" s="6" t="s">
        <v>96</v>
      </c>
      <c r="D23" t="s">
        <v>1158</v>
      </c>
      <c r="E23" t="s">
        <v>187</v>
      </c>
      <c r="F23" t="s">
        <v>171</v>
      </c>
      <c r="G23" t="s">
        <v>656</v>
      </c>
      <c r="H23" t="s">
        <v>701</v>
      </c>
      <c r="I23" t="s">
        <v>972</v>
      </c>
      <c r="L23" s="10" t="s">
        <v>1160</v>
      </c>
      <c r="M23" t="s">
        <v>335</v>
      </c>
      <c r="N23" s="10" t="s">
        <v>1151</v>
      </c>
      <c r="O23" t="s">
        <v>142</v>
      </c>
      <c r="P23" t="s">
        <v>642</v>
      </c>
      <c r="R23" t="s">
        <v>126</v>
      </c>
      <c r="S23" t="s">
        <v>231</v>
      </c>
      <c r="T23" t="s">
        <v>164</v>
      </c>
      <c r="U23" t="s">
        <v>294</v>
      </c>
      <c r="Y23" t="s">
        <v>872</v>
      </c>
      <c r="Z23" t="s">
        <v>948</v>
      </c>
      <c r="AA23">
        <v>20</v>
      </c>
      <c r="AB23" t="s">
        <v>604</v>
      </c>
      <c r="AC23" s="12" t="s">
        <v>1159</v>
      </c>
      <c r="AD23" s="10" t="s">
        <v>1155</v>
      </c>
      <c r="AE23" s="10" t="s">
        <v>1156</v>
      </c>
      <c r="AF23" t="s">
        <v>132</v>
      </c>
      <c r="AG23" t="s">
        <v>151</v>
      </c>
      <c r="AH23">
        <v>10</v>
      </c>
      <c r="AI23">
        <v>2</v>
      </c>
    </row>
    <row r="24" spans="1:35" x14ac:dyDescent="0.2">
      <c r="A24" t="s">
        <v>1142</v>
      </c>
      <c r="C24" s="6" t="s">
        <v>96</v>
      </c>
      <c r="D24" t="s">
        <v>1161</v>
      </c>
      <c r="E24" t="s">
        <v>187</v>
      </c>
      <c r="F24" t="s">
        <v>171</v>
      </c>
      <c r="G24" t="s">
        <v>656</v>
      </c>
      <c r="H24" t="s">
        <v>701</v>
      </c>
      <c r="I24" t="s">
        <v>972</v>
      </c>
      <c r="L24" s="10" t="s">
        <v>1162</v>
      </c>
      <c r="M24" t="s">
        <v>335</v>
      </c>
      <c r="N24" s="10" t="s">
        <v>1151</v>
      </c>
      <c r="O24" t="s">
        <v>142</v>
      </c>
      <c r="P24" t="s">
        <v>642</v>
      </c>
      <c r="R24" t="s">
        <v>126</v>
      </c>
      <c r="S24" t="s">
        <v>231</v>
      </c>
      <c r="T24" t="s">
        <v>164</v>
      </c>
      <c r="U24" t="s">
        <v>294</v>
      </c>
      <c r="Y24" t="s">
        <v>872</v>
      </c>
      <c r="Z24" t="s">
        <v>948</v>
      </c>
      <c r="AA24">
        <v>20</v>
      </c>
      <c r="AB24" t="s">
        <v>604</v>
      </c>
      <c r="AC24" s="12" t="s">
        <v>1163</v>
      </c>
      <c r="AD24" s="10" t="s">
        <v>1155</v>
      </c>
      <c r="AE24" s="10" t="s">
        <v>1156</v>
      </c>
      <c r="AF24" t="s">
        <v>132</v>
      </c>
      <c r="AG24" t="s">
        <v>151</v>
      </c>
      <c r="AH24">
        <v>10</v>
      </c>
      <c r="AI24">
        <v>2</v>
      </c>
    </row>
    <row r="25" spans="1:35" x14ac:dyDescent="0.2">
      <c r="A25" t="s">
        <v>1143</v>
      </c>
      <c r="C25" s="6" t="s">
        <v>96</v>
      </c>
      <c r="D25" t="s">
        <v>1164</v>
      </c>
      <c r="E25" t="s">
        <v>187</v>
      </c>
      <c r="F25" t="s">
        <v>171</v>
      </c>
      <c r="G25" t="s">
        <v>656</v>
      </c>
      <c r="H25" t="s">
        <v>701</v>
      </c>
      <c r="I25" t="s">
        <v>972</v>
      </c>
      <c r="L25" s="10" t="s">
        <v>1165</v>
      </c>
      <c r="M25" t="s">
        <v>335</v>
      </c>
      <c r="N25" s="10" t="s">
        <v>1166</v>
      </c>
      <c r="O25" t="s">
        <v>142</v>
      </c>
      <c r="P25" t="s">
        <v>642</v>
      </c>
      <c r="R25" t="s">
        <v>126</v>
      </c>
      <c r="S25" t="s">
        <v>231</v>
      </c>
      <c r="T25" t="s">
        <v>164</v>
      </c>
      <c r="U25" t="s">
        <v>294</v>
      </c>
      <c r="Y25" t="s">
        <v>872</v>
      </c>
      <c r="Z25" t="s">
        <v>948</v>
      </c>
      <c r="AA25">
        <v>10</v>
      </c>
      <c r="AB25" t="s">
        <v>604</v>
      </c>
      <c r="AC25" s="12" t="s">
        <v>1168</v>
      </c>
      <c r="AD25" s="10" t="s">
        <v>1155</v>
      </c>
      <c r="AE25" s="10" t="s">
        <v>1156</v>
      </c>
      <c r="AF25" t="s">
        <v>132</v>
      </c>
      <c r="AG25" t="s">
        <v>151</v>
      </c>
      <c r="AH25">
        <v>1</v>
      </c>
      <c r="AI25">
        <v>2</v>
      </c>
    </row>
    <row r="26" spans="1:35" x14ac:dyDescent="0.2">
      <c r="A26" t="s">
        <v>1144</v>
      </c>
      <c r="C26" s="6" t="s">
        <v>96</v>
      </c>
      <c r="D26" t="s">
        <v>1149</v>
      </c>
      <c r="E26" t="s">
        <v>187</v>
      </c>
      <c r="F26" t="s">
        <v>171</v>
      </c>
      <c r="G26" t="s">
        <v>656</v>
      </c>
      <c r="H26" t="s">
        <v>701</v>
      </c>
      <c r="I26" t="s">
        <v>972</v>
      </c>
      <c r="L26" s="10" t="s">
        <v>1169</v>
      </c>
      <c r="M26" t="s">
        <v>335</v>
      </c>
      <c r="N26" s="10" t="s">
        <v>1151</v>
      </c>
      <c r="O26" t="s">
        <v>142</v>
      </c>
      <c r="P26" t="s">
        <v>642</v>
      </c>
      <c r="R26" t="s">
        <v>126</v>
      </c>
      <c r="S26" t="s">
        <v>231</v>
      </c>
      <c r="T26" t="s">
        <v>164</v>
      </c>
      <c r="U26" t="s">
        <v>294</v>
      </c>
      <c r="Y26" t="s">
        <v>872</v>
      </c>
      <c r="Z26" t="s">
        <v>948</v>
      </c>
      <c r="AA26">
        <v>20</v>
      </c>
      <c r="AB26" t="s">
        <v>604</v>
      </c>
      <c r="AC26" s="12" t="s">
        <v>1167</v>
      </c>
      <c r="AD26" s="10" t="s">
        <v>1155</v>
      </c>
      <c r="AE26" s="10" t="s">
        <v>1156</v>
      </c>
      <c r="AF26" t="s">
        <v>132</v>
      </c>
      <c r="AG26" t="s">
        <v>151</v>
      </c>
      <c r="AI26">
        <v>2</v>
      </c>
    </row>
    <row r="27" spans="1:35" x14ac:dyDescent="0.2">
      <c r="A27" t="s">
        <v>1145</v>
      </c>
      <c r="B27" t="str">
        <f>IF(OR($A21=$A27,ISBLANK($A27)),"",IF(ISERR(SEARCH("cell-based",E27)),IF(AND(ISERR(SEARCH("biochem",E27)),ISERR(SEARCH("protein",E27)),ISERR(SEARCH("nucleic",E27))),"",IF(ISERR(SEARCH("target",G27)),"Define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C27" s="6" t="s">
        <v>249</v>
      </c>
      <c r="D27" t="s">
        <v>1170</v>
      </c>
      <c r="E27" t="s">
        <v>97</v>
      </c>
      <c r="F27" t="s">
        <v>252</v>
      </c>
      <c r="G27" t="s">
        <v>652</v>
      </c>
      <c r="H27" t="s">
        <v>797</v>
      </c>
      <c r="I27" t="s">
        <v>1063</v>
      </c>
      <c r="J27">
        <v>0.1</v>
      </c>
      <c r="K27" t="s">
        <v>242</v>
      </c>
      <c r="M27" t="s">
        <v>462</v>
      </c>
      <c r="O27" t="s">
        <v>142</v>
      </c>
      <c r="P27" t="s">
        <v>684</v>
      </c>
      <c r="Q27" s="10" t="s">
        <v>1108</v>
      </c>
      <c r="R27" t="s">
        <v>126</v>
      </c>
      <c r="S27" t="s">
        <v>231</v>
      </c>
      <c r="Y27" t="s">
        <v>834</v>
      </c>
      <c r="Z27" t="s">
        <v>948</v>
      </c>
      <c r="AA27">
        <v>0.15</v>
      </c>
      <c r="AB27" t="s">
        <v>604</v>
      </c>
      <c r="AC27" s="12" t="s">
        <v>1171</v>
      </c>
      <c r="AD27" s="10" t="s">
        <v>1061</v>
      </c>
      <c r="AF27" t="s">
        <v>132</v>
      </c>
      <c r="AG27" t="s">
        <v>151</v>
      </c>
      <c r="AH27">
        <v>5</v>
      </c>
      <c r="AI27">
        <v>2</v>
      </c>
    </row>
    <row r="28" spans="1:35" x14ac:dyDescent="0.2">
      <c r="A28" t="s">
        <v>1146</v>
      </c>
      <c r="C28" s="6" t="s">
        <v>249</v>
      </c>
      <c r="D28" t="s">
        <v>1063</v>
      </c>
      <c r="E28" t="s">
        <v>97</v>
      </c>
      <c r="F28" t="s">
        <v>252</v>
      </c>
      <c r="G28" t="s">
        <v>652</v>
      </c>
      <c r="H28" t="s">
        <v>797</v>
      </c>
      <c r="I28" t="s">
        <v>1063</v>
      </c>
      <c r="M28" t="s">
        <v>462</v>
      </c>
      <c r="O28" t="s">
        <v>228</v>
      </c>
      <c r="P28" t="s">
        <v>178</v>
      </c>
      <c r="R28" t="s">
        <v>126</v>
      </c>
      <c r="S28" t="s">
        <v>163</v>
      </c>
      <c r="T28" t="s">
        <v>215</v>
      </c>
      <c r="U28" t="s">
        <v>294</v>
      </c>
      <c r="Y28" t="s">
        <v>909</v>
      </c>
      <c r="Z28" t="s">
        <v>948</v>
      </c>
      <c r="AA28">
        <v>59.6</v>
      </c>
      <c r="AB28" t="s">
        <v>604</v>
      </c>
      <c r="AC28" s="12" t="s">
        <v>1172</v>
      </c>
      <c r="AD28" s="10" t="s">
        <v>1061</v>
      </c>
      <c r="AF28" t="s">
        <v>132</v>
      </c>
      <c r="AG28" t="s">
        <v>151</v>
      </c>
      <c r="AH28">
        <v>10</v>
      </c>
      <c r="AI28">
        <v>2</v>
      </c>
    </row>
    <row r="29" spans="1:35" x14ac:dyDescent="0.2">
      <c r="A29" t="s">
        <v>1147</v>
      </c>
      <c r="C29" s="6" t="s">
        <v>249</v>
      </c>
      <c r="E29" t="s">
        <v>97</v>
      </c>
      <c r="F29" t="s">
        <v>252</v>
      </c>
      <c r="G29" t="s">
        <v>652</v>
      </c>
      <c r="H29" t="s">
        <v>797</v>
      </c>
      <c r="I29" t="s">
        <v>1065</v>
      </c>
      <c r="M29" t="s">
        <v>335</v>
      </c>
      <c r="O29" t="s">
        <v>228</v>
      </c>
      <c r="P29" t="s">
        <v>178</v>
      </c>
      <c r="R29" t="s">
        <v>126</v>
      </c>
      <c r="S29" t="s">
        <v>163</v>
      </c>
      <c r="T29" t="s">
        <v>164</v>
      </c>
      <c r="U29" t="s">
        <v>294</v>
      </c>
      <c r="Y29" t="s">
        <v>909</v>
      </c>
      <c r="Z29" t="s">
        <v>948</v>
      </c>
      <c r="AA29">
        <v>59.6</v>
      </c>
      <c r="AB29" t="s">
        <v>604</v>
      </c>
      <c r="AC29" s="12" t="s">
        <v>1173</v>
      </c>
      <c r="AD29" s="10" t="s">
        <v>1061</v>
      </c>
      <c r="AF29" t="s">
        <v>132</v>
      </c>
      <c r="AG29" t="s">
        <v>151</v>
      </c>
      <c r="AH29">
        <v>10</v>
      </c>
      <c r="AI29">
        <v>2</v>
      </c>
    </row>
    <row r="30" spans="1:35" x14ac:dyDescent="0.2">
      <c r="A30" t="s">
        <v>1148</v>
      </c>
      <c r="C30" s="6" t="s">
        <v>249</v>
      </c>
      <c r="E30" t="s">
        <v>97</v>
      </c>
      <c r="F30" t="s">
        <v>252</v>
      </c>
      <c r="G30" t="s">
        <v>652</v>
      </c>
      <c r="H30" t="s">
        <v>797</v>
      </c>
      <c r="I30" t="s">
        <v>1175</v>
      </c>
      <c r="M30" t="s">
        <v>335</v>
      </c>
      <c r="O30" t="s">
        <v>228</v>
      </c>
      <c r="P30" t="s">
        <v>178</v>
      </c>
      <c r="R30" t="s">
        <v>126</v>
      </c>
      <c r="S30" t="s">
        <v>163</v>
      </c>
      <c r="T30" t="s">
        <v>164</v>
      </c>
      <c r="U30" t="s">
        <v>294</v>
      </c>
      <c r="Y30" t="s">
        <v>909</v>
      </c>
      <c r="Z30" t="s">
        <v>948</v>
      </c>
      <c r="AA30">
        <v>59.6</v>
      </c>
      <c r="AB30" t="s">
        <v>604</v>
      </c>
      <c r="AC30" s="12" t="s">
        <v>1174</v>
      </c>
      <c r="AD30" s="10" t="s">
        <v>1061</v>
      </c>
      <c r="AF30" t="s">
        <v>132</v>
      </c>
      <c r="AG30" t="s">
        <v>151</v>
      </c>
      <c r="AH30">
        <v>10</v>
      </c>
      <c r="AI30">
        <v>2</v>
      </c>
    </row>
    <row r="31" spans="1:35" x14ac:dyDescent="0.2">
      <c r="A31">
        <v>2129</v>
      </c>
      <c r="B31" t="str">
        <f t="shared" ref="B31" si="0">IF(OR($A27=$A31,ISBLANK($A31)),"",IF(ISERR(SEARCH("cell-based",E31)),IF(AND(ISERR(SEARCH("biochem",E31)),ISERR(SEARCH("protein",E31)),ISERR(SEARCH("nucleic",E31))),"",IF(ISERR(SEARCH("target",G31)),"Define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249</v>
      </c>
      <c r="D31" t="s">
        <v>1012</v>
      </c>
      <c r="E31" t="s">
        <v>97</v>
      </c>
      <c r="F31" t="s">
        <v>171</v>
      </c>
      <c r="G31" t="s">
        <v>652</v>
      </c>
      <c r="H31" t="s">
        <v>797</v>
      </c>
      <c r="I31" t="s">
        <v>1012</v>
      </c>
      <c r="J31">
        <v>12.5</v>
      </c>
      <c r="K31" t="s">
        <v>242</v>
      </c>
      <c r="M31" t="s">
        <v>335</v>
      </c>
      <c r="N31" t="s">
        <v>1015</v>
      </c>
      <c r="O31" t="s">
        <v>142</v>
      </c>
      <c r="P31" t="s">
        <v>178</v>
      </c>
      <c r="Q31" t="s">
        <v>558</v>
      </c>
      <c r="R31" t="s">
        <v>126</v>
      </c>
      <c r="S31" t="s">
        <v>163</v>
      </c>
      <c r="T31" t="s">
        <v>164</v>
      </c>
      <c r="U31" t="s">
        <v>294</v>
      </c>
      <c r="V31" t="s">
        <v>1016</v>
      </c>
      <c r="W31" t="s">
        <v>1017</v>
      </c>
      <c r="Y31" t="s">
        <v>909</v>
      </c>
      <c r="Z31" t="s">
        <v>948</v>
      </c>
      <c r="AA31">
        <v>10.9</v>
      </c>
      <c r="AB31" t="s">
        <v>604</v>
      </c>
      <c r="AC31" s="9" t="s">
        <v>1018</v>
      </c>
      <c r="AD31" s="10" t="s">
        <v>1019</v>
      </c>
      <c r="AE31" s="10" t="s">
        <v>967</v>
      </c>
      <c r="AF31" t="s">
        <v>132</v>
      </c>
      <c r="AG31" t="s">
        <v>151</v>
      </c>
      <c r="AH31">
        <v>1</v>
      </c>
      <c r="AI31">
        <v>2</v>
      </c>
    </row>
    <row r="32" spans="1:35" x14ac:dyDescent="0.2">
      <c r="A32">
        <v>2129</v>
      </c>
      <c r="G32" t="s">
        <v>137</v>
      </c>
      <c r="H32" t="s">
        <v>789</v>
      </c>
      <c r="I32" t="s">
        <v>1013</v>
      </c>
      <c r="J32">
        <v>8</v>
      </c>
      <c r="K32" t="s">
        <v>242</v>
      </c>
      <c r="L32" t="s">
        <v>1014</v>
      </c>
      <c r="M32" t="s">
        <v>335</v>
      </c>
    </row>
    <row r="33" spans="1:35" x14ac:dyDescent="0.2">
      <c r="A33">
        <v>2129</v>
      </c>
      <c r="B33" t="str">
        <f>IF(OR($A31=$A33,ISBLANK($A33)),"",IF(ISERR(SEARCH("cell-based",E33)),IF(AND(ISERR(SEARCH("biochem",E33)),ISERR(SEARCH("protein",E33)),ISERR(SEARCH("nucleic",E33))),"",IF(ISERR(SEARCH("target",G33)),"Define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G33" t="s">
        <v>353</v>
      </c>
      <c r="H33" t="s">
        <v>1015</v>
      </c>
    </row>
    <row r="34" spans="1:35" x14ac:dyDescent="0.2">
      <c r="A34">
        <v>2130</v>
      </c>
      <c r="B34" t="str">
        <f>IF(OR($A31=$A34,ISBLANK($A34)),"",IF(ISERR(SEARCH("cell-based",E34)),IF(AND(ISERR(SEARCH("biochem",E34)),ISERR(SEARCH("protein",E34)),ISERR(SEARCH("nucleic",E34))),"",IF(ISERR(SEARCH("target",G34)),"Define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t="s">
        <v>249</v>
      </c>
      <c r="D34" t="s">
        <v>1021</v>
      </c>
      <c r="E34" t="s">
        <v>97</v>
      </c>
      <c r="F34" t="s">
        <v>171</v>
      </c>
      <c r="G34" t="s">
        <v>652</v>
      </c>
      <c r="H34" t="s">
        <v>797</v>
      </c>
      <c r="I34" t="s">
        <v>1021</v>
      </c>
      <c r="J34">
        <v>1.25</v>
      </c>
      <c r="K34" t="s">
        <v>158</v>
      </c>
      <c r="N34" s="10" t="s">
        <v>1022</v>
      </c>
      <c r="O34" t="s">
        <v>142</v>
      </c>
      <c r="P34" t="s">
        <v>178</v>
      </c>
      <c r="Q34" t="s">
        <v>464</v>
      </c>
      <c r="R34" t="s">
        <v>126</v>
      </c>
      <c r="S34" t="s">
        <v>163</v>
      </c>
      <c r="T34" t="s">
        <v>164</v>
      </c>
      <c r="U34" t="s">
        <v>294</v>
      </c>
      <c r="V34" t="s">
        <v>1016</v>
      </c>
      <c r="W34" t="s">
        <v>1023</v>
      </c>
      <c r="Y34" t="s">
        <v>909</v>
      </c>
      <c r="Z34" t="s">
        <v>948</v>
      </c>
      <c r="AA34">
        <v>5.9</v>
      </c>
      <c r="AB34" t="s">
        <v>604</v>
      </c>
      <c r="AC34" s="12" t="s">
        <v>1024</v>
      </c>
      <c r="AD34" s="10" t="s">
        <v>1025</v>
      </c>
      <c r="AF34" t="s">
        <v>132</v>
      </c>
      <c r="AG34" t="s">
        <v>151</v>
      </c>
      <c r="AH34">
        <v>1</v>
      </c>
      <c r="AI34">
        <v>2</v>
      </c>
    </row>
    <row r="35" spans="1:35" x14ac:dyDescent="0.2">
      <c r="A35">
        <v>2130</v>
      </c>
      <c r="G35" t="s">
        <v>353</v>
      </c>
      <c r="H35" s="10" t="s">
        <v>1022</v>
      </c>
    </row>
    <row r="36" spans="1:35" x14ac:dyDescent="0.2">
      <c r="A36">
        <v>2149</v>
      </c>
      <c r="B36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249</v>
      </c>
      <c r="D36" t="s">
        <v>1026</v>
      </c>
      <c r="E36" t="s">
        <v>97</v>
      </c>
      <c r="F36" t="s">
        <v>252</v>
      </c>
      <c r="G36" t="s">
        <v>652</v>
      </c>
      <c r="H36" t="s">
        <v>797</v>
      </c>
      <c r="I36" t="s">
        <v>1026</v>
      </c>
      <c r="J36">
        <v>200</v>
      </c>
      <c r="K36" t="s">
        <v>256</v>
      </c>
      <c r="M36" t="s">
        <v>335</v>
      </c>
      <c r="N36" s="10" t="s">
        <v>1015</v>
      </c>
      <c r="O36" t="s">
        <v>142</v>
      </c>
      <c r="P36" t="s">
        <v>178</v>
      </c>
      <c r="Q36" t="s">
        <v>464</v>
      </c>
      <c r="R36" t="s">
        <v>126</v>
      </c>
      <c r="S36" t="s">
        <v>163</v>
      </c>
      <c r="T36" t="s">
        <v>215</v>
      </c>
      <c r="U36" t="s">
        <v>294</v>
      </c>
      <c r="V36" t="s">
        <v>1027</v>
      </c>
      <c r="W36" t="s">
        <v>1028</v>
      </c>
      <c r="Y36" t="s">
        <v>909</v>
      </c>
      <c r="Z36" t="s">
        <v>948</v>
      </c>
      <c r="AA36">
        <v>5</v>
      </c>
      <c r="AB36" t="s">
        <v>604</v>
      </c>
      <c r="AC36" s="12" t="s">
        <v>1030</v>
      </c>
      <c r="AD36" s="10" t="s">
        <v>1029</v>
      </c>
      <c r="AF36" t="s">
        <v>132</v>
      </c>
      <c r="AG36" t="s">
        <v>151</v>
      </c>
      <c r="AH36">
        <v>1</v>
      </c>
      <c r="AI36">
        <v>2</v>
      </c>
    </row>
    <row r="37" spans="1:35" x14ac:dyDescent="0.2">
      <c r="A37">
        <v>2149</v>
      </c>
      <c r="G37" t="s">
        <v>353</v>
      </c>
      <c r="H37" s="10" t="s">
        <v>1015</v>
      </c>
    </row>
    <row r="38" spans="1:35" x14ac:dyDescent="0.2">
      <c r="A38">
        <v>2153</v>
      </c>
      <c r="B38" t="str">
        <f>IF(OR($A36=$A38,ISBLANK($A38)),"",IF(ISERR(SEARCH("cell-based",E38)),IF(AND(ISERR(SEARCH("biochem",E38)),ISERR(SEARCH("protein",E38)),ISERR(SEARCH("nucleic",E38))),"",IF(ISERR(SEARCH("target",G38)),"Define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/>
      </c>
      <c r="C38" t="s">
        <v>249</v>
      </c>
      <c r="D38" t="s">
        <v>1026</v>
      </c>
      <c r="E38" t="s">
        <v>97</v>
      </c>
      <c r="F38" t="s">
        <v>252</v>
      </c>
      <c r="G38" t="s">
        <v>652</v>
      </c>
      <c r="H38" t="s">
        <v>797</v>
      </c>
      <c r="I38" t="s">
        <v>1026</v>
      </c>
      <c r="J38">
        <v>200</v>
      </c>
      <c r="K38" t="s">
        <v>256</v>
      </c>
      <c r="M38" t="s">
        <v>335</v>
      </c>
      <c r="N38" s="10" t="s">
        <v>1015</v>
      </c>
      <c r="O38" t="s">
        <v>142</v>
      </c>
      <c r="P38" t="s">
        <v>178</v>
      </c>
      <c r="Q38" t="s">
        <v>464</v>
      </c>
      <c r="R38" t="s">
        <v>126</v>
      </c>
      <c r="S38" t="s">
        <v>163</v>
      </c>
      <c r="T38" t="s">
        <v>215</v>
      </c>
      <c r="U38" t="s">
        <v>294</v>
      </c>
      <c r="V38" t="s">
        <v>1027</v>
      </c>
      <c r="W38" t="s">
        <v>1028</v>
      </c>
      <c r="Y38" t="s">
        <v>909</v>
      </c>
      <c r="Z38" t="s">
        <v>948</v>
      </c>
      <c r="AA38">
        <v>5</v>
      </c>
      <c r="AB38" t="s">
        <v>604</v>
      </c>
      <c r="AC38" s="12" t="s">
        <v>1030</v>
      </c>
      <c r="AD38" s="10" t="s">
        <v>1029</v>
      </c>
      <c r="AF38" t="s">
        <v>132</v>
      </c>
      <c r="AG38" t="s">
        <v>296</v>
      </c>
      <c r="AH38">
        <v>1</v>
      </c>
      <c r="AI38">
        <v>2</v>
      </c>
    </row>
    <row r="39" spans="1:35" x14ac:dyDescent="0.2">
      <c r="A39">
        <v>2153</v>
      </c>
      <c r="G39" t="s">
        <v>353</v>
      </c>
      <c r="H39" s="10" t="s">
        <v>1015</v>
      </c>
    </row>
    <row r="40" spans="1:35" x14ac:dyDescent="0.2">
      <c r="A40" t="s">
        <v>1082</v>
      </c>
      <c r="B40" t="str">
        <f>IF(OR($A38=$A40,ISBLANK($A40)),"",IF(ISERR(SEARCH("cell-based",E40)),IF(AND(ISERR(SEARCH("biochem",E40)),ISERR(SEARCH("protein",E40)),ISERR(SEARCH("nucleic",E40))),"",IF(ISERR(SEARCH("target",G40)),"Define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>Need a Detector Role</v>
      </c>
      <c r="C40" s="6" t="s">
        <v>249</v>
      </c>
      <c r="D40" t="s">
        <v>1031</v>
      </c>
      <c r="E40" t="s">
        <v>187</v>
      </c>
      <c r="F40" t="s">
        <v>252</v>
      </c>
      <c r="G40" t="s">
        <v>656</v>
      </c>
      <c r="H40" t="s">
        <v>622</v>
      </c>
      <c r="I40" t="s">
        <v>425</v>
      </c>
      <c r="M40" t="s">
        <v>335</v>
      </c>
      <c r="O40" t="s">
        <v>142</v>
      </c>
      <c r="P40" t="s">
        <v>650</v>
      </c>
      <c r="R40" t="s">
        <v>126</v>
      </c>
      <c r="S40" t="s">
        <v>231</v>
      </c>
      <c r="T40" t="s">
        <v>164</v>
      </c>
      <c r="U40" t="s">
        <v>294</v>
      </c>
      <c r="Y40" t="s">
        <v>909</v>
      </c>
      <c r="Z40" t="s">
        <v>948</v>
      </c>
      <c r="AA40">
        <v>3.3</v>
      </c>
      <c r="AB40" t="s">
        <v>604</v>
      </c>
      <c r="AC40" s="12" t="s">
        <v>1033</v>
      </c>
      <c r="AD40" s="10" t="s">
        <v>1032</v>
      </c>
      <c r="AE40" s="10" t="s">
        <v>967</v>
      </c>
      <c r="AF40" t="s">
        <v>132</v>
      </c>
      <c r="AG40" t="s">
        <v>151</v>
      </c>
      <c r="AH40">
        <v>1</v>
      </c>
      <c r="AI40">
        <v>2</v>
      </c>
    </row>
    <row r="41" spans="1:35" x14ac:dyDescent="0.2">
      <c r="A41" t="s">
        <v>1081</v>
      </c>
      <c r="C41" s="6" t="s">
        <v>249</v>
      </c>
      <c r="D41" t="s">
        <v>1031</v>
      </c>
      <c r="E41" t="s">
        <v>187</v>
      </c>
      <c r="F41" t="s">
        <v>252</v>
      </c>
      <c r="G41" t="s">
        <v>656</v>
      </c>
      <c r="H41" t="s">
        <v>622</v>
      </c>
      <c r="I41" t="s">
        <v>1083</v>
      </c>
      <c r="M41" t="s">
        <v>335</v>
      </c>
      <c r="O41" t="s">
        <v>142</v>
      </c>
      <c r="P41" t="s">
        <v>650</v>
      </c>
      <c r="R41" t="s">
        <v>126</v>
      </c>
      <c r="S41" t="s">
        <v>231</v>
      </c>
      <c r="T41" t="s">
        <v>164</v>
      </c>
      <c r="U41" t="s">
        <v>294</v>
      </c>
      <c r="Y41" t="s">
        <v>909</v>
      </c>
      <c r="Z41" t="s">
        <v>948</v>
      </c>
      <c r="AA41">
        <v>100</v>
      </c>
      <c r="AB41" t="s">
        <v>604</v>
      </c>
      <c r="AC41" s="12" t="s">
        <v>1033</v>
      </c>
      <c r="AD41" s="10" t="s">
        <v>1032</v>
      </c>
      <c r="AE41" s="10" t="s">
        <v>967</v>
      </c>
      <c r="AF41" t="s">
        <v>132</v>
      </c>
      <c r="AG41" t="s">
        <v>151</v>
      </c>
      <c r="AH41">
        <v>1</v>
      </c>
      <c r="AI41">
        <v>2</v>
      </c>
    </row>
    <row r="42" spans="1:35" x14ac:dyDescent="0.2">
      <c r="A42" t="s">
        <v>1084</v>
      </c>
      <c r="C42" s="6" t="s">
        <v>249</v>
      </c>
      <c r="D42" t="s">
        <v>1031</v>
      </c>
      <c r="E42" t="s">
        <v>97</v>
      </c>
      <c r="F42" t="s">
        <v>252</v>
      </c>
      <c r="G42" t="s">
        <v>652</v>
      </c>
      <c r="H42" t="s">
        <v>790</v>
      </c>
      <c r="I42" t="s">
        <v>1085</v>
      </c>
      <c r="M42" t="s">
        <v>335</v>
      </c>
      <c r="O42" s="10" t="s">
        <v>1086</v>
      </c>
      <c r="P42" t="s">
        <v>633</v>
      </c>
      <c r="R42" t="s">
        <v>126</v>
      </c>
      <c r="U42" t="s">
        <v>360</v>
      </c>
      <c r="AC42" s="10" t="s">
        <v>1087</v>
      </c>
      <c r="AD42" s="10" t="s">
        <v>1032</v>
      </c>
      <c r="AE42" s="10" t="s">
        <v>967</v>
      </c>
      <c r="AF42" t="s">
        <v>132</v>
      </c>
      <c r="AG42" t="s">
        <v>151</v>
      </c>
      <c r="AH42">
        <v>1</v>
      </c>
      <c r="AI42">
        <v>2</v>
      </c>
    </row>
    <row r="43" spans="1:35" x14ac:dyDescent="0.2">
      <c r="A43" t="s">
        <v>1088</v>
      </c>
      <c r="C43" s="6" t="s">
        <v>249</v>
      </c>
      <c r="D43" t="s">
        <v>1031</v>
      </c>
      <c r="E43" t="s">
        <v>187</v>
      </c>
      <c r="F43" t="s">
        <v>252</v>
      </c>
      <c r="G43" t="s">
        <v>656</v>
      </c>
      <c r="H43" t="s">
        <v>622</v>
      </c>
      <c r="I43" t="s">
        <v>425</v>
      </c>
      <c r="M43" t="s">
        <v>335</v>
      </c>
      <c r="O43" t="s">
        <v>142</v>
      </c>
      <c r="P43" t="s">
        <v>650</v>
      </c>
      <c r="R43" t="s">
        <v>126</v>
      </c>
      <c r="S43" t="s">
        <v>231</v>
      </c>
      <c r="T43" t="s">
        <v>164</v>
      </c>
      <c r="U43" t="s">
        <v>294</v>
      </c>
      <c r="Y43" t="s">
        <v>909</v>
      </c>
      <c r="Z43" t="s">
        <v>948</v>
      </c>
      <c r="AA43">
        <v>3.3</v>
      </c>
      <c r="AB43" t="s">
        <v>604</v>
      </c>
      <c r="AC43" s="12" t="s">
        <v>1033</v>
      </c>
      <c r="AD43" s="10" t="s">
        <v>1032</v>
      </c>
      <c r="AE43" s="10" t="s">
        <v>967</v>
      </c>
      <c r="AF43" t="s">
        <v>132</v>
      </c>
      <c r="AG43" t="s">
        <v>151</v>
      </c>
      <c r="AH43">
        <v>1</v>
      </c>
      <c r="AI43">
        <v>2</v>
      </c>
    </row>
    <row r="44" spans="1:35" x14ac:dyDescent="0.2">
      <c r="A44">
        <v>2160</v>
      </c>
      <c r="B44" t="str">
        <f>IF(OR($A40=$A44,ISBLANK($A44)),"",IF(ISERR(SEARCH("cell-based",E44)),IF(AND(ISERR(SEARCH("biochem",E44)),ISERR(SEARCH("protein",E44)),ISERR(SEARCH("nucleic",E44))),"",IF(ISERR(SEARCH("target",G44)),"Define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C44" t="s">
        <v>249</v>
      </c>
      <c r="D44" t="s">
        <v>1026</v>
      </c>
      <c r="E44" t="s">
        <v>97</v>
      </c>
      <c r="F44" t="s">
        <v>252</v>
      </c>
      <c r="G44" t="s">
        <v>652</v>
      </c>
      <c r="H44" t="s">
        <v>797</v>
      </c>
      <c r="I44" t="s">
        <v>1026</v>
      </c>
      <c r="J44">
        <v>200</v>
      </c>
      <c r="K44" t="s">
        <v>256</v>
      </c>
      <c r="M44" t="s">
        <v>335</v>
      </c>
      <c r="N44" t="s">
        <v>1015</v>
      </c>
      <c r="O44" t="s">
        <v>142</v>
      </c>
      <c r="P44" t="s">
        <v>178</v>
      </c>
      <c r="Q44" t="s">
        <v>464</v>
      </c>
      <c r="R44" t="s">
        <v>126</v>
      </c>
      <c r="S44" t="s">
        <v>163</v>
      </c>
      <c r="T44" t="s">
        <v>215</v>
      </c>
      <c r="U44" t="s">
        <v>294</v>
      </c>
      <c r="V44" t="s">
        <v>1027</v>
      </c>
      <c r="W44" t="s">
        <v>1028</v>
      </c>
      <c r="Y44" t="s">
        <v>909</v>
      </c>
      <c r="Z44" t="s">
        <v>948</v>
      </c>
      <c r="AA44">
        <v>55.7</v>
      </c>
      <c r="AB44" t="s">
        <v>604</v>
      </c>
      <c r="AC44" s="12" t="s">
        <v>1034</v>
      </c>
      <c r="AD44" t="s">
        <v>1029</v>
      </c>
      <c r="AF44" t="s">
        <v>132</v>
      </c>
      <c r="AG44" t="s">
        <v>151</v>
      </c>
      <c r="AH44">
        <v>10</v>
      </c>
      <c r="AI44">
        <v>2</v>
      </c>
    </row>
    <row r="45" spans="1:35" x14ac:dyDescent="0.2">
      <c r="A45">
        <v>2160</v>
      </c>
      <c r="G45" t="s">
        <v>353</v>
      </c>
      <c r="H45" t="s">
        <v>1015</v>
      </c>
    </row>
    <row r="46" spans="1:35" x14ac:dyDescent="0.2">
      <c r="A46">
        <v>2166</v>
      </c>
      <c r="B46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249</v>
      </c>
      <c r="D46" t="s">
        <v>1012</v>
      </c>
      <c r="E46" t="s">
        <v>97</v>
      </c>
      <c r="F46" t="s">
        <v>171</v>
      </c>
      <c r="G46" t="s">
        <v>652</v>
      </c>
      <c r="H46" t="s">
        <v>797</v>
      </c>
      <c r="I46" t="s">
        <v>1012</v>
      </c>
      <c r="J46">
        <v>12.5</v>
      </c>
      <c r="K46" t="s">
        <v>242</v>
      </c>
      <c r="M46" t="s">
        <v>335</v>
      </c>
      <c r="N46" t="s">
        <v>1015</v>
      </c>
      <c r="O46" t="s">
        <v>142</v>
      </c>
      <c r="P46" t="s">
        <v>178</v>
      </c>
      <c r="Q46" t="s">
        <v>558</v>
      </c>
      <c r="R46" t="s">
        <v>126</v>
      </c>
      <c r="S46" t="s">
        <v>163</v>
      </c>
      <c r="T46" t="s">
        <v>164</v>
      </c>
      <c r="U46" t="s">
        <v>294</v>
      </c>
      <c r="V46" t="s">
        <v>1016</v>
      </c>
      <c r="W46" t="s">
        <v>1017</v>
      </c>
      <c r="Y46" t="s">
        <v>909</v>
      </c>
      <c r="Z46" t="s">
        <v>948</v>
      </c>
      <c r="AA46">
        <v>10.9</v>
      </c>
      <c r="AB46" t="s">
        <v>604</v>
      </c>
      <c r="AC46" t="s">
        <v>1018</v>
      </c>
      <c r="AD46" t="s">
        <v>1019</v>
      </c>
      <c r="AE46" t="s">
        <v>967</v>
      </c>
      <c r="AF46" t="s">
        <v>132</v>
      </c>
      <c r="AG46" t="s">
        <v>296</v>
      </c>
      <c r="AH46">
        <v>1</v>
      </c>
      <c r="AI46">
        <v>2</v>
      </c>
    </row>
    <row r="47" spans="1:35" x14ac:dyDescent="0.2">
      <c r="A47">
        <v>2166</v>
      </c>
      <c r="G47" t="s">
        <v>137</v>
      </c>
      <c r="H47" t="s">
        <v>789</v>
      </c>
      <c r="I47" t="s">
        <v>1013</v>
      </c>
      <c r="J47">
        <v>8</v>
      </c>
      <c r="K47" t="s">
        <v>242</v>
      </c>
      <c r="L47" t="s">
        <v>1014</v>
      </c>
      <c r="M47" t="s">
        <v>335</v>
      </c>
    </row>
    <row r="48" spans="1:35" x14ac:dyDescent="0.2">
      <c r="A48">
        <v>2167</v>
      </c>
      <c r="B48" t="str">
        <f>IF(OR($A46=$A48,ISBLANK($A48)),"",IF(ISERR(SEARCH("cell-based",E48)),IF(AND(ISERR(SEARCH("biochem",E48)),ISERR(SEARCH("protein",E48)),ISERR(SEARCH("nucleic",E48))),"",IF(ISERR(SEARCH("target",G48)),"Define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>Need a Detector Role</v>
      </c>
      <c r="C48" t="s">
        <v>249</v>
      </c>
      <c r="D48" t="s">
        <v>1035</v>
      </c>
      <c r="E48" t="s">
        <v>97</v>
      </c>
      <c r="F48" t="s">
        <v>252</v>
      </c>
      <c r="G48" t="s">
        <v>652</v>
      </c>
      <c r="H48" t="s">
        <v>797</v>
      </c>
      <c r="I48" t="s">
        <v>1035</v>
      </c>
      <c r="M48" t="s">
        <v>335</v>
      </c>
      <c r="N48" s="10" t="s">
        <v>1036</v>
      </c>
      <c r="O48" t="s">
        <v>228</v>
      </c>
      <c r="P48" t="s">
        <v>178</v>
      </c>
      <c r="Q48" t="s">
        <v>464</v>
      </c>
      <c r="R48" t="s">
        <v>126</v>
      </c>
      <c r="S48" t="s">
        <v>163</v>
      </c>
      <c r="T48" t="s">
        <v>215</v>
      </c>
      <c r="U48" t="s">
        <v>294</v>
      </c>
      <c r="V48" t="s">
        <v>1027</v>
      </c>
      <c r="W48" t="s">
        <v>1028</v>
      </c>
      <c r="Y48" t="s">
        <v>909</v>
      </c>
      <c r="Z48" t="s">
        <v>948</v>
      </c>
      <c r="AA48">
        <v>55.7</v>
      </c>
      <c r="AB48" t="s">
        <v>604</v>
      </c>
      <c r="AC48" s="12" t="s">
        <v>1037</v>
      </c>
      <c r="AD48" s="10" t="s">
        <v>1029</v>
      </c>
      <c r="AF48" t="s">
        <v>132</v>
      </c>
      <c r="AG48" t="s">
        <v>296</v>
      </c>
      <c r="AH48">
        <v>10</v>
      </c>
      <c r="AI48">
        <v>2</v>
      </c>
    </row>
    <row r="49" spans="1:35" x14ac:dyDescent="0.2">
      <c r="A49">
        <v>2167</v>
      </c>
      <c r="G49" t="s">
        <v>404</v>
      </c>
      <c r="H49" s="10" t="s">
        <v>1036</v>
      </c>
      <c r="J49">
        <v>12</v>
      </c>
      <c r="K49" t="s">
        <v>242</v>
      </c>
    </row>
    <row r="50" spans="1:35" x14ac:dyDescent="0.2">
      <c r="A50">
        <v>2168</v>
      </c>
      <c r="B50" t="str">
        <f>IF(OR($A503=$A50,ISBLANK($A50)),"",IF(ISERR(SEARCH("cell-based",E50)),IF(AND(ISERR(SEARCH("biochem",E50)),ISERR(SEARCH("protein",E50)),ISERR(SEARCH("nucleic",E50))),"",IF(ISERR(SEARCH("target",G50)),"Define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249</v>
      </c>
      <c r="D50" s="13" t="s">
        <v>1038</v>
      </c>
      <c r="E50" t="s">
        <v>97</v>
      </c>
      <c r="F50" t="s">
        <v>171</v>
      </c>
      <c r="G50" t="s">
        <v>652</v>
      </c>
      <c r="H50" t="s">
        <v>792</v>
      </c>
      <c r="I50" t="s">
        <v>1038</v>
      </c>
      <c r="J50">
        <v>9.1999999999999993</v>
      </c>
      <c r="K50" t="s">
        <v>242</v>
      </c>
      <c r="L50" s="10" t="s">
        <v>1039</v>
      </c>
      <c r="M50" t="s">
        <v>335</v>
      </c>
      <c r="N50" t="s">
        <v>1015</v>
      </c>
      <c r="O50" t="s">
        <v>142</v>
      </c>
      <c r="P50" t="s">
        <v>178</v>
      </c>
      <c r="Q50" t="s">
        <v>464</v>
      </c>
      <c r="R50" t="s">
        <v>126</v>
      </c>
      <c r="S50" t="s">
        <v>163</v>
      </c>
      <c r="T50" t="s">
        <v>164</v>
      </c>
      <c r="U50" t="s">
        <v>294</v>
      </c>
      <c r="V50" t="s">
        <v>1016</v>
      </c>
      <c r="W50" t="s">
        <v>1017</v>
      </c>
      <c r="Y50" t="s">
        <v>909</v>
      </c>
      <c r="Z50" t="s">
        <v>948</v>
      </c>
      <c r="AA50">
        <v>10.9</v>
      </c>
      <c r="AB50" t="s">
        <v>604</v>
      </c>
      <c r="AC50" s="12" t="s">
        <v>1040</v>
      </c>
      <c r="AD50" t="s">
        <v>1019</v>
      </c>
      <c r="AE50" t="s">
        <v>967</v>
      </c>
      <c r="AF50" t="s">
        <v>132</v>
      </c>
      <c r="AG50" t="s">
        <v>296</v>
      </c>
      <c r="AH50">
        <v>1</v>
      </c>
      <c r="AI50">
        <v>2</v>
      </c>
    </row>
    <row r="51" spans="1:35" x14ac:dyDescent="0.2">
      <c r="A51">
        <v>2170</v>
      </c>
      <c r="B51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Need a Detector Role</v>
      </c>
      <c r="C51" t="s">
        <v>220</v>
      </c>
      <c r="D51" t="s">
        <v>1041</v>
      </c>
      <c r="E51" t="s">
        <v>97</v>
      </c>
      <c r="F51" t="s">
        <v>171</v>
      </c>
      <c r="G51" t="s">
        <v>652</v>
      </c>
      <c r="H51" t="s">
        <v>797</v>
      </c>
      <c r="I51" t="s">
        <v>1041</v>
      </c>
      <c r="M51" t="s">
        <v>453</v>
      </c>
      <c r="N51" s="10" t="s">
        <v>1042</v>
      </c>
      <c r="O51" t="s">
        <v>228</v>
      </c>
      <c r="P51" t="s">
        <v>178</v>
      </c>
      <c r="Q51" t="s">
        <v>464</v>
      </c>
      <c r="R51" t="s">
        <v>126</v>
      </c>
      <c r="S51" t="s">
        <v>163</v>
      </c>
      <c r="T51" t="s">
        <v>164</v>
      </c>
      <c r="U51" t="s">
        <v>294</v>
      </c>
      <c r="V51" t="s">
        <v>1043</v>
      </c>
      <c r="W51" t="s">
        <v>1044</v>
      </c>
      <c r="Y51" t="s">
        <v>909</v>
      </c>
      <c r="Z51" t="s">
        <v>948</v>
      </c>
      <c r="AA51">
        <v>7.35</v>
      </c>
      <c r="AB51" t="s">
        <v>604</v>
      </c>
      <c r="AC51" s="12" t="s">
        <v>1045</v>
      </c>
      <c r="AD51" s="10" t="s">
        <v>1046</v>
      </c>
      <c r="AE51" s="10" t="s">
        <v>1047</v>
      </c>
      <c r="AF51" t="s">
        <v>132</v>
      </c>
      <c r="AG51" t="s">
        <v>151</v>
      </c>
      <c r="AH51">
        <v>1</v>
      </c>
      <c r="AI51">
        <v>2</v>
      </c>
    </row>
    <row r="52" spans="1:35" x14ac:dyDescent="0.2">
      <c r="A52">
        <v>2170</v>
      </c>
      <c r="G52" t="s">
        <v>404</v>
      </c>
      <c r="H52" s="10" t="s">
        <v>1042</v>
      </c>
      <c r="J52">
        <v>100</v>
      </c>
      <c r="K52" t="s">
        <v>226</v>
      </c>
    </row>
    <row r="53" spans="1:35" x14ac:dyDescent="0.2">
      <c r="A53">
        <v>2171</v>
      </c>
      <c r="B53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/>
      </c>
      <c r="C53" t="s">
        <v>249</v>
      </c>
      <c r="D53" t="s">
        <v>1021</v>
      </c>
      <c r="E53" t="s">
        <v>97</v>
      </c>
      <c r="F53" t="s">
        <v>171</v>
      </c>
      <c r="G53" t="s">
        <v>652</v>
      </c>
      <c r="H53" t="s">
        <v>797</v>
      </c>
      <c r="I53" t="s">
        <v>1021</v>
      </c>
      <c r="J53">
        <v>1.25</v>
      </c>
      <c r="K53" t="s">
        <v>158</v>
      </c>
      <c r="N53" t="s">
        <v>1022</v>
      </c>
      <c r="O53" t="s">
        <v>142</v>
      </c>
      <c r="P53" t="s">
        <v>178</v>
      </c>
      <c r="Q53" t="s">
        <v>464</v>
      </c>
      <c r="R53" t="s">
        <v>126</v>
      </c>
      <c r="S53" t="s">
        <v>163</v>
      </c>
      <c r="T53" t="s">
        <v>164</v>
      </c>
      <c r="U53" t="s">
        <v>294</v>
      </c>
      <c r="V53" t="s">
        <v>1016</v>
      </c>
      <c r="W53" t="s">
        <v>1023</v>
      </c>
      <c r="Y53" t="s">
        <v>909</v>
      </c>
      <c r="Z53" t="s">
        <v>948</v>
      </c>
      <c r="AA53">
        <v>5.9</v>
      </c>
      <c r="AB53" t="s">
        <v>604</v>
      </c>
      <c r="AC53" s="12" t="s">
        <v>1024</v>
      </c>
      <c r="AD53" t="s">
        <v>1025</v>
      </c>
      <c r="AF53" t="s">
        <v>132</v>
      </c>
      <c r="AG53" t="s">
        <v>114</v>
      </c>
      <c r="AH53">
        <v>1</v>
      </c>
      <c r="AI53">
        <v>2</v>
      </c>
    </row>
    <row r="54" spans="1:35" x14ac:dyDescent="0.2">
      <c r="A54">
        <v>2171</v>
      </c>
      <c r="G54" t="s">
        <v>353</v>
      </c>
      <c r="H54" t="s">
        <v>1022</v>
      </c>
    </row>
    <row r="55" spans="1:35" x14ac:dyDescent="0.2">
      <c r="A55">
        <v>2174</v>
      </c>
      <c r="B55" t="str">
        <f>IF(OR($A53=$A55,ISBLANK($A55)),"",IF(ISERR(SEARCH("cell-based",E55)),IF(AND(ISERR(SEARCH("biochem",E55)),ISERR(SEARCH("protein",E55)),ISERR(SEARCH("nucleic",E55))),"",IF(ISERR(SEARCH("target",G55)),"Define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t="s">
        <v>249</v>
      </c>
      <c r="D55" t="s">
        <v>1048</v>
      </c>
      <c r="E55" t="s">
        <v>97</v>
      </c>
      <c r="F55" t="s">
        <v>252</v>
      </c>
      <c r="G55" t="s">
        <v>652</v>
      </c>
      <c r="H55" t="s">
        <v>797</v>
      </c>
      <c r="I55" t="s">
        <v>1048</v>
      </c>
      <c r="J55">
        <v>6.25</v>
      </c>
      <c r="K55" t="s">
        <v>242</v>
      </c>
      <c r="M55" t="s">
        <v>335</v>
      </c>
      <c r="N55" t="s">
        <v>1022</v>
      </c>
      <c r="O55" t="s">
        <v>142</v>
      </c>
      <c r="P55" t="s">
        <v>178</v>
      </c>
      <c r="Q55" t="s">
        <v>464</v>
      </c>
      <c r="R55" t="s">
        <v>126</v>
      </c>
      <c r="S55" t="s">
        <v>163</v>
      </c>
      <c r="T55" t="s">
        <v>164</v>
      </c>
      <c r="U55" t="s">
        <v>294</v>
      </c>
      <c r="V55" t="s">
        <v>1016</v>
      </c>
      <c r="W55" t="s">
        <v>1023</v>
      </c>
      <c r="Y55" t="s">
        <v>909</v>
      </c>
      <c r="Z55" t="s">
        <v>948</v>
      </c>
      <c r="AA55">
        <v>5.9</v>
      </c>
      <c r="AB55" t="s">
        <v>604</v>
      </c>
      <c r="AC55" s="12" t="s">
        <v>1049</v>
      </c>
      <c r="AD55" t="s">
        <v>1025</v>
      </c>
      <c r="AF55" t="s">
        <v>132</v>
      </c>
      <c r="AG55" t="s">
        <v>296</v>
      </c>
      <c r="AH55">
        <v>1</v>
      </c>
      <c r="AI55">
        <v>2</v>
      </c>
    </row>
    <row r="56" spans="1:35" x14ac:dyDescent="0.2">
      <c r="A56">
        <v>2174</v>
      </c>
      <c r="G56" t="s">
        <v>353</v>
      </c>
      <c r="H56" t="s">
        <v>1022</v>
      </c>
    </row>
    <row r="57" spans="1:35" x14ac:dyDescent="0.2">
      <c r="A57">
        <v>2177</v>
      </c>
      <c r="B57" t="str">
        <f>IF(OR($A55=$A57,ISBLANK($A57)),"",IF(ISERR(SEARCH("cell-based",E57)),IF(AND(ISERR(SEARCH("biochem",E57)),ISERR(SEARCH("protein",E57)),ISERR(SEARCH("nucleic",E57))),"",IF(ISERR(SEARCH("target",G57)),"Define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/>
      </c>
      <c r="C57" t="s">
        <v>249</v>
      </c>
      <c r="D57" t="s">
        <v>1050</v>
      </c>
      <c r="E57" t="s">
        <v>97</v>
      </c>
      <c r="F57" t="s">
        <v>252</v>
      </c>
      <c r="G57" t="s">
        <v>652</v>
      </c>
      <c r="H57" t="s">
        <v>797</v>
      </c>
      <c r="I57" t="s">
        <v>1050</v>
      </c>
      <c r="J57">
        <v>9.3800000000000008</v>
      </c>
      <c r="K57" t="s">
        <v>242</v>
      </c>
      <c r="M57" t="s">
        <v>335</v>
      </c>
      <c r="N57" t="s">
        <v>1022</v>
      </c>
      <c r="O57" t="s">
        <v>142</v>
      </c>
      <c r="P57" t="s">
        <v>178</v>
      </c>
      <c r="Q57" t="s">
        <v>464</v>
      </c>
      <c r="R57" t="s">
        <v>126</v>
      </c>
      <c r="S57" t="s">
        <v>163</v>
      </c>
      <c r="T57" t="s">
        <v>164</v>
      </c>
      <c r="U57" t="s">
        <v>294</v>
      </c>
      <c r="V57" t="s">
        <v>1016</v>
      </c>
      <c r="W57" t="s">
        <v>1023</v>
      </c>
      <c r="Y57" t="s">
        <v>909</v>
      </c>
      <c r="Z57" t="s">
        <v>948</v>
      </c>
      <c r="AA57">
        <v>5.9</v>
      </c>
      <c r="AB57" t="s">
        <v>604</v>
      </c>
      <c r="AC57" s="12" t="s">
        <v>1049</v>
      </c>
      <c r="AD57" t="s">
        <v>1025</v>
      </c>
      <c r="AF57" t="s">
        <v>132</v>
      </c>
      <c r="AG57" t="s">
        <v>296</v>
      </c>
      <c r="AH57">
        <v>1</v>
      </c>
      <c r="AI57">
        <v>2</v>
      </c>
    </row>
    <row r="58" spans="1:35" x14ac:dyDescent="0.2">
      <c r="A58">
        <v>2177</v>
      </c>
      <c r="G58" t="s">
        <v>353</v>
      </c>
      <c r="H58" t="s">
        <v>1022</v>
      </c>
    </row>
    <row r="59" spans="1:35" x14ac:dyDescent="0.2">
      <c r="A59">
        <v>2178</v>
      </c>
      <c r="B59" t="str">
        <f>IF(OR($A902=$A59,ISBLANK($A59)),"",IF(ISERR(SEARCH("cell-based",E59)),IF(AND(ISERR(SEARCH("biochem",E59)),ISERR(SEARCH("protein",E59)),ISERR(SEARCH("nucleic",E59))),"",IF(ISERR(SEARCH("target",G59)),"Define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>Need a Detector Role</v>
      </c>
      <c r="C59" t="s">
        <v>220</v>
      </c>
      <c r="D59" t="s">
        <v>1051</v>
      </c>
      <c r="E59" t="s">
        <v>97</v>
      </c>
      <c r="F59" t="s">
        <v>171</v>
      </c>
      <c r="G59" t="s">
        <v>652</v>
      </c>
      <c r="H59" t="s">
        <v>797</v>
      </c>
      <c r="I59" t="s">
        <v>1052</v>
      </c>
      <c r="M59" t="s">
        <v>335</v>
      </c>
      <c r="N59" s="10" t="s">
        <v>1053</v>
      </c>
      <c r="O59" t="s">
        <v>228</v>
      </c>
      <c r="P59" t="s">
        <v>178</v>
      </c>
      <c r="Q59" t="s">
        <v>464</v>
      </c>
      <c r="R59" t="s">
        <v>126</v>
      </c>
      <c r="S59" t="s">
        <v>163</v>
      </c>
      <c r="T59" t="s">
        <v>164</v>
      </c>
      <c r="U59" t="s">
        <v>294</v>
      </c>
      <c r="Y59" t="s">
        <v>909</v>
      </c>
      <c r="Z59" t="s">
        <v>948</v>
      </c>
      <c r="AA59">
        <v>5.96</v>
      </c>
      <c r="AB59" t="s">
        <v>604</v>
      </c>
      <c r="AC59" s="12" t="s">
        <v>1054</v>
      </c>
      <c r="AD59" s="10" t="s">
        <v>1046</v>
      </c>
      <c r="AE59" t="s">
        <v>1047</v>
      </c>
      <c r="AF59" t="s">
        <v>132</v>
      </c>
      <c r="AG59" t="s">
        <v>151</v>
      </c>
      <c r="AH59">
        <v>1</v>
      </c>
      <c r="AI59">
        <v>2</v>
      </c>
    </row>
    <row r="60" spans="1:35" x14ac:dyDescent="0.2">
      <c r="A60">
        <v>2178</v>
      </c>
      <c r="G60" t="s">
        <v>404</v>
      </c>
      <c r="H60" s="10" t="s">
        <v>1053</v>
      </c>
      <c r="J60">
        <v>100</v>
      </c>
      <c r="K60" t="s">
        <v>226</v>
      </c>
    </row>
    <row r="61" spans="1:35" x14ac:dyDescent="0.2">
      <c r="A61">
        <v>2184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C61" t="s">
        <v>249</v>
      </c>
      <c r="D61" t="s">
        <v>1055</v>
      </c>
      <c r="E61" t="s">
        <v>97</v>
      </c>
      <c r="F61" t="s">
        <v>252</v>
      </c>
      <c r="G61" t="s">
        <v>652</v>
      </c>
      <c r="H61" t="s">
        <v>797</v>
      </c>
      <c r="I61" t="s">
        <v>1056</v>
      </c>
      <c r="J61">
        <v>0.2</v>
      </c>
      <c r="K61" t="s">
        <v>242</v>
      </c>
      <c r="M61" s="13" t="s">
        <v>1057</v>
      </c>
      <c r="N61" s="10" t="s">
        <v>1058</v>
      </c>
      <c r="O61" t="s">
        <v>142</v>
      </c>
      <c r="P61" t="s">
        <v>178</v>
      </c>
      <c r="Q61" t="s">
        <v>558</v>
      </c>
      <c r="R61" t="s">
        <v>126</v>
      </c>
      <c r="S61" t="s">
        <v>163</v>
      </c>
      <c r="T61" t="s">
        <v>215</v>
      </c>
      <c r="U61" t="s">
        <v>294</v>
      </c>
      <c r="V61" t="s">
        <v>1059</v>
      </c>
      <c r="W61" t="s">
        <v>1060</v>
      </c>
      <c r="Y61" t="s">
        <v>909</v>
      </c>
      <c r="Z61" t="s">
        <v>948</v>
      </c>
      <c r="AA61">
        <v>5.6</v>
      </c>
      <c r="AB61" t="s">
        <v>604</v>
      </c>
      <c r="AC61" s="12" t="s">
        <v>1062</v>
      </c>
      <c r="AD61" s="10" t="s">
        <v>1061</v>
      </c>
      <c r="AF61" t="s">
        <v>132</v>
      </c>
      <c r="AG61" t="s">
        <v>151</v>
      </c>
      <c r="AH61">
        <v>1</v>
      </c>
      <c r="AI61">
        <v>2</v>
      </c>
    </row>
    <row r="62" spans="1:35" x14ac:dyDescent="0.2">
      <c r="A62">
        <v>2184</v>
      </c>
      <c r="G62" t="s">
        <v>353</v>
      </c>
      <c r="H62" s="10" t="s">
        <v>1058</v>
      </c>
      <c r="J62">
        <v>200</v>
      </c>
      <c r="K62" t="s">
        <v>158</v>
      </c>
      <c r="M62" s="13"/>
    </row>
    <row r="63" spans="1:35" x14ac:dyDescent="0.2">
      <c r="A63">
        <v>2187</v>
      </c>
      <c r="B63" t="str">
        <f>IF(OR($A61=$A63,ISBLANK($A63)),"",IF(ISERR(SEARCH("cell-based",E63)),IF(AND(ISERR(SEARCH("biochem",E63)),ISERR(SEARCH("protein",E63)),ISERR(SEARCH("nucleic",E63))),"",IF(ISERR(SEARCH("target",G63)),"Define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Role",""),"")&amp;IF(ISERR(SEARCH("fluorescence",L63)),"",IF(ISBLANK(#REF!), "Need Emission",IF(ISBLANK(#REF!), "Need Excitation","")))&amp;IF(ISERR(SEARCH("absorbance",L63)),"",IF(ISBLANK(#REF!), "Need Absorbance","")))</f>
        <v/>
      </c>
      <c r="C63" t="s">
        <v>249</v>
      </c>
      <c r="D63" t="s">
        <v>1063</v>
      </c>
      <c r="E63" t="s">
        <v>97</v>
      </c>
      <c r="F63" t="s">
        <v>171</v>
      </c>
      <c r="G63" t="s">
        <v>652</v>
      </c>
      <c r="H63" t="s">
        <v>797</v>
      </c>
      <c r="I63" t="s">
        <v>1063</v>
      </c>
      <c r="J63">
        <v>0.2</v>
      </c>
      <c r="K63" t="s">
        <v>242</v>
      </c>
      <c r="M63" t="s">
        <v>462</v>
      </c>
      <c r="N63" s="10" t="s">
        <v>1058</v>
      </c>
      <c r="O63" t="s">
        <v>142</v>
      </c>
      <c r="P63" t="s">
        <v>178</v>
      </c>
      <c r="Q63" t="s">
        <v>558</v>
      </c>
      <c r="R63" t="s">
        <v>126</v>
      </c>
      <c r="S63" t="s">
        <v>163</v>
      </c>
      <c r="T63" t="s">
        <v>215</v>
      </c>
      <c r="U63" t="s">
        <v>294</v>
      </c>
      <c r="V63" t="s">
        <v>1059</v>
      </c>
      <c r="W63" t="s">
        <v>1060</v>
      </c>
      <c r="Y63" t="s">
        <v>909</v>
      </c>
      <c r="Z63" t="s">
        <v>948</v>
      </c>
      <c r="AA63">
        <v>5.6</v>
      </c>
      <c r="AB63" t="s">
        <v>604</v>
      </c>
      <c r="AC63" s="12" t="s">
        <v>1064</v>
      </c>
      <c r="AD63" s="10" t="s">
        <v>1061</v>
      </c>
      <c r="AF63" t="s">
        <v>132</v>
      </c>
      <c r="AG63" t="s">
        <v>151</v>
      </c>
      <c r="AH63">
        <v>1</v>
      </c>
      <c r="AI63">
        <v>2</v>
      </c>
    </row>
    <row r="64" spans="1:35" x14ac:dyDescent="0.2">
      <c r="A64">
        <v>2187</v>
      </c>
      <c r="G64" t="s">
        <v>353</v>
      </c>
      <c r="H64" s="10" t="s">
        <v>1058</v>
      </c>
      <c r="J64">
        <v>120</v>
      </c>
      <c r="K64" t="s">
        <v>158</v>
      </c>
    </row>
    <row r="65" spans="1:35" x14ac:dyDescent="0.2">
      <c r="A65">
        <v>2189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249</v>
      </c>
      <c r="D65" t="s">
        <v>1065</v>
      </c>
      <c r="E65" t="s">
        <v>97</v>
      </c>
      <c r="F65" t="s">
        <v>171</v>
      </c>
      <c r="G65" t="s">
        <v>652</v>
      </c>
      <c r="H65" t="s">
        <v>797</v>
      </c>
      <c r="I65" t="s">
        <v>1065</v>
      </c>
      <c r="J65">
        <v>0.2</v>
      </c>
      <c r="K65" t="s">
        <v>242</v>
      </c>
      <c r="M65" t="s">
        <v>462</v>
      </c>
      <c r="N65" s="10" t="s">
        <v>1058</v>
      </c>
      <c r="O65" t="s">
        <v>142</v>
      </c>
      <c r="P65" t="s">
        <v>178</v>
      </c>
      <c r="Q65" t="s">
        <v>558</v>
      </c>
      <c r="R65" t="s">
        <v>126</v>
      </c>
      <c r="S65" t="s">
        <v>163</v>
      </c>
      <c r="T65" t="s">
        <v>215</v>
      </c>
      <c r="U65" t="s">
        <v>294</v>
      </c>
      <c r="V65" t="s">
        <v>1059</v>
      </c>
      <c r="W65" t="s">
        <v>1060</v>
      </c>
      <c r="Y65" t="s">
        <v>909</v>
      </c>
      <c r="Z65" t="s">
        <v>948</v>
      </c>
      <c r="AA65">
        <v>5.6</v>
      </c>
      <c r="AB65" t="s">
        <v>604</v>
      </c>
      <c r="AC65" s="12" t="s">
        <v>1066</v>
      </c>
      <c r="AD65" s="10" t="s">
        <v>1061</v>
      </c>
      <c r="AF65" t="s">
        <v>132</v>
      </c>
      <c r="AG65" t="s">
        <v>151</v>
      </c>
      <c r="AH65">
        <v>1</v>
      </c>
      <c r="AI65">
        <v>2</v>
      </c>
    </row>
    <row r="66" spans="1:35" x14ac:dyDescent="0.2">
      <c r="A66">
        <v>2189</v>
      </c>
      <c r="G66" t="s">
        <v>353</v>
      </c>
      <c r="H66" s="10" t="s">
        <v>1058</v>
      </c>
      <c r="J66">
        <v>120</v>
      </c>
      <c r="K66" t="s">
        <v>158</v>
      </c>
    </row>
    <row r="67" spans="1:35" x14ac:dyDescent="0.2">
      <c r="A67">
        <v>2195</v>
      </c>
      <c r="B67" t="str">
        <f>IF(OR($A65=$A67,ISBLANK($A67)),"",IF(ISERR(SEARCH("cell-based",E67)),IF(AND(ISERR(SEARCH("biochem",E67)),ISERR(SEARCH("protein",E67)),ISERR(SEARCH("nucleic",E67))),"",IF(ISERR(SEARCH("target",G66)),"Define a Target component","")),IF(ISERR(SEARCH("cell",G66)),"Define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>Define a Target componentNeed a Detector Role</v>
      </c>
      <c r="C67" t="s">
        <v>220</v>
      </c>
      <c r="D67" t="s">
        <v>1041</v>
      </c>
      <c r="E67" t="s">
        <v>97</v>
      </c>
      <c r="F67" t="s">
        <v>171</v>
      </c>
      <c r="G67" t="s">
        <v>652</v>
      </c>
      <c r="H67" t="s">
        <v>797</v>
      </c>
      <c r="I67" t="s">
        <v>1041</v>
      </c>
      <c r="M67" t="s">
        <v>453</v>
      </c>
      <c r="N67" t="s">
        <v>1042</v>
      </c>
      <c r="O67" t="s">
        <v>228</v>
      </c>
      <c r="P67" t="s">
        <v>178</v>
      </c>
      <c r="Q67" t="s">
        <v>464</v>
      </c>
      <c r="R67" t="s">
        <v>126</v>
      </c>
      <c r="S67" t="s">
        <v>163</v>
      </c>
      <c r="T67" t="s">
        <v>164</v>
      </c>
      <c r="U67" t="s">
        <v>294</v>
      </c>
      <c r="V67" t="s">
        <v>1043</v>
      </c>
      <c r="W67" t="s">
        <v>1044</v>
      </c>
      <c r="Y67" t="s">
        <v>909</v>
      </c>
      <c r="Z67" t="s">
        <v>948</v>
      </c>
      <c r="AA67">
        <v>73.5</v>
      </c>
      <c r="AB67" t="s">
        <v>604</v>
      </c>
      <c r="AC67" s="12" t="s">
        <v>1067</v>
      </c>
      <c r="AD67" t="s">
        <v>1046</v>
      </c>
      <c r="AE67" t="s">
        <v>1047</v>
      </c>
      <c r="AF67" t="s">
        <v>132</v>
      </c>
      <c r="AG67" t="s">
        <v>114</v>
      </c>
      <c r="AH67">
        <v>10</v>
      </c>
      <c r="AI67">
        <v>2</v>
      </c>
    </row>
    <row r="68" spans="1:35" x14ac:dyDescent="0.2">
      <c r="A68">
        <v>2195</v>
      </c>
      <c r="G68" t="s">
        <v>404</v>
      </c>
      <c r="H68" t="s">
        <v>1042</v>
      </c>
      <c r="J68">
        <v>100</v>
      </c>
      <c r="K68" t="s">
        <v>226</v>
      </c>
    </row>
    <row r="69" spans="1:35" x14ac:dyDescent="0.2">
      <c r="A69">
        <v>2196</v>
      </c>
      <c r="B69" t="str">
        <f>IF(OR($A67=$A69,ISBLANK($A69)),"",IF(ISERR(SEARCH("cell-based",E69)),IF(AND(ISERR(SEARCH("biochem",E69)),ISERR(SEARCH("protein",E69)),ISERR(SEARCH("nucleic",E69))),"",IF(ISERR(SEARCH("target",G69)),"Define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>Need a Detector Role</v>
      </c>
      <c r="C69" t="s">
        <v>220</v>
      </c>
      <c r="D69" t="s">
        <v>1051</v>
      </c>
      <c r="E69" t="s">
        <v>97</v>
      </c>
      <c r="F69" t="s">
        <v>171</v>
      </c>
      <c r="G69" t="s">
        <v>652</v>
      </c>
      <c r="H69" t="s">
        <v>797</v>
      </c>
      <c r="I69" t="s">
        <v>1052</v>
      </c>
      <c r="M69" t="s">
        <v>335</v>
      </c>
      <c r="N69" t="s">
        <v>1053</v>
      </c>
      <c r="O69" t="s">
        <v>228</v>
      </c>
      <c r="P69" t="s">
        <v>178</v>
      </c>
      <c r="Q69" t="s">
        <v>464</v>
      </c>
      <c r="R69" t="s">
        <v>126</v>
      </c>
      <c r="S69" t="s">
        <v>163</v>
      </c>
      <c r="T69" t="s">
        <v>164</v>
      </c>
      <c r="U69" t="s">
        <v>294</v>
      </c>
      <c r="Y69" t="s">
        <v>909</v>
      </c>
      <c r="Z69" t="s">
        <v>948</v>
      </c>
      <c r="AA69">
        <v>59.6</v>
      </c>
      <c r="AB69" t="s">
        <v>604</v>
      </c>
      <c r="AC69" s="12" t="s">
        <v>1067</v>
      </c>
      <c r="AD69" t="s">
        <v>1046</v>
      </c>
      <c r="AE69" t="s">
        <v>1047</v>
      </c>
      <c r="AF69" t="s">
        <v>132</v>
      </c>
      <c r="AG69" t="s">
        <v>114</v>
      </c>
      <c r="AH69">
        <v>10</v>
      </c>
      <c r="AI69">
        <v>2</v>
      </c>
    </row>
    <row r="70" spans="1:35" x14ac:dyDescent="0.2">
      <c r="A70">
        <v>2196</v>
      </c>
      <c r="G70" t="s">
        <v>404</v>
      </c>
      <c r="H70" t="s">
        <v>1053</v>
      </c>
      <c r="J70">
        <v>100</v>
      </c>
      <c r="K70" t="s">
        <v>226</v>
      </c>
    </row>
    <row r="71" spans="1:35" x14ac:dyDescent="0.2">
      <c r="A71">
        <v>2214</v>
      </c>
      <c r="B71" t="str">
        <f>IF(OR($A69=$A71,ISBLANK($A71)),"",IF(ISERR(SEARCH("cell-based",E71)),IF(AND(ISERR(SEARCH("biochem",E71)),ISERR(SEARCH("protein",E71)),ISERR(SEARCH("nucleic",E71))),"",IF(ISERR(SEARCH("target",G71)),"Define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>Need a Detector Role</v>
      </c>
      <c r="C71" t="s">
        <v>220</v>
      </c>
      <c r="D71" t="s">
        <v>1051</v>
      </c>
      <c r="E71" t="s">
        <v>97</v>
      </c>
      <c r="F71" t="s">
        <v>171</v>
      </c>
      <c r="G71" t="s">
        <v>652</v>
      </c>
      <c r="H71" t="s">
        <v>797</v>
      </c>
      <c r="I71" t="s">
        <v>1052</v>
      </c>
      <c r="M71" t="s">
        <v>335</v>
      </c>
      <c r="N71" t="s">
        <v>1053</v>
      </c>
      <c r="O71" t="s">
        <v>228</v>
      </c>
      <c r="P71" t="s">
        <v>178</v>
      </c>
      <c r="Q71" t="s">
        <v>464</v>
      </c>
      <c r="R71" t="s">
        <v>126</v>
      </c>
      <c r="S71" t="s">
        <v>163</v>
      </c>
      <c r="T71" t="s">
        <v>164</v>
      </c>
      <c r="U71" t="s">
        <v>294</v>
      </c>
      <c r="Y71" t="s">
        <v>909</v>
      </c>
      <c r="Z71" t="s">
        <v>948</v>
      </c>
      <c r="AA71">
        <v>59.6</v>
      </c>
      <c r="AB71" t="s">
        <v>604</v>
      </c>
      <c r="AC71" s="12" t="s">
        <v>1068</v>
      </c>
      <c r="AD71" t="s">
        <v>1046</v>
      </c>
      <c r="AE71" t="s">
        <v>1047</v>
      </c>
      <c r="AF71" t="s">
        <v>132</v>
      </c>
      <c r="AG71" t="s">
        <v>296</v>
      </c>
      <c r="AH71">
        <v>10</v>
      </c>
      <c r="AI71">
        <v>2</v>
      </c>
    </row>
    <row r="72" spans="1:35" x14ac:dyDescent="0.2">
      <c r="A72">
        <v>2214</v>
      </c>
      <c r="G72" t="s">
        <v>404</v>
      </c>
      <c r="H72" t="s">
        <v>1053</v>
      </c>
      <c r="J72">
        <v>100</v>
      </c>
      <c r="K72" t="s">
        <v>226</v>
      </c>
    </row>
    <row r="73" spans="1:35" x14ac:dyDescent="0.2">
      <c r="A73">
        <v>2215</v>
      </c>
      <c r="B73" t="str">
        <f t="shared" ref="B73" si="1">IF(OR($A71=$A73,ISBLANK($A73)),"",IF(ISERR(SEARCH("cell-based",E73)),IF(AND(ISERR(SEARCH("biochem",E73)),ISERR(SEARCH("protein",E73)),ISERR(SEARCH("nucleic",E73))),"",IF(ISERR(SEARCH("target",G73)),"Define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>Need a Detector Role</v>
      </c>
      <c r="C73" t="s">
        <v>220</v>
      </c>
      <c r="D73" t="s">
        <v>1041</v>
      </c>
      <c r="E73" t="s">
        <v>97</v>
      </c>
      <c r="F73" t="s">
        <v>171</v>
      </c>
      <c r="G73" t="s">
        <v>652</v>
      </c>
      <c r="H73" t="s">
        <v>797</v>
      </c>
      <c r="I73" t="s">
        <v>1041</v>
      </c>
      <c r="M73" t="s">
        <v>453</v>
      </c>
      <c r="N73" t="s">
        <v>1042</v>
      </c>
      <c r="O73" t="s">
        <v>228</v>
      </c>
      <c r="P73" t="s">
        <v>178</v>
      </c>
      <c r="Q73" t="s">
        <v>464</v>
      </c>
      <c r="R73" t="s">
        <v>126</v>
      </c>
      <c r="S73" t="s">
        <v>163</v>
      </c>
      <c r="T73" t="s">
        <v>164</v>
      </c>
      <c r="U73" t="s">
        <v>294</v>
      </c>
      <c r="V73" t="s">
        <v>1043</v>
      </c>
      <c r="W73" t="s">
        <v>1044</v>
      </c>
      <c r="Y73" t="s">
        <v>909</v>
      </c>
      <c r="Z73" t="s">
        <v>948</v>
      </c>
      <c r="AA73">
        <v>73.5</v>
      </c>
      <c r="AB73" t="s">
        <v>604</v>
      </c>
      <c r="AC73" s="12" t="s">
        <v>1069</v>
      </c>
      <c r="AD73" t="s">
        <v>1046</v>
      </c>
      <c r="AE73" t="s">
        <v>1047</v>
      </c>
      <c r="AF73" t="s">
        <v>132</v>
      </c>
      <c r="AG73" t="s">
        <v>296</v>
      </c>
      <c r="AH73">
        <v>10</v>
      </c>
      <c r="AI73">
        <v>2</v>
      </c>
    </row>
    <row r="74" spans="1:35" x14ac:dyDescent="0.2">
      <c r="A74">
        <v>2215</v>
      </c>
      <c r="G74" t="s">
        <v>404</v>
      </c>
      <c r="H74" t="s">
        <v>1042</v>
      </c>
      <c r="J74">
        <v>100</v>
      </c>
      <c r="K74" t="s">
        <v>226</v>
      </c>
    </row>
    <row r="75" spans="1:35" x14ac:dyDescent="0.2">
      <c r="A75">
        <v>2218</v>
      </c>
      <c r="B75" t="str">
        <f>IF(OR($A2=$A75,ISBLANK($A75)),"",IF(ISERR(SEARCH("cell-based",E75)),IF(AND(ISERR(SEARCH("biochem",E75)),ISERR(SEARCH("protein",E75)),ISERR(SEARCH("nucleic",E75))),"",IF(ISERR(SEARCH("target",G75)),"Define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t="s">
        <v>249</v>
      </c>
      <c r="D75" t="s">
        <v>1012</v>
      </c>
      <c r="E75" t="s">
        <v>97</v>
      </c>
      <c r="F75" t="s">
        <v>171</v>
      </c>
      <c r="G75" t="s">
        <v>652</v>
      </c>
      <c r="H75" t="s">
        <v>797</v>
      </c>
      <c r="I75" t="s">
        <v>1012</v>
      </c>
      <c r="J75">
        <v>12.5</v>
      </c>
      <c r="K75" t="s">
        <v>242</v>
      </c>
      <c r="M75" t="s">
        <v>335</v>
      </c>
      <c r="N75" t="s">
        <v>1015</v>
      </c>
      <c r="O75" t="s">
        <v>142</v>
      </c>
      <c r="P75" t="s">
        <v>178</v>
      </c>
      <c r="Q75" t="s">
        <v>558</v>
      </c>
      <c r="R75" t="s">
        <v>126</v>
      </c>
      <c r="S75" t="s">
        <v>163</v>
      </c>
      <c r="T75" t="s">
        <v>164</v>
      </c>
      <c r="U75" t="s">
        <v>294</v>
      </c>
      <c r="V75" t="s">
        <v>1016</v>
      </c>
      <c r="W75" t="s">
        <v>1017</v>
      </c>
      <c r="Y75" t="s">
        <v>909</v>
      </c>
      <c r="Z75" t="s">
        <v>948</v>
      </c>
      <c r="AA75">
        <v>108.8</v>
      </c>
      <c r="AB75" t="s">
        <v>604</v>
      </c>
      <c r="AC75" s="12" t="s">
        <v>1070</v>
      </c>
      <c r="AD75" t="s">
        <v>1019</v>
      </c>
      <c r="AE75" t="s">
        <v>967</v>
      </c>
      <c r="AF75" t="s">
        <v>132</v>
      </c>
      <c r="AG75" t="s">
        <v>114</v>
      </c>
      <c r="AH75">
        <v>10</v>
      </c>
      <c r="AI75">
        <v>2</v>
      </c>
    </row>
    <row r="76" spans="1:35" x14ac:dyDescent="0.2">
      <c r="A76">
        <v>2218</v>
      </c>
      <c r="G76" t="s">
        <v>137</v>
      </c>
      <c r="H76" t="s">
        <v>789</v>
      </c>
      <c r="I76" t="s">
        <v>1013</v>
      </c>
      <c r="J76">
        <v>8</v>
      </c>
      <c r="K76" t="s">
        <v>242</v>
      </c>
      <c r="L76" t="s">
        <v>1014</v>
      </c>
      <c r="M76" t="s">
        <v>335</v>
      </c>
    </row>
    <row r="77" spans="1:35" x14ac:dyDescent="0.2">
      <c r="A77">
        <v>2232</v>
      </c>
      <c r="B77" t="str">
        <f>IF(OR($A75=$A77,ISBLANK($A77)),"",IF(ISERR(SEARCH("cell-based",E77)),IF(AND(ISERR(SEARCH("biochem",E77)),ISERR(SEARCH("protein",E77)),ISERR(SEARCH("nucleic",E77))),"",IF(ISERR(SEARCH("target",G77)),"Define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/>
      </c>
      <c r="C77" t="s">
        <v>249</v>
      </c>
      <c r="D77" t="s">
        <v>1050</v>
      </c>
      <c r="E77" t="s">
        <v>97</v>
      </c>
      <c r="F77" t="s">
        <v>252</v>
      </c>
      <c r="G77" t="s">
        <v>652</v>
      </c>
      <c r="H77" t="s">
        <v>797</v>
      </c>
      <c r="I77" t="s">
        <v>1050</v>
      </c>
      <c r="J77">
        <v>9.3800000000000008</v>
      </c>
      <c r="K77" t="s">
        <v>242</v>
      </c>
      <c r="M77" t="s">
        <v>335</v>
      </c>
      <c r="N77" t="s">
        <v>1022</v>
      </c>
      <c r="O77" t="s">
        <v>142</v>
      </c>
      <c r="P77" t="s">
        <v>178</v>
      </c>
      <c r="Q77" t="s">
        <v>464</v>
      </c>
      <c r="R77" t="s">
        <v>126</v>
      </c>
      <c r="S77" t="s">
        <v>163</v>
      </c>
      <c r="T77" t="s">
        <v>164</v>
      </c>
      <c r="U77" t="s">
        <v>294</v>
      </c>
      <c r="V77" t="s">
        <v>1016</v>
      </c>
      <c r="W77" t="s">
        <v>1023</v>
      </c>
      <c r="Y77" t="s">
        <v>909</v>
      </c>
      <c r="Z77" t="s">
        <v>948</v>
      </c>
      <c r="AA77">
        <v>5.9</v>
      </c>
      <c r="AB77" t="s">
        <v>604</v>
      </c>
      <c r="AC77" s="12" t="s">
        <v>1071</v>
      </c>
      <c r="AD77" t="s">
        <v>1025</v>
      </c>
      <c r="AF77" t="s">
        <v>132</v>
      </c>
      <c r="AG77" t="s">
        <v>151</v>
      </c>
      <c r="AH77">
        <v>1</v>
      </c>
      <c r="AI77">
        <v>2</v>
      </c>
    </row>
    <row r="78" spans="1:35" x14ac:dyDescent="0.2">
      <c r="A78">
        <v>2232</v>
      </c>
      <c r="G78" t="s">
        <v>353</v>
      </c>
      <c r="H78" t="s">
        <v>1022</v>
      </c>
    </row>
    <row r="79" spans="1:35" x14ac:dyDescent="0.2">
      <c r="A79">
        <v>2233</v>
      </c>
      <c r="B79" t="str">
        <f>IF(OR($A77=$A79,ISBLANK($A79)),"",IF(ISERR(SEARCH("cell-based",E79)),IF(AND(ISERR(SEARCH("biochem",E79)),ISERR(SEARCH("protein",E79)),ISERR(SEARCH("nucleic",E79))),"",IF(ISERR(SEARCH("target",G79)),"Define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249</v>
      </c>
      <c r="D79" t="s">
        <v>1048</v>
      </c>
      <c r="E79" t="s">
        <v>97</v>
      </c>
      <c r="F79" t="s">
        <v>252</v>
      </c>
      <c r="G79" t="s">
        <v>652</v>
      </c>
      <c r="H79" t="s">
        <v>797</v>
      </c>
      <c r="I79" t="s">
        <v>1048</v>
      </c>
      <c r="J79">
        <v>6.25</v>
      </c>
      <c r="K79" t="s">
        <v>242</v>
      </c>
      <c r="M79" t="s">
        <v>335</v>
      </c>
      <c r="N79" t="s">
        <v>1022</v>
      </c>
      <c r="O79" t="s">
        <v>142</v>
      </c>
      <c r="P79" t="s">
        <v>178</v>
      </c>
      <c r="Q79" t="s">
        <v>464</v>
      </c>
      <c r="R79" t="s">
        <v>126</v>
      </c>
      <c r="S79" t="s">
        <v>163</v>
      </c>
      <c r="T79" t="s">
        <v>164</v>
      </c>
      <c r="U79" t="s">
        <v>294</v>
      </c>
      <c r="V79" t="s">
        <v>1016</v>
      </c>
      <c r="W79" t="s">
        <v>1023</v>
      </c>
      <c r="Y79" t="s">
        <v>909</v>
      </c>
      <c r="Z79" t="s">
        <v>948</v>
      </c>
      <c r="AA79">
        <v>5.9</v>
      </c>
      <c r="AB79" t="s">
        <v>604</v>
      </c>
      <c r="AC79" s="12" t="s">
        <v>1072</v>
      </c>
      <c r="AD79" t="s">
        <v>1025</v>
      </c>
      <c r="AF79" t="s">
        <v>132</v>
      </c>
      <c r="AG79" t="s">
        <v>151</v>
      </c>
      <c r="AH79">
        <v>1</v>
      </c>
      <c r="AI79">
        <v>2</v>
      </c>
    </row>
    <row r="80" spans="1:35" x14ac:dyDescent="0.2">
      <c r="A80">
        <v>2233</v>
      </c>
      <c r="G80" t="s">
        <v>353</v>
      </c>
      <c r="H80" t="s">
        <v>1022</v>
      </c>
    </row>
    <row r="81" spans="1:35" x14ac:dyDescent="0.2">
      <c r="A81">
        <v>2234</v>
      </c>
      <c r="B81" t="str">
        <f>IF(OR($A79=$A81,ISBLANK($A81)),"",IF(ISERR(SEARCH("cell-based",E81)),IF(AND(ISERR(SEARCH("biochem",E81)),ISERR(SEARCH("protein",E81)),ISERR(SEARCH("nucleic",E81))),"",IF(ISERR(SEARCH("target",G81)),"Define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1" t="s">
        <v>249</v>
      </c>
      <c r="D81" t="s">
        <v>1073</v>
      </c>
      <c r="E81" t="s">
        <v>97</v>
      </c>
      <c r="F81" t="s">
        <v>188</v>
      </c>
      <c r="G81" t="s">
        <v>652</v>
      </c>
      <c r="H81" t="s">
        <v>797</v>
      </c>
      <c r="I81" t="s">
        <v>1073</v>
      </c>
      <c r="J81">
        <v>225</v>
      </c>
      <c r="K81" t="s">
        <v>242</v>
      </c>
      <c r="M81" t="s">
        <v>346</v>
      </c>
      <c r="N81" t="s">
        <v>1074</v>
      </c>
      <c r="O81" t="s">
        <v>142</v>
      </c>
      <c r="P81" t="s">
        <v>178</v>
      </c>
      <c r="Q81" t="s">
        <v>447</v>
      </c>
      <c r="R81" t="s">
        <v>126</v>
      </c>
      <c r="S81" t="s">
        <v>163</v>
      </c>
      <c r="T81" t="s">
        <v>164</v>
      </c>
      <c r="U81" t="s">
        <v>294</v>
      </c>
      <c r="V81" t="s">
        <v>1075</v>
      </c>
      <c r="W81" t="s">
        <v>1076</v>
      </c>
      <c r="Y81" t="s">
        <v>909</v>
      </c>
      <c r="Z81" t="s">
        <v>948</v>
      </c>
      <c r="AA81">
        <v>11</v>
      </c>
      <c r="AB81" t="s">
        <v>604</v>
      </c>
      <c r="AC81" s="12" t="s">
        <v>1077</v>
      </c>
      <c r="AD81" s="10" t="s">
        <v>1078</v>
      </c>
      <c r="AE81" s="10" t="s">
        <v>1079</v>
      </c>
      <c r="AF81" t="s">
        <v>132</v>
      </c>
      <c r="AG81" t="s">
        <v>151</v>
      </c>
      <c r="AH81">
        <v>1</v>
      </c>
      <c r="AI81">
        <v>2</v>
      </c>
    </row>
    <row r="82" spans="1:35" x14ac:dyDescent="0.2">
      <c r="A82">
        <v>2234</v>
      </c>
      <c r="G82" t="s">
        <v>353</v>
      </c>
      <c r="H82" s="10" t="s">
        <v>1074</v>
      </c>
      <c r="J82">
        <v>10</v>
      </c>
      <c r="K82" t="s">
        <v>242</v>
      </c>
      <c r="AE82" t="s">
        <v>1080</v>
      </c>
    </row>
    <row r="83" spans="1:35" x14ac:dyDescent="0.2">
      <c r="B83" t="str">
        <f>IF(OR($A81=$A83,ISBLANK($A83)),"",IF(ISERR(SEARCH("cell-based",E83)),IF(AND(ISERR(SEARCH("biochem",E83)),ISERR(SEARCH("protein",E83)),ISERR(SEARCH("nucleic",E83))),"",IF(ISERR(SEARCH("target",G83)),"Define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component",""))&amp;IF(ISERR(SEARCH("small-molecule",E83)),IF(ISBLANK(K83), "Need a Detector Role",""),"")&amp;IF(ISERR(SEARCH("fluorescence",L83)),"",IF(ISBLANK(S83), "Need Emission",IF(ISBLANK(R83), "Need Excitation","")))&amp;IF(ISERR(SEARCH("absorbance",L83)),"",IF(ISBLANK(T83), "Need Absorbance","")))</f>
        <v/>
      </c>
    </row>
    <row r="84" spans="1:35" x14ac:dyDescent="0.2">
      <c r="A84" s="16" t="s">
        <v>1176</v>
      </c>
      <c r="B84" t="str">
        <f t="shared" ref="B84:B143" si="2">IF(OR($A83=$A84,ISBLANK($A84)),"",IF(ISERR(SEARCH("cell-based",E84)),IF(AND(ISERR(SEARCH("biochem",E84)),ISERR(SEARCH("protein",E84)),ISERR(SEARCH("nucleic",E84))),"",IF(ISERR(SEARCH("target",G84)),"Define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>Need a Detector Role</v>
      </c>
    </row>
    <row r="85" spans="1:35" x14ac:dyDescent="0.2">
      <c r="B85" t="str">
        <f t="shared" si="2"/>
        <v/>
      </c>
    </row>
    <row r="86" spans="1:35" x14ac:dyDescent="0.2">
      <c r="B86" t="str">
        <f t="shared" si="2"/>
        <v/>
      </c>
    </row>
    <row r="87" spans="1:35" x14ac:dyDescent="0.2">
      <c r="B87" t="str">
        <f t="shared" si="2"/>
        <v/>
      </c>
    </row>
    <row r="88" spans="1:35" x14ac:dyDescent="0.2">
      <c r="B88" t="str">
        <f t="shared" si="2"/>
        <v/>
      </c>
    </row>
    <row r="89" spans="1:35" x14ac:dyDescent="0.2">
      <c r="B89" t="str">
        <f t="shared" si="2"/>
        <v/>
      </c>
    </row>
    <row r="90" spans="1:35" x14ac:dyDescent="0.2">
      <c r="B90" t="str">
        <f t="shared" si="2"/>
        <v/>
      </c>
    </row>
    <row r="91" spans="1:35" x14ac:dyDescent="0.2">
      <c r="B91" t="str">
        <f t="shared" si="2"/>
        <v/>
      </c>
    </row>
    <row r="92" spans="1:35" x14ac:dyDescent="0.2">
      <c r="B92" t="str">
        <f t="shared" si="2"/>
        <v/>
      </c>
    </row>
    <row r="93" spans="1:35" x14ac:dyDescent="0.2">
      <c r="B93" t="str">
        <f t="shared" si="2"/>
        <v/>
      </c>
    </row>
    <row r="94" spans="1:35" x14ac:dyDescent="0.2">
      <c r="B94" t="str">
        <f t="shared" si="2"/>
        <v/>
      </c>
    </row>
    <row r="95" spans="1:35" x14ac:dyDescent="0.2">
      <c r="B95" t="str">
        <f t="shared" si="2"/>
        <v/>
      </c>
    </row>
    <row r="96" spans="1:35" x14ac:dyDescent="0.2">
      <c r="B96" t="str">
        <f t="shared" si="2"/>
        <v/>
      </c>
    </row>
    <row r="97" spans="2:2" x14ac:dyDescent="0.2">
      <c r="B97" t="str">
        <f t="shared" si="2"/>
        <v/>
      </c>
    </row>
    <row r="98" spans="2:2" x14ac:dyDescent="0.2">
      <c r="B98" t="str">
        <f t="shared" si="2"/>
        <v/>
      </c>
    </row>
    <row r="99" spans="2:2" x14ac:dyDescent="0.2">
      <c r="B99" t="str">
        <f t="shared" si="2"/>
        <v/>
      </c>
    </row>
    <row r="100" spans="2:2" x14ac:dyDescent="0.2">
      <c r="B100" t="str">
        <f t="shared" si="2"/>
        <v/>
      </c>
    </row>
    <row r="101" spans="2:2" x14ac:dyDescent="0.2">
      <c r="B101" t="str">
        <f t="shared" si="2"/>
        <v/>
      </c>
    </row>
    <row r="102" spans="2:2" x14ac:dyDescent="0.2">
      <c r="B102" t="str">
        <f t="shared" si="2"/>
        <v/>
      </c>
    </row>
    <row r="103" spans="2:2" x14ac:dyDescent="0.2">
      <c r="B103" t="str">
        <f t="shared" si="2"/>
        <v/>
      </c>
    </row>
    <row r="104" spans="2:2" x14ac:dyDescent="0.2">
      <c r="B104" t="str">
        <f t="shared" si="2"/>
        <v/>
      </c>
    </row>
    <row r="105" spans="2:2" x14ac:dyDescent="0.2">
      <c r="B105" t="str">
        <f t="shared" si="2"/>
        <v/>
      </c>
    </row>
    <row r="106" spans="2:2" x14ac:dyDescent="0.2">
      <c r="B106" t="str">
        <f t="shared" si="2"/>
        <v/>
      </c>
    </row>
    <row r="107" spans="2:2" x14ac:dyDescent="0.2">
      <c r="B107" t="str">
        <f t="shared" si="2"/>
        <v/>
      </c>
    </row>
    <row r="108" spans="2:2" x14ac:dyDescent="0.2">
      <c r="B108" t="str">
        <f t="shared" si="2"/>
        <v/>
      </c>
    </row>
    <row r="109" spans="2:2" x14ac:dyDescent="0.2">
      <c r="B109" t="str">
        <f t="shared" si="2"/>
        <v/>
      </c>
    </row>
    <row r="110" spans="2:2" x14ac:dyDescent="0.2">
      <c r="B110" t="str">
        <f t="shared" si="2"/>
        <v/>
      </c>
    </row>
    <row r="111" spans="2:2" x14ac:dyDescent="0.2">
      <c r="B111" t="str">
        <f t="shared" si="2"/>
        <v/>
      </c>
    </row>
    <row r="112" spans="2:2" x14ac:dyDescent="0.2">
      <c r="B112" t="str">
        <f t="shared" si="2"/>
        <v/>
      </c>
    </row>
    <row r="113" spans="2:2" x14ac:dyDescent="0.2">
      <c r="B113" t="str">
        <f t="shared" si="2"/>
        <v/>
      </c>
    </row>
    <row r="114" spans="2:2" x14ac:dyDescent="0.2">
      <c r="B114" t="str">
        <f t="shared" si="2"/>
        <v/>
      </c>
    </row>
    <row r="115" spans="2:2" x14ac:dyDescent="0.2">
      <c r="B115" t="str">
        <f t="shared" si="2"/>
        <v/>
      </c>
    </row>
    <row r="116" spans="2:2" x14ac:dyDescent="0.2">
      <c r="B116" t="str">
        <f t="shared" si="2"/>
        <v/>
      </c>
    </row>
    <row r="117" spans="2:2" x14ac:dyDescent="0.2">
      <c r="B117" t="str">
        <f t="shared" si="2"/>
        <v/>
      </c>
    </row>
    <row r="118" spans="2:2" x14ac:dyDescent="0.2">
      <c r="B118" t="str">
        <f t="shared" si="2"/>
        <v/>
      </c>
    </row>
    <row r="119" spans="2:2" x14ac:dyDescent="0.2">
      <c r="B119" t="str">
        <f t="shared" si="2"/>
        <v/>
      </c>
    </row>
    <row r="120" spans="2:2" x14ac:dyDescent="0.2">
      <c r="B120" t="str">
        <f t="shared" si="2"/>
        <v/>
      </c>
    </row>
    <row r="121" spans="2:2" x14ac:dyDescent="0.2">
      <c r="B121" t="str">
        <f t="shared" si="2"/>
        <v/>
      </c>
    </row>
    <row r="122" spans="2:2" x14ac:dyDescent="0.2">
      <c r="B122" t="str">
        <f t="shared" si="2"/>
        <v/>
      </c>
    </row>
    <row r="123" spans="2:2" x14ac:dyDescent="0.2">
      <c r="B123" t="str">
        <f t="shared" si="2"/>
        <v/>
      </c>
    </row>
    <row r="124" spans="2:2" x14ac:dyDescent="0.2">
      <c r="B124" t="str">
        <f t="shared" si="2"/>
        <v/>
      </c>
    </row>
    <row r="125" spans="2:2" x14ac:dyDescent="0.2">
      <c r="B125" t="str">
        <f t="shared" si="2"/>
        <v/>
      </c>
    </row>
    <row r="126" spans="2:2" x14ac:dyDescent="0.2">
      <c r="B126" t="str">
        <f t="shared" si="2"/>
        <v/>
      </c>
    </row>
    <row r="127" spans="2:2" x14ac:dyDescent="0.2">
      <c r="B127" t="str">
        <f t="shared" si="2"/>
        <v/>
      </c>
    </row>
    <row r="128" spans="2:2" x14ac:dyDescent="0.2">
      <c r="B128" t="str">
        <f t="shared" si="2"/>
        <v/>
      </c>
    </row>
    <row r="129" spans="2:2" x14ac:dyDescent="0.2">
      <c r="B129" t="str">
        <f t="shared" si="2"/>
        <v/>
      </c>
    </row>
    <row r="130" spans="2:2" x14ac:dyDescent="0.2">
      <c r="B130" t="str">
        <f t="shared" si="2"/>
        <v/>
      </c>
    </row>
    <row r="131" spans="2:2" x14ac:dyDescent="0.2">
      <c r="B131" t="str">
        <f t="shared" si="2"/>
        <v/>
      </c>
    </row>
    <row r="132" spans="2:2" x14ac:dyDescent="0.2">
      <c r="B132" t="str">
        <f t="shared" si="2"/>
        <v/>
      </c>
    </row>
    <row r="133" spans="2:2" x14ac:dyDescent="0.2">
      <c r="B133" t="str">
        <f t="shared" si="2"/>
        <v/>
      </c>
    </row>
    <row r="134" spans="2:2" x14ac:dyDescent="0.2">
      <c r="B134" t="str">
        <f t="shared" si="2"/>
        <v/>
      </c>
    </row>
    <row r="135" spans="2:2" x14ac:dyDescent="0.2">
      <c r="B135" t="str">
        <f t="shared" si="2"/>
        <v/>
      </c>
    </row>
    <row r="136" spans="2:2" x14ac:dyDescent="0.2">
      <c r="B136" t="str">
        <f t="shared" si="2"/>
        <v/>
      </c>
    </row>
    <row r="137" spans="2:2" x14ac:dyDescent="0.2">
      <c r="B137" t="str">
        <f t="shared" si="2"/>
        <v/>
      </c>
    </row>
    <row r="138" spans="2:2" x14ac:dyDescent="0.2">
      <c r="B138" t="str">
        <f t="shared" si="2"/>
        <v/>
      </c>
    </row>
    <row r="139" spans="2:2" x14ac:dyDescent="0.2">
      <c r="B139" t="str">
        <f t="shared" si="2"/>
        <v/>
      </c>
    </row>
    <row r="140" spans="2:2" x14ac:dyDescent="0.2">
      <c r="B140" t="str">
        <f t="shared" si="2"/>
        <v/>
      </c>
    </row>
    <row r="141" spans="2:2" x14ac:dyDescent="0.2">
      <c r="B141" t="str">
        <f t="shared" si="2"/>
        <v/>
      </c>
    </row>
    <row r="142" spans="2:2" x14ac:dyDescent="0.2">
      <c r="B142" t="str">
        <f t="shared" si="2"/>
        <v/>
      </c>
    </row>
    <row r="143" spans="2:2" x14ac:dyDescent="0.2">
      <c r="B143" t="str">
        <f t="shared" si="2"/>
        <v/>
      </c>
    </row>
    <row r="144" spans="2:2" x14ac:dyDescent="0.2">
      <c r="B144" t="str">
        <f t="shared" ref="B144:B207" si="3">IF(OR($A143=$A144,ISBLANK($A144)),"",IF(ISERR(SEARCH("cell-based",E144)),IF(AND(ISERR(SEARCH("biochem",E144)),ISERR(SEARCH("protein",E144)),ISERR(SEARCH("nucleic",E144))),"",IF(ISERR(SEARCH("target",G144)),"Define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Role",""),"")&amp;IF(ISERR(SEARCH("fluorescence",L144)),"",IF(ISBLANK(S144), "Need Emission",IF(ISBLANK(R144), "Need Excitation","")))&amp;IF(ISERR(SEARCH("absorbance",L144)),"",IF(ISBLANK(T144), "Need Absorbance","")))</f>
        <v/>
      </c>
    </row>
    <row r="145" spans="2:2" x14ac:dyDescent="0.2">
      <c r="B145" t="str">
        <f t="shared" si="3"/>
        <v/>
      </c>
    </row>
    <row r="146" spans="2:2" x14ac:dyDescent="0.2">
      <c r="B146" t="str">
        <f t="shared" si="3"/>
        <v/>
      </c>
    </row>
    <row r="147" spans="2:2" x14ac:dyDescent="0.2">
      <c r="B147" t="str">
        <f t="shared" si="3"/>
        <v/>
      </c>
    </row>
    <row r="148" spans="2:2" x14ac:dyDescent="0.2">
      <c r="B148" t="str">
        <f t="shared" si="3"/>
        <v/>
      </c>
    </row>
    <row r="149" spans="2:2" x14ac:dyDescent="0.2">
      <c r="B149" t="str">
        <f t="shared" si="3"/>
        <v/>
      </c>
    </row>
    <row r="150" spans="2:2" x14ac:dyDescent="0.2">
      <c r="B150" t="str">
        <f t="shared" si="3"/>
        <v/>
      </c>
    </row>
    <row r="151" spans="2:2" x14ac:dyDescent="0.2">
      <c r="B151" t="str">
        <f t="shared" si="3"/>
        <v/>
      </c>
    </row>
    <row r="152" spans="2:2" x14ac:dyDescent="0.2">
      <c r="B152" t="str">
        <f t="shared" si="3"/>
        <v/>
      </c>
    </row>
    <row r="153" spans="2:2" x14ac:dyDescent="0.2">
      <c r="B153" t="str">
        <f t="shared" si="3"/>
        <v/>
      </c>
    </row>
    <row r="154" spans="2:2" x14ac:dyDescent="0.2">
      <c r="B154" t="str">
        <f t="shared" si="3"/>
        <v/>
      </c>
    </row>
    <row r="155" spans="2:2" x14ac:dyDescent="0.2">
      <c r="B155" t="str">
        <f t="shared" si="3"/>
        <v/>
      </c>
    </row>
    <row r="156" spans="2:2" x14ac:dyDescent="0.2">
      <c r="B156" t="str">
        <f t="shared" si="3"/>
        <v/>
      </c>
    </row>
    <row r="157" spans="2:2" x14ac:dyDescent="0.2">
      <c r="B157" t="str">
        <f t="shared" si="3"/>
        <v/>
      </c>
    </row>
    <row r="158" spans="2:2" x14ac:dyDescent="0.2">
      <c r="B158" t="str">
        <f t="shared" si="3"/>
        <v/>
      </c>
    </row>
    <row r="159" spans="2:2" x14ac:dyDescent="0.2">
      <c r="B159" t="str">
        <f t="shared" si="3"/>
        <v/>
      </c>
    </row>
    <row r="160" spans="2:2" x14ac:dyDescent="0.2">
      <c r="B160" t="str">
        <f t="shared" si="3"/>
        <v/>
      </c>
    </row>
    <row r="161" spans="2:2" x14ac:dyDescent="0.2">
      <c r="B161" t="str">
        <f t="shared" si="3"/>
        <v/>
      </c>
    </row>
    <row r="162" spans="2:2" x14ac:dyDescent="0.2">
      <c r="B162" t="str">
        <f t="shared" si="3"/>
        <v/>
      </c>
    </row>
    <row r="163" spans="2:2" x14ac:dyDescent="0.2">
      <c r="B163" t="str">
        <f t="shared" si="3"/>
        <v/>
      </c>
    </row>
    <row r="164" spans="2:2" x14ac:dyDescent="0.2">
      <c r="B164" t="str">
        <f t="shared" si="3"/>
        <v/>
      </c>
    </row>
    <row r="165" spans="2:2" x14ac:dyDescent="0.2">
      <c r="B165" t="str">
        <f t="shared" si="3"/>
        <v/>
      </c>
    </row>
    <row r="166" spans="2:2" x14ac:dyDescent="0.2">
      <c r="B166" t="str">
        <f t="shared" si="3"/>
        <v/>
      </c>
    </row>
    <row r="167" spans="2:2" x14ac:dyDescent="0.2">
      <c r="B167" t="str">
        <f t="shared" si="3"/>
        <v/>
      </c>
    </row>
    <row r="168" spans="2:2" x14ac:dyDescent="0.2">
      <c r="B168" t="str">
        <f t="shared" si="3"/>
        <v/>
      </c>
    </row>
    <row r="169" spans="2:2" x14ac:dyDescent="0.2">
      <c r="B169" t="str">
        <f t="shared" si="3"/>
        <v/>
      </c>
    </row>
    <row r="170" spans="2:2" x14ac:dyDescent="0.2">
      <c r="B170" t="str">
        <f t="shared" si="3"/>
        <v/>
      </c>
    </row>
    <row r="171" spans="2:2" x14ac:dyDescent="0.2">
      <c r="B171" t="str">
        <f t="shared" si="3"/>
        <v/>
      </c>
    </row>
    <row r="172" spans="2:2" x14ac:dyDescent="0.2">
      <c r="B172" t="str">
        <f t="shared" si="3"/>
        <v/>
      </c>
    </row>
    <row r="173" spans="2:2" x14ac:dyDescent="0.2">
      <c r="B173" t="str">
        <f t="shared" si="3"/>
        <v/>
      </c>
    </row>
    <row r="174" spans="2:2" x14ac:dyDescent="0.2">
      <c r="B174" t="str">
        <f t="shared" si="3"/>
        <v/>
      </c>
    </row>
    <row r="175" spans="2:2" x14ac:dyDescent="0.2">
      <c r="B175" t="str">
        <f t="shared" si="3"/>
        <v/>
      </c>
    </row>
    <row r="176" spans="2:2" x14ac:dyDescent="0.2">
      <c r="B176" t="str">
        <f t="shared" si="3"/>
        <v/>
      </c>
    </row>
    <row r="177" spans="2:2" x14ac:dyDescent="0.2">
      <c r="B177" t="str">
        <f t="shared" si="3"/>
        <v/>
      </c>
    </row>
    <row r="178" spans="2:2" x14ac:dyDescent="0.2">
      <c r="B178" t="str">
        <f t="shared" si="3"/>
        <v/>
      </c>
    </row>
    <row r="179" spans="2:2" x14ac:dyDescent="0.2">
      <c r="B179" t="str">
        <f t="shared" si="3"/>
        <v/>
      </c>
    </row>
    <row r="180" spans="2:2" x14ac:dyDescent="0.2">
      <c r="B180" t="str">
        <f t="shared" si="3"/>
        <v/>
      </c>
    </row>
    <row r="181" spans="2:2" x14ac:dyDescent="0.2">
      <c r="B181" t="str">
        <f t="shared" si="3"/>
        <v/>
      </c>
    </row>
    <row r="182" spans="2:2" x14ac:dyDescent="0.2">
      <c r="B182" t="str">
        <f t="shared" si="3"/>
        <v/>
      </c>
    </row>
    <row r="183" spans="2:2" x14ac:dyDescent="0.2">
      <c r="B183" t="str">
        <f t="shared" si="3"/>
        <v/>
      </c>
    </row>
    <row r="184" spans="2:2" x14ac:dyDescent="0.2">
      <c r="B184" t="str">
        <f t="shared" si="3"/>
        <v/>
      </c>
    </row>
    <row r="185" spans="2:2" x14ac:dyDescent="0.2">
      <c r="B185" t="str">
        <f t="shared" si="3"/>
        <v/>
      </c>
    </row>
    <row r="186" spans="2:2" x14ac:dyDescent="0.2">
      <c r="B186" t="str">
        <f t="shared" si="3"/>
        <v/>
      </c>
    </row>
    <row r="187" spans="2:2" x14ac:dyDescent="0.2">
      <c r="B187" t="str">
        <f t="shared" si="3"/>
        <v/>
      </c>
    </row>
    <row r="188" spans="2:2" x14ac:dyDescent="0.2">
      <c r="B188" t="str">
        <f t="shared" si="3"/>
        <v/>
      </c>
    </row>
    <row r="189" spans="2:2" x14ac:dyDescent="0.2">
      <c r="B189" t="str">
        <f t="shared" si="3"/>
        <v/>
      </c>
    </row>
    <row r="190" spans="2:2" x14ac:dyDescent="0.2">
      <c r="B190" t="str">
        <f t="shared" si="3"/>
        <v/>
      </c>
    </row>
    <row r="191" spans="2:2" x14ac:dyDescent="0.2">
      <c r="B191" t="str">
        <f t="shared" si="3"/>
        <v/>
      </c>
    </row>
    <row r="192" spans="2:2" x14ac:dyDescent="0.2">
      <c r="B192" t="str">
        <f t="shared" si="3"/>
        <v/>
      </c>
    </row>
    <row r="193" spans="2:2" x14ac:dyDescent="0.2">
      <c r="B193" t="str">
        <f t="shared" si="3"/>
        <v/>
      </c>
    </row>
    <row r="194" spans="2:2" x14ac:dyDescent="0.2">
      <c r="B194" t="str">
        <f t="shared" si="3"/>
        <v/>
      </c>
    </row>
    <row r="195" spans="2:2" x14ac:dyDescent="0.2">
      <c r="B195" t="str">
        <f t="shared" si="3"/>
        <v/>
      </c>
    </row>
    <row r="196" spans="2:2" x14ac:dyDescent="0.2">
      <c r="B196" t="str">
        <f t="shared" si="3"/>
        <v/>
      </c>
    </row>
    <row r="197" spans="2:2" x14ac:dyDescent="0.2">
      <c r="B197" t="str">
        <f t="shared" si="3"/>
        <v/>
      </c>
    </row>
    <row r="198" spans="2:2" x14ac:dyDescent="0.2">
      <c r="B198" t="str">
        <f t="shared" si="3"/>
        <v/>
      </c>
    </row>
    <row r="199" spans="2:2" x14ac:dyDescent="0.2">
      <c r="B199" t="str">
        <f t="shared" si="3"/>
        <v/>
      </c>
    </row>
    <row r="200" spans="2:2" x14ac:dyDescent="0.2">
      <c r="B200" t="str">
        <f t="shared" si="3"/>
        <v/>
      </c>
    </row>
    <row r="201" spans="2:2" x14ac:dyDescent="0.2">
      <c r="B201" t="str">
        <f t="shared" si="3"/>
        <v/>
      </c>
    </row>
    <row r="202" spans="2:2" x14ac:dyDescent="0.2">
      <c r="B202" t="str">
        <f t="shared" si="3"/>
        <v/>
      </c>
    </row>
    <row r="203" spans="2:2" x14ac:dyDescent="0.2">
      <c r="B203" t="str">
        <f t="shared" si="3"/>
        <v/>
      </c>
    </row>
    <row r="204" spans="2:2" x14ac:dyDescent="0.2">
      <c r="B204" t="str">
        <f t="shared" si="3"/>
        <v/>
      </c>
    </row>
    <row r="205" spans="2:2" x14ac:dyDescent="0.2">
      <c r="B205" t="str">
        <f t="shared" si="3"/>
        <v/>
      </c>
    </row>
    <row r="206" spans="2:2" x14ac:dyDescent="0.2">
      <c r="B206" t="str">
        <f t="shared" si="3"/>
        <v/>
      </c>
    </row>
    <row r="207" spans="2:2" x14ac:dyDescent="0.2">
      <c r="B207" t="str">
        <f t="shared" si="3"/>
        <v/>
      </c>
    </row>
    <row r="208" spans="2:2" x14ac:dyDescent="0.2">
      <c r="B208" t="str">
        <f t="shared" ref="B208:B271" si="4">IF(OR($A207=$A208,ISBLANK($A208)),"",IF(ISERR(SEARCH("cell-based",E208)),IF(AND(ISERR(SEARCH("biochem",E208)),ISERR(SEARCH("protein",E208)),ISERR(SEARCH("nucleic",E208))),"",IF(ISERR(SEARCH("target",G208)),"Define a Target component","")),IF(ISERR(SEARCH("cell",G208)),"Define a Cell component",""))&amp;IF(ISERR(SEARCH("small-molecule",E208)),IF(ISBLANK(K208), "Need a Detector Role",""),"")&amp;IF(ISERR(SEARCH("fluorescence",L208)),"",IF(ISBLANK(S208), "Need Emission",IF(ISBLANK(R208), "Need Excitation","")))&amp;IF(ISERR(SEARCH("absorbance",L208)),"",IF(ISBLANK(T208), "Need Absorbance","")))</f>
        <v/>
      </c>
    </row>
    <row r="209" spans="2:2" x14ac:dyDescent="0.2">
      <c r="B209" t="str">
        <f t="shared" si="4"/>
        <v/>
      </c>
    </row>
    <row r="210" spans="2:2" x14ac:dyDescent="0.2">
      <c r="B210" t="str">
        <f t="shared" si="4"/>
        <v/>
      </c>
    </row>
    <row r="211" spans="2:2" x14ac:dyDescent="0.2">
      <c r="B211" t="str">
        <f t="shared" si="4"/>
        <v/>
      </c>
    </row>
    <row r="212" spans="2:2" x14ac:dyDescent="0.2">
      <c r="B212" t="str">
        <f t="shared" si="4"/>
        <v/>
      </c>
    </row>
    <row r="213" spans="2:2" x14ac:dyDescent="0.2">
      <c r="B213" t="str">
        <f t="shared" si="4"/>
        <v/>
      </c>
    </row>
    <row r="214" spans="2:2" x14ac:dyDescent="0.2">
      <c r="B214" t="str">
        <f t="shared" si="4"/>
        <v/>
      </c>
    </row>
    <row r="215" spans="2:2" x14ac:dyDescent="0.2">
      <c r="B215" t="str">
        <f t="shared" si="4"/>
        <v/>
      </c>
    </row>
    <row r="216" spans="2:2" x14ac:dyDescent="0.2">
      <c r="B216" t="str">
        <f t="shared" si="4"/>
        <v/>
      </c>
    </row>
    <row r="217" spans="2:2" x14ac:dyDescent="0.2">
      <c r="B217" t="str">
        <f t="shared" si="4"/>
        <v/>
      </c>
    </row>
    <row r="218" spans="2:2" x14ac:dyDescent="0.2">
      <c r="B218" t="str">
        <f t="shared" si="4"/>
        <v/>
      </c>
    </row>
    <row r="219" spans="2:2" x14ac:dyDescent="0.2">
      <c r="B219" t="str">
        <f t="shared" si="4"/>
        <v/>
      </c>
    </row>
    <row r="220" spans="2:2" x14ac:dyDescent="0.2">
      <c r="B220" t="str">
        <f t="shared" si="4"/>
        <v/>
      </c>
    </row>
    <row r="221" spans="2:2" x14ac:dyDescent="0.2">
      <c r="B221" t="str">
        <f t="shared" si="4"/>
        <v/>
      </c>
    </row>
    <row r="222" spans="2:2" x14ac:dyDescent="0.2">
      <c r="B222" t="str">
        <f t="shared" si="4"/>
        <v/>
      </c>
    </row>
    <row r="223" spans="2:2" x14ac:dyDescent="0.2">
      <c r="B223" t="str">
        <f t="shared" si="4"/>
        <v/>
      </c>
    </row>
    <row r="224" spans="2:2" x14ac:dyDescent="0.2">
      <c r="B224" t="str">
        <f t="shared" si="4"/>
        <v/>
      </c>
    </row>
    <row r="225" spans="2:2" x14ac:dyDescent="0.2">
      <c r="B225" t="str">
        <f t="shared" si="4"/>
        <v/>
      </c>
    </row>
    <row r="226" spans="2:2" x14ac:dyDescent="0.2">
      <c r="B226" t="str">
        <f t="shared" si="4"/>
        <v/>
      </c>
    </row>
    <row r="227" spans="2:2" x14ac:dyDescent="0.2">
      <c r="B227" t="str">
        <f t="shared" si="4"/>
        <v/>
      </c>
    </row>
    <row r="228" spans="2:2" x14ac:dyDescent="0.2">
      <c r="B228" t="str">
        <f t="shared" si="4"/>
        <v/>
      </c>
    </row>
    <row r="229" spans="2:2" x14ac:dyDescent="0.2">
      <c r="B229" t="str">
        <f t="shared" si="4"/>
        <v/>
      </c>
    </row>
    <row r="230" spans="2:2" x14ac:dyDescent="0.2">
      <c r="B230" t="str">
        <f t="shared" si="4"/>
        <v/>
      </c>
    </row>
    <row r="231" spans="2:2" x14ac:dyDescent="0.2">
      <c r="B231" t="str">
        <f t="shared" si="4"/>
        <v/>
      </c>
    </row>
    <row r="232" spans="2:2" x14ac:dyDescent="0.2">
      <c r="B232" t="str">
        <f t="shared" si="4"/>
        <v/>
      </c>
    </row>
    <row r="233" spans="2:2" x14ac:dyDescent="0.2">
      <c r="B233" t="str">
        <f t="shared" si="4"/>
        <v/>
      </c>
    </row>
    <row r="234" spans="2:2" x14ac:dyDescent="0.2">
      <c r="B234" t="str">
        <f t="shared" si="4"/>
        <v/>
      </c>
    </row>
    <row r="235" spans="2:2" x14ac:dyDescent="0.2">
      <c r="B235" t="str">
        <f t="shared" si="4"/>
        <v/>
      </c>
    </row>
    <row r="236" spans="2:2" x14ac:dyDescent="0.2">
      <c r="B236" t="str">
        <f t="shared" si="4"/>
        <v/>
      </c>
    </row>
    <row r="237" spans="2:2" x14ac:dyDescent="0.2">
      <c r="B237" t="str">
        <f t="shared" si="4"/>
        <v/>
      </c>
    </row>
    <row r="238" spans="2:2" x14ac:dyDescent="0.2">
      <c r="B238" t="str">
        <f t="shared" si="4"/>
        <v/>
      </c>
    </row>
    <row r="239" spans="2:2" x14ac:dyDescent="0.2">
      <c r="B239" t="str">
        <f t="shared" si="4"/>
        <v/>
      </c>
    </row>
    <row r="240" spans="2:2" x14ac:dyDescent="0.2">
      <c r="B240" t="str">
        <f t="shared" si="4"/>
        <v/>
      </c>
    </row>
    <row r="241" spans="2:2" x14ac:dyDescent="0.2">
      <c r="B241" t="str">
        <f t="shared" si="4"/>
        <v/>
      </c>
    </row>
    <row r="242" spans="2:2" x14ac:dyDescent="0.2">
      <c r="B242" t="str">
        <f t="shared" si="4"/>
        <v/>
      </c>
    </row>
    <row r="243" spans="2:2" x14ac:dyDescent="0.2">
      <c r="B243" t="str">
        <f t="shared" si="4"/>
        <v/>
      </c>
    </row>
    <row r="244" spans="2:2" x14ac:dyDescent="0.2">
      <c r="B244" t="str">
        <f t="shared" si="4"/>
        <v/>
      </c>
    </row>
    <row r="245" spans="2:2" x14ac:dyDescent="0.2">
      <c r="B245" t="str">
        <f t="shared" si="4"/>
        <v/>
      </c>
    </row>
    <row r="246" spans="2:2" x14ac:dyDescent="0.2">
      <c r="B246" t="str">
        <f t="shared" si="4"/>
        <v/>
      </c>
    </row>
    <row r="247" spans="2:2" x14ac:dyDescent="0.2">
      <c r="B247" t="str">
        <f t="shared" si="4"/>
        <v/>
      </c>
    </row>
    <row r="248" spans="2:2" x14ac:dyDescent="0.2">
      <c r="B248" t="str">
        <f t="shared" si="4"/>
        <v/>
      </c>
    </row>
    <row r="249" spans="2:2" x14ac:dyDescent="0.2">
      <c r="B249" t="str">
        <f t="shared" si="4"/>
        <v/>
      </c>
    </row>
    <row r="250" spans="2:2" x14ac:dyDescent="0.2">
      <c r="B250" t="str">
        <f t="shared" si="4"/>
        <v/>
      </c>
    </row>
    <row r="251" spans="2:2" x14ac:dyDescent="0.2">
      <c r="B251" t="str">
        <f t="shared" si="4"/>
        <v/>
      </c>
    </row>
    <row r="252" spans="2:2" x14ac:dyDescent="0.2">
      <c r="B252" t="str">
        <f t="shared" si="4"/>
        <v/>
      </c>
    </row>
    <row r="253" spans="2:2" x14ac:dyDescent="0.2">
      <c r="B253" t="str">
        <f t="shared" si="4"/>
        <v/>
      </c>
    </row>
    <row r="254" spans="2:2" x14ac:dyDescent="0.2">
      <c r="B254" t="str">
        <f t="shared" si="4"/>
        <v/>
      </c>
    </row>
    <row r="255" spans="2:2" x14ac:dyDescent="0.2">
      <c r="B255" t="str">
        <f t="shared" si="4"/>
        <v/>
      </c>
    </row>
    <row r="256" spans="2:2" x14ac:dyDescent="0.2">
      <c r="B256" t="str">
        <f t="shared" si="4"/>
        <v/>
      </c>
    </row>
    <row r="257" spans="2:2" x14ac:dyDescent="0.2">
      <c r="B257" t="str">
        <f t="shared" si="4"/>
        <v/>
      </c>
    </row>
    <row r="258" spans="2:2" x14ac:dyDescent="0.2">
      <c r="B258" t="str">
        <f t="shared" si="4"/>
        <v/>
      </c>
    </row>
    <row r="259" spans="2:2" x14ac:dyDescent="0.2">
      <c r="B259" t="str">
        <f t="shared" si="4"/>
        <v/>
      </c>
    </row>
    <row r="260" spans="2:2" x14ac:dyDescent="0.2">
      <c r="B260" t="str">
        <f t="shared" si="4"/>
        <v/>
      </c>
    </row>
    <row r="261" spans="2:2" x14ac:dyDescent="0.2">
      <c r="B261" t="str">
        <f t="shared" si="4"/>
        <v/>
      </c>
    </row>
    <row r="262" spans="2:2" x14ac:dyDescent="0.2">
      <c r="B262" t="str">
        <f t="shared" si="4"/>
        <v/>
      </c>
    </row>
    <row r="263" spans="2:2" x14ac:dyDescent="0.2">
      <c r="B263" t="str">
        <f t="shared" si="4"/>
        <v/>
      </c>
    </row>
    <row r="264" spans="2:2" x14ac:dyDescent="0.2">
      <c r="B264" t="str">
        <f t="shared" si="4"/>
        <v/>
      </c>
    </row>
    <row r="265" spans="2:2" x14ac:dyDescent="0.2">
      <c r="B265" t="str">
        <f t="shared" si="4"/>
        <v/>
      </c>
    </row>
    <row r="266" spans="2:2" x14ac:dyDescent="0.2">
      <c r="B266" t="str">
        <f t="shared" si="4"/>
        <v/>
      </c>
    </row>
    <row r="267" spans="2:2" x14ac:dyDescent="0.2">
      <c r="B267" t="str">
        <f t="shared" si="4"/>
        <v/>
      </c>
    </row>
    <row r="268" spans="2:2" x14ac:dyDescent="0.2">
      <c r="B268" t="str">
        <f t="shared" si="4"/>
        <v/>
      </c>
    </row>
    <row r="269" spans="2:2" x14ac:dyDescent="0.2">
      <c r="B269" t="str">
        <f t="shared" si="4"/>
        <v/>
      </c>
    </row>
    <row r="270" spans="2:2" x14ac:dyDescent="0.2">
      <c r="B270" t="str">
        <f t="shared" si="4"/>
        <v/>
      </c>
    </row>
    <row r="271" spans="2:2" x14ac:dyDescent="0.2">
      <c r="B271" t="str">
        <f t="shared" si="4"/>
        <v/>
      </c>
    </row>
    <row r="272" spans="2:2" x14ac:dyDescent="0.2">
      <c r="B272" t="str">
        <f t="shared" ref="B272:B335" si="5">IF(OR($A271=$A272,ISBLANK($A272)),"",IF(ISERR(SEARCH("cell-based",E272)),IF(AND(ISERR(SEARCH("biochem",E272)),ISERR(SEARCH("protein",E272)),ISERR(SEARCH("nucleic",E272))),"",IF(ISERR(SEARCH("target",G272)),"Define a Target component","")),IF(ISERR(SEARCH("cell",G272)),"Define a Cell component",""))&amp;IF(ISERR(SEARCH("small-molecule",E272)),IF(ISBLANK(K272), "Need a Detector Role",""),"")&amp;IF(ISERR(SEARCH("fluorescence",L272)),"",IF(ISBLANK(S272), "Need Emission",IF(ISBLANK(R272), "Need Excitation","")))&amp;IF(ISERR(SEARCH("absorbance",L272)),"",IF(ISBLANK(T272), "Need Absorbance","")))</f>
        <v/>
      </c>
    </row>
    <row r="273" spans="2:2" x14ac:dyDescent="0.2">
      <c r="B273" t="str">
        <f t="shared" si="5"/>
        <v/>
      </c>
    </row>
    <row r="274" spans="2:2" x14ac:dyDescent="0.2">
      <c r="B274" t="str">
        <f t="shared" si="5"/>
        <v/>
      </c>
    </row>
    <row r="275" spans="2:2" x14ac:dyDescent="0.2">
      <c r="B275" t="str">
        <f t="shared" si="5"/>
        <v/>
      </c>
    </row>
    <row r="276" spans="2:2" x14ac:dyDescent="0.2">
      <c r="B276" t="str">
        <f t="shared" si="5"/>
        <v/>
      </c>
    </row>
    <row r="277" spans="2:2" x14ac:dyDescent="0.2">
      <c r="B277" t="str">
        <f t="shared" si="5"/>
        <v/>
      </c>
    </row>
    <row r="278" spans="2:2" x14ac:dyDescent="0.2">
      <c r="B278" t="str">
        <f t="shared" si="5"/>
        <v/>
      </c>
    </row>
    <row r="279" spans="2:2" x14ac:dyDescent="0.2">
      <c r="B279" t="str">
        <f t="shared" si="5"/>
        <v/>
      </c>
    </row>
    <row r="280" spans="2:2" x14ac:dyDescent="0.2">
      <c r="B280" t="str">
        <f t="shared" si="5"/>
        <v/>
      </c>
    </row>
    <row r="281" spans="2:2" x14ac:dyDescent="0.2">
      <c r="B281" t="str">
        <f t="shared" si="5"/>
        <v/>
      </c>
    </row>
    <row r="282" spans="2:2" x14ac:dyDescent="0.2">
      <c r="B282" t="str">
        <f t="shared" si="5"/>
        <v/>
      </c>
    </row>
    <row r="283" spans="2:2" x14ac:dyDescent="0.2">
      <c r="B283" t="str">
        <f t="shared" si="5"/>
        <v/>
      </c>
    </row>
    <row r="284" spans="2:2" x14ac:dyDescent="0.2">
      <c r="B284" t="str">
        <f t="shared" si="5"/>
        <v/>
      </c>
    </row>
    <row r="285" spans="2:2" x14ac:dyDescent="0.2">
      <c r="B285" t="str">
        <f t="shared" si="5"/>
        <v/>
      </c>
    </row>
    <row r="286" spans="2:2" x14ac:dyDescent="0.2">
      <c r="B286" t="str">
        <f t="shared" si="5"/>
        <v/>
      </c>
    </row>
    <row r="287" spans="2:2" x14ac:dyDescent="0.2">
      <c r="B287" t="str">
        <f t="shared" si="5"/>
        <v/>
      </c>
    </row>
    <row r="288" spans="2:2" x14ac:dyDescent="0.2">
      <c r="B288" t="str">
        <f t="shared" si="5"/>
        <v/>
      </c>
    </row>
    <row r="289" spans="2:2" x14ac:dyDescent="0.2">
      <c r="B289" t="str">
        <f t="shared" si="5"/>
        <v/>
      </c>
    </row>
    <row r="290" spans="2:2" x14ac:dyDescent="0.2">
      <c r="B290" t="str">
        <f t="shared" si="5"/>
        <v/>
      </c>
    </row>
    <row r="291" spans="2:2" x14ac:dyDescent="0.2">
      <c r="B291" t="str">
        <f t="shared" si="5"/>
        <v/>
      </c>
    </row>
    <row r="292" spans="2:2" x14ac:dyDescent="0.2">
      <c r="B292" t="str">
        <f t="shared" si="5"/>
        <v/>
      </c>
    </row>
    <row r="293" spans="2:2" x14ac:dyDescent="0.2">
      <c r="B293" t="str">
        <f t="shared" si="5"/>
        <v/>
      </c>
    </row>
    <row r="294" spans="2:2" x14ac:dyDescent="0.2">
      <c r="B294" t="str">
        <f t="shared" si="5"/>
        <v/>
      </c>
    </row>
    <row r="295" spans="2:2" x14ac:dyDescent="0.2">
      <c r="B295" t="str">
        <f t="shared" si="5"/>
        <v/>
      </c>
    </row>
    <row r="296" spans="2:2" x14ac:dyDescent="0.2">
      <c r="B296" t="str">
        <f t="shared" si="5"/>
        <v/>
      </c>
    </row>
    <row r="297" spans="2:2" x14ac:dyDescent="0.2">
      <c r="B297" t="str">
        <f t="shared" si="5"/>
        <v/>
      </c>
    </row>
    <row r="298" spans="2:2" x14ac:dyDescent="0.2">
      <c r="B298" t="str">
        <f t="shared" si="5"/>
        <v/>
      </c>
    </row>
    <row r="299" spans="2:2" x14ac:dyDescent="0.2">
      <c r="B299" t="str">
        <f t="shared" si="5"/>
        <v/>
      </c>
    </row>
    <row r="300" spans="2:2" x14ac:dyDescent="0.2">
      <c r="B300" t="str">
        <f t="shared" si="5"/>
        <v/>
      </c>
    </row>
    <row r="301" spans="2:2" x14ac:dyDescent="0.2">
      <c r="B301" t="str">
        <f t="shared" si="5"/>
        <v/>
      </c>
    </row>
    <row r="302" spans="2:2" x14ac:dyDescent="0.2">
      <c r="B302" t="str">
        <f t="shared" si="5"/>
        <v/>
      </c>
    </row>
    <row r="303" spans="2:2" x14ac:dyDescent="0.2">
      <c r="B303" t="str">
        <f t="shared" si="5"/>
        <v/>
      </c>
    </row>
    <row r="304" spans="2:2" x14ac:dyDescent="0.2">
      <c r="B304" t="str">
        <f t="shared" si="5"/>
        <v/>
      </c>
    </row>
    <row r="305" spans="2:2" x14ac:dyDescent="0.2">
      <c r="B305" t="str">
        <f t="shared" si="5"/>
        <v/>
      </c>
    </row>
    <row r="306" spans="2:2" x14ac:dyDescent="0.2">
      <c r="B306" t="str">
        <f t="shared" si="5"/>
        <v/>
      </c>
    </row>
    <row r="307" spans="2:2" x14ac:dyDescent="0.2">
      <c r="B307" t="str">
        <f t="shared" si="5"/>
        <v/>
      </c>
    </row>
    <row r="308" spans="2:2" x14ac:dyDescent="0.2">
      <c r="B308" t="str">
        <f t="shared" si="5"/>
        <v/>
      </c>
    </row>
    <row r="309" spans="2:2" x14ac:dyDescent="0.2">
      <c r="B309" t="str">
        <f t="shared" si="5"/>
        <v/>
      </c>
    </row>
    <row r="310" spans="2:2" x14ac:dyDescent="0.2">
      <c r="B310" t="str">
        <f t="shared" si="5"/>
        <v/>
      </c>
    </row>
    <row r="311" spans="2:2" x14ac:dyDescent="0.2">
      <c r="B311" t="str">
        <f t="shared" si="5"/>
        <v/>
      </c>
    </row>
    <row r="312" spans="2:2" x14ac:dyDescent="0.2">
      <c r="B312" t="str">
        <f t="shared" si="5"/>
        <v/>
      </c>
    </row>
    <row r="313" spans="2:2" x14ac:dyDescent="0.2">
      <c r="B313" t="str">
        <f t="shared" si="5"/>
        <v/>
      </c>
    </row>
    <row r="314" spans="2:2" x14ac:dyDescent="0.2">
      <c r="B314" t="str">
        <f t="shared" si="5"/>
        <v/>
      </c>
    </row>
    <row r="315" spans="2:2" x14ac:dyDescent="0.2">
      <c r="B315" t="str">
        <f t="shared" si="5"/>
        <v/>
      </c>
    </row>
    <row r="316" spans="2:2" x14ac:dyDescent="0.2">
      <c r="B316" t="str">
        <f t="shared" si="5"/>
        <v/>
      </c>
    </row>
    <row r="317" spans="2:2" x14ac:dyDescent="0.2">
      <c r="B317" t="str">
        <f t="shared" si="5"/>
        <v/>
      </c>
    </row>
    <row r="318" spans="2:2" x14ac:dyDescent="0.2">
      <c r="B318" t="str">
        <f t="shared" si="5"/>
        <v/>
      </c>
    </row>
    <row r="319" spans="2:2" x14ac:dyDescent="0.2">
      <c r="B319" t="str">
        <f t="shared" si="5"/>
        <v/>
      </c>
    </row>
    <row r="320" spans="2:2" x14ac:dyDescent="0.2">
      <c r="B320" t="str">
        <f t="shared" si="5"/>
        <v/>
      </c>
    </row>
    <row r="321" spans="2:2" x14ac:dyDescent="0.2">
      <c r="B321" t="str">
        <f t="shared" si="5"/>
        <v/>
      </c>
    </row>
    <row r="322" spans="2:2" x14ac:dyDescent="0.2">
      <c r="B322" t="str">
        <f t="shared" si="5"/>
        <v/>
      </c>
    </row>
    <row r="323" spans="2:2" x14ac:dyDescent="0.2">
      <c r="B323" t="str">
        <f t="shared" si="5"/>
        <v/>
      </c>
    </row>
    <row r="324" spans="2:2" x14ac:dyDescent="0.2">
      <c r="B324" t="str">
        <f t="shared" si="5"/>
        <v/>
      </c>
    </row>
    <row r="325" spans="2:2" x14ac:dyDescent="0.2">
      <c r="B325" t="str">
        <f t="shared" si="5"/>
        <v/>
      </c>
    </row>
    <row r="326" spans="2:2" x14ac:dyDescent="0.2">
      <c r="B326" t="str">
        <f t="shared" si="5"/>
        <v/>
      </c>
    </row>
    <row r="327" spans="2:2" x14ac:dyDescent="0.2">
      <c r="B327" t="str">
        <f t="shared" si="5"/>
        <v/>
      </c>
    </row>
    <row r="328" spans="2:2" x14ac:dyDescent="0.2">
      <c r="B328" t="str">
        <f t="shared" si="5"/>
        <v/>
      </c>
    </row>
    <row r="329" spans="2:2" x14ac:dyDescent="0.2">
      <c r="B329" t="str">
        <f t="shared" si="5"/>
        <v/>
      </c>
    </row>
    <row r="330" spans="2:2" x14ac:dyDescent="0.2">
      <c r="B330" t="str">
        <f t="shared" si="5"/>
        <v/>
      </c>
    </row>
    <row r="331" spans="2:2" x14ac:dyDescent="0.2">
      <c r="B331" t="str">
        <f t="shared" si="5"/>
        <v/>
      </c>
    </row>
    <row r="332" spans="2:2" x14ac:dyDescent="0.2">
      <c r="B332" t="str">
        <f t="shared" si="5"/>
        <v/>
      </c>
    </row>
    <row r="333" spans="2:2" x14ac:dyDescent="0.2">
      <c r="B333" t="str">
        <f t="shared" si="5"/>
        <v/>
      </c>
    </row>
    <row r="334" spans="2:2" x14ac:dyDescent="0.2">
      <c r="B334" t="str">
        <f t="shared" si="5"/>
        <v/>
      </c>
    </row>
    <row r="335" spans="2:2" x14ac:dyDescent="0.2">
      <c r="B335" t="str">
        <f t="shared" si="5"/>
        <v/>
      </c>
    </row>
    <row r="336" spans="2:2" x14ac:dyDescent="0.2">
      <c r="B336" t="str">
        <f t="shared" ref="B336:B399" si="6">IF(OR($A335=$A336,ISBLANK($A336)),"",IF(ISERR(SEARCH("cell-based",E336)),IF(AND(ISERR(SEARCH("biochem",E336)),ISERR(SEARCH("protein",E336)),ISERR(SEARCH("nucleic",E336))),"",IF(ISERR(SEARCH("target",G336)),"Define a Target component","")),IF(ISERR(SEARCH("cell",G336)),"Define a Cell component",""))&amp;IF(ISERR(SEARCH("small-molecule",E336)),IF(ISBLANK(K336), "Need a Detector Role",""),"")&amp;IF(ISERR(SEARCH("fluorescence",L336)),"",IF(ISBLANK(S336), "Need Emission",IF(ISBLANK(R336), "Need Excitation","")))&amp;IF(ISERR(SEARCH("absorbance",L336)),"",IF(ISBLANK(T336), "Need Absorbance","")))</f>
        <v/>
      </c>
    </row>
    <row r="337" spans="2:2" x14ac:dyDescent="0.2">
      <c r="B337" t="str">
        <f t="shared" si="6"/>
        <v/>
      </c>
    </row>
    <row r="338" spans="2:2" x14ac:dyDescent="0.2">
      <c r="B338" t="str">
        <f t="shared" si="6"/>
        <v/>
      </c>
    </row>
    <row r="339" spans="2:2" x14ac:dyDescent="0.2">
      <c r="B339" t="str">
        <f t="shared" si="6"/>
        <v/>
      </c>
    </row>
    <row r="340" spans="2:2" x14ac:dyDescent="0.2">
      <c r="B340" t="str">
        <f t="shared" si="6"/>
        <v/>
      </c>
    </row>
    <row r="341" spans="2:2" x14ac:dyDescent="0.2">
      <c r="B341" t="str">
        <f t="shared" si="6"/>
        <v/>
      </c>
    </row>
    <row r="342" spans="2:2" x14ac:dyDescent="0.2">
      <c r="B342" t="str">
        <f t="shared" si="6"/>
        <v/>
      </c>
    </row>
    <row r="343" spans="2:2" x14ac:dyDescent="0.2">
      <c r="B343" t="str">
        <f t="shared" si="6"/>
        <v/>
      </c>
    </row>
    <row r="344" spans="2:2" x14ac:dyDescent="0.2">
      <c r="B344" t="str">
        <f t="shared" si="6"/>
        <v/>
      </c>
    </row>
    <row r="345" spans="2:2" x14ac:dyDescent="0.2">
      <c r="B345" t="str">
        <f t="shared" si="6"/>
        <v/>
      </c>
    </row>
    <row r="346" spans="2:2" x14ac:dyDescent="0.2">
      <c r="B346" t="str">
        <f t="shared" si="6"/>
        <v/>
      </c>
    </row>
    <row r="347" spans="2:2" x14ac:dyDescent="0.2">
      <c r="B347" t="str">
        <f t="shared" si="6"/>
        <v/>
      </c>
    </row>
    <row r="348" spans="2:2" x14ac:dyDescent="0.2">
      <c r="B348" t="str">
        <f t="shared" si="6"/>
        <v/>
      </c>
    </row>
    <row r="349" spans="2:2" x14ac:dyDescent="0.2">
      <c r="B349" t="str">
        <f t="shared" si="6"/>
        <v/>
      </c>
    </row>
    <row r="350" spans="2:2" x14ac:dyDescent="0.2">
      <c r="B350" t="str">
        <f t="shared" si="6"/>
        <v/>
      </c>
    </row>
    <row r="351" spans="2:2" x14ac:dyDescent="0.2">
      <c r="B351" t="str">
        <f t="shared" si="6"/>
        <v/>
      </c>
    </row>
    <row r="352" spans="2:2" x14ac:dyDescent="0.2">
      <c r="B352" t="str">
        <f t="shared" si="6"/>
        <v/>
      </c>
    </row>
    <row r="353" spans="2:2" x14ac:dyDescent="0.2">
      <c r="B353" t="str">
        <f t="shared" si="6"/>
        <v/>
      </c>
    </row>
    <row r="354" spans="2:2" x14ac:dyDescent="0.2">
      <c r="B354" t="str">
        <f t="shared" si="6"/>
        <v/>
      </c>
    </row>
    <row r="355" spans="2:2" x14ac:dyDescent="0.2">
      <c r="B355" t="str">
        <f t="shared" si="6"/>
        <v/>
      </c>
    </row>
    <row r="356" spans="2:2" x14ac:dyDescent="0.2">
      <c r="B356" t="str">
        <f t="shared" si="6"/>
        <v/>
      </c>
    </row>
    <row r="357" spans="2:2" x14ac:dyDescent="0.2">
      <c r="B357" t="str">
        <f t="shared" si="6"/>
        <v/>
      </c>
    </row>
    <row r="358" spans="2:2" x14ac:dyDescent="0.2">
      <c r="B358" t="str">
        <f t="shared" si="6"/>
        <v/>
      </c>
    </row>
    <row r="359" spans="2:2" x14ac:dyDescent="0.2">
      <c r="B359" t="str">
        <f t="shared" si="6"/>
        <v/>
      </c>
    </row>
    <row r="360" spans="2:2" x14ac:dyDescent="0.2">
      <c r="B360" t="str">
        <f t="shared" si="6"/>
        <v/>
      </c>
    </row>
    <row r="361" spans="2:2" x14ac:dyDescent="0.2">
      <c r="B361" t="str">
        <f t="shared" si="6"/>
        <v/>
      </c>
    </row>
    <row r="362" spans="2:2" x14ac:dyDescent="0.2">
      <c r="B362" t="str">
        <f t="shared" si="6"/>
        <v/>
      </c>
    </row>
    <row r="363" spans="2:2" x14ac:dyDescent="0.2">
      <c r="B363" t="str">
        <f t="shared" si="6"/>
        <v/>
      </c>
    </row>
    <row r="364" spans="2:2" x14ac:dyDescent="0.2">
      <c r="B364" t="str">
        <f t="shared" si="6"/>
        <v/>
      </c>
    </row>
    <row r="365" spans="2:2" x14ac:dyDescent="0.2">
      <c r="B365" t="str">
        <f t="shared" si="6"/>
        <v/>
      </c>
    </row>
    <row r="366" spans="2:2" x14ac:dyDescent="0.2">
      <c r="B366" t="str">
        <f t="shared" si="6"/>
        <v/>
      </c>
    </row>
    <row r="367" spans="2:2" x14ac:dyDescent="0.2">
      <c r="B367" t="str">
        <f t="shared" si="6"/>
        <v/>
      </c>
    </row>
    <row r="368" spans="2:2" x14ac:dyDescent="0.2">
      <c r="B368" t="str">
        <f t="shared" si="6"/>
        <v/>
      </c>
    </row>
    <row r="369" spans="2:2" x14ac:dyDescent="0.2">
      <c r="B369" t="str">
        <f t="shared" si="6"/>
        <v/>
      </c>
    </row>
    <row r="370" spans="2:2" x14ac:dyDescent="0.2">
      <c r="B370" t="str">
        <f t="shared" si="6"/>
        <v/>
      </c>
    </row>
    <row r="371" spans="2:2" x14ac:dyDescent="0.2">
      <c r="B371" t="str">
        <f t="shared" si="6"/>
        <v/>
      </c>
    </row>
    <row r="372" spans="2:2" x14ac:dyDescent="0.2">
      <c r="B372" t="str">
        <f t="shared" si="6"/>
        <v/>
      </c>
    </row>
    <row r="373" spans="2:2" x14ac:dyDescent="0.2">
      <c r="B373" t="str">
        <f t="shared" si="6"/>
        <v/>
      </c>
    </row>
    <row r="374" spans="2:2" x14ac:dyDescent="0.2">
      <c r="B374" t="str">
        <f t="shared" si="6"/>
        <v/>
      </c>
    </row>
    <row r="375" spans="2:2" x14ac:dyDescent="0.2">
      <c r="B375" t="str">
        <f t="shared" si="6"/>
        <v/>
      </c>
    </row>
    <row r="376" spans="2:2" x14ac:dyDescent="0.2">
      <c r="B376" t="str">
        <f t="shared" si="6"/>
        <v/>
      </c>
    </row>
    <row r="377" spans="2:2" x14ac:dyDescent="0.2">
      <c r="B377" t="str">
        <f t="shared" si="6"/>
        <v/>
      </c>
    </row>
    <row r="378" spans="2:2" x14ac:dyDescent="0.2">
      <c r="B378" t="str">
        <f t="shared" si="6"/>
        <v/>
      </c>
    </row>
    <row r="379" spans="2:2" x14ac:dyDescent="0.2">
      <c r="B379" t="str">
        <f t="shared" si="6"/>
        <v/>
      </c>
    </row>
    <row r="380" spans="2:2" x14ac:dyDescent="0.2">
      <c r="B380" t="str">
        <f t="shared" si="6"/>
        <v/>
      </c>
    </row>
    <row r="381" spans="2:2" x14ac:dyDescent="0.2">
      <c r="B381" t="str">
        <f t="shared" si="6"/>
        <v/>
      </c>
    </row>
    <row r="382" spans="2:2" x14ac:dyDescent="0.2">
      <c r="B382" t="str">
        <f t="shared" si="6"/>
        <v/>
      </c>
    </row>
    <row r="383" spans="2:2" x14ac:dyDescent="0.2">
      <c r="B383" t="str">
        <f t="shared" si="6"/>
        <v/>
      </c>
    </row>
    <row r="384" spans="2:2" x14ac:dyDescent="0.2">
      <c r="B384" t="str">
        <f t="shared" si="6"/>
        <v/>
      </c>
    </row>
    <row r="385" spans="2:2" x14ac:dyDescent="0.2">
      <c r="B385" t="str">
        <f t="shared" si="6"/>
        <v/>
      </c>
    </row>
    <row r="386" spans="2:2" x14ac:dyDescent="0.2">
      <c r="B386" t="str">
        <f t="shared" si="6"/>
        <v/>
      </c>
    </row>
    <row r="387" spans="2:2" x14ac:dyDescent="0.2">
      <c r="B387" t="str">
        <f t="shared" si="6"/>
        <v/>
      </c>
    </row>
    <row r="388" spans="2:2" x14ac:dyDescent="0.2">
      <c r="B388" t="str">
        <f t="shared" si="6"/>
        <v/>
      </c>
    </row>
    <row r="389" spans="2:2" x14ac:dyDescent="0.2">
      <c r="B389" t="str">
        <f t="shared" si="6"/>
        <v/>
      </c>
    </row>
    <row r="390" spans="2:2" x14ac:dyDescent="0.2">
      <c r="B390" t="str">
        <f t="shared" si="6"/>
        <v/>
      </c>
    </row>
    <row r="391" spans="2:2" x14ac:dyDescent="0.2">
      <c r="B391" t="str">
        <f t="shared" si="6"/>
        <v/>
      </c>
    </row>
    <row r="392" spans="2:2" x14ac:dyDescent="0.2">
      <c r="B392" t="str">
        <f t="shared" si="6"/>
        <v/>
      </c>
    </row>
    <row r="393" spans="2:2" x14ac:dyDescent="0.2">
      <c r="B393" t="str">
        <f t="shared" si="6"/>
        <v/>
      </c>
    </row>
    <row r="394" spans="2:2" x14ac:dyDescent="0.2">
      <c r="B394" t="str">
        <f t="shared" si="6"/>
        <v/>
      </c>
    </row>
    <row r="395" spans="2:2" x14ac:dyDescent="0.2">
      <c r="B395" t="str">
        <f t="shared" si="6"/>
        <v/>
      </c>
    </row>
    <row r="396" spans="2:2" x14ac:dyDescent="0.2">
      <c r="B396" t="str">
        <f t="shared" si="6"/>
        <v/>
      </c>
    </row>
    <row r="397" spans="2:2" x14ac:dyDescent="0.2">
      <c r="B397" t="str">
        <f t="shared" si="6"/>
        <v/>
      </c>
    </row>
    <row r="398" spans="2:2" x14ac:dyDescent="0.2">
      <c r="B398" t="str">
        <f t="shared" si="6"/>
        <v/>
      </c>
    </row>
    <row r="399" spans="2:2" x14ac:dyDescent="0.2">
      <c r="B399" t="str">
        <f t="shared" si="6"/>
        <v/>
      </c>
    </row>
    <row r="400" spans="2:2" x14ac:dyDescent="0.2">
      <c r="B400" t="str">
        <f t="shared" ref="B400:B463" si="7">IF(OR($A399=$A400,ISBLANK($A400)),"",IF(ISERR(SEARCH("cell-based",E400)),IF(AND(ISERR(SEARCH("biochem",E400)),ISERR(SEARCH("protein",E400)),ISERR(SEARCH("nucleic",E400))),"",IF(ISERR(SEARCH("target",G400)),"Define a Target component","")),IF(ISERR(SEARCH("cell",G400)),"Define a Cell component",""))&amp;IF(ISERR(SEARCH("small-molecule",E400)),IF(ISBLANK(K400), "Need a Detector Role",""),"")&amp;IF(ISERR(SEARCH("fluorescence",L400)),"",IF(ISBLANK(S400), "Need Emission",IF(ISBLANK(R400), "Need Excitation","")))&amp;IF(ISERR(SEARCH("absorbance",L400)),"",IF(ISBLANK(T400), "Need Absorbance","")))</f>
        <v/>
      </c>
    </row>
    <row r="401" spans="2:2" x14ac:dyDescent="0.2">
      <c r="B401" t="str">
        <f t="shared" si="7"/>
        <v/>
      </c>
    </row>
    <row r="402" spans="2:2" x14ac:dyDescent="0.2">
      <c r="B402" t="str">
        <f t="shared" si="7"/>
        <v/>
      </c>
    </row>
    <row r="403" spans="2:2" x14ac:dyDescent="0.2">
      <c r="B403" t="str">
        <f t="shared" si="7"/>
        <v/>
      </c>
    </row>
    <row r="404" spans="2:2" x14ac:dyDescent="0.2">
      <c r="B404" t="str">
        <f t="shared" si="7"/>
        <v/>
      </c>
    </row>
    <row r="405" spans="2:2" x14ac:dyDescent="0.2">
      <c r="B405" t="str">
        <f t="shared" si="7"/>
        <v/>
      </c>
    </row>
    <row r="406" spans="2:2" x14ac:dyDescent="0.2">
      <c r="B406" t="str">
        <f t="shared" si="7"/>
        <v/>
      </c>
    </row>
    <row r="407" spans="2:2" x14ac:dyDescent="0.2">
      <c r="B407" t="str">
        <f t="shared" si="7"/>
        <v/>
      </c>
    </row>
    <row r="408" spans="2:2" x14ac:dyDescent="0.2">
      <c r="B408" t="str">
        <f t="shared" si="7"/>
        <v/>
      </c>
    </row>
    <row r="409" spans="2:2" x14ac:dyDescent="0.2">
      <c r="B409" t="str">
        <f t="shared" si="7"/>
        <v/>
      </c>
    </row>
    <row r="410" spans="2:2" x14ac:dyDescent="0.2">
      <c r="B410" t="str">
        <f t="shared" si="7"/>
        <v/>
      </c>
    </row>
    <row r="411" spans="2:2" x14ac:dyDescent="0.2">
      <c r="B411" t="str">
        <f t="shared" si="7"/>
        <v/>
      </c>
    </row>
    <row r="412" spans="2:2" x14ac:dyDescent="0.2">
      <c r="B412" t="str">
        <f t="shared" si="7"/>
        <v/>
      </c>
    </row>
    <row r="413" spans="2:2" x14ac:dyDescent="0.2">
      <c r="B413" t="str">
        <f t="shared" si="7"/>
        <v/>
      </c>
    </row>
    <row r="414" spans="2:2" x14ac:dyDescent="0.2">
      <c r="B414" t="str">
        <f t="shared" si="7"/>
        <v/>
      </c>
    </row>
    <row r="415" spans="2:2" x14ac:dyDescent="0.2">
      <c r="B415" t="str">
        <f t="shared" si="7"/>
        <v/>
      </c>
    </row>
    <row r="416" spans="2:2" x14ac:dyDescent="0.2">
      <c r="B416" t="str">
        <f t="shared" si="7"/>
        <v/>
      </c>
    </row>
    <row r="417" spans="2:2" x14ac:dyDescent="0.2">
      <c r="B417" t="str">
        <f t="shared" si="7"/>
        <v/>
      </c>
    </row>
    <row r="418" spans="2:2" x14ac:dyDescent="0.2">
      <c r="B418" t="str">
        <f t="shared" si="7"/>
        <v/>
      </c>
    </row>
    <row r="419" spans="2:2" x14ac:dyDescent="0.2">
      <c r="B419" t="str">
        <f t="shared" si="7"/>
        <v/>
      </c>
    </row>
    <row r="420" spans="2:2" x14ac:dyDescent="0.2">
      <c r="B420" t="str">
        <f t="shared" si="7"/>
        <v/>
      </c>
    </row>
    <row r="421" spans="2:2" x14ac:dyDescent="0.2">
      <c r="B421" t="str">
        <f t="shared" si="7"/>
        <v/>
      </c>
    </row>
    <row r="422" spans="2:2" x14ac:dyDescent="0.2">
      <c r="B422" t="str">
        <f t="shared" si="7"/>
        <v/>
      </c>
    </row>
    <row r="423" spans="2:2" x14ac:dyDescent="0.2">
      <c r="B423" t="str">
        <f t="shared" si="7"/>
        <v/>
      </c>
    </row>
    <row r="424" spans="2:2" x14ac:dyDescent="0.2">
      <c r="B424" t="str">
        <f t="shared" si="7"/>
        <v/>
      </c>
    </row>
    <row r="425" spans="2:2" x14ac:dyDescent="0.2">
      <c r="B425" t="str">
        <f t="shared" si="7"/>
        <v/>
      </c>
    </row>
    <row r="426" spans="2:2" x14ac:dyDescent="0.2">
      <c r="B426" t="str">
        <f t="shared" si="7"/>
        <v/>
      </c>
    </row>
    <row r="427" spans="2:2" x14ac:dyDescent="0.2">
      <c r="B427" t="str">
        <f t="shared" si="7"/>
        <v/>
      </c>
    </row>
    <row r="428" spans="2:2" x14ac:dyDescent="0.2">
      <c r="B428" t="str">
        <f t="shared" si="7"/>
        <v/>
      </c>
    </row>
    <row r="429" spans="2:2" x14ac:dyDescent="0.2">
      <c r="B429" t="str">
        <f t="shared" si="7"/>
        <v/>
      </c>
    </row>
    <row r="430" spans="2:2" x14ac:dyDescent="0.2">
      <c r="B430" t="str">
        <f t="shared" si="7"/>
        <v/>
      </c>
    </row>
    <row r="431" spans="2:2" x14ac:dyDescent="0.2">
      <c r="B431" t="str">
        <f t="shared" si="7"/>
        <v/>
      </c>
    </row>
    <row r="432" spans="2:2" x14ac:dyDescent="0.2">
      <c r="B432" t="str">
        <f t="shared" si="7"/>
        <v/>
      </c>
    </row>
    <row r="433" spans="2:2" x14ac:dyDescent="0.2">
      <c r="B433" t="str">
        <f t="shared" si="7"/>
        <v/>
      </c>
    </row>
    <row r="434" spans="2:2" x14ac:dyDescent="0.2">
      <c r="B434" t="str">
        <f t="shared" si="7"/>
        <v/>
      </c>
    </row>
    <row r="435" spans="2:2" x14ac:dyDescent="0.2">
      <c r="B435" t="str">
        <f t="shared" si="7"/>
        <v/>
      </c>
    </row>
    <row r="436" spans="2:2" x14ac:dyDescent="0.2">
      <c r="B436" t="str">
        <f t="shared" si="7"/>
        <v/>
      </c>
    </row>
    <row r="437" spans="2:2" x14ac:dyDescent="0.2">
      <c r="B437" t="str">
        <f t="shared" si="7"/>
        <v/>
      </c>
    </row>
    <row r="438" spans="2:2" x14ac:dyDescent="0.2">
      <c r="B438" t="str">
        <f t="shared" si="7"/>
        <v/>
      </c>
    </row>
    <row r="439" spans="2:2" x14ac:dyDescent="0.2">
      <c r="B439" t="str">
        <f t="shared" si="7"/>
        <v/>
      </c>
    </row>
    <row r="440" spans="2:2" x14ac:dyDescent="0.2">
      <c r="B440" t="str">
        <f t="shared" si="7"/>
        <v/>
      </c>
    </row>
    <row r="441" spans="2:2" x14ac:dyDescent="0.2">
      <c r="B441" t="str">
        <f t="shared" si="7"/>
        <v/>
      </c>
    </row>
    <row r="442" spans="2:2" x14ac:dyDescent="0.2">
      <c r="B442" t="str">
        <f t="shared" si="7"/>
        <v/>
      </c>
    </row>
    <row r="443" spans="2:2" x14ac:dyDescent="0.2">
      <c r="B443" t="str">
        <f t="shared" si="7"/>
        <v/>
      </c>
    </row>
    <row r="444" spans="2:2" x14ac:dyDescent="0.2">
      <c r="B444" t="str">
        <f t="shared" si="7"/>
        <v/>
      </c>
    </row>
    <row r="445" spans="2:2" x14ac:dyDescent="0.2">
      <c r="B445" t="str">
        <f t="shared" si="7"/>
        <v/>
      </c>
    </row>
    <row r="446" spans="2:2" x14ac:dyDescent="0.2">
      <c r="B446" t="str">
        <f t="shared" si="7"/>
        <v/>
      </c>
    </row>
    <row r="447" spans="2:2" x14ac:dyDescent="0.2">
      <c r="B447" t="str">
        <f t="shared" si="7"/>
        <v/>
      </c>
    </row>
    <row r="448" spans="2:2" x14ac:dyDescent="0.2">
      <c r="B448" t="str">
        <f t="shared" si="7"/>
        <v/>
      </c>
    </row>
    <row r="449" spans="2:2" x14ac:dyDescent="0.2">
      <c r="B449" t="str">
        <f t="shared" si="7"/>
        <v/>
      </c>
    </row>
    <row r="450" spans="2:2" x14ac:dyDescent="0.2">
      <c r="B450" t="str">
        <f t="shared" si="7"/>
        <v/>
      </c>
    </row>
    <row r="451" spans="2:2" x14ac:dyDescent="0.2">
      <c r="B451" t="str">
        <f t="shared" si="7"/>
        <v/>
      </c>
    </row>
    <row r="452" spans="2:2" x14ac:dyDescent="0.2">
      <c r="B452" t="str">
        <f t="shared" si="7"/>
        <v/>
      </c>
    </row>
    <row r="453" spans="2:2" x14ac:dyDescent="0.2">
      <c r="B453" t="str">
        <f t="shared" si="7"/>
        <v/>
      </c>
    </row>
    <row r="454" spans="2:2" x14ac:dyDescent="0.2">
      <c r="B454" t="str">
        <f t="shared" si="7"/>
        <v/>
      </c>
    </row>
    <row r="455" spans="2:2" x14ac:dyDescent="0.2">
      <c r="B455" t="str">
        <f t="shared" si="7"/>
        <v/>
      </c>
    </row>
    <row r="456" spans="2:2" x14ac:dyDescent="0.2">
      <c r="B456" t="str">
        <f t="shared" si="7"/>
        <v/>
      </c>
    </row>
    <row r="457" spans="2:2" x14ac:dyDescent="0.2">
      <c r="B457" t="str">
        <f t="shared" si="7"/>
        <v/>
      </c>
    </row>
    <row r="458" spans="2:2" x14ac:dyDescent="0.2">
      <c r="B458" t="str">
        <f t="shared" si="7"/>
        <v/>
      </c>
    </row>
    <row r="459" spans="2:2" x14ac:dyDescent="0.2">
      <c r="B459" t="str">
        <f t="shared" si="7"/>
        <v/>
      </c>
    </row>
    <row r="460" spans="2:2" x14ac:dyDescent="0.2">
      <c r="B460" t="str">
        <f t="shared" si="7"/>
        <v/>
      </c>
    </row>
    <row r="461" spans="2:2" x14ac:dyDescent="0.2">
      <c r="B461" t="str">
        <f t="shared" si="7"/>
        <v/>
      </c>
    </row>
    <row r="462" spans="2:2" x14ac:dyDescent="0.2">
      <c r="B462" t="str">
        <f t="shared" si="7"/>
        <v/>
      </c>
    </row>
    <row r="463" spans="2:2" x14ac:dyDescent="0.2">
      <c r="B463" t="str">
        <f t="shared" si="7"/>
        <v/>
      </c>
    </row>
    <row r="464" spans="2:2" x14ac:dyDescent="0.2">
      <c r="B464" t="str">
        <f t="shared" ref="B464:B503" si="8">IF(OR($A463=$A464,ISBLANK($A464)),"",IF(ISERR(SEARCH("cell-based",E464)),IF(AND(ISERR(SEARCH("biochem",E464)),ISERR(SEARCH("protein",E464)),ISERR(SEARCH("nucleic",E464))),"",IF(ISERR(SEARCH("target",G464)),"Define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/>
      </c>
    </row>
    <row r="465" spans="2:2" x14ac:dyDescent="0.2">
      <c r="B465" t="str">
        <f t="shared" si="8"/>
        <v/>
      </c>
    </row>
    <row r="466" spans="2:2" x14ac:dyDescent="0.2">
      <c r="B466" t="str">
        <f t="shared" si="8"/>
        <v/>
      </c>
    </row>
    <row r="467" spans="2:2" x14ac:dyDescent="0.2">
      <c r="B467" t="str">
        <f t="shared" si="8"/>
        <v/>
      </c>
    </row>
    <row r="468" spans="2:2" x14ac:dyDescent="0.2">
      <c r="B468" t="str">
        <f t="shared" si="8"/>
        <v/>
      </c>
    </row>
    <row r="469" spans="2:2" x14ac:dyDescent="0.2">
      <c r="B469" t="str">
        <f t="shared" si="8"/>
        <v/>
      </c>
    </row>
    <row r="470" spans="2:2" x14ac:dyDescent="0.2">
      <c r="B470" t="str">
        <f t="shared" si="8"/>
        <v/>
      </c>
    </row>
    <row r="471" spans="2:2" x14ac:dyDescent="0.2">
      <c r="B471" t="str">
        <f t="shared" si="8"/>
        <v/>
      </c>
    </row>
    <row r="472" spans="2:2" x14ac:dyDescent="0.2">
      <c r="B472" t="str">
        <f t="shared" si="8"/>
        <v/>
      </c>
    </row>
    <row r="473" spans="2:2" x14ac:dyDescent="0.2">
      <c r="B473" t="str">
        <f t="shared" si="8"/>
        <v/>
      </c>
    </row>
    <row r="474" spans="2:2" x14ac:dyDescent="0.2">
      <c r="B474" t="str">
        <f t="shared" si="8"/>
        <v/>
      </c>
    </row>
    <row r="475" spans="2:2" x14ac:dyDescent="0.2">
      <c r="B475" t="str">
        <f t="shared" si="8"/>
        <v/>
      </c>
    </row>
    <row r="476" spans="2:2" x14ac:dyDescent="0.2">
      <c r="B476" t="str">
        <f t="shared" si="8"/>
        <v/>
      </c>
    </row>
    <row r="477" spans="2:2" x14ac:dyDescent="0.2">
      <c r="B477" t="str">
        <f t="shared" si="8"/>
        <v/>
      </c>
    </row>
    <row r="478" spans="2:2" x14ac:dyDescent="0.2">
      <c r="B478" t="str">
        <f t="shared" si="8"/>
        <v/>
      </c>
    </row>
    <row r="479" spans="2:2" x14ac:dyDescent="0.2">
      <c r="B479" t="str">
        <f t="shared" si="8"/>
        <v/>
      </c>
    </row>
    <row r="480" spans="2:2" x14ac:dyDescent="0.2">
      <c r="B480" t="str">
        <f t="shared" si="8"/>
        <v/>
      </c>
    </row>
    <row r="481" spans="2:2" x14ac:dyDescent="0.2">
      <c r="B481" t="str">
        <f t="shared" si="8"/>
        <v/>
      </c>
    </row>
    <row r="482" spans="2:2" x14ac:dyDescent="0.2">
      <c r="B482" t="str">
        <f t="shared" si="8"/>
        <v/>
      </c>
    </row>
    <row r="483" spans="2:2" x14ac:dyDescent="0.2">
      <c r="B483" t="str">
        <f t="shared" si="8"/>
        <v/>
      </c>
    </row>
    <row r="484" spans="2:2" x14ac:dyDescent="0.2">
      <c r="B484" t="str">
        <f t="shared" si="8"/>
        <v/>
      </c>
    </row>
    <row r="485" spans="2:2" x14ac:dyDescent="0.2">
      <c r="B485" t="str">
        <f t="shared" si="8"/>
        <v/>
      </c>
    </row>
    <row r="486" spans="2:2" x14ac:dyDescent="0.2">
      <c r="B486" t="str">
        <f t="shared" si="8"/>
        <v/>
      </c>
    </row>
    <row r="487" spans="2:2" x14ac:dyDescent="0.2">
      <c r="B487" t="str">
        <f t="shared" si="8"/>
        <v/>
      </c>
    </row>
    <row r="488" spans="2:2" x14ac:dyDescent="0.2">
      <c r="B488" t="str">
        <f t="shared" si="8"/>
        <v/>
      </c>
    </row>
    <row r="489" spans="2:2" x14ac:dyDescent="0.2">
      <c r="B489" t="str">
        <f t="shared" si="8"/>
        <v/>
      </c>
    </row>
    <row r="490" spans="2:2" x14ac:dyDescent="0.2">
      <c r="B490" t="str">
        <f t="shared" si="8"/>
        <v/>
      </c>
    </row>
    <row r="491" spans="2:2" x14ac:dyDescent="0.2">
      <c r="B491" t="str">
        <f t="shared" si="8"/>
        <v/>
      </c>
    </row>
    <row r="492" spans="2:2" x14ac:dyDescent="0.2">
      <c r="B492" t="str">
        <f t="shared" si="8"/>
        <v/>
      </c>
    </row>
    <row r="493" spans="2:2" x14ac:dyDescent="0.2">
      <c r="B493" t="str">
        <f t="shared" si="8"/>
        <v/>
      </c>
    </row>
    <row r="494" spans="2:2" x14ac:dyDescent="0.2">
      <c r="B494" t="str">
        <f t="shared" si="8"/>
        <v/>
      </c>
    </row>
    <row r="495" spans="2:2" x14ac:dyDescent="0.2">
      <c r="B495" t="str">
        <f t="shared" si="8"/>
        <v/>
      </c>
    </row>
    <row r="496" spans="2:2" x14ac:dyDescent="0.2">
      <c r="B496" t="str">
        <f t="shared" si="8"/>
        <v/>
      </c>
    </row>
    <row r="497" spans="2:2" x14ac:dyDescent="0.2">
      <c r="B497" t="str">
        <f t="shared" si="8"/>
        <v/>
      </c>
    </row>
    <row r="498" spans="2:2" x14ac:dyDescent="0.2">
      <c r="B498" t="str">
        <f t="shared" si="8"/>
        <v/>
      </c>
    </row>
    <row r="499" spans="2:2" x14ac:dyDescent="0.2">
      <c r="B499" t="str">
        <f t="shared" si="8"/>
        <v/>
      </c>
    </row>
    <row r="500" spans="2:2" x14ac:dyDescent="0.2">
      <c r="B500" t="str">
        <f t="shared" si="8"/>
        <v/>
      </c>
    </row>
    <row r="501" spans="2:2" x14ac:dyDescent="0.2">
      <c r="B501" t="str">
        <f t="shared" si="8"/>
        <v/>
      </c>
    </row>
    <row r="502" spans="2:2" x14ac:dyDescent="0.2">
      <c r="B502" t="str">
        <f t="shared" si="8"/>
        <v/>
      </c>
    </row>
    <row r="503" spans="2:2" x14ac:dyDescent="0.2">
      <c r="B503" t="str">
        <f t="shared" si="8"/>
        <v/>
      </c>
    </row>
    <row r="504" spans="2:2" x14ac:dyDescent="0.2">
      <c r="B504" t="str">
        <f>IF(OR($A57=$A504,ISBLANK($A504)),"",IF(ISERR(SEARCH("cell-based",E504)),IF(AND(ISERR(SEARCH("biochem",E504)),ISERR(SEARCH("protein",E504)),ISERR(SEARCH("nucleic",E504))),"",IF(ISERR(SEARCH("target",G504)),"Define a Target component","")),IF(ISERR(SEARCH("cell",G504)),"Define a Cell component",""))&amp;IF(ISERR(SEARCH("small-molecule",E504)),IF(ISBLANK(K504), "Need a Detector Role",""),"")&amp;IF(ISERR(SEARCH("fluorescence",L504)),"",IF(ISBLANK(S504), "Need Emission",IF(ISBLANK(R504), "Need Excitation","")))&amp;IF(ISERR(SEARCH("absorbance",L504)),"",IF(ISBLANK(T504), "Need Absorbance","")))</f>
        <v/>
      </c>
    </row>
    <row r="505" spans="2:2" x14ac:dyDescent="0.2">
      <c r="B505" t="str">
        <f t="shared" ref="B505:B552" si="9">IF(OR($A504=$A505,ISBLANK($A505)),"",IF(ISERR(SEARCH("cell-based",E505)),IF(AND(ISERR(SEARCH("biochem",E505)),ISERR(SEARCH("protein",E505)),ISERR(SEARCH("nucleic",E505))),"",IF(ISERR(SEARCH("target",G505)),"Define a Target component","")),IF(ISERR(SEARCH("cell",G505)),"Define a Cell component",""))&amp;IF(ISERR(SEARCH("small-molecule",E505)),IF(ISBLANK(K505), "Need a Detector Role",""),"")&amp;IF(ISERR(SEARCH("fluorescence",L505)),"",IF(ISBLANK(S505), "Need Emission",IF(ISBLANK(R505), "Need Excitation","")))&amp;IF(ISERR(SEARCH("absorbance",L505)),"",IF(ISBLANK(T505), "Need Absorbance","")))</f>
        <v/>
      </c>
    </row>
    <row r="506" spans="2:2" x14ac:dyDescent="0.2">
      <c r="B506" t="str">
        <f t="shared" si="9"/>
        <v/>
      </c>
    </row>
    <row r="507" spans="2:2" x14ac:dyDescent="0.2">
      <c r="B507" t="str">
        <f t="shared" si="9"/>
        <v/>
      </c>
    </row>
    <row r="508" spans="2:2" x14ac:dyDescent="0.2">
      <c r="B508" t="str">
        <f t="shared" si="9"/>
        <v/>
      </c>
    </row>
    <row r="509" spans="2:2" x14ac:dyDescent="0.2">
      <c r="B509" t="str">
        <f t="shared" si="9"/>
        <v/>
      </c>
    </row>
    <row r="510" spans="2:2" x14ac:dyDescent="0.2">
      <c r="B510" t="str">
        <f t="shared" si="9"/>
        <v/>
      </c>
    </row>
    <row r="511" spans="2:2" x14ac:dyDescent="0.2">
      <c r="B511" t="str">
        <f t="shared" si="9"/>
        <v/>
      </c>
    </row>
    <row r="512" spans="2:2" x14ac:dyDescent="0.2">
      <c r="B512" t="str">
        <f t="shared" si="9"/>
        <v/>
      </c>
    </row>
    <row r="513" spans="2:2" x14ac:dyDescent="0.2">
      <c r="B513" t="str">
        <f t="shared" si="9"/>
        <v/>
      </c>
    </row>
    <row r="514" spans="2:2" x14ac:dyDescent="0.2">
      <c r="B514" t="str">
        <f t="shared" si="9"/>
        <v/>
      </c>
    </row>
    <row r="515" spans="2:2" x14ac:dyDescent="0.2">
      <c r="B515" t="str">
        <f t="shared" si="9"/>
        <v/>
      </c>
    </row>
    <row r="516" spans="2:2" x14ac:dyDescent="0.2">
      <c r="B516" t="str">
        <f t="shared" si="9"/>
        <v/>
      </c>
    </row>
    <row r="517" spans="2:2" x14ac:dyDescent="0.2">
      <c r="B517" t="str">
        <f t="shared" si="9"/>
        <v/>
      </c>
    </row>
    <row r="518" spans="2:2" x14ac:dyDescent="0.2">
      <c r="B518" t="str">
        <f t="shared" si="9"/>
        <v/>
      </c>
    </row>
    <row r="519" spans="2:2" x14ac:dyDescent="0.2">
      <c r="B519" t="str">
        <f t="shared" si="9"/>
        <v/>
      </c>
    </row>
    <row r="520" spans="2:2" x14ac:dyDescent="0.2">
      <c r="B520" t="str">
        <f t="shared" si="9"/>
        <v/>
      </c>
    </row>
    <row r="521" spans="2:2" x14ac:dyDescent="0.2">
      <c r="B521" t="str">
        <f t="shared" si="9"/>
        <v/>
      </c>
    </row>
    <row r="522" spans="2:2" x14ac:dyDescent="0.2">
      <c r="B522" t="str">
        <f t="shared" si="9"/>
        <v/>
      </c>
    </row>
    <row r="523" spans="2:2" x14ac:dyDescent="0.2">
      <c r="B523" t="str">
        <f t="shared" si="9"/>
        <v/>
      </c>
    </row>
    <row r="524" spans="2:2" x14ac:dyDescent="0.2">
      <c r="B524" t="str">
        <f t="shared" si="9"/>
        <v/>
      </c>
    </row>
    <row r="525" spans="2:2" x14ac:dyDescent="0.2">
      <c r="B525" t="str">
        <f t="shared" si="9"/>
        <v/>
      </c>
    </row>
    <row r="526" spans="2:2" x14ac:dyDescent="0.2">
      <c r="B526" t="str">
        <f t="shared" si="9"/>
        <v/>
      </c>
    </row>
    <row r="527" spans="2:2" x14ac:dyDescent="0.2">
      <c r="B527" t="str">
        <f t="shared" si="9"/>
        <v/>
      </c>
    </row>
    <row r="528" spans="2:2" x14ac:dyDescent="0.2">
      <c r="B528" t="str">
        <f t="shared" si="9"/>
        <v/>
      </c>
    </row>
    <row r="529" spans="2:2" x14ac:dyDescent="0.2">
      <c r="B529" t="str">
        <f t="shared" si="9"/>
        <v/>
      </c>
    </row>
    <row r="530" spans="2:2" x14ac:dyDescent="0.2">
      <c r="B530" t="str">
        <f t="shared" si="9"/>
        <v/>
      </c>
    </row>
    <row r="531" spans="2:2" x14ac:dyDescent="0.2">
      <c r="B531" t="str">
        <f t="shared" si="9"/>
        <v/>
      </c>
    </row>
    <row r="532" spans="2:2" x14ac:dyDescent="0.2">
      <c r="B532" t="str">
        <f t="shared" si="9"/>
        <v/>
      </c>
    </row>
    <row r="533" spans="2:2" x14ac:dyDescent="0.2">
      <c r="B533" t="str">
        <f t="shared" si="9"/>
        <v/>
      </c>
    </row>
    <row r="534" spans="2:2" x14ac:dyDescent="0.2">
      <c r="B534" t="str">
        <f t="shared" si="9"/>
        <v/>
      </c>
    </row>
    <row r="535" spans="2:2" x14ac:dyDescent="0.2">
      <c r="B535" t="str">
        <f t="shared" si="9"/>
        <v/>
      </c>
    </row>
    <row r="536" spans="2:2" x14ac:dyDescent="0.2">
      <c r="B536" t="str">
        <f t="shared" si="9"/>
        <v/>
      </c>
    </row>
    <row r="537" spans="2:2" x14ac:dyDescent="0.2">
      <c r="B537" t="str">
        <f t="shared" si="9"/>
        <v/>
      </c>
    </row>
    <row r="538" spans="2:2" x14ac:dyDescent="0.2">
      <c r="B538" t="str">
        <f t="shared" si="9"/>
        <v/>
      </c>
    </row>
    <row r="539" spans="2:2" x14ac:dyDescent="0.2">
      <c r="B539" t="str">
        <f t="shared" si="9"/>
        <v/>
      </c>
    </row>
    <row r="540" spans="2:2" x14ac:dyDescent="0.2">
      <c r="B540" t="str">
        <f t="shared" si="9"/>
        <v/>
      </c>
    </row>
    <row r="541" spans="2:2" x14ac:dyDescent="0.2">
      <c r="B541" t="str">
        <f t="shared" si="9"/>
        <v/>
      </c>
    </row>
    <row r="542" spans="2:2" x14ac:dyDescent="0.2">
      <c r="B542" t="str">
        <f t="shared" si="9"/>
        <v/>
      </c>
    </row>
    <row r="543" spans="2:2" x14ac:dyDescent="0.2">
      <c r="B543" t="str">
        <f t="shared" si="9"/>
        <v/>
      </c>
    </row>
    <row r="544" spans="2:2" x14ac:dyDescent="0.2">
      <c r="B544" t="str">
        <f t="shared" si="9"/>
        <v/>
      </c>
    </row>
    <row r="545" spans="2:35" x14ac:dyDescent="0.2">
      <c r="B545" t="str">
        <f t="shared" si="9"/>
        <v/>
      </c>
    </row>
    <row r="546" spans="2:35" x14ac:dyDescent="0.2">
      <c r="B546" t="str">
        <f t="shared" si="9"/>
        <v/>
      </c>
    </row>
    <row r="547" spans="2:35" x14ac:dyDescent="0.2">
      <c r="B547" t="str">
        <f t="shared" si="9"/>
        <v/>
      </c>
    </row>
    <row r="548" spans="2:35" x14ac:dyDescent="0.2">
      <c r="B548" t="str">
        <f t="shared" si="9"/>
        <v/>
      </c>
    </row>
    <row r="549" spans="2:35" x14ac:dyDescent="0.2">
      <c r="B549" t="str">
        <f t="shared" si="9"/>
        <v/>
      </c>
    </row>
    <row r="550" spans="2:35" x14ac:dyDescent="0.2">
      <c r="B550" t="str">
        <f t="shared" si="9"/>
        <v/>
      </c>
    </row>
    <row r="551" spans="2:35" x14ac:dyDescent="0.2">
      <c r="B551" t="str">
        <f t="shared" si="9"/>
        <v/>
      </c>
    </row>
    <row r="552" spans="2:35" x14ac:dyDescent="0.2">
      <c r="B552" t="str">
        <f t="shared" si="9"/>
        <v/>
      </c>
    </row>
    <row r="553" spans="2:35" x14ac:dyDescent="0.2">
      <c r="B553" t="str">
        <f>IF(OR($A552=$A553,ISBLANK($A553)),"",IF(ISERR(SEARCH("cell-based",E553)),IF(AND(ISERR(SEARCH("biochem",E553)),ISERR(SEARCH("protein",E553)),ISERR(SEARCH("nucleic",E553))),"",IF(ISERR(SEARCH("target",G553)),"Define a Target component","")),IF(ISERR(SEARCH("cell",G553)),"Define a Cell component",""))&amp;IF(ISERR(SEARCH("small-molecule",E553)),IF(ISBLANK(K553), "Need a Detector Role",""),"")&amp;IF(ISERR(SEARCH("fluorescence",L553)),"",IF(ISBLANK(S553), "Need Emission",IF(ISBLANK(R553), "Need Excitation","")))&amp;IF(ISERR(SEARCH("absorbance",L553)),"",IF(ISBLANK(T553), "Need Absorbance","")))</f>
        <v/>
      </c>
      <c r="C553" t="s">
        <v>115</v>
      </c>
      <c r="D553" t="s">
        <v>946</v>
      </c>
      <c r="E553" t="s">
        <v>97</v>
      </c>
      <c r="F553" t="s">
        <v>265</v>
      </c>
      <c r="G553" t="s">
        <v>652</v>
      </c>
      <c r="H553" t="s">
        <v>797</v>
      </c>
      <c r="I553" t="s">
        <v>946</v>
      </c>
      <c r="J553">
        <v>1.25</v>
      </c>
      <c r="K553" t="s">
        <v>242</v>
      </c>
      <c r="M553" t="s">
        <v>556</v>
      </c>
      <c r="N553" t="s">
        <v>947</v>
      </c>
      <c r="O553" t="s">
        <v>142</v>
      </c>
      <c r="P553" t="s">
        <v>642</v>
      </c>
      <c r="Q553" t="s">
        <v>464</v>
      </c>
      <c r="R553" t="s">
        <v>126</v>
      </c>
      <c r="S553" t="s">
        <v>231</v>
      </c>
      <c r="T553" t="s">
        <v>215</v>
      </c>
      <c r="U553" t="s">
        <v>294</v>
      </c>
      <c r="Y553" s="6" t="s">
        <v>868</v>
      </c>
      <c r="Z553" s="6" t="s">
        <v>948</v>
      </c>
      <c r="AA553" s="6">
        <v>57.5</v>
      </c>
      <c r="AB553" s="6" t="s">
        <v>604</v>
      </c>
      <c r="AC553" s="6" t="s">
        <v>962</v>
      </c>
      <c r="AD553" t="s">
        <v>961</v>
      </c>
      <c r="AE553" t="s">
        <v>963</v>
      </c>
      <c r="AF553" t="s">
        <v>132</v>
      </c>
      <c r="AG553" t="s">
        <v>114</v>
      </c>
      <c r="AH553">
        <v>7</v>
      </c>
      <c r="AI553">
        <v>2</v>
      </c>
    </row>
    <row r="554" spans="2:35" x14ac:dyDescent="0.2">
      <c r="E554" t="s">
        <v>170</v>
      </c>
      <c r="G554" t="s">
        <v>561</v>
      </c>
      <c r="H554" t="s">
        <v>809</v>
      </c>
      <c r="J554">
        <v>100</v>
      </c>
      <c r="K554" s="6" t="s">
        <v>226</v>
      </c>
      <c r="Y554" t="s">
        <v>909</v>
      </c>
      <c r="AE554" t="s">
        <v>946</v>
      </c>
    </row>
    <row r="555" spans="2:35" x14ac:dyDescent="0.2">
      <c r="G555" t="s">
        <v>353</v>
      </c>
      <c r="H555" t="s">
        <v>459</v>
      </c>
      <c r="K555" s="6"/>
      <c r="Y555" t="s">
        <v>893</v>
      </c>
    </row>
    <row r="556" spans="2:35" x14ac:dyDescent="0.2">
      <c r="B556" t="str">
        <f>IF(OR($A553=$A556,ISBLANK($A556)),"",IF(ISERR(SEARCH("cell-based",E556)),IF(AND(ISERR(SEARCH("biochem",E556)),ISERR(SEARCH("protein",E556)),ISERR(SEARCH("nucleic",E556))),"",IF(ISERR(SEARCH("target",G557)),"Define a Target component","")),IF(ISERR(SEARCH("cell",G557)),"Define a Cell component",""))&amp;IF(ISERR(SEARCH("small-molecule",E556)),IF(ISBLANK(K556), "Need a Detector Role",""),"")&amp;IF(ISERR(SEARCH("fluorescence",L556)),"",IF(ISBLANK(S556), "Need Emission",IF(ISBLANK(R556), "Need Excitation","")))&amp;IF(ISERR(SEARCH("absorbance",L556)),"",IF(ISBLANK(T556), "Need Absorbance","")))</f>
        <v/>
      </c>
    </row>
    <row r="557" spans="2:35" x14ac:dyDescent="0.2">
      <c r="B557" t="str">
        <f t="shared" ref="B557:B570" si="10">IF(OR($A556=$A557,ISBLANK($A557)),"",IF(ISERR(SEARCH("cell-based",E557)),IF(AND(ISERR(SEARCH("biochem",E557)),ISERR(SEARCH("protein",E557)),ISERR(SEARCH("nucleic",E557))),"",IF(ISERR(SEARCH("target",G558)),"Define a Target component","")),IF(ISERR(SEARCH("cell",G558)),"Define a Cell component",""))&amp;IF(ISERR(SEARCH("small-molecule",E557)),IF(ISBLANK(K557), "Need a Detector Role",""),"")&amp;IF(ISERR(SEARCH("fluorescence",L557)),"",IF(ISBLANK(S557), "Need Emission",IF(ISBLANK(R557), "Need Excitation","")))&amp;IF(ISERR(SEARCH("absorbance",L557)),"",IF(ISBLANK(T557), "Need Absorbance","")))</f>
        <v/>
      </c>
    </row>
    <row r="558" spans="2:35" x14ac:dyDescent="0.2">
      <c r="B558" t="str">
        <f t="shared" si="10"/>
        <v/>
      </c>
    </row>
    <row r="559" spans="2:35" x14ac:dyDescent="0.2">
      <c r="B559" t="str">
        <f t="shared" si="10"/>
        <v/>
      </c>
    </row>
    <row r="560" spans="2:35" x14ac:dyDescent="0.2">
      <c r="B560" t="str">
        <f t="shared" si="10"/>
        <v/>
      </c>
    </row>
    <row r="561" spans="2:35" x14ac:dyDescent="0.2">
      <c r="B561" t="str">
        <f t="shared" si="10"/>
        <v/>
      </c>
    </row>
    <row r="562" spans="2:35" x14ac:dyDescent="0.2">
      <c r="B562" t="str">
        <f t="shared" si="10"/>
        <v/>
      </c>
    </row>
    <row r="563" spans="2:35" x14ac:dyDescent="0.2">
      <c r="B563" t="str">
        <f t="shared" si="10"/>
        <v/>
      </c>
    </row>
    <row r="564" spans="2:35" x14ac:dyDescent="0.2">
      <c r="B564" t="str">
        <f t="shared" si="10"/>
        <v/>
      </c>
    </row>
    <row r="565" spans="2:35" x14ac:dyDescent="0.2">
      <c r="B565" t="str">
        <f t="shared" si="10"/>
        <v/>
      </c>
    </row>
    <row r="566" spans="2:35" x14ac:dyDescent="0.2">
      <c r="B566" t="str">
        <f t="shared" si="10"/>
        <v/>
      </c>
    </row>
    <row r="567" spans="2:35" x14ac:dyDescent="0.2">
      <c r="B567" t="str">
        <f t="shared" si="10"/>
        <v/>
      </c>
    </row>
    <row r="568" spans="2:35" x14ac:dyDescent="0.2">
      <c r="B568" t="str">
        <f t="shared" si="10"/>
        <v/>
      </c>
    </row>
    <row r="569" spans="2:35" x14ac:dyDescent="0.2">
      <c r="B569" t="str">
        <f t="shared" si="10"/>
        <v/>
      </c>
    </row>
    <row r="570" spans="2:35" x14ac:dyDescent="0.2">
      <c r="B570" t="str">
        <f t="shared" si="10"/>
        <v/>
      </c>
    </row>
    <row r="571" spans="2:35" x14ac:dyDescent="0.2">
      <c r="B571" t="str">
        <f>IF(OR($A570=$A571,ISBLANK($A571)),"",IF(ISERR(SEARCH("cell-based",E571)),IF(AND(ISERR(SEARCH("biochem",E571)),ISERR(SEARCH("protein",E571)),ISERR(SEARCH("nucleic",E571))),"",IF(ISERR(SEARCH("target",G572)),"Define a Target component","")),IF(ISERR(SEARCH("cell",G572)),"Define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/>
      </c>
    </row>
    <row r="572" spans="2:35" x14ac:dyDescent="0.2">
      <c r="B572" t="str">
        <f>IF(OR($A571=$A572,ISBLANK($A572)),"",IF(ISERR(SEARCH("cell-based",E572)),IF(AND(ISERR(SEARCH("biochem",E572)),ISERR(SEARCH("protein",E572)),ISERR(SEARCH("nucleic",E572))),"",IF(ISERR(SEARCH("target",G575)),"Define a Target component","")),IF(ISERR(SEARCH("cell",G575)),"Define a Cell component",""))&amp;IF(ISERR(SEARCH("small-molecule",E572)),IF(ISBLANK(K572), "Need a Detector Role",""),"")&amp;IF(ISERR(SEARCH("fluorescence",L572)),"",IF(ISBLANK(S572), "Need Emission",IF(ISBLANK(R572), "Need Excitation","")))&amp;IF(ISERR(SEARCH("absorbance",L572)),"",IF(ISBLANK(T572), "Need Absorbance","")))</f>
        <v/>
      </c>
      <c r="C572" t="s">
        <v>115</v>
      </c>
      <c r="D572" t="s">
        <v>949</v>
      </c>
      <c r="E572" t="s">
        <v>135</v>
      </c>
      <c r="F572" t="s">
        <v>265</v>
      </c>
      <c r="G572" t="s">
        <v>652</v>
      </c>
      <c r="H572" t="s">
        <v>797</v>
      </c>
      <c r="I572" t="s">
        <v>949</v>
      </c>
      <c r="M572" t="s">
        <v>556</v>
      </c>
      <c r="N572" t="s">
        <v>459</v>
      </c>
      <c r="O572" t="s">
        <v>142</v>
      </c>
      <c r="P572" t="s">
        <v>642</v>
      </c>
      <c r="Q572" t="s">
        <v>464</v>
      </c>
      <c r="R572" t="s">
        <v>126</v>
      </c>
      <c r="S572" t="s">
        <v>231</v>
      </c>
      <c r="T572" t="s">
        <v>215</v>
      </c>
      <c r="U572" t="s">
        <v>294</v>
      </c>
      <c r="Y572" s="6" t="s">
        <v>868</v>
      </c>
      <c r="Z572" s="6" t="s">
        <v>948</v>
      </c>
      <c r="AA572" s="6">
        <v>57.5</v>
      </c>
      <c r="AB572" s="6" t="s">
        <v>604</v>
      </c>
      <c r="AC572" s="6" t="s">
        <v>962</v>
      </c>
      <c r="AD572" t="s">
        <v>961</v>
      </c>
      <c r="AE572" t="s">
        <v>963</v>
      </c>
      <c r="AF572" t="s">
        <v>132</v>
      </c>
      <c r="AG572" t="s">
        <v>114</v>
      </c>
      <c r="AH572">
        <v>7</v>
      </c>
      <c r="AI572">
        <v>2</v>
      </c>
    </row>
    <row r="573" spans="2:35" x14ac:dyDescent="0.2">
      <c r="G573" t="s">
        <v>606</v>
      </c>
      <c r="H573" t="s">
        <v>809</v>
      </c>
      <c r="I573" t="s">
        <v>950</v>
      </c>
      <c r="J573">
        <v>100</v>
      </c>
      <c r="K573" t="s">
        <v>242</v>
      </c>
      <c r="Y573" t="s">
        <v>909</v>
      </c>
      <c r="AE573" t="s">
        <v>949</v>
      </c>
    </row>
    <row r="574" spans="2:35" x14ac:dyDescent="0.2">
      <c r="G574" t="s">
        <v>353</v>
      </c>
      <c r="H574" t="s">
        <v>459</v>
      </c>
      <c r="K574" s="6"/>
      <c r="Y574" t="s">
        <v>893</v>
      </c>
    </row>
    <row r="575" spans="2:35" x14ac:dyDescent="0.2">
      <c r="B575" t="str">
        <f>IF(OR($A572=$A575,ISBLANK($A575)),"",IF(ISERR(SEARCH("cell-based",E575)),IF(AND(ISERR(SEARCH("biochem",E575)),ISERR(SEARCH("protein",E575)),ISERR(SEARCH("nucleic",E575))),"",IF(ISERR(SEARCH("target",G576)),"Define a Target component","")),IF(ISERR(SEARCH("cell",G576)),"Define a Cell component",""))&amp;IF(ISERR(SEARCH("small-molecule",E575)),IF(ISBLANK(K575), "Need a Detector Role",""),"")&amp;IF(ISERR(SEARCH("fluorescence",L575)),"",IF(ISBLANK(S575), "Need Emission",IF(ISBLANK(R575), "Need Excitation","")))&amp;IF(ISERR(SEARCH("absorbance",L575)),"",IF(ISBLANK(T575), "Need Absorbance","")))</f>
        <v/>
      </c>
    </row>
    <row r="576" spans="2:35" x14ac:dyDescent="0.2">
      <c r="B576" t="str">
        <f>IF(OR($A575=$A576,ISBLANK($A576)),"",IF(ISERR(SEARCH("cell-based",E576)),IF(AND(ISERR(SEARCH("biochem",E576)),ISERR(SEARCH("protein",E576)),ISERR(SEARCH("nucleic",E576))),"",IF(ISERR(SEARCH("target",G579)),"Define a Target component","")),IF(ISERR(SEARCH("cell",G579)),"Define a Cell component",""))&amp;IF(ISERR(SEARCH("small-molecule",E576)),IF(ISBLANK(K576), "Need a Detector Role",""),"")&amp;IF(ISERR(SEARCH("fluorescence",L576)),"",IF(ISBLANK(S576), "Need Emission",IF(ISBLANK(R576), "Need Excitation","")))&amp;IF(ISERR(SEARCH("absorbance",L576)),"",IF(ISBLANK(T576), "Need Absorbance","")))</f>
        <v/>
      </c>
      <c r="C576" t="s">
        <v>115</v>
      </c>
      <c r="D576" t="s">
        <v>949</v>
      </c>
      <c r="E576" t="s">
        <v>135</v>
      </c>
      <c r="F576" t="s">
        <v>265</v>
      </c>
      <c r="G576" t="s">
        <v>652</v>
      </c>
      <c r="H576" t="s">
        <v>797</v>
      </c>
      <c r="I576" t="s">
        <v>949</v>
      </c>
      <c r="M576" t="s">
        <v>556</v>
      </c>
      <c r="N576" t="s">
        <v>459</v>
      </c>
      <c r="O576" t="s">
        <v>142</v>
      </c>
      <c r="P576" t="s">
        <v>642</v>
      </c>
      <c r="Q576" t="s">
        <v>464</v>
      </c>
      <c r="R576" t="s">
        <v>126</v>
      </c>
      <c r="S576" t="s">
        <v>231</v>
      </c>
      <c r="T576" t="s">
        <v>164</v>
      </c>
      <c r="U576" t="s">
        <v>294</v>
      </c>
      <c r="Y576" s="6" t="s">
        <v>868</v>
      </c>
      <c r="Z576" s="6" t="s">
        <v>948</v>
      </c>
      <c r="AA576" s="6">
        <v>57.5</v>
      </c>
      <c r="AB576" s="6" t="s">
        <v>604</v>
      </c>
      <c r="AC576" s="6" t="s">
        <v>962</v>
      </c>
      <c r="AD576" t="s">
        <v>961</v>
      </c>
      <c r="AE576" t="s">
        <v>963</v>
      </c>
      <c r="AF576" t="s">
        <v>132</v>
      </c>
      <c r="AG576" t="s">
        <v>114</v>
      </c>
      <c r="AH576">
        <v>4</v>
      </c>
      <c r="AI576">
        <v>2</v>
      </c>
    </row>
    <row r="577" spans="2:35" x14ac:dyDescent="0.2">
      <c r="G577" t="s">
        <v>606</v>
      </c>
      <c r="H577" t="s">
        <v>809</v>
      </c>
      <c r="I577" t="s">
        <v>960</v>
      </c>
      <c r="J577">
        <v>100</v>
      </c>
      <c r="K577" t="s">
        <v>242</v>
      </c>
      <c r="Y577" t="s">
        <v>909</v>
      </c>
      <c r="AE577" t="s">
        <v>949</v>
      </c>
    </row>
    <row r="578" spans="2:35" x14ac:dyDescent="0.2">
      <c r="G578" t="s">
        <v>353</v>
      </c>
      <c r="H578" t="s">
        <v>459</v>
      </c>
      <c r="K578" s="6"/>
      <c r="Y578" t="s">
        <v>893</v>
      </c>
    </row>
    <row r="579" spans="2:35" x14ac:dyDescent="0.2">
      <c r="B579" t="str">
        <f>IF(OR($A576=$A579,ISBLANK($A579)),"",IF(ISERR(SEARCH("cell-based",E579)),IF(AND(ISERR(SEARCH("biochem",E579)),ISERR(SEARCH("protein",E579)),ISERR(SEARCH("nucleic",E579))),"",IF(ISERR(SEARCH("target",G581)),"Define a Target component","")),IF(ISERR(SEARCH("cell",G581)),"Define a Cell component",""))&amp;IF(ISERR(SEARCH("small-molecule",E579)),IF(ISBLANK(K579), "Need a Detector Role",""),"")&amp;IF(ISERR(SEARCH("fluorescence",L579)),"",IF(ISBLANK(S579), "Need Emission",IF(ISBLANK(R579), "Need Excitation","")))&amp;IF(ISERR(SEARCH("absorbance",L579)),"",IF(ISBLANK(T579), "Need Absorbance","")))</f>
        <v/>
      </c>
      <c r="C579" t="s">
        <v>96</v>
      </c>
      <c r="D579" t="s">
        <v>953</v>
      </c>
      <c r="E579" t="s">
        <v>187</v>
      </c>
      <c r="F579" t="s">
        <v>136</v>
      </c>
      <c r="G579" t="s">
        <v>656</v>
      </c>
      <c r="H579" t="s">
        <v>622</v>
      </c>
      <c r="I579" t="s">
        <v>377</v>
      </c>
      <c r="J579">
        <v>140000</v>
      </c>
      <c r="K579" t="s">
        <v>397</v>
      </c>
      <c r="L579" t="s">
        <v>951</v>
      </c>
      <c r="M579" t="s">
        <v>335</v>
      </c>
      <c r="N579" t="s">
        <v>952</v>
      </c>
      <c r="O579" t="s">
        <v>142</v>
      </c>
      <c r="P579" t="s">
        <v>161</v>
      </c>
      <c r="Q579" t="s">
        <v>527</v>
      </c>
      <c r="R579" t="s">
        <v>126</v>
      </c>
      <c r="S579" t="s">
        <v>231</v>
      </c>
      <c r="T579" t="s">
        <v>215</v>
      </c>
      <c r="V579" t="s">
        <v>954</v>
      </c>
      <c r="W579" t="s">
        <v>955</v>
      </c>
      <c r="Y579" t="s">
        <v>869</v>
      </c>
      <c r="Z579" t="s">
        <v>948</v>
      </c>
      <c r="AA579">
        <v>46.1</v>
      </c>
      <c r="AB579" t="s">
        <v>604</v>
      </c>
      <c r="AC579" t="s">
        <v>1005</v>
      </c>
      <c r="AD579" t="s">
        <v>1006</v>
      </c>
      <c r="AE579" t="s">
        <v>968</v>
      </c>
      <c r="AF579" t="s">
        <v>132</v>
      </c>
      <c r="AG579" t="s">
        <v>114</v>
      </c>
      <c r="AH579">
        <v>8</v>
      </c>
      <c r="AI579">
        <v>2</v>
      </c>
    </row>
    <row r="580" spans="2:35" x14ac:dyDescent="0.2">
      <c r="Y580" t="s">
        <v>909</v>
      </c>
    </row>
    <row r="581" spans="2:35" x14ac:dyDescent="0.2">
      <c r="B581" t="e">
        <f>IF(OR($A579=#REF!,ISBLANK(#REF!)),"",IF(ISERR(SEARCH("cell-based",E581)),IF(AND(ISERR(SEARCH("biochem",E581)),ISERR(SEARCH("protein",E581)),ISERR(SEARCH("nucleic",E581))),"",IF(ISERR(SEARCH("target",G583)),"Define a Target component","")),IF(ISERR(SEARCH("cell",G583)),"Define a Cell component",""))&amp;IF(ISERR(SEARCH("small-molecule",E581)),IF(ISBLANK(K581), "Need a Detector Role",""),"")&amp;IF(ISERR(SEARCH("fluorescence",L581)),"",IF(ISBLANK(S581), "Need Emission",IF(ISBLANK(R581), "Need Excitation","")))&amp;IF(ISERR(SEARCH("absorbance",L581)),"",IF(ISBLANK(T581), "Need Absorbance","")))</f>
        <v>#REF!</v>
      </c>
      <c r="C581" t="s">
        <v>96</v>
      </c>
      <c r="D581" t="s">
        <v>953</v>
      </c>
      <c r="E581" t="s">
        <v>187</v>
      </c>
      <c r="F581" t="s">
        <v>136</v>
      </c>
      <c r="G581" t="s">
        <v>656</v>
      </c>
      <c r="H581" t="s">
        <v>622</v>
      </c>
      <c r="I581" t="s">
        <v>377</v>
      </c>
      <c r="J581">
        <v>140000</v>
      </c>
      <c r="K581" t="s">
        <v>397</v>
      </c>
      <c r="L581" t="s">
        <v>957</v>
      </c>
      <c r="M581" t="s">
        <v>335</v>
      </c>
      <c r="N581" t="s">
        <v>952</v>
      </c>
      <c r="O581" t="s">
        <v>142</v>
      </c>
      <c r="P581" t="s">
        <v>161</v>
      </c>
      <c r="Q581" t="s">
        <v>527</v>
      </c>
      <c r="R581" t="s">
        <v>126</v>
      </c>
      <c r="S581" t="s">
        <v>231</v>
      </c>
      <c r="T581" t="s">
        <v>215</v>
      </c>
      <c r="V581" t="s">
        <v>954</v>
      </c>
      <c r="W581" t="s">
        <v>955</v>
      </c>
      <c r="Y581" t="s">
        <v>869</v>
      </c>
      <c r="Z581" t="s">
        <v>948</v>
      </c>
      <c r="AA581">
        <v>92.2</v>
      </c>
      <c r="AB581" t="s">
        <v>604</v>
      </c>
      <c r="AC581" t="s">
        <v>1007</v>
      </c>
      <c r="AD581" t="s">
        <v>1006</v>
      </c>
      <c r="AE581" t="s">
        <v>968</v>
      </c>
      <c r="AF581" t="s">
        <v>132</v>
      </c>
      <c r="AG581" t="s">
        <v>114</v>
      </c>
      <c r="AH581">
        <v>14</v>
      </c>
      <c r="AI581">
        <v>2</v>
      </c>
    </row>
    <row r="582" spans="2:35" x14ac:dyDescent="0.2">
      <c r="Y582" t="s">
        <v>909</v>
      </c>
    </row>
    <row r="583" spans="2:35" x14ac:dyDescent="0.2">
      <c r="B583" t="e">
        <f>IF(OR(#REF!=$A581,ISBLANK($A581)),"",IF(ISERR(SEARCH("cell-based",E583)),IF(AND(ISERR(SEARCH("biochem",E583)),ISERR(SEARCH("protein",E583)),ISERR(SEARCH("nucleic",E583))),"",IF(ISERR(SEARCH("target",G585)),"Define a Target component","")),IF(ISERR(SEARCH("cell",G585)),"Define a Cell component",""))&amp;IF(ISERR(SEARCH("small-molecule",E583)),IF(ISBLANK(K583), "Need a Detector Role",""),"")&amp;IF(ISERR(SEARCH("fluorescence",L583)),"",IF(ISBLANK(S583), "Need Emission",IF(ISBLANK(R583), "Need Excitation","")))&amp;IF(ISERR(SEARCH("absorbance",L583)),"",IF(ISBLANK(T583), "Need Absorbance","")))</f>
        <v>#REF!</v>
      </c>
      <c r="C583" t="s">
        <v>96</v>
      </c>
      <c r="D583" t="s">
        <v>953</v>
      </c>
      <c r="E583" t="s">
        <v>187</v>
      </c>
      <c r="F583" t="s">
        <v>136</v>
      </c>
      <c r="G583" t="s">
        <v>656</v>
      </c>
      <c r="H583" t="s">
        <v>622</v>
      </c>
      <c r="I583" t="s">
        <v>377</v>
      </c>
      <c r="J583">
        <v>140000</v>
      </c>
      <c r="K583" t="s">
        <v>397</v>
      </c>
      <c r="L583" t="s">
        <v>956</v>
      </c>
      <c r="M583" t="s">
        <v>335</v>
      </c>
      <c r="N583" t="s">
        <v>952</v>
      </c>
      <c r="O583" t="s">
        <v>142</v>
      </c>
      <c r="P583" t="s">
        <v>161</v>
      </c>
      <c r="Q583" t="s">
        <v>527</v>
      </c>
      <c r="R583" t="s">
        <v>126</v>
      </c>
      <c r="S583" t="s">
        <v>231</v>
      </c>
      <c r="T583" t="s">
        <v>215</v>
      </c>
      <c r="V583" t="s">
        <v>954</v>
      </c>
      <c r="W583" t="s">
        <v>955</v>
      </c>
      <c r="Y583" t="s">
        <v>869</v>
      </c>
      <c r="Z583" t="s">
        <v>948</v>
      </c>
      <c r="AA583">
        <v>46.1</v>
      </c>
      <c r="AB583" t="s">
        <v>604</v>
      </c>
      <c r="AC583" t="s">
        <v>1008</v>
      </c>
      <c r="AD583" t="s">
        <v>1006</v>
      </c>
      <c r="AE583" t="s">
        <v>968</v>
      </c>
      <c r="AF583" t="s">
        <v>132</v>
      </c>
      <c r="AG583" t="s">
        <v>114</v>
      </c>
      <c r="AH583">
        <v>4</v>
      </c>
      <c r="AI583">
        <v>2</v>
      </c>
    </row>
    <row r="584" spans="2:35" x14ac:dyDescent="0.2">
      <c r="Y584" t="s">
        <v>909</v>
      </c>
    </row>
    <row r="585" spans="2:35" x14ac:dyDescent="0.2">
      <c r="B585" t="str">
        <f>IF(OR($A581=$A583,ISBLANK($A583)),"",IF(ISERR(SEARCH("cell-based",E585)),IF(AND(ISERR(SEARCH("biochem",E585)),ISERR(SEARCH("protein",E585)),ISERR(SEARCH("nucleic",E585))),"",IF(ISERR(SEARCH("target",G586)),"Define a Target component","")),IF(ISERR(SEARCH("cell",G586)),"Define a Cell component",""))&amp;IF(ISERR(SEARCH("small-molecule",E585)),IF(ISBLANK(K585), "Need a Detector Role",""),"")&amp;IF(ISERR(SEARCH("fluorescence",L585)),"",IF(ISBLANK(S585), "Need Emission",IF(ISBLANK(R585), "Need Excitation","")))&amp;IF(ISERR(SEARCH("absorbance",L585)),"",IF(ISBLANK(T585), "Need Absorbance","")))</f>
        <v/>
      </c>
    </row>
    <row r="586" spans="2:35" x14ac:dyDescent="0.2">
      <c r="B586" t="str">
        <f>IF(OR($A583=$A585,ISBLANK($A585)),"",IF(ISERR(SEARCH("cell-based",E586)),IF(AND(ISERR(SEARCH("biochem",E586)),ISERR(SEARCH("protein",E586)),ISERR(SEARCH("nucleic",E586))),"",IF(ISERR(SEARCH("target",G588)),"Define a Target component","")),IF(ISERR(SEARCH("cell",G588)),"Define a Cell component",""))&amp;IF(ISERR(SEARCH("small-molecule",E586)),IF(ISBLANK(K586), "Need a Detector Role",""),"")&amp;IF(ISERR(SEARCH("fluorescence",L586)),"",IF(ISBLANK(S586), "Need Emission",IF(ISBLANK(R586), "Need Excitation","")))&amp;IF(ISERR(SEARCH("absorbance",L586)),"",IF(ISBLANK(T586), "Need Absorbance","")))</f>
        <v/>
      </c>
      <c r="C586" t="s">
        <v>96</v>
      </c>
      <c r="D586" t="s">
        <v>959</v>
      </c>
      <c r="E586" t="s">
        <v>187</v>
      </c>
      <c r="F586" t="s">
        <v>171</v>
      </c>
      <c r="G586" t="s">
        <v>656</v>
      </c>
      <c r="H586" t="s">
        <v>622</v>
      </c>
      <c r="I586" t="s">
        <v>958</v>
      </c>
      <c r="J586">
        <v>1000</v>
      </c>
      <c r="K586" t="s">
        <v>515</v>
      </c>
      <c r="M586" t="s">
        <v>335</v>
      </c>
      <c r="N586" t="s">
        <v>576</v>
      </c>
      <c r="O586" t="s">
        <v>142</v>
      </c>
      <c r="P586" t="s">
        <v>642</v>
      </c>
      <c r="Q586" t="s">
        <v>558</v>
      </c>
      <c r="R586" t="s">
        <v>126</v>
      </c>
      <c r="S586" t="s">
        <v>231</v>
      </c>
      <c r="T586" t="s">
        <v>198</v>
      </c>
      <c r="U586" t="s">
        <v>294</v>
      </c>
      <c r="Y586" t="s">
        <v>869</v>
      </c>
      <c r="Z586" t="s">
        <v>948</v>
      </c>
      <c r="AA586">
        <v>46.1</v>
      </c>
      <c r="AB586" t="s">
        <v>604</v>
      </c>
      <c r="AC586" t="s">
        <v>1009</v>
      </c>
      <c r="AD586" t="s">
        <v>75</v>
      </c>
      <c r="AE586" t="s">
        <v>974</v>
      </c>
      <c r="AF586" t="s">
        <v>113</v>
      </c>
      <c r="AG586" t="s">
        <v>114</v>
      </c>
      <c r="AH586">
        <v>7</v>
      </c>
      <c r="AI586">
        <v>2</v>
      </c>
    </row>
    <row r="587" spans="2:35" x14ac:dyDescent="0.2">
      <c r="G587" t="s">
        <v>353</v>
      </c>
      <c r="H587" t="s">
        <v>576</v>
      </c>
      <c r="K587" s="6"/>
      <c r="AE587" t="s">
        <v>1010</v>
      </c>
    </row>
    <row r="588" spans="2:35" x14ac:dyDescent="0.2">
      <c r="B588" t="str">
        <f>IF(OR($A585=$A586,ISBLANK($A586)),"",IF(ISERR(SEARCH("cell-based",E588)),IF(AND(ISERR(SEARCH("biochem",E588)),ISERR(SEARCH("protein",E588)),ISERR(SEARCH("nucleic",E588))),"",IF(ISERR(SEARCH("target",G589)),"Define a Target component","")),IF(ISERR(SEARCH("cell",G589)),"Define a Cell component",""))&amp;IF(ISERR(SEARCH("small-molecule",E588)),IF(ISBLANK(K588), "Need a Detector Role",""),"")&amp;IF(ISERR(SEARCH("fluorescence",L588)),"",IF(ISBLANK(S588), "Need Emission",IF(ISBLANK(R588), "Need Excitation","")))&amp;IF(ISERR(SEARCH("absorbance",L588)),"",IF(ISBLANK(T588), "Need Absorbance","")))</f>
        <v/>
      </c>
    </row>
    <row r="589" spans="2:35" x14ac:dyDescent="0.2">
      <c r="B589" t="str">
        <f>IF(OR($A586=$A588,ISBLANK($A588)),"",IF(ISERR(SEARCH("cell-based",E589)),IF(AND(ISERR(SEARCH("biochem",E589)),ISERR(SEARCH("protein",E589)),ISERR(SEARCH("nucleic",E589))),"",IF(ISERR(SEARCH("target",G591)),"Define a Target component","")),IF(ISERR(SEARCH("cell",G591)),"Define a Cell component",""))&amp;IF(ISERR(SEARCH("small-molecule",E589)),IF(ISBLANK(K589), "Need a Detector Role",""),"")&amp;IF(ISERR(SEARCH("fluorescence",L589)),"",IF(ISBLANK(S589), "Need Emission",IF(ISBLANK(R589), "Need Excitation","")))&amp;IF(ISERR(SEARCH("absorbance",L589)),"",IF(ISBLANK(T589), "Need Absorbance","")))</f>
        <v/>
      </c>
      <c r="C589" t="s">
        <v>96</v>
      </c>
      <c r="D589" t="s">
        <v>959</v>
      </c>
      <c r="E589" t="s">
        <v>187</v>
      </c>
      <c r="F589" t="s">
        <v>171</v>
      </c>
      <c r="G589" t="s">
        <v>656</v>
      </c>
      <c r="H589" t="s">
        <v>622</v>
      </c>
      <c r="I589" t="s">
        <v>958</v>
      </c>
      <c r="J589">
        <v>1000</v>
      </c>
      <c r="K589" t="s">
        <v>515</v>
      </c>
      <c r="M589" t="s">
        <v>335</v>
      </c>
      <c r="N589" t="s">
        <v>576</v>
      </c>
      <c r="O589" t="s">
        <v>142</v>
      </c>
      <c r="P589" t="s">
        <v>642</v>
      </c>
      <c r="Q589" t="s">
        <v>558</v>
      </c>
      <c r="R589" t="s">
        <v>126</v>
      </c>
      <c r="S589" t="s">
        <v>231</v>
      </c>
      <c r="T589" t="s">
        <v>198</v>
      </c>
      <c r="U589" t="s">
        <v>294</v>
      </c>
      <c r="Y589" t="s">
        <v>869</v>
      </c>
      <c r="Z589" t="s">
        <v>948</v>
      </c>
      <c r="AA589">
        <v>46.1</v>
      </c>
      <c r="AB589" t="s">
        <v>604</v>
      </c>
      <c r="AC589" t="s">
        <v>1011</v>
      </c>
      <c r="AD589" t="s">
        <v>75</v>
      </c>
      <c r="AE589" t="s">
        <v>974</v>
      </c>
      <c r="AF589" t="s">
        <v>113</v>
      </c>
      <c r="AG589" t="s">
        <v>114</v>
      </c>
      <c r="AH589">
        <v>4</v>
      </c>
      <c r="AI589">
        <v>2</v>
      </c>
    </row>
    <row r="590" spans="2:35" x14ac:dyDescent="0.2">
      <c r="G590" t="s">
        <v>353</v>
      </c>
      <c r="H590" t="s">
        <v>576</v>
      </c>
      <c r="K590" s="6"/>
      <c r="AE590" t="s">
        <v>1010</v>
      </c>
    </row>
    <row r="591" spans="2:35" x14ac:dyDescent="0.2">
      <c r="B591" t="str">
        <f>IF(OR($A588=$A589,ISBLANK($A589)),"",IF(ISERR(SEARCH("cell-based",E591)),IF(AND(ISERR(SEARCH("biochem",E591)),ISERR(SEARCH("protein",E591)),ISERR(SEARCH("nucleic",E591))),"",IF(ISERR(SEARCH("target",G592)),"Define a Target component","")),IF(ISERR(SEARCH("cell",G592)),"Define a Cell component",""))&amp;IF(ISERR(SEARCH("small-molecule",E591)),IF(ISBLANK(K591), "Need a Detector Role",""),"")&amp;IF(ISERR(SEARCH("fluorescence",L591)),"",IF(ISBLANK(S591), "Need Emission",IF(ISBLANK(R591), "Need Excitation","")))&amp;IF(ISERR(SEARCH("absorbance",L591)),"",IF(ISBLANK(T591), "Need Absorbance","")))</f>
        <v/>
      </c>
    </row>
    <row r="592" spans="2:35" x14ac:dyDescent="0.2">
      <c r="B592" t="str">
        <f>IF(OR($A589=$A591,ISBLANK($A591)),"",IF(ISERR(SEARCH("cell-based",E592)),IF(AND(ISERR(SEARCH("biochem",E592)),ISERR(SEARCH("protein",E592)),ISERR(SEARCH("nucleic",E592))),"",IF(ISERR(SEARCH("target",G593)),"Define a Target component","")),IF(ISERR(SEARCH("cell",G593)),"Define a Cell component",""))&amp;IF(ISERR(SEARCH("small-molecule",E592)),IF(ISBLANK(K592), "Need a Detector Role",""),"")&amp;IF(ISERR(SEARCH("fluorescence",L592)),"",IF(ISBLANK(S592), "Need Emission",IF(ISBLANK(R592), "Need Excitation","")))&amp;IF(ISERR(SEARCH("absorbance",L592)),"",IF(ISBLANK(T592), "Need Absorbance","")))</f>
        <v/>
      </c>
    </row>
    <row r="593" spans="2:2" x14ac:dyDescent="0.2">
      <c r="B593" t="str">
        <f t="shared" ref="B593:B666" si="11">IF(OR($A591=$A592,ISBLANK($A592)),"",IF(ISERR(SEARCH("cell-based",E593)),IF(AND(ISERR(SEARCH("biochem",E593)),ISERR(SEARCH("protein",E593)),ISERR(SEARCH("nucleic",E593))),"",IF(ISERR(SEARCH("target",G594)),"Define a Target component","")),IF(ISERR(SEARCH("cell",G594)),"Define a Cell component",""))&amp;IF(ISERR(SEARCH("small-molecule",E593)),IF(ISBLANK(K593), "Need a Detector Role",""),"")&amp;IF(ISERR(SEARCH("fluorescence",L593)),"",IF(ISBLANK(S593), "Need Emission",IF(ISBLANK(R593), "Need Excitation","")))&amp;IF(ISERR(SEARCH("absorbance",L593)),"",IF(ISBLANK(T593), "Need Absorbance","")))</f>
        <v/>
      </c>
    </row>
    <row r="594" spans="2:2" x14ac:dyDescent="0.2">
      <c r="B594" t="str">
        <f t="shared" si="11"/>
        <v/>
      </c>
    </row>
    <row r="595" spans="2:2" x14ac:dyDescent="0.2">
      <c r="B595" t="str">
        <f t="shared" si="11"/>
        <v/>
      </c>
    </row>
    <row r="596" spans="2:2" x14ac:dyDescent="0.2">
      <c r="B596" t="str">
        <f t="shared" si="11"/>
        <v/>
      </c>
    </row>
    <row r="597" spans="2:2" x14ac:dyDescent="0.2">
      <c r="B597" t="str">
        <f t="shared" si="11"/>
        <v/>
      </c>
    </row>
    <row r="598" spans="2:2" x14ac:dyDescent="0.2">
      <c r="B598" t="str">
        <f t="shared" si="11"/>
        <v/>
      </c>
    </row>
    <row r="599" spans="2:2" x14ac:dyDescent="0.2">
      <c r="B599" t="str">
        <f t="shared" si="11"/>
        <v/>
      </c>
    </row>
    <row r="600" spans="2:2" x14ac:dyDescent="0.2">
      <c r="B600" t="str">
        <f t="shared" si="11"/>
        <v/>
      </c>
    </row>
    <row r="601" spans="2:2" x14ac:dyDescent="0.2">
      <c r="B601" t="str">
        <f t="shared" si="11"/>
        <v/>
      </c>
    </row>
    <row r="602" spans="2:2" x14ac:dyDescent="0.2">
      <c r="B602" t="str">
        <f t="shared" si="11"/>
        <v/>
      </c>
    </row>
    <row r="603" spans="2:2" x14ac:dyDescent="0.2">
      <c r="B603" t="str">
        <f t="shared" si="11"/>
        <v/>
      </c>
    </row>
    <row r="604" spans="2:2" x14ac:dyDescent="0.2">
      <c r="B604" t="str">
        <f t="shared" si="11"/>
        <v/>
      </c>
    </row>
    <row r="605" spans="2:2" x14ac:dyDescent="0.2">
      <c r="B605" t="str">
        <f t="shared" si="11"/>
        <v/>
      </c>
    </row>
    <row r="606" spans="2:2" x14ac:dyDescent="0.2">
      <c r="B606" t="str">
        <f t="shared" si="11"/>
        <v/>
      </c>
    </row>
    <row r="607" spans="2:2" x14ac:dyDescent="0.2">
      <c r="B607" t="str">
        <f t="shared" si="11"/>
        <v/>
      </c>
    </row>
    <row r="608" spans="2:2" x14ac:dyDescent="0.2">
      <c r="B608" t="str">
        <f t="shared" si="11"/>
        <v/>
      </c>
    </row>
    <row r="609" spans="2:35" x14ac:dyDescent="0.2">
      <c r="B609" t="str">
        <f t="shared" si="11"/>
        <v/>
      </c>
    </row>
    <row r="610" spans="2:35" x14ac:dyDescent="0.2">
      <c r="B610" t="str">
        <f t="shared" si="11"/>
        <v/>
      </c>
    </row>
    <row r="611" spans="2:35" x14ac:dyDescent="0.2">
      <c r="B611" t="str">
        <f t="shared" si="11"/>
        <v/>
      </c>
    </row>
    <row r="612" spans="2:35" x14ac:dyDescent="0.2">
      <c r="B612" t="str">
        <f t="shared" si="11"/>
        <v/>
      </c>
    </row>
    <row r="613" spans="2:35" x14ac:dyDescent="0.2">
      <c r="B613" t="str">
        <f t="shared" si="11"/>
        <v/>
      </c>
    </row>
    <row r="614" spans="2:35" x14ac:dyDescent="0.2">
      <c r="B614" t="str">
        <f t="shared" si="11"/>
        <v/>
      </c>
    </row>
    <row r="615" spans="2:35" x14ac:dyDescent="0.2">
      <c r="B615" t="str">
        <f t="shared" si="11"/>
        <v/>
      </c>
    </row>
    <row r="616" spans="2:35" x14ac:dyDescent="0.2">
      <c r="B616" t="str">
        <f t="shared" si="11"/>
        <v/>
      </c>
    </row>
    <row r="617" spans="2:35" x14ac:dyDescent="0.2">
      <c r="B617" t="str">
        <f t="shared" si="11"/>
        <v/>
      </c>
    </row>
    <row r="618" spans="2:35" x14ac:dyDescent="0.2">
      <c r="B618" t="str">
        <f t="shared" si="11"/>
        <v/>
      </c>
    </row>
    <row r="619" spans="2:35" x14ac:dyDescent="0.2">
      <c r="B619" t="str">
        <f t="shared" si="11"/>
        <v/>
      </c>
    </row>
    <row r="620" spans="2:35" x14ac:dyDescent="0.2">
      <c r="B620" t="str">
        <f t="shared" si="11"/>
        <v/>
      </c>
    </row>
    <row r="621" spans="2:35" x14ac:dyDescent="0.2">
      <c r="B621" t="str">
        <f>IF(OR($A619=$A620,ISBLANK($A620)),"",IF(ISERR(SEARCH("cell-based",E621)),IF(AND(ISERR(SEARCH("biochem",E621)),ISERR(SEARCH("protein",E621)),ISERR(SEARCH("nucleic",E621))),"",IF(ISERR(SEARCH("target",G624)),"Define a Target component","")),IF(ISERR(SEARCH("cell",G624)),"Define a Cell component",""))&amp;IF(ISERR(SEARCH("small-molecule",E621)),IF(ISBLANK(K621), "Need a Detector Role",""),"")&amp;IF(ISERR(SEARCH("fluorescence",L621)),"",IF(ISBLANK(S621), "Need Emission",IF(ISBLANK(R621), "Need Excitation","")))&amp;IF(ISERR(SEARCH("absorbance",L621)),"",IF(ISBLANK(T621), "Need Absorbance","")))</f>
        <v/>
      </c>
      <c r="C621" t="s">
        <v>220</v>
      </c>
      <c r="D621" t="s">
        <v>964</v>
      </c>
      <c r="E621" t="s">
        <v>97</v>
      </c>
      <c r="F621" t="s">
        <v>252</v>
      </c>
      <c r="G621" t="s">
        <v>652</v>
      </c>
      <c r="H621" t="s">
        <v>797</v>
      </c>
      <c r="I621" t="s">
        <v>964</v>
      </c>
      <c r="J621">
        <v>1</v>
      </c>
      <c r="K621" t="s">
        <v>226</v>
      </c>
      <c r="M621" t="s">
        <v>335</v>
      </c>
      <c r="N621" t="s">
        <v>190</v>
      </c>
      <c r="O621" t="s">
        <v>142</v>
      </c>
      <c r="P621" t="s">
        <v>105</v>
      </c>
      <c r="Q621" t="s">
        <v>558</v>
      </c>
      <c r="R621" t="s">
        <v>126</v>
      </c>
      <c r="S621" t="s">
        <v>231</v>
      </c>
      <c r="T621" t="s">
        <v>215</v>
      </c>
      <c r="U621" t="s">
        <v>294</v>
      </c>
      <c r="Y621" t="s">
        <v>869</v>
      </c>
      <c r="Z621" t="s">
        <v>948</v>
      </c>
      <c r="AA621">
        <v>46.1</v>
      </c>
      <c r="AB621" t="s">
        <v>158</v>
      </c>
      <c r="AC621" t="s">
        <v>966</v>
      </c>
      <c r="AD621" t="s">
        <v>965</v>
      </c>
      <c r="AE621" t="s">
        <v>964</v>
      </c>
      <c r="AF621" t="s">
        <v>132</v>
      </c>
      <c r="AG621" t="s">
        <v>114</v>
      </c>
      <c r="AH621">
        <v>5</v>
      </c>
      <c r="AI621">
        <v>2</v>
      </c>
    </row>
    <row r="622" spans="2:35" x14ac:dyDescent="0.2">
      <c r="G622" t="s">
        <v>353</v>
      </c>
      <c r="H622" t="s">
        <v>190</v>
      </c>
      <c r="Y622" t="s">
        <v>909</v>
      </c>
      <c r="AE622" t="s">
        <v>967</v>
      </c>
    </row>
    <row r="623" spans="2:35" x14ac:dyDescent="0.2">
      <c r="G623" t="s">
        <v>606</v>
      </c>
      <c r="H623" t="s">
        <v>809</v>
      </c>
      <c r="I623" t="s">
        <v>969</v>
      </c>
      <c r="J623">
        <v>45</v>
      </c>
      <c r="K623" t="s">
        <v>226</v>
      </c>
      <c r="AE623" t="s">
        <v>968</v>
      </c>
    </row>
    <row r="624" spans="2:35" x14ac:dyDescent="0.2">
      <c r="B624" t="str">
        <f>IF(OR($A620=$A621,ISBLANK($A621)),"",IF(ISERR(SEARCH("cell-based",E624)),IF(AND(ISERR(SEARCH("biochem",E624)),ISERR(SEARCH("protein",E624)),ISERR(SEARCH("nucleic",E624))),"",IF(ISERR(SEARCH("target",G625)),"Define a Target component","")),IF(ISERR(SEARCH("cell",G625)),"Define a Cell component",""))&amp;IF(ISERR(SEARCH("small-molecule",E624)),IF(ISBLANK(K624), "Need a Detector Role",""),"")&amp;IF(ISERR(SEARCH("fluorescence",L624)),"",IF(ISBLANK(S624), "Need Emission",IF(ISBLANK(R624), "Need Excitation","")))&amp;IF(ISERR(SEARCH("absorbance",L624)),"",IF(ISBLANK(T624), "Need Absorbance","")))</f>
        <v/>
      </c>
    </row>
    <row r="625" spans="2:35" x14ac:dyDescent="0.2">
      <c r="B625" t="str">
        <f>IF(OR($A621=$A624,ISBLANK($A624)),"",IF(ISERR(SEARCH("cell-based",E625)),IF(AND(ISERR(SEARCH("biochem",E625)),ISERR(SEARCH("protein",E625)),ISERR(SEARCH("nucleic",E625))),"",IF(ISERR(SEARCH("target",G628)),"Define a Target component","")),IF(ISERR(SEARCH("cell",G628)),"Define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/>
      </c>
      <c r="C625" t="s">
        <v>220</v>
      </c>
      <c r="D625" t="s">
        <v>964</v>
      </c>
      <c r="E625" t="s">
        <v>97</v>
      </c>
      <c r="F625" t="s">
        <v>252</v>
      </c>
      <c r="G625" t="s">
        <v>652</v>
      </c>
      <c r="H625" t="s">
        <v>797</v>
      </c>
      <c r="I625" t="s">
        <v>964</v>
      </c>
      <c r="J625">
        <v>1</v>
      </c>
      <c r="K625" t="s">
        <v>226</v>
      </c>
      <c r="M625" t="s">
        <v>335</v>
      </c>
      <c r="N625" t="s">
        <v>190</v>
      </c>
      <c r="O625" t="s">
        <v>142</v>
      </c>
      <c r="P625" t="s">
        <v>105</v>
      </c>
      <c r="Q625" t="s">
        <v>558</v>
      </c>
      <c r="R625" t="s">
        <v>126</v>
      </c>
      <c r="S625" t="s">
        <v>231</v>
      </c>
      <c r="T625" t="s">
        <v>215</v>
      </c>
      <c r="U625" t="s">
        <v>294</v>
      </c>
      <c r="Y625" t="s">
        <v>869</v>
      </c>
      <c r="Z625" t="s">
        <v>948</v>
      </c>
      <c r="AA625">
        <v>231</v>
      </c>
      <c r="AB625" t="s">
        <v>158</v>
      </c>
      <c r="AC625" t="s">
        <v>966</v>
      </c>
      <c r="AD625" t="s">
        <v>965</v>
      </c>
      <c r="AE625" t="s">
        <v>964</v>
      </c>
      <c r="AF625" t="s">
        <v>132</v>
      </c>
      <c r="AG625" t="s">
        <v>114</v>
      </c>
      <c r="AH625">
        <v>21</v>
      </c>
      <c r="AI625">
        <v>2</v>
      </c>
    </row>
    <row r="626" spans="2:35" x14ac:dyDescent="0.2">
      <c r="G626" t="s">
        <v>353</v>
      </c>
      <c r="H626" t="s">
        <v>190</v>
      </c>
      <c r="Y626" t="s">
        <v>909</v>
      </c>
      <c r="AE626" t="s">
        <v>967</v>
      </c>
    </row>
    <row r="627" spans="2:35" x14ac:dyDescent="0.2">
      <c r="G627" t="s">
        <v>606</v>
      </c>
      <c r="H627" t="s">
        <v>809</v>
      </c>
      <c r="I627" t="s">
        <v>969</v>
      </c>
      <c r="J627">
        <v>45</v>
      </c>
      <c r="K627" t="s">
        <v>226</v>
      </c>
      <c r="AE627" t="s">
        <v>968</v>
      </c>
    </row>
    <row r="628" spans="2:35" x14ac:dyDescent="0.2">
      <c r="B628" t="str">
        <f>IF(OR($A624=$A625,ISBLANK($A625)),"",IF(ISERR(SEARCH("cell-based",E628)),IF(AND(ISERR(SEARCH("biochem",E628)),ISERR(SEARCH("protein",E628)),ISERR(SEARCH("nucleic",E628))),"",IF(ISERR(SEARCH("target",G631)),"Define a Target component","")),IF(ISERR(SEARCH("cell",G631)),"Define a Cell component",""))&amp;IF(ISERR(SEARCH("small-molecule",E628)),IF(ISBLANK(K628), "Need a Detector Role",""),"")&amp;IF(ISERR(SEARCH("fluorescence",L628)),"",IF(ISBLANK(S628), "Need Emission",IF(ISBLANK(R628), "Need Excitation","")))&amp;IF(ISERR(SEARCH("absorbance",L628)),"",IF(ISBLANK(T628), "Need Absorbance","")))</f>
        <v/>
      </c>
      <c r="C628" t="s">
        <v>220</v>
      </c>
      <c r="D628" t="s">
        <v>964</v>
      </c>
      <c r="E628" t="s">
        <v>97</v>
      </c>
      <c r="F628" t="s">
        <v>252</v>
      </c>
      <c r="G628" t="s">
        <v>652</v>
      </c>
      <c r="H628" t="s">
        <v>797</v>
      </c>
      <c r="I628" t="s">
        <v>964</v>
      </c>
      <c r="J628">
        <v>1</v>
      </c>
      <c r="K628" t="s">
        <v>226</v>
      </c>
      <c r="M628" t="s">
        <v>335</v>
      </c>
      <c r="N628" t="s">
        <v>190</v>
      </c>
      <c r="O628" t="s">
        <v>142</v>
      </c>
      <c r="P628" t="s">
        <v>105</v>
      </c>
      <c r="Q628" t="s">
        <v>558</v>
      </c>
      <c r="R628" t="s">
        <v>126</v>
      </c>
      <c r="S628" t="s">
        <v>231</v>
      </c>
      <c r="T628" t="s">
        <v>215</v>
      </c>
      <c r="U628" t="s">
        <v>294</v>
      </c>
      <c r="Y628" t="s">
        <v>869</v>
      </c>
      <c r="Z628" t="s">
        <v>948</v>
      </c>
      <c r="AA628">
        <v>92.2</v>
      </c>
      <c r="AB628" t="s">
        <v>158</v>
      </c>
      <c r="AC628" t="s">
        <v>966</v>
      </c>
      <c r="AD628" t="s">
        <v>965</v>
      </c>
      <c r="AE628" t="s">
        <v>964</v>
      </c>
      <c r="AF628" t="s">
        <v>132</v>
      </c>
      <c r="AG628" t="s">
        <v>114</v>
      </c>
      <c r="AH628">
        <v>17</v>
      </c>
      <c r="AI628">
        <v>2</v>
      </c>
    </row>
    <row r="629" spans="2:35" x14ac:dyDescent="0.2">
      <c r="G629" t="s">
        <v>353</v>
      </c>
      <c r="H629" t="s">
        <v>190</v>
      </c>
      <c r="Y629" t="s">
        <v>909</v>
      </c>
      <c r="AE629" t="s">
        <v>967</v>
      </c>
    </row>
    <row r="630" spans="2:35" x14ac:dyDescent="0.2">
      <c r="G630" t="s">
        <v>606</v>
      </c>
      <c r="H630" t="s">
        <v>809</v>
      </c>
      <c r="I630" t="s">
        <v>969</v>
      </c>
      <c r="J630">
        <v>45</v>
      </c>
      <c r="K630" t="s">
        <v>226</v>
      </c>
      <c r="AE630" t="s">
        <v>968</v>
      </c>
    </row>
    <row r="631" spans="2:35" x14ac:dyDescent="0.2">
      <c r="B631" t="str">
        <f>IF(OR($A625=$A628,ISBLANK($A628)),"",IF(ISERR(SEARCH("cell-based",E631)),IF(AND(ISERR(SEARCH("biochem",E631)),ISERR(SEARCH("protein",E631)),ISERR(SEARCH("nucleic",E631))),"",IF(ISERR(SEARCH("target",G634)),"Define a Target component","")),IF(ISERR(SEARCH("cell",G634)),"Define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/>
      </c>
      <c r="C631" t="s">
        <v>220</v>
      </c>
      <c r="D631" t="s">
        <v>964</v>
      </c>
      <c r="E631" t="s">
        <v>97</v>
      </c>
      <c r="F631" t="s">
        <v>252</v>
      </c>
      <c r="G631" t="s">
        <v>652</v>
      </c>
      <c r="H631" t="s">
        <v>797</v>
      </c>
      <c r="I631" t="s">
        <v>964</v>
      </c>
      <c r="J631">
        <v>1</v>
      </c>
      <c r="K631" t="s">
        <v>226</v>
      </c>
      <c r="M631" t="s">
        <v>335</v>
      </c>
      <c r="N631" t="s">
        <v>190</v>
      </c>
      <c r="O631" t="s">
        <v>142</v>
      </c>
      <c r="P631" t="s">
        <v>105</v>
      </c>
      <c r="Q631" t="s">
        <v>558</v>
      </c>
      <c r="R631" t="s">
        <v>126</v>
      </c>
      <c r="S631" t="s">
        <v>231</v>
      </c>
      <c r="T631" t="s">
        <v>215</v>
      </c>
      <c r="U631" t="s">
        <v>294</v>
      </c>
      <c r="Y631" t="s">
        <v>869</v>
      </c>
      <c r="Z631" t="s">
        <v>948</v>
      </c>
      <c r="AA631">
        <v>92.2</v>
      </c>
      <c r="AB631" t="s">
        <v>158</v>
      </c>
      <c r="AC631" t="s">
        <v>966</v>
      </c>
      <c r="AD631" t="s">
        <v>965</v>
      </c>
      <c r="AE631" t="s">
        <v>964</v>
      </c>
      <c r="AF631" t="s">
        <v>132</v>
      </c>
      <c r="AG631" t="s">
        <v>114</v>
      </c>
      <c r="AH631">
        <v>17</v>
      </c>
      <c r="AI631">
        <v>2</v>
      </c>
    </row>
    <row r="632" spans="2:35" x14ac:dyDescent="0.2">
      <c r="G632" t="s">
        <v>353</v>
      </c>
      <c r="H632" t="s">
        <v>190</v>
      </c>
      <c r="Y632" t="s">
        <v>909</v>
      </c>
      <c r="AE632" t="s">
        <v>967</v>
      </c>
    </row>
    <row r="633" spans="2:35" x14ac:dyDescent="0.2">
      <c r="G633" t="s">
        <v>606</v>
      </c>
      <c r="H633" t="s">
        <v>809</v>
      </c>
      <c r="I633" t="s">
        <v>969</v>
      </c>
      <c r="J633">
        <v>45</v>
      </c>
      <c r="K633" t="s">
        <v>226</v>
      </c>
      <c r="AE633" t="s">
        <v>968</v>
      </c>
    </row>
    <row r="634" spans="2:35" x14ac:dyDescent="0.2">
      <c r="B634" t="str">
        <f>IF(OR($A628=$A631,ISBLANK($A631)),"",IF(ISERR(SEARCH("cell-based",E634)),IF(AND(ISERR(SEARCH("biochem",E634)),ISERR(SEARCH("protein",E634)),ISERR(SEARCH("nucleic",E634))),"",IF(ISERR(SEARCH("target",G637)),"Define a Target component","")),IF(ISERR(SEARCH("cell",G637)),"Define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/>
      </c>
      <c r="C634" t="s">
        <v>220</v>
      </c>
      <c r="E634" t="s">
        <v>187</v>
      </c>
      <c r="F634" t="s">
        <v>663</v>
      </c>
      <c r="G634" t="s">
        <v>656</v>
      </c>
      <c r="H634" t="s">
        <v>622</v>
      </c>
      <c r="I634" t="s">
        <v>970</v>
      </c>
      <c r="J634" s="7">
        <v>120000</v>
      </c>
      <c r="K634" t="s">
        <v>397</v>
      </c>
      <c r="M634" t="s">
        <v>335</v>
      </c>
      <c r="N634" t="s">
        <v>311</v>
      </c>
      <c r="O634" t="s">
        <v>142</v>
      </c>
      <c r="P634" t="s">
        <v>642</v>
      </c>
      <c r="Q634" t="s">
        <v>464</v>
      </c>
      <c r="R634" t="s">
        <v>126</v>
      </c>
      <c r="S634" t="s">
        <v>231</v>
      </c>
      <c r="T634" t="s">
        <v>198</v>
      </c>
      <c r="U634" t="s">
        <v>294</v>
      </c>
      <c r="Y634" t="s">
        <v>869</v>
      </c>
      <c r="Z634" t="s">
        <v>948</v>
      </c>
      <c r="AA634">
        <v>92.2</v>
      </c>
      <c r="AB634" t="s">
        <v>604</v>
      </c>
      <c r="AC634" t="s">
        <v>77</v>
      </c>
      <c r="AD634" t="s">
        <v>965</v>
      </c>
      <c r="AE634" t="s">
        <v>964</v>
      </c>
      <c r="AF634" t="s">
        <v>113</v>
      </c>
      <c r="AG634" t="s">
        <v>114</v>
      </c>
      <c r="AH634">
        <v>17</v>
      </c>
      <c r="AI634">
        <v>2</v>
      </c>
    </row>
    <row r="635" spans="2:35" x14ac:dyDescent="0.2">
      <c r="G635" t="s">
        <v>353</v>
      </c>
      <c r="H635" t="s">
        <v>311</v>
      </c>
      <c r="Y635" t="s">
        <v>925</v>
      </c>
      <c r="AE635" t="s">
        <v>967</v>
      </c>
    </row>
    <row r="636" spans="2:35" x14ac:dyDescent="0.2">
      <c r="AE636" t="s">
        <v>968</v>
      </c>
    </row>
    <row r="637" spans="2:35" x14ac:dyDescent="0.2">
      <c r="B637" t="str">
        <f>IF(OR($A631=$A634,ISBLANK($A634)),"",IF(ISERR(SEARCH("cell-based",E637)),IF(AND(ISERR(SEARCH("biochem",E637)),ISERR(SEARCH("protein",E637)),ISERR(SEARCH("nucleic",E637))),"",IF(ISERR(SEARCH("target",G640)),"Define a Target component","")),IF(ISERR(SEARCH("cell",G640)),"Define a Cell component",""))&amp;IF(ISERR(SEARCH("small-molecule",E637)),IF(ISBLANK(K639),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37" t="s">
        <v>96</v>
      </c>
      <c r="D637" t="s">
        <v>971</v>
      </c>
      <c r="E637" t="s">
        <v>97</v>
      </c>
      <c r="F637" t="s">
        <v>188</v>
      </c>
      <c r="G637" t="s">
        <v>652</v>
      </c>
      <c r="H637" t="s">
        <v>804</v>
      </c>
      <c r="I637" t="s">
        <v>971</v>
      </c>
      <c r="J637">
        <v>0.25</v>
      </c>
      <c r="K637" t="s">
        <v>158</v>
      </c>
      <c r="M637" t="s">
        <v>335</v>
      </c>
      <c r="O637" t="s">
        <v>142</v>
      </c>
      <c r="P637" t="s">
        <v>195</v>
      </c>
      <c r="Q637" t="s">
        <v>230</v>
      </c>
      <c r="R637" t="s">
        <v>126</v>
      </c>
      <c r="S637" t="s">
        <v>231</v>
      </c>
      <c r="T637" t="s">
        <v>164</v>
      </c>
      <c r="U637" t="s">
        <v>294</v>
      </c>
      <c r="Y637" t="s">
        <v>869</v>
      </c>
      <c r="Z637" t="s">
        <v>948</v>
      </c>
      <c r="AA637">
        <v>92.6</v>
      </c>
      <c r="AB637" t="s">
        <v>604</v>
      </c>
      <c r="AC637" t="s">
        <v>987</v>
      </c>
      <c r="AD637" t="s">
        <v>986</v>
      </c>
      <c r="AE637" t="s">
        <v>967</v>
      </c>
      <c r="AF637" t="s">
        <v>132</v>
      </c>
      <c r="AG637" t="s">
        <v>114</v>
      </c>
      <c r="AH637">
        <v>6</v>
      </c>
      <c r="AI637">
        <v>2</v>
      </c>
    </row>
    <row r="638" spans="2:35" x14ac:dyDescent="0.2">
      <c r="D638" t="s">
        <v>983</v>
      </c>
      <c r="G638" t="s">
        <v>652</v>
      </c>
      <c r="H638" t="s">
        <v>790</v>
      </c>
      <c r="I638" t="s">
        <v>983</v>
      </c>
      <c r="M638" t="s">
        <v>335</v>
      </c>
      <c r="Y638" t="s">
        <v>909</v>
      </c>
    </row>
    <row r="639" spans="2:35" x14ac:dyDescent="0.2">
      <c r="D639" t="s">
        <v>984</v>
      </c>
      <c r="G639" t="s">
        <v>652</v>
      </c>
      <c r="H639" t="s">
        <v>804</v>
      </c>
      <c r="I639" t="s">
        <v>984</v>
      </c>
      <c r="J639">
        <v>0.6</v>
      </c>
      <c r="K639" t="s">
        <v>158</v>
      </c>
      <c r="M639" t="s">
        <v>335</v>
      </c>
    </row>
    <row r="640" spans="2:35" x14ac:dyDescent="0.2">
      <c r="B640" t="str">
        <f>IF(OR($A634=$A637,ISBLANK($A637)),"",IF(ISERR(SEARCH("cell-based",E640)),IF(AND(ISERR(SEARCH("biochem",E640)),ISERR(SEARCH("protein",E640)),ISERR(SEARCH("nucleic",E640))),"",IF(ISERR(SEARCH("target",G641)),"Define a Target component","")),IF(ISERR(SEARCH("cell",G641)),"Define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/>
      </c>
    </row>
    <row r="641" spans="2:2" x14ac:dyDescent="0.2">
      <c r="B641" t="str">
        <f>IF(OR($A637=$A640,ISBLANK($A640)),"",IF(ISERR(SEARCH("cell-based",E641)),IF(AND(ISERR(SEARCH("biochem",E641)),ISERR(SEARCH("protein",E641)),ISERR(SEARCH("nucleic",E641))),"",IF(ISERR(SEARCH("target",G642)),"Define a Target component","")),IF(ISERR(SEARCH("cell",G642)),"Define a Cell component",""))&amp;IF(ISERR(SEARCH("small-molecule",E641)),IF(ISBLANK(K641), "Need a Detector Role",""),"")&amp;IF(ISERR(SEARCH("fluorescence",L641)),"",IF(ISBLANK(S641), "Need Emission",IF(ISBLANK(R641), "Need Excitation","")))&amp;IF(ISERR(SEARCH("absorbance",L641)),"",IF(ISBLANK(T641), "Need Absorbance","")))</f>
        <v/>
      </c>
    </row>
    <row r="642" spans="2:2" x14ac:dyDescent="0.2">
      <c r="B642" t="str">
        <f t="shared" si="11"/>
        <v/>
      </c>
    </row>
    <row r="643" spans="2:2" x14ac:dyDescent="0.2">
      <c r="B643" t="str">
        <f t="shared" si="11"/>
        <v/>
      </c>
    </row>
    <row r="644" spans="2:2" x14ac:dyDescent="0.2">
      <c r="B644" t="str">
        <f t="shared" si="11"/>
        <v/>
      </c>
    </row>
    <row r="645" spans="2:2" x14ac:dyDescent="0.2">
      <c r="B645" t="str">
        <f t="shared" si="11"/>
        <v/>
      </c>
    </row>
    <row r="646" spans="2:2" x14ac:dyDescent="0.2">
      <c r="B646" t="str">
        <f t="shared" si="11"/>
        <v/>
      </c>
    </row>
    <row r="647" spans="2:2" x14ac:dyDescent="0.2">
      <c r="B647" t="str">
        <f t="shared" si="11"/>
        <v/>
      </c>
    </row>
    <row r="648" spans="2:2" x14ac:dyDescent="0.2">
      <c r="B648" t="str">
        <f t="shared" si="11"/>
        <v/>
      </c>
    </row>
    <row r="649" spans="2:2" x14ac:dyDescent="0.2">
      <c r="B649" t="str">
        <f t="shared" si="11"/>
        <v/>
      </c>
    </row>
    <row r="650" spans="2:2" x14ac:dyDescent="0.2">
      <c r="B650" t="str">
        <f t="shared" si="11"/>
        <v/>
      </c>
    </row>
    <row r="651" spans="2:2" x14ac:dyDescent="0.2">
      <c r="B651" t="str">
        <f t="shared" si="11"/>
        <v/>
      </c>
    </row>
    <row r="652" spans="2:2" x14ac:dyDescent="0.2">
      <c r="B652" t="str">
        <f t="shared" si="11"/>
        <v/>
      </c>
    </row>
    <row r="653" spans="2:2" x14ac:dyDescent="0.2">
      <c r="B653" t="str">
        <f t="shared" si="11"/>
        <v/>
      </c>
    </row>
    <row r="654" spans="2:2" x14ac:dyDescent="0.2">
      <c r="B654" t="str">
        <f t="shared" si="11"/>
        <v/>
      </c>
    </row>
    <row r="655" spans="2:2" x14ac:dyDescent="0.2">
      <c r="B655" t="str">
        <f t="shared" si="11"/>
        <v/>
      </c>
    </row>
    <row r="656" spans="2:2" x14ac:dyDescent="0.2">
      <c r="B656" t="str">
        <f t="shared" si="11"/>
        <v/>
      </c>
    </row>
    <row r="657" spans="2:35" x14ac:dyDescent="0.2">
      <c r="B657" t="str">
        <f t="shared" si="11"/>
        <v/>
      </c>
    </row>
    <row r="658" spans="2:35" x14ac:dyDescent="0.2">
      <c r="B658" t="str">
        <f t="shared" si="11"/>
        <v/>
      </c>
    </row>
    <row r="659" spans="2:35" x14ac:dyDescent="0.2">
      <c r="B659" t="str">
        <f t="shared" si="11"/>
        <v/>
      </c>
    </row>
    <row r="660" spans="2:35" x14ac:dyDescent="0.2">
      <c r="B660" t="str">
        <f t="shared" si="11"/>
        <v/>
      </c>
    </row>
    <row r="661" spans="2:35" x14ac:dyDescent="0.2">
      <c r="B661" t="str">
        <f t="shared" si="11"/>
        <v/>
      </c>
    </row>
    <row r="662" spans="2:35" x14ac:dyDescent="0.2">
      <c r="B662" t="str">
        <f t="shared" si="11"/>
        <v/>
      </c>
    </row>
    <row r="663" spans="2:35" x14ac:dyDescent="0.2">
      <c r="B663" t="str">
        <f t="shared" si="11"/>
        <v/>
      </c>
    </row>
    <row r="664" spans="2:35" x14ac:dyDescent="0.2">
      <c r="B664" t="str">
        <f t="shared" si="11"/>
        <v/>
      </c>
    </row>
    <row r="665" spans="2:35" x14ac:dyDescent="0.2">
      <c r="B665" t="str">
        <f t="shared" si="11"/>
        <v/>
      </c>
    </row>
    <row r="666" spans="2:35" x14ac:dyDescent="0.2">
      <c r="B666" t="str">
        <f t="shared" si="11"/>
        <v/>
      </c>
    </row>
    <row r="667" spans="2:35" x14ac:dyDescent="0.2">
      <c r="B667" t="str">
        <f t="shared" ref="B667:B751" si="12">IF(OR($A665=$A666,ISBLANK($A666)),"",IF(ISERR(SEARCH("cell-based",E667)),IF(AND(ISERR(SEARCH("biochem",E667)),ISERR(SEARCH("protein",E667)),ISERR(SEARCH("nucleic",E667))),"",IF(ISERR(SEARCH("target",G668)),"Define a Target component","")),IF(ISERR(SEARCH("cell",G668)),"Define a Cell component",""))&amp;IF(ISERR(SEARCH("small-molecule",E667)),IF(ISBLANK(K667), "Need a Detector Role",""),"")&amp;IF(ISERR(SEARCH("fluorescence",L667)),"",IF(ISBLANK(S667), "Need Emission",IF(ISBLANK(R667), "Need Excitation","")))&amp;IF(ISERR(SEARCH("absorbance",L667)),"",IF(ISBLANK(T667), "Need Absorbance","")))</f>
        <v/>
      </c>
    </row>
    <row r="668" spans="2:35" x14ac:dyDescent="0.2">
      <c r="B668" t="str">
        <f t="shared" si="12"/>
        <v/>
      </c>
    </row>
    <row r="669" spans="2:35" x14ac:dyDescent="0.2">
      <c r="B669" t="str">
        <f t="shared" si="12"/>
        <v/>
      </c>
    </row>
    <row r="670" spans="2:35" x14ac:dyDescent="0.2">
      <c r="B670" t="str">
        <f>IF(OR($A668=$A669,ISBLANK($A669)),"",IF(ISERR(SEARCH("cell-based",E670)),IF(AND(ISERR(SEARCH("biochem",E670)),ISERR(SEARCH("protein",E670)),ISERR(SEARCH("nucleic",E670))),"",IF(ISERR(SEARCH("target",G672)),"Define a Target component","")),IF(ISERR(SEARCH("cell",G672)),"Define a Cell component",""))&amp;IF(ISERR(SEARCH("small-molecule",E670)),IF(ISBLANK(K670), "Need a Detector Role",""),"")&amp;IF(ISERR(SEARCH("fluorescence",L670)),"",IF(ISBLANK(S670), "Need Emission",IF(ISBLANK(R670), "Need Excitation","")))&amp;IF(ISERR(SEARCH("absorbance",L670)),"",IF(ISBLANK(T670), "Need Absorbance","")))</f>
        <v/>
      </c>
      <c r="C670" t="s">
        <v>249</v>
      </c>
      <c r="D670" t="s">
        <v>985</v>
      </c>
      <c r="E670" t="s">
        <v>187</v>
      </c>
      <c r="F670" t="s">
        <v>171</v>
      </c>
      <c r="G670" t="s">
        <v>656</v>
      </c>
      <c r="H670" t="s">
        <v>703</v>
      </c>
      <c r="I670" t="s">
        <v>972</v>
      </c>
      <c r="M670" t="s">
        <v>335</v>
      </c>
      <c r="N670" t="s">
        <v>289</v>
      </c>
      <c r="O670" t="s">
        <v>142</v>
      </c>
      <c r="P670" t="s">
        <v>642</v>
      </c>
      <c r="Q670" t="s">
        <v>558</v>
      </c>
      <c r="R670" t="s">
        <v>126</v>
      </c>
      <c r="S670" t="s">
        <v>231</v>
      </c>
      <c r="T670" t="s">
        <v>164</v>
      </c>
      <c r="U670" t="s">
        <v>294</v>
      </c>
      <c r="Y670" t="s">
        <v>869</v>
      </c>
      <c r="Z670" t="s">
        <v>948</v>
      </c>
      <c r="AA670">
        <v>46.1</v>
      </c>
      <c r="AB670" t="s">
        <v>158</v>
      </c>
      <c r="AC670" t="s">
        <v>989</v>
      </c>
      <c r="AD670" t="s">
        <v>74</v>
      </c>
      <c r="AE670" t="s">
        <v>974</v>
      </c>
      <c r="AF670" t="s">
        <v>132</v>
      </c>
      <c r="AG670" t="s">
        <v>114</v>
      </c>
      <c r="AH670">
        <v>7</v>
      </c>
      <c r="AI670">
        <v>2</v>
      </c>
    </row>
    <row r="671" spans="2:35" x14ac:dyDescent="0.2">
      <c r="G671" t="s">
        <v>353</v>
      </c>
      <c r="H671" t="s">
        <v>289</v>
      </c>
    </row>
    <row r="672" spans="2:35" x14ac:dyDescent="0.2">
      <c r="B672" t="str">
        <f>IF(OR($A669=$A670,ISBLANK($A670)),"",IF(ISERR(SEARCH("cell-based",E672)),IF(AND(ISERR(SEARCH("biochem",E672)),ISERR(SEARCH("protein",E672)),ISERR(SEARCH("nucleic",E672))),"",IF(ISERR(SEARCH("target",G673)),"Define a Target component","")),IF(ISERR(SEARCH("cell",G673)),"Define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</row>
    <row r="673" spans="2:35" x14ac:dyDescent="0.2">
      <c r="B673" t="str">
        <f>IF(OR($A670=$A672,ISBLANK($A672)),"",IF(ISERR(SEARCH("cell-based",E673)),IF(AND(ISERR(SEARCH("biochem",E673)),ISERR(SEARCH("protein",E673)),ISERR(SEARCH("nucleic",E673))),"",IF(ISERR(SEARCH("target",G675)),"Define a Target component","")),IF(ISERR(SEARCH("cell",G675)),"Define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t="s">
        <v>249</v>
      </c>
      <c r="D673" t="s">
        <v>985</v>
      </c>
      <c r="E673" t="s">
        <v>187</v>
      </c>
      <c r="F673" t="s">
        <v>171</v>
      </c>
      <c r="G673" t="s">
        <v>656</v>
      </c>
      <c r="H673" t="s">
        <v>703</v>
      </c>
      <c r="I673" t="s">
        <v>972</v>
      </c>
      <c r="M673" t="s">
        <v>335</v>
      </c>
      <c r="N673" t="s">
        <v>289</v>
      </c>
      <c r="O673" t="s">
        <v>142</v>
      </c>
      <c r="P673" t="s">
        <v>642</v>
      </c>
      <c r="Q673" t="s">
        <v>558</v>
      </c>
      <c r="R673" t="s">
        <v>126</v>
      </c>
      <c r="S673" t="s">
        <v>231</v>
      </c>
      <c r="T673" t="s">
        <v>164</v>
      </c>
      <c r="U673" t="s">
        <v>294</v>
      </c>
      <c r="Y673" t="s">
        <v>869</v>
      </c>
      <c r="Z673" t="s">
        <v>948</v>
      </c>
      <c r="AA673">
        <v>231</v>
      </c>
      <c r="AB673" t="s">
        <v>158</v>
      </c>
      <c r="AC673" t="s">
        <v>973</v>
      </c>
      <c r="AD673" t="s">
        <v>74</v>
      </c>
      <c r="AE673" t="s">
        <v>974</v>
      </c>
      <c r="AF673" t="s">
        <v>132</v>
      </c>
      <c r="AG673" t="s">
        <v>114</v>
      </c>
      <c r="AH673">
        <v>19</v>
      </c>
      <c r="AI673">
        <v>2</v>
      </c>
    </row>
    <row r="674" spans="2:35" x14ac:dyDescent="0.2">
      <c r="G674" t="s">
        <v>353</v>
      </c>
      <c r="H674" t="s">
        <v>289</v>
      </c>
    </row>
    <row r="675" spans="2:35" x14ac:dyDescent="0.2">
      <c r="B675" t="str">
        <f>IF(OR($A672=$A673,ISBLANK($A673)),"",IF(ISERR(SEARCH("cell-based",E675)),IF(AND(ISERR(SEARCH("biochem",E675)),ISERR(SEARCH("protein",E675)),ISERR(SEARCH("nucleic",E675))),"",IF(ISERR(SEARCH("target",G677)),"Define a Target component","")),IF(ISERR(SEARCH("cell",G677)),"Define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/>
      </c>
      <c r="C675" t="s">
        <v>249</v>
      </c>
      <c r="D675" t="s">
        <v>985</v>
      </c>
      <c r="E675" t="s">
        <v>187</v>
      </c>
      <c r="F675" t="s">
        <v>171</v>
      </c>
      <c r="G675" t="s">
        <v>656</v>
      </c>
      <c r="H675" t="s">
        <v>703</v>
      </c>
      <c r="I675" t="s">
        <v>972</v>
      </c>
      <c r="J675" s="7">
        <v>120000</v>
      </c>
      <c r="K675" t="s">
        <v>397</v>
      </c>
      <c r="M675" t="s">
        <v>335</v>
      </c>
      <c r="N675" t="s">
        <v>289</v>
      </c>
      <c r="O675" t="s">
        <v>142</v>
      </c>
      <c r="P675" t="s">
        <v>642</v>
      </c>
      <c r="Q675" t="s">
        <v>558</v>
      </c>
      <c r="R675" t="s">
        <v>126</v>
      </c>
      <c r="S675" t="s">
        <v>231</v>
      </c>
      <c r="T675" t="s">
        <v>164</v>
      </c>
      <c r="U675" t="s">
        <v>294</v>
      </c>
      <c r="Y675" t="s">
        <v>869</v>
      </c>
      <c r="Z675" t="s">
        <v>948</v>
      </c>
      <c r="AA675">
        <v>38.299999999999997</v>
      </c>
      <c r="AB675" t="s">
        <v>158</v>
      </c>
      <c r="AC675" t="s">
        <v>988</v>
      </c>
      <c r="AD675" t="s">
        <v>74</v>
      </c>
      <c r="AE675" t="s">
        <v>974</v>
      </c>
      <c r="AF675" t="s">
        <v>132</v>
      </c>
      <c r="AG675" t="s">
        <v>114</v>
      </c>
      <c r="AH675">
        <v>4</v>
      </c>
      <c r="AI675">
        <v>2</v>
      </c>
    </row>
    <row r="676" spans="2:35" x14ac:dyDescent="0.2">
      <c r="G676" t="s">
        <v>353</v>
      </c>
      <c r="H676" t="s">
        <v>289</v>
      </c>
    </row>
    <row r="677" spans="2:35" x14ac:dyDescent="0.2">
      <c r="B677" t="str">
        <f>IF(OR($A673=$A675,ISBLANK($A675)),"",IF(ISERR(SEARCH("cell-based",E677)),IF(AND(ISERR(SEARCH("biochem",E677)),ISERR(SEARCH("protein",E677)),ISERR(SEARCH("nucleic",E677))),"",IF(ISERR(SEARCH("target",G678)),"Define a Target component","")),IF(ISERR(SEARCH("cell",G678)),"Define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</row>
    <row r="678" spans="2:35" x14ac:dyDescent="0.2">
      <c r="B678" t="str">
        <f>IF(OR($A675=$A677,ISBLANK($A677)),"",IF(ISERR(SEARCH("cell-based",E678)),IF(AND(ISERR(SEARCH("biochem",E678)),ISERR(SEARCH("protein",E678)),ISERR(SEARCH("nucleic",E678))),"",IF(ISERR(SEARCH("target",G679)),"Define a Target component","")),IF(ISERR(SEARCH("cell",G679)),"Define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</row>
    <row r="679" spans="2:35" x14ac:dyDescent="0.2">
      <c r="B679" t="str">
        <f>IF(OR($A677=$A678,ISBLANK($A678)),"",IF(ISERR(SEARCH("cell-based",E679)),IF(AND(ISERR(SEARCH("biochem",E679)),ISERR(SEARCH("protein",E679)),ISERR(SEARCH("nucleic",E679))),"",IF(ISERR(SEARCH("target",G682)),"Define a Target component","")),IF(ISERR(SEARCH("cell",G682)),"Define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/>
      </c>
      <c r="C679" t="s">
        <v>115</v>
      </c>
      <c r="D679" t="s">
        <v>949</v>
      </c>
      <c r="E679" t="s">
        <v>135</v>
      </c>
      <c r="F679" t="s">
        <v>265</v>
      </c>
      <c r="G679" t="s">
        <v>652</v>
      </c>
      <c r="H679" t="s">
        <v>790</v>
      </c>
      <c r="I679" t="s">
        <v>949</v>
      </c>
      <c r="M679" t="s">
        <v>556</v>
      </c>
      <c r="N679" t="s">
        <v>459</v>
      </c>
      <c r="O679" t="s">
        <v>142</v>
      </c>
      <c r="P679" t="s">
        <v>642</v>
      </c>
      <c r="Q679" t="s">
        <v>550</v>
      </c>
      <c r="R679" t="s">
        <v>126</v>
      </c>
      <c r="S679" t="s">
        <v>231</v>
      </c>
      <c r="T679" t="s">
        <v>215</v>
      </c>
      <c r="U679" t="s">
        <v>294</v>
      </c>
      <c r="Y679" t="s">
        <v>869</v>
      </c>
      <c r="Z679" t="s">
        <v>948</v>
      </c>
      <c r="AA679">
        <v>92.2</v>
      </c>
      <c r="AB679" t="s">
        <v>604</v>
      </c>
      <c r="AC679" t="s">
        <v>73</v>
      </c>
      <c r="AD679" t="s">
        <v>961</v>
      </c>
      <c r="AE679" t="s">
        <v>975</v>
      </c>
      <c r="AF679" t="s">
        <v>132</v>
      </c>
      <c r="AG679" t="s">
        <v>114</v>
      </c>
      <c r="AH679">
        <v>18</v>
      </c>
      <c r="AI679">
        <v>2</v>
      </c>
    </row>
    <row r="680" spans="2:35" x14ac:dyDescent="0.2">
      <c r="G680" t="s">
        <v>353</v>
      </c>
      <c r="H680" t="s">
        <v>459</v>
      </c>
      <c r="Y680" t="s">
        <v>909</v>
      </c>
    </row>
    <row r="681" spans="2:35" x14ac:dyDescent="0.2">
      <c r="G681" t="s">
        <v>606</v>
      </c>
      <c r="H681" t="s">
        <v>809</v>
      </c>
      <c r="I681" t="s">
        <v>976</v>
      </c>
      <c r="J681">
        <v>130</v>
      </c>
      <c r="K681" t="s">
        <v>158</v>
      </c>
    </row>
    <row r="682" spans="2:35" x14ac:dyDescent="0.2">
      <c r="B682" t="str">
        <f>IF(OR($A678=$A679,ISBLANK($A679)),"",IF(ISERR(SEARCH("cell-based",E682)),IF(AND(ISERR(SEARCH("biochem",E682)),ISERR(SEARCH("protein",E682)),ISERR(SEARCH("nucleic",E682))),"",IF(ISERR(SEARCH("target",G683)),"Define a Target component","")),IF(ISERR(SEARCH("cell",G683)),"Define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</row>
    <row r="683" spans="2:35" x14ac:dyDescent="0.2">
      <c r="B683" t="str">
        <f>IF(OR($A679=$A682,ISBLANK($A682)),"",IF(ISERR(SEARCH("cell-based",E683)),IF(AND(ISERR(SEARCH("biochem",E683)),ISERR(SEARCH("protein",E683)),ISERR(SEARCH("nucleic",E683))),"",IF(ISERR(SEARCH("target",G686)),"Define a Target component","")),IF(ISERR(SEARCH("cell",G686)),"Define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t="s">
        <v>115</v>
      </c>
      <c r="D683" t="s">
        <v>949</v>
      </c>
      <c r="E683" t="s">
        <v>135</v>
      </c>
      <c r="F683" t="s">
        <v>265</v>
      </c>
      <c r="G683" t="s">
        <v>652</v>
      </c>
      <c r="H683" t="s">
        <v>790</v>
      </c>
      <c r="I683" t="s">
        <v>949</v>
      </c>
      <c r="M683" t="s">
        <v>556</v>
      </c>
      <c r="N683" t="s">
        <v>459</v>
      </c>
      <c r="O683" t="s">
        <v>142</v>
      </c>
      <c r="P683" t="s">
        <v>642</v>
      </c>
      <c r="Q683" t="s">
        <v>550</v>
      </c>
      <c r="R683" t="s">
        <v>126</v>
      </c>
      <c r="S683" t="s">
        <v>231</v>
      </c>
      <c r="T683" t="s">
        <v>215</v>
      </c>
      <c r="U683" t="s">
        <v>294</v>
      </c>
      <c r="Y683" t="s">
        <v>869</v>
      </c>
      <c r="Z683" t="s">
        <v>948</v>
      </c>
      <c r="AA683">
        <v>386</v>
      </c>
      <c r="AB683" t="s">
        <v>604</v>
      </c>
      <c r="AC683" t="s">
        <v>73</v>
      </c>
      <c r="AD683" t="s">
        <v>961</v>
      </c>
      <c r="AE683" t="s">
        <v>975</v>
      </c>
      <c r="AF683" t="s">
        <v>132</v>
      </c>
      <c r="AG683" t="s">
        <v>114</v>
      </c>
      <c r="AH683">
        <v>26</v>
      </c>
      <c r="AI683">
        <v>2</v>
      </c>
    </row>
    <row r="684" spans="2:35" x14ac:dyDescent="0.2">
      <c r="G684" t="s">
        <v>353</v>
      </c>
      <c r="H684" t="s">
        <v>459</v>
      </c>
      <c r="Y684" t="s">
        <v>909</v>
      </c>
    </row>
    <row r="685" spans="2:35" x14ac:dyDescent="0.2">
      <c r="G685" t="s">
        <v>606</v>
      </c>
      <c r="H685" t="s">
        <v>809</v>
      </c>
      <c r="I685" t="s">
        <v>976</v>
      </c>
      <c r="J685">
        <v>130</v>
      </c>
      <c r="K685" t="s">
        <v>158</v>
      </c>
    </row>
    <row r="686" spans="2:35" x14ac:dyDescent="0.2">
      <c r="B686" t="str">
        <f>IF(OR($A682=$A683,ISBLANK($A683)),"",IF(ISERR(SEARCH("cell-based",E686)),IF(AND(ISERR(SEARCH("biochem",E686)),ISERR(SEARCH("protein",E686)),ISERR(SEARCH("nucleic",E686))),"",IF(ISERR(SEARCH("target",G687)),"Define a Target component","")),IF(ISERR(SEARCH("cell",G687)),"Define a Cell component",""))&amp;IF(ISERR(SEARCH("small-molecule",E686)),IF(ISBLANK(K686), "Need a Detector Role",""),"")&amp;IF(ISERR(SEARCH("fluorescence",L686)),"",IF(ISBLANK(S686), "Need Emission",IF(ISBLANK(R686), "Need Excitation","")))&amp;IF(ISERR(SEARCH("absorbance",L686)),"",IF(ISBLANK(T686), "Need Absorbance","")))</f>
        <v/>
      </c>
    </row>
    <row r="687" spans="2:35" x14ac:dyDescent="0.2">
      <c r="B687" t="str">
        <f>IF(OR($A683=$A686,ISBLANK($A686)),"",IF(ISERR(SEARCH("cell-based",E687)),IF(AND(ISERR(SEARCH("biochem",E687)),ISERR(SEARCH("protein",E687)),ISERR(SEARCH("nucleic",E687))),"",IF(ISERR(SEARCH("target",G688)),"Define a Target component","")),IF(ISERR(SEARCH("cell",G688)),"Define a Cell component",""))&amp;IF(ISERR(SEARCH("small-molecule",E687)),IF(ISBLANK(K687), "Need a Detector Role",""),"")&amp;IF(ISERR(SEARCH("fluorescence",L687)),"",IF(ISBLANK(S687), "Need Emission",IF(ISBLANK(R687), "Need Excitation","")))&amp;IF(ISERR(SEARCH("absorbance",L687)),"",IF(ISBLANK(T687), "Need Absorbance","")))</f>
        <v/>
      </c>
    </row>
    <row r="688" spans="2:35" x14ac:dyDescent="0.2">
      <c r="B688" t="str">
        <f t="shared" si="12"/>
        <v/>
      </c>
    </row>
    <row r="689" spans="2:35" x14ac:dyDescent="0.2">
      <c r="B689" t="str">
        <f t="shared" si="12"/>
        <v/>
      </c>
    </row>
    <row r="690" spans="2:35" x14ac:dyDescent="0.2">
      <c r="B690" t="str">
        <f t="shared" si="12"/>
        <v/>
      </c>
    </row>
    <row r="691" spans="2:35" x14ac:dyDescent="0.2">
      <c r="B691" t="str">
        <f t="shared" si="12"/>
        <v/>
      </c>
    </row>
    <row r="692" spans="2:35" x14ac:dyDescent="0.2">
      <c r="B692" t="str">
        <f t="shared" si="12"/>
        <v/>
      </c>
    </row>
    <row r="693" spans="2:35" x14ac:dyDescent="0.2">
      <c r="B693" t="str">
        <f>IF(OR($A691=$A692,ISBLANK($A692)),"",IF(ISERR(SEARCH("cell-based",E693)),IF(AND(ISERR(SEARCH("biochem",E693)),ISERR(SEARCH("protein",E693)),ISERR(SEARCH("nucleic",E693))),"",IF(ISERR(SEARCH("target",G697)),"Define a Target component","")),IF(ISERR(SEARCH("cell",G697)),"Define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/>
      </c>
      <c r="C693" t="s">
        <v>96</v>
      </c>
      <c r="D693" t="s">
        <v>977</v>
      </c>
      <c r="E693" t="s">
        <v>97</v>
      </c>
      <c r="F693" t="s">
        <v>265</v>
      </c>
      <c r="G693" t="s">
        <v>652</v>
      </c>
      <c r="H693" t="s">
        <v>804</v>
      </c>
      <c r="I693" t="s">
        <v>977</v>
      </c>
      <c r="J693">
        <v>0.1</v>
      </c>
      <c r="K693" t="s">
        <v>242</v>
      </c>
      <c r="M693" t="s">
        <v>335</v>
      </c>
      <c r="N693" t="s">
        <v>451</v>
      </c>
      <c r="O693" t="s">
        <v>142</v>
      </c>
      <c r="P693" t="s">
        <v>642</v>
      </c>
      <c r="Q693" t="s">
        <v>464</v>
      </c>
      <c r="R693" t="s">
        <v>126</v>
      </c>
      <c r="S693" t="s">
        <v>231</v>
      </c>
      <c r="T693" t="s">
        <v>198</v>
      </c>
      <c r="U693" t="s">
        <v>294</v>
      </c>
      <c r="Y693" t="s">
        <v>869</v>
      </c>
      <c r="Z693" t="s">
        <v>948</v>
      </c>
      <c r="AA693">
        <v>57.47</v>
      </c>
      <c r="AB693" t="s">
        <v>604</v>
      </c>
      <c r="AC693" t="s">
        <v>72</v>
      </c>
      <c r="AD693" t="s">
        <v>70</v>
      </c>
      <c r="AE693" t="s">
        <v>967</v>
      </c>
      <c r="AF693" t="s">
        <v>113</v>
      </c>
      <c r="AG693" t="s">
        <v>114</v>
      </c>
      <c r="AH693">
        <v>19</v>
      </c>
      <c r="AI693">
        <v>2</v>
      </c>
    </row>
    <row r="694" spans="2:35" x14ac:dyDescent="0.2">
      <c r="G694" t="s">
        <v>606</v>
      </c>
      <c r="H694" t="s">
        <v>809</v>
      </c>
      <c r="I694" t="s">
        <v>976</v>
      </c>
      <c r="J694">
        <v>0.1</v>
      </c>
      <c r="K694" t="s">
        <v>226</v>
      </c>
    </row>
    <row r="695" spans="2:35" x14ac:dyDescent="0.2">
      <c r="G695" t="s">
        <v>606</v>
      </c>
      <c r="H695" t="s">
        <v>809</v>
      </c>
      <c r="I695" t="s">
        <v>980</v>
      </c>
      <c r="J695">
        <v>0.5</v>
      </c>
      <c r="K695" t="s">
        <v>226</v>
      </c>
    </row>
    <row r="696" spans="2:35" x14ac:dyDescent="0.2">
      <c r="G696" t="s">
        <v>353</v>
      </c>
      <c r="H696" t="s">
        <v>451</v>
      </c>
    </row>
    <row r="697" spans="2:35" x14ac:dyDescent="0.2">
      <c r="B697" t="str">
        <f>IF(OR($A692=$A693,ISBLANK($A693)),"",IF(ISERR(SEARCH("cell-based",E697)),IF(AND(ISERR(SEARCH("biochem",E697)),ISERR(SEARCH("protein",E697)),ISERR(SEARCH("nucleic",E697))),"",IF(ISERR(SEARCH("target",G698)),"Define a Target component","")),IF(ISERR(SEARCH("cell",G698)),"Define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</row>
    <row r="698" spans="2:35" x14ac:dyDescent="0.2">
      <c r="B698" t="str">
        <f>IF(OR($A693=$A697,ISBLANK($A697)),"",IF(ISERR(SEARCH("cell-based",E698)),IF(AND(ISERR(SEARCH("biochem",E698)),ISERR(SEARCH("protein",E698)),ISERR(SEARCH("nucleic",E698))),"",IF(ISERR(SEARCH("target",G702)),"Define a Target component","")),IF(ISERR(SEARCH("cell",G702)),"Define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t="s">
        <v>96</v>
      </c>
      <c r="D698" t="s">
        <v>977</v>
      </c>
      <c r="E698" t="s">
        <v>97</v>
      </c>
      <c r="F698" t="s">
        <v>265</v>
      </c>
      <c r="G698" t="s">
        <v>652</v>
      </c>
      <c r="H698" t="s">
        <v>804</v>
      </c>
      <c r="I698" t="s">
        <v>977</v>
      </c>
      <c r="J698">
        <v>0.1</v>
      </c>
      <c r="K698" t="s">
        <v>242</v>
      </c>
      <c r="M698" t="s">
        <v>335</v>
      </c>
      <c r="N698" t="s">
        <v>451</v>
      </c>
      <c r="O698" t="s">
        <v>142</v>
      </c>
      <c r="P698" t="s">
        <v>642</v>
      </c>
      <c r="Q698" t="s">
        <v>464</v>
      </c>
      <c r="R698" t="s">
        <v>126</v>
      </c>
      <c r="S698" t="s">
        <v>231</v>
      </c>
      <c r="T698" t="s">
        <v>198</v>
      </c>
      <c r="U698" t="s">
        <v>294</v>
      </c>
      <c r="Y698" t="s">
        <v>869</v>
      </c>
      <c r="Z698" t="s">
        <v>948</v>
      </c>
      <c r="AA698">
        <v>82.76</v>
      </c>
      <c r="AB698" t="s">
        <v>604</v>
      </c>
      <c r="AC698" t="s">
        <v>72</v>
      </c>
      <c r="AD698" t="s">
        <v>70</v>
      </c>
      <c r="AE698" t="s">
        <v>967</v>
      </c>
      <c r="AF698" t="s">
        <v>113</v>
      </c>
      <c r="AG698" t="s">
        <v>114</v>
      </c>
      <c r="AH698">
        <v>25</v>
      </c>
      <c r="AI698">
        <v>2</v>
      </c>
    </row>
    <row r="699" spans="2:35" x14ac:dyDescent="0.2">
      <c r="B699">
        <v>602383</v>
      </c>
      <c r="G699" t="s">
        <v>606</v>
      </c>
      <c r="H699" t="s">
        <v>809</v>
      </c>
      <c r="I699" t="s">
        <v>976</v>
      </c>
      <c r="J699">
        <v>0.1</v>
      </c>
      <c r="K699" t="s">
        <v>226</v>
      </c>
    </row>
    <row r="700" spans="2:35" x14ac:dyDescent="0.2">
      <c r="B700">
        <v>602383</v>
      </c>
      <c r="G700" t="s">
        <v>606</v>
      </c>
      <c r="H700" t="s">
        <v>809</v>
      </c>
      <c r="I700" t="s">
        <v>980</v>
      </c>
      <c r="J700">
        <v>0.5</v>
      </c>
      <c r="K700" t="s">
        <v>226</v>
      </c>
    </row>
    <row r="701" spans="2:35" x14ac:dyDescent="0.2">
      <c r="B701">
        <v>602383</v>
      </c>
      <c r="G701" t="s">
        <v>353</v>
      </c>
      <c r="H701" t="s">
        <v>451</v>
      </c>
    </row>
    <row r="702" spans="2:35" x14ac:dyDescent="0.2">
      <c r="B702" t="str">
        <f>IF(OR($A697=$A698,ISBLANK($A698)),"",IF(ISERR(SEARCH("cell-based",E702)),IF(AND(ISERR(SEARCH("biochem",E702)),ISERR(SEARCH("protein",E702)),ISERR(SEARCH("nucleic",E702))),"",IF(ISERR(SEARCH("target",G703)),"Define a Target component","")),IF(ISERR(SEARCH("cell",G703)),"Define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/>
      </c>
    </row>
    <row r="703" spans="2:35" x14ac:dyDescent="0.2">
      <c r="B703" t="str">
        <f>IF(OR($A698=$A702,ISBLANK($A702)),"",IF(ISERR(SEARCH("cell-based",E703)),IF(AND(ISERR(SEARCH("biochem",E703)),ISERR(SEARCH("protein",E703)),ISERR(SEARCH("nucleic",E703))),"",IF(ISERR(SEARCH("target",G707)),"Define a Target component","")),IF(ISERR(SEARCH("cell",G707)),"Define a Cell component",""))&amp;IF(ISERR(SEARCH("small-molecule",E703)),IF(ISBLANK(K703), "Need a Detector Role",""),"")&amp;IF(ISERR(SEARCH("fluorescence",L703)),"",IF(ISBLANK(S703), "Need Emission",IF(ISBLANK(R703), "Need Excitation","")))&amp;IF(ISERR(SEARCH("absorbance",L703)),"",IF(ISBLANK(T703), "Need Absorbance","")))</f>
        <v/>
      </c>
      <c r="C703" t="s">
        <v>96</v>
      </c>
      <c r="D703" t="s">
        <v>981</v>
      </c>
      <c r="E703" t="s">
        <v>97</v>
      </c>
      <c r="F703" t="s">
        <v>265</v>
      </c>
      <c r="G703" t="s">
        <v>652</v>
      </c>
      <c r="H703" t="s">
        <v>804</v>
      </c>
      <c r="I703" t="s">
        <v>981</v>
      </c>
      <c r="J703">
        <v>0.1</v>
      </c>
      <c r="K703" t="s">
        <v>242</v>
      </c>
      <c r="M703" t="s">
        <v>335</v>
      </c>
      <c r="N703" t="s">
        <v>451</v>
      </c>
      <c r="O703" t="s">
        <v>142</v>
      </c>
      <c r="P703" t="s">
        <v>642</v>
      </c>
      <c r="Q703" t="s">
        <v>464</v>
      </c>
      <c r="R703" t="s">
        <v>126</v>
      </c>
      <c r="S703" t="s">
        <v>231</v>
      </c>
      <c r="T703" t="s">
        <v>198</v>
      </c>
      <c r="U703" t="s">
        <v>294</v>
      </c>
      <c r="Y703" t="s">
        <v>869</v>
      </c>
      <c r="Z703" t="s">
        <v>948</v>
      </c>
      <c r="AA703">
        <v>57.33</v>
      </c>
      <c r="AB703" t="s">
        <v>604</v>
      </c>
      <c r="AC703" t="s">
        <v>982</v>
      </c>
      <c r="AD703" t="s">
        <v>70</v>
      </c>
      <c r="AE703" t="s">
        <v>967</v>
      </c>
      <c r="AF703" t="s">
        <v>113</v>
      </c>
      <c r="AG703" t="s">
        <v>114</v>
      </c>
      <c r="AH703">
        <v>25</v>
      </c>
      <c r="AI703">
        <v>2</v>
      </c>
    </row>
    <row r="704" spans="2:35" x14ac:dyDescent="0.2">
      <c r="G704" t="s">
        <v>606</v>
      </c>
      <c r="H704" t="s">
        <v>809</v>
      </c>
      <c r="I704" t="s">
        <v>976</v>
      </c>
      <c r="J704">
        <v>0.1</v>
      </c>
      <c r="K704" t="s">
        <v>226</v>
      </c>
    </row>
    <row r="705" spans="2:35" x14ac:dyDescent="0.2">
      <c r="G705" t="s">
        <v>606</v>
      </c>
      <c r="H705" t="s">
        <v>809</v>
      </c>
      <c r="I705" t="s">
        <v>980</v>
      </c>
      <c r="J705">
        <v>0.5</v>
      </c>
      <c r="K705" t="s">
        <v>226</v>
      </c>
    </row>
    <row r="706" spans="2:35" x14ac:dyDescent="0.2">
      <c r="G706" t="s">
        <v>353</v>
      </c>
      <c r="H706" t="s">
        <v>451</v>
      </c>
    </row>
    <row r="707" spans="2:35" x14ac:dyDescent="0.2">
      <c r="B707" t="str">
        <f>IF(OR($A702=$A703,ISBLANK($A703)),"",IF(ISERR(SEARCH("cell-based",E707)),IF(AND(ISERR(SEARCH("biochem",E707)),ISERR(SEARCH("protein",E707)),ISERR(SEARCH("nucleic",E707))),"",IF(ISERR(SEARCH("target",G708)),"Define a Target component","")),IF(ISERR(SEARCH("cell",G708)),"Define a Cell component",""))&amp;IF(ISERR(SEARCH("small-molecule",E707)),IF(ISBLANK(K707), "Need a Detector Role",""),"")&amp;IF(ISERR(SEARCH("fluorescence",L707)),"",IF(ISBLANK(S707), "Need Emission",IF(ISBLANK(R707), "Need Excitation","")))&amp;IF(ISERR(SEARCH("absorbance",L707)),"",IF(ISBLANK(T707), "Need Absorbance","")))</f>
        <v/>
      </c>
    </row>
    <row r="708" spans="2:35" x14ac:dyDescent="0.2">
      <c r="B708" t="str">
        <f>IF(OR($A703=$A707,ISBLANK($A707)),"",IF(ISERR(SEARCH("cell-based",E708)),IF(AND(ISERR(SEARCH("biochem",E708)),ISERR(SEARCH("protein",E708)),ISERR(SEARCH("nucleic",E708))),"",IF(ISERR(SEARCH("target",G712)),"Define a Target component","")),IF(ISERR(SEARCH("cell",G712)),"Define a Cell component",""))&amp;IF(ISERR(SEARCH("small-molecule",E708)),IF(ISBLANK(K708), "Need a Detector Role",""),"")&amp;IF(ISERR(SEARCH("fluorescence",L708)),"",IF(ISBLANK(S708), "Need Emission",IF(ISBLANK(R708), "Need Excitation","")))&amp;IF(ISERR(SEARCH("absorbance",L708)),"",IF(ISBLANK(T708), "Need Absorbance","")))</f>
        <v/>
      </c>
      <c r="C708" t="s">
        <v>96</v>
      </c>
      <c r="D708" t="s">
        <v>981</v>
      </c>
      <c r="E708" t="s">
        <v>97</v>
      </c>
      <c r="F708" t="s">
        <v>265</v>
      </c>
      <c r="G708" t="s">
        <v>652</v>
      </c>
      <c r="H708" t="s">
        <v>804</v>
      </c>
      <c r="I708" t="s">
        <v>981</v>
      </c>
      <c r="J708">
        <v>0.1</v>
      </c>
      <c r="K708" t="s">
        <v>242</v>
      </c>
      <c r="M708" t="s">
        <v>335</v>
      </c>
      <c r="N708" t="s">
        <v>451</v>
      </c>
      <c r="O708" t="s">
        <v>142</v>
      </c>
      <c r="P708" t="s">
        <v>642</v>
      </c>
      <c r="Q708" t="s">
        <v>464</v>
      </c>
      <c r="R708" t="s">
        <v>126</v>
      </c>
      <c r="S708" t="s">
        <v>231</v>
      </c>
      <c r="T708" t="s">
        <v>198</v>
      </c>
      <c r="U708" t="s">
        <v>294</v>
      </c>
      <c r="Y708" t="s">
        <v>869</v>
      </c>
      <c r="Z708" t="s">
        <v>948</v>
      </c>
      <c r="AA708">
        <v>57.33</v>
      </c>
      <c r="AB708" t="s">
        <v>604</v>
      </c>
      <c r="AC708" t="s">
        <v>982</v>
      </c>
      <c r="AD708" t="s">
        <v>70</v>
      </c>
      <c r="AE708" t="s">
        <v>967</v>
      </c>
      <c r="AF708" t="s">
        <v>113</v>
      </c>
      <c r="AG708" t="s">
        <v>114</v>
      </c>
      <c r="AH708">
        <v>25</v>
      </c>
      <c r="AI708">
        <v>2</v>
      </c>
    </row>
    <row r="709" spans="2:35" x14ac:dyDescent="0.2">
      <c r="G709" t="s">
        <v>606</v>
      </c>
      <c r="H709" t="s">
        <v>809</v>
      </c>
      <c r="I709" t="s">
        <v>976</v>
      </c>
      <c r="J709">
        <v>0.1</v>
      </c>
      <c r="K709" t="s">
        <v>226</v>
      </c>
    </row>
    <row r="710" spans="2:35" x14ac:dyDescent="0.2">
      <c r="G710" t="s">
        <v>606</v>
      </c>
      <c r="H710" t="s">
        <v>809</v>
      </c>
      <c r="I710" t="s">
        <v>980</v>
      </c>
      <c r="J710">
        <v>0.5</v>
      </c>
      <c r="K710" t="s">
        <v>226</v>
      </c>
    </row>
    <row r="711" spans="2:35" x14ac:dyDescent="0.2">
      <c r="G711" t="s">
        <v>353</v>
      </c>
      <c r="H711" t="s">
        <v>451</v>
      </c>
    </row>
    <row r="712" spans="2:35" x14ac:dyDescent="0.2">
      <c r="B712" t="str">
        <f>IF(OR($A707=$A708,ISBLANK($A708)),"",IF(ISERR(SEARCH("cell-based",E712)),IF(AND(ISERR(SEARCH("biochem",E712)),ISERR(SEARCH("protein",E712)),ISERR(SEARCH("nucleic",E712))),"",IF(ISERR(SEARCH("target",G713)),"Define a Target component","")),IF(ISERR(SEARCH("cell",G713)),"Define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/>
      </c>
    </row>
    <row r="713" spans="2:35" x14ac:dyDescent="0.2">
      <c r="B713" t="str">
        <f>IF(OR($A708=$A712,ISBLANK($A712)),"",IF(ISERR(SEARCH("cell-based",E713)),IF(AND(ISERR(SEARCH("biochem",E713)),ISERR(SEARCH("protein",E713)),ISERR(SEARCH("nucleic",E713))),"",IF(ISERR(SEARCH("target",G715)),"Define a Target component","")),IF(ISERR(SEARCH("cell",G715)),"Define a Cell component",""))&amp;IF(ISERR(SEARCH("small-molecule",E713)),IF(ISBLANK(K713), "Need a Detector Role",""),"")&amp;IF(ISERR(SEARCH("fluorescence",L713)),"",IF(ISBLANK(S713), "Need Emission",IF(ISBLANK(R713), "Need Excitation","")))&amp;IF(ISERR(SEARCH("absorbance",L713)),"",IF(ISBLANK(T713), "Need Absorbance","")))</f>
        <v/>
      </c>
      <c r="C713" t="s">
        <v>96</v>
      </c>
      <c r="D713" t="s">
        <v>977</v>
      </c>
      <c r="E713" t="s">
        <v>97</v>
      </c>
      <c r="F713" t="s">
        <v>265</v>
      </c>
      <c r="G713" t="s">
        <v>652</v>
      </c>
      <c r="H713" t="s">
        <v>804</v>
      </c>
      <c r="I713" t="s">
        <v>977</v>
      </c>
      <c r="J713">
        <v>10</v>
      </c>
      <c r="K713" t="s">
        <v>242</v>
      </c>
      <c r="M713" t="s">
        <v>335</v>
      </c>
      <c r="N713" t="s">
        <v>979</v>
      </c>
      <c r="O713" t="s">
        <v>142</v>
      </c>
      <c r="P713" t="s">
        <v>105</v>
      </c>
      <c r="Q713" t="s">
        <v>464</v>
      </c>
      <c r="R713" t="s">
        <v>126</v>
      </c>
      <c r="S713" t="s">
        <v>231</v>
      </c>
      <c r="T713" t="s">
        <v>198</v>
      </c>
      <c r="U713" t="s">
        <v>294</v>
      </c>
      <c r="Y713" t="s">
        <v>869</v>
      </c>
      <c r="Z713" t="s">
        <v>948</v>
      </c>
      <c r="AA713">
        <v>82.76</v>
      </c>
      <c r="AB713" t="s">
        <v>604</v>
      </c>
      <c r="AC713" t="s">
        <v>71</v>
      </c>
      <c r="AD713" t="s">
        <v>70</v>
      </c>
      <c r="AE713" t="s">
        <v>967</v>
      </c>
      <c r="AF713" t="s">
        <v>113</v>
      </c>
      <c r="AG713" t="s">
        <v>114</v>
      </c>
      <c r="AH713">
        <v>22</v>
      </c>
      <c r="AI713">
        <v>2</v>
      </c>
    </row>
    <row r="714" spans="2:35" x14ac:dyDescent="0.2">
      <c r="G714" t="s">
        <v>606</v>
      </c>
      <c r="H714" t="s">
        <v>809</v>
      </c>
      <c r="I714" t="s">
        <v>978</v>
      </c>
      <c r="J714">
        <v>1</v>
      </c>
      <c r="K714" t="s">
        <v>158</v>
      </c>
    </row>
    <row r="715" spans="2:35" x14ac:dyDescent="0.2">
      <c r="B715" t="str">
        <f>IF(OR($A712=$A713,ISBLANK($A713)),"",IF(ISERR(SEARCH("cell-based",E715)),IF(AND(ISERR(SEARCH("biochem",E715)),ISERR(SEARCH("protein",E715)),ISERR(SEARCH("nucleic",E715))),"",IF(ISERR(SEARCH("target",G716)),"Define a Target component","")),IF(ISERR(SEARCH("cell",G716)),"Define a Cell component",""))&amp;IF(ISERR(SEARCH("small-molecule",E715)),IF(ISBLANK(K715), "Need a Detector Role",""),"")&amp;IF(ISERR(SEARCH("fluorescence",L715)),"",IF(ISBLANK(S715), "Need Emission",IF(ISBLANK(R715), "Need Excitation","")))&amp;IF(ISERR(SEARCH("absorbance",L715)),"",IF(ISBLANK(T715), "Need Absorbance","")))</f>
        <v/>
      </c>
    </row>
    <row r="716" spans="2:35" x14ac:dyDescent="0.2">
      <c r="B716" t="str">
        <f>IF(OR($A713=$A715,ISBLANK($A715)),"",IF(ISERR(SEARCH("cell-based",E716)),IF(AND(ISERR(SEARCH("biochem",E716)),ISERR(SEARCH("protein",E716)),ISERR(SEARCH("nucleic",E716))),"",IF(ISERR(SEARCH("target",G717)),"Define a Target component","")),IF(ISERR(SEARCH("cell",G717)),"Define a Cell component",""))&amp;IF(ISERR(SEARCH("small-molecule",E716)),IF(ISBLANK(K716), "Need a Detector Role",""),"")&amp;IF(ISERR(SEARCH("fluorescence",L716)),"",IF(ISBLANK(S716), "Need Emission",IF(ISBLANK(R716), "Need Excitation","")))&amp;IF(ISERR(SEARCH("absorbance",L716)),"",IF(ISBLANK(T716), "Need Absorbance","")))</f>
        <v/>
      </c>
    </row>
    <row r="717" spans="2:35" x14ac:dyDescent="0.2">
      <c r="B717" t="str">
        <f t="shared" si="12"/>
        <v/>
      </c>
    </row>
    <row r="718" spans="2:35" x14ac:dyDescent="0.2">
      <c r="B718" t="str">
        <f>IF(OR($A716=$A717,ISBLANK($A717)),"",IF(ISERR(SEARCH("cell-based",E718)),IF(AND(ISERR(SEARCH("biochem",E718)),ISERR(SEARCH("protein",E718)),ISERR(SEARCH("nucleic",E718))),"",IF(ISERR(SEARCH("target",G720)),"Define a Target component","")),IF(ISERR(SEARCH("cell",G720)),"Define a Cell component",""))&amp;IF(ISERR(SEARCH("small-molecule",E718)),IF(ISBLANK(K718), "Need a Detector Role",""),"")&amp;IF(ISERR(SEARCH("fluorescence",L718)),"",IF(ISBLANK(S718), "Need Emission",IF(ISBLANK(R718), "Need Excitation","")))&amp;IF(ISERR(SEARCH("absorbance",L718)),"",IF(ISBLANK(T718), "Need Absorbance","")))</f>
        <v/>
      </c>
      <c r="C718" t="s">
        <v>249</v>
      </c>
      <c r="D718" t="s">
        <v>990</v>
      </c>
      <c r="E718" t="s">
        <v>187</v>
      </c>
      <c r="F718" t="s">
        <v>171</v>
      </c>
      <c r="G718" t="s">
        <v>656</v>
      </c>
      <c r="H718" t="s">
        <v>622</v>
      </c>
      <c r="I718" t="s">
        <v>377</v>
      </c>
      <c r="J718">
        <v>150000</v>
      </c>
      <c r="K718" t="s">
        <v>397</v>
      </c>
      <c r="M718" t="s">
        <v>335</v>
      </c>
      <c r="O718" t="s">
        <v>142</v>
      </c>
      <c r="P718" t="s">
        <v>161</v>
      </c>
      <c r="Q718" s="8" t="s">
        <v>991</v>
      </c>
      <c r="R718" t="s">
        <v>126</v>
      </c>
      <c r="S718" t="s">
        <v>231</v>
      </c>
      <c r="T718" t="s">
        <v>198</v>
      </c>
      <c r="U718" t="s">
        <v>294</v>
      </c>
      <c r="Y718" t="s">
        <v>869</v>
      </c>
      <c r="Z718" t="s">
        <v>948</v>
      </c>
      <c r="AA718">
        <v>153</v>
      </c>
      <c r="AB718" t="s">
        <v>604</v>
      </c>
      <c r="AC718" t="s">
        <v>993</v>
      </c>
      <c r="AD718" t="s">
        <v>76</v>
      </c>
      <c r="AE718" t="s">
        <v>992</v>
      </c>
      <c r="AF718" t="s">
        <v>113</v>
      </c>
      <c r="AG718" t="s">
        <v>114</v>
      </c>
      <c r="AH718">
        <v>19</v>
      </c>
      <c r="AI718">
        <v>2</v>
      </c>
    </row>
    <row r="719" spans="2:35" x14ac:dyDescent="0.2">
      <c r="O719" t="s">
        <v>211</v>
      </c>
      <c r="Y719" t="s">
        <v>909</v>
      </c>
    </row>
    <row r="720" spans="2:35" x14ac:dyDescent="0.2">
      <c r="B720" t="str">
        <f>IF(OR($A717=$A718,ISBLANK($A718)),"",IF(ISERR(SEARCH("cell-based",E720)),IF(AND(ISERR(SEARCH("biochem",E720)),ISERR(SEARCH("protein",E720)),ISERR(SEARCH("nucleic",E720))),"",IF(ISERR(SEARCH("target",G721)),"Define a Target component","")),IF(ISERR(SEARCH("cell",G721)),"Define a Cell component",""))&amp;IF(ISERR(SEARCH("small-molecule",E720)),IF(ISBLANK(K720), "Need a Detector Role",""),"")&amp;IF(ISERR(SEARCH("fluorescence",L720)),"",IF(ISBLANK(S720), "Need Emission",IF(ISBLANK(R720), "Need Excitation","")))&amp;IF(ISERR(SEARCH("absorbance",L720)),"",IF(ISBLANK(T720), "Need Absorbance","")))</f>
        <v/>
      </c>
    </row>
    <row r="721" spans="2:2" x14ac:dyDescent="0.2">
      <c r="B721" t="str">
        <f>IF(OR($A718=$A720,ISBLANK($A720)),"",IF(ISERR(SEARCH("cell-based",E721)),IF(AND(ISERR(SEARCH("biochem",E721)),ISERR(SEARCH("protein",E721)),ISERR(SEARCH("nucleic",E721))),"",IF(ISERR(SEARCH("target",G722)),"Define a Target component","")),IF(ISERR(SEARCH("cell",G722)),"Define a Cell component",""))&amp;IF(ISERR(SEARCH("small-molecule",E721)),IF(ISBLANK(K721), "Need a Detector Role",""),"")&amp;IF(ISERR(SEARCH("fluorescence",L721)),"",IF(ISBLANK(S721), "Need Emission",IF(ISBLANK(R721), "Need Excitation","")))&amp;IF(ISERR(SEARCH("absorbance",L721)),"",IF(ISBLANK(T721), "Need Absorbance","")))</f>
        <v/>
      </c>
    </row>
    <row r="722" spans="2:2" x14ac:dyDescent="0.2">
      <c r="B722" t="str">
        <f t="shared" si="12"/>
        <v/>
      </c>
    </row>
    <row r="723" spans="2:2" x14ac:dyDescent="0.2">
      <c r="B723" t="str">
        <f t="shared" si="12"/>
        <v/>
      </c>
    </row>
    <row r="724" spans="2:2" x14ac:dyDescent="0.2">
      <c r="B724" t="str">
        <f t="shared" si="12"/>
        <v/>
      </c>
    </row>
    <row r="725" spans="2:2" x14ac:dyDescent="0.2">
      <c r="B725" t="str">
        <f t="shared" si="12"/>
        <v/>
      </c>
    </row>
    <row r="726" spans="2:2" x14ac:dyDescent="0.2">
      <c r="B726" t="str">
        <f t="shared" si="12"/>
        <v/>
      </c>
    </row>
    <row r="727" spans="2:2" x14ac:dyDescent="0.2">
      <c r="B727" t="str">
        <f t="shared" si="12"/>
        <v/>
      </c>
    </row>
    <row r="728" spans="2:2" x14ac:dyDescent="0.2">
      <c r="B728" t="str">
        <f t="shared" si="12"/>
        <v/>
      </c>
    </row>
    <row r="729" spans="2:2" x14ac:dyDescent="0.2">
      <c r="B729" t="str">
        <f t="shared" si="12"/>
        <v/>
      </c>
    </row>
    <row r="730" spans="2:2" x14ac:dyDescent="0.2">
      <c r="B730" t="str">
        <f t="shared" si="12"/>
        <v/>
      </c>
    </row>
    <row r="731" spans="2:2" x14ac:dyDescent="0.2">
      <c r="B731" t="str">
        <f t="shared" si="12"/>
        <v/>
      </c>
    </row>
    <row r="732" spans="2:2" x14ac:dyDescent="0.2">
      <c r="B732" t="str">
        <f t="shared" si="12"/>
        <v/>
      </c>
    </row>
    <row r="733" spans="2:2" x14ac:dyDescent="0.2">
      <c r="B733" t="str">
        <f t="shared" si="12"/>
        <v/>
      </c>
    </row>
    <row r="734" spans="2:2" x14ac:dyDescent="0.2">
      <c r="B734" t="str">
        <f t="shared" si="12"/>
        <v/>
      </c>
    </row>
    <row r="735" spans="2:2" x14ac:dyDescent="0.2">
      <c r="B735" t="str">
        <f t="shared" si="12"/>
        <v/>
      </c>
    </row>
    <row r="736" spans="2:2" x14ac:dyDescent="0.2">
      <c r="B736" t="str">
        <f t="shared" si="12"/>
        <v/>
      </c>
    </row>
    <row r="737" spans="2:2" x14ac:dyDescent="0.2">
      <c r="B737" t="str">
        <f t="shared" si="12"/>
        <v/>
      </c>
    </row>
    <row r="738" spans="2:2" x14ac:dyDescent="0.2">
      <c r="B738" t="str">
        <f t="shared" si="12"/>
        <v/>
      </c>
    </row>
    <row r="739" spans="2:2" x14ac:dyDescent="0.2">
      <c r="B739" t="str">
        <f t="shared" si="12"/>
        <v/>
      </c>
    </row>
    <row r="740" spans="2:2" x14ac:dyDescent="0.2">
      <c r="B740" t="str">
        <f t="shared" si="12"/>
        <v/>
      </c>
    </row>
    <row r="741" spans="2:2" x14ac:dyDescent="0.2">
      <c r="B741" t="str">
        <f t="shared" si="12"/>
        <v/>
      </c>
    </row>
    <row r="742" spans="2:2" x14ac:dyDescent="0.2">
      <c r="B742" t="str">
        <f t="shared" si="12"/>
        <v/>
      </c>
    </row>
    <row r="743" spans="2:2" x14ac:dyDescent="0.2">
      <c r="B743" t="str">
        <f t="shared" si="12"/>
        <v/>
      </c>
    </row>
    <row r="744" spans="2:2" x14ac:dyDescent="0.2">
      <c r="B744" t="str">
        <f t="shared" si="12"/>
        <v/>
      </c>
    </row>
    <row r="745" spans="2:2" x14ac:dyDescent="0.2">
      <c r="B745" t="str">
        <f t="shared" si="12"/>
        <v/>
      </c>
    </row>
    <row r="746" spans="2:2" x14ac:dyDescent="0.2">
      <c r="B746" t="str">
        <f t="shared" si="12"/>
        <v/>
      </c>
    </row>
    <row r="747" spans="2:2" x14ac:dyDescent="0.2">
      <c r="B747" t="str">
        <f t="shared" si="12"/>
        <v/>
      </c>
    </row>
    <row r="748" spans="2:2" x14ac:dyDescent="0.2">
      <c r="B748" t="str">
        <f t="shared" si="12"/>
        <v/>
      </c>
    </row>
    <row r="749" spans="2:2" x14ac:dyDescent="0.2">
      <c r="B749" t="str">
        <f t="shared" si="12"/>
        <v/>
      </c>
    </row>
    <row r="750" spans="2:2" x14ac:dyDescent="0.2">
      <c r="B750" t="str">
        <f t="shared" si="12"/>
        <v/>
      </c>
    </row>
    <row r="751" spans="2:2" x14ac:dyDescent="0.2">
      <c r="B751" t="str">
        <f t="shared" si="12"/>
        <v/>
      </c>
    </row>
    <row r="752" spans="2:2" x14ac:dyDescent="0.2">
      <c r="B752" t="str">
        <f t="shared" ref="B752:B817" si="13">IF(OR($A750=$A751,ISBLANK($A751)),"",IF(ISERR(SEARCH("cell-based",E752)),IF(AND(ISERR(SEARCH("biochem",E752)),ISERR(SEARCH("protein",E752)),ISERR(SEARCH("nucleic",E752))),"",IF(ISERR(SEARCH("target",G753)),"Define a Target component","")),IF(ISERR(SEARCH("cell",G753)),"Define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</row>
    <row r="753" spans="2:35" x14ac:dyDescent="0.2">
      <c r="B753" t="str">
        <f t="shared" si="13"/>
        <v/>
      </c>
    </row>
    <row r="754" spans="2:35" x14ac:dyDescent="0.2">
      <c r="B754" t="str">
        <f t="shared" si="13"/>
        <v/>
      </c>
    </row>
    <row r="755" spans="2:35" x14ac:dyDescent="0.2">
      <c r="B755" t="str">
        <f t="shared" si="13"/>
        <v/>
      </c>
    </row>
    <row r="756" spans="2:35" x14ac:dyDescent="0.2">
      <c r="B756" t="str">
        <f t="shared" si="13"/>
        <v/>
      </c>
    </row>
    <row r="757" spans="2:35" x14ac:dyDescent="0.2">
      <c r="B757" t="str">
        <f t="shared" si="13"/>
        <v/>
      </c>
    </row>
    <row r="758" spans="2:35" x14ac:dyDescent="0.2">
      <c r="B758" t="str">
        <f t="shared" si="13"/>
        <v/>
      </c>
    </row>
    <row r="759" spans="2:35" x14ac:dyDescent="0.2">
      <c r="B759" t="str">
        <f>IF(OR($A757=$A758,ISBLANK($A758)),"",IF(ISERR(SEARCH("cell-based",E759)),IF(AND(ISERR(SEARCH("biochem",E759)),ISERR(SEARCH("protein",E759)),ISERR(SEARCH("nucleic",E759))),"",IF(ISERR(SEARCH("target",G761)),"Define a Target component","")),IF(ISERR(SEARCH("cell",G761)),"Define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  <c r="C759" t="s">
        <v>249</v>
      </c>
      <c r="E759" t="s">
        <v>187</v>
      </c>
      <c r="F759" t="s">
        <v>287</v>
      </c>
      <c r="G759" t="s">
        <v>656</v>
      </c>
      <c r="H759" t="s">
        <v>622</v>
      </c>
      <c r="I759" t="s">
        <v>999</v>
      </c>
      <c r="J759">
        <v>150000</v>
      </c>
      <c r="K759" t="s">
        <v>397</v>
      </c>
      <c r="L759" t="s">
        <v>998</v>
      </c>
      <c r="M759" t="s">
        <v>407</v>
      </c>
      <c r="N759" t="s">
        <v>240</v>
      </c>
      <c r="O759" t="s">
        <v>142</v>
      </c>
      <c r="P759" t="s">
        <v>642</v>
      </c>
      <c r="Q759" t="s">
        <v>464</v>
      </c>
      <c r="R759" t="s">
        <v>126</v>
      </c>
      <c r="S759" t="s">
        <v>231</v>
      </c>
      <c r="T759" t="s">
        <v>198</v>
      </c>
      <c r="U759" t="s">
        <v>294</v>
      </c>
      <c r="Y759" t="s">
        <v>868</v>
      </c>
      <c r="Z759" t="s">
        <v>948</v>
      </c>
      <c r="AA759">
        <v>97.3</v>
      </c>
      <c r="AB759" t="s">
        <v>604</v>
      </c>
      <c r="AC759" t="s">
        <v>1002</v>
      </c>
      <c r="AD759" t="s">
        <v>1000</v>
      </c>
      <c r="AE759" t="s">
        <v>1001</v>
      </c>
      <c r="AF759" t="s">
        <v>113</v>
      </c>
      <c r="AG759" t="s">
        <v>114</v>
      </c>
      <c r="AH759">
        <v>24</v>
      </c>
      <c r="AI759">
        <v>2</v>
      </c>
    </row>
    <row r="760" spans="2:35" x14ac:dyDescent="0.2">
      <c r="G760" t="s">
        <v>353</v>
      </c>
      <c r="H760" t="s">
        <v>240</v>
      </c>
    </row>
    <row r="761" spans="2:35" x14ac:dyDescent="0.2">
      <c r="B761" t="str">
        <f>IF(OR($A758=$A759,ISBLANK($A759)),"",IF(ISERR(SEARCH("cell-based",E761)),IF(AND(ISERR(SEARCH("biochem",E761)),ISERR(SEARCH("protein",E761)),ISERR(SEARCH("nucleic",E761))),"",IF(ISERR(SEARCH("target",G762)),"Define a Target component","")),IF(ISERR(SEARCH("cell",G762)),"Define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</row>
    <row r="762" spans="2:35" x14ac:dyDescent="0.2">
      <c r="B762" t="str">
        <f>IF(OR($A759=$A761,ISBLANK($A761)),"",IF(ISERR(SEARCH("cell-based",E762)),IF(AND(ISERR(SEARCH("biochem",E762)),ISERR(SEARCH("protein",E762)),ISERR(SEARCH("nucleic",E762))),"",IF(ISERR(SEARCH("target",G763)),"Define a Target component","")),IF(ISERR(SEARCH("cell",G763)),"Define a Cell component",""))&amp;IF(ISERR(SEARCH("small-molecule",E762)),IF(ISBLANK(K762), "Need a Detector Role",""),"")&amp;IF(ISERR(SEARCH("fluorescence",L762)),"",IF(ISBLANK(S762), "Need Emission",IF(ISBLANK(R762), "Need Excitation","")))&amp;IF(ISERR(SEARCH("absorbance",L762)),"",IF(ISBLANK(T762), "Need Absorbance","")))</f>
        <v/>
      </c>
    </row>
    <row r="763" spans="2:35" x14ac:dyDescent="0.2">
      <c r="B763" t="str">
        <f t="shared" si="13"/>
        <v/>
      </c>
    </row>
    <row r="764" spans="2:35" x14ac:dyDescent="0.2">
      <c r="B764" t="str">
        <f t="shared" si="13"/>
        <v/>
      </c>
    </row>
    <row r="765" spans="2:35" x14ac:dyDescent="0.2">
      <c r="B765" t="str">
        <f t="shared" si="13"/>
        <v/>
      </c>
    </row>
    <row r="766" spans="2:35" x14ac:dyDescent="0.2">
      <c r="B766" t="str">
        <f t="shared" si="13"/>
        <v/>
      </c>
    </row>
    <row r="767" spans="2:35" x14ac:dyDescent="0.2">
      <c r="B767" t="str">
        <f>IF(OR($A765=$A766,ISBLANK($A766)),"",IF(ISERR(SEARCH("cell-based",E767)),IF(AND(ISERR(SEARCH("biochem",E767)),ISERR(SEARCH("protein",E767)),ISERR(SEARCH("nucleic",E767))),"",IF(ISERR(SEARCH("target",G769)),"Define a Target component","")),IF(ISERR(SEARCH("cell",G769)),"Define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  <c r="C767" t="s">
        <v>96</v>
      </c>
      <c r="E767" t="s">
        <v>187</v>
      </c>
      <c r="F767" t="s">
        <v>188</v>
      </c>
      <c r="G767" t="s">
        <v>656</v>
      </c>
      <c r="H767" t="s">
        <v>622</v>
      </c>
      <c r="I767" t="s">
        <v>377</v>
      </c>
      <c r="J767">
        <v>300000</v>
      </c>
      <c r="K767" t="s">
        <v>397</v>
      </c>
      <c r="M767" t="s">
        <v>335</v>
      </c>
      <c r="N767" t="s">
        <v>1003</v>
      </c>
      <c r="O767" t="s">
        <v>211</v>
      </c>
      <c r="P767" t="s">
        <v>281</v>
      </c>
      <c r="Q767" s="8" t="s">
        <v>991</v>
      </c>
      <c r="R767" t="s">
        <v>126</v>
      </c>
      <c r="S767" t="s">
        <v>231</v>
      </c>
      <c r="T767" t="s">
        <v>215</v>
      </c>
      <c r="U767" t="s">
        <v>294</v>
      </c>
      <c r="Y767" t="s">
        <v>869</v>
      </c>
      <c r="Z767" t="s">
        <v>948</v>
      </c>
      <c r="AA767">
        <v>38.299999999999997</v>
      </c>
      <c r="AB767" t="s">
        <v>604</v>
      </c>
      <c r="AC767" t="s">
        <v>1004</v>
      </c>
      <c r="AE767" t="s">
        <v>967</v>
      </c>
      <c r="AF767" t="s">
        <v>132</v>
      </c>
      <c r="AG767" t="s">
        <v>114</v>
      </c>
      <c r="AH767">
        <v>7</v>
      </c>
      <c r="AI767">
        <v>2</v>
      </c>
    </row>
    <row r="768" spans="2:35" x14ac:dyDescent="0.2">
      <c r="G768" t="s">
        <v>394</v>
      </c>
      <c r="H768" t="s">
        <v>1003</v>
      </c>
    </row>
    <row r="769" spans="2:2" x14ac:dyDescent="0.2">
      <c r="B769" t="str">
        <f>IF(OR($A766=$A767,ISBLANK($A767)),"",IF(ISERR(SEARCH("cell-based",E769)),IF(AND(ISERR(SEARCH("biochem",E769)),ISERR(SEARCH("protein",E769)),ISERR(SEARCH("nucleic",E769))),"",IF(ISERR(SEARCH("target",G770)),"Define a Target component","")),IF(ISERR(SEARCH("cell",G770)),"Define a Cell component",""))&amp;IF(ISERR(SEARCH("small-molecule",E769)),IF(ISBLANK(K769), "Need a Detector Role",""),"")&amp;IF(ISERR(SEARCH("fluorescence",L769)),"",IF(ISBLANK(S769), "Need Emission",IF(ISBLANK(R769), "Need Excitation","")))&amp;IF(ISERR(SEARCH("absorbance",L769)),"",IF(ISBLANK(T769), "Need Absorbance","")))</f>
        <v/>
      </c>
    </row>
    <row r="770" spans="2:2" x14ac:dyDescent="0.2">
      <c r="B770" t="str">
        <f>IF(OR($A767=$A769,ISBLANK($A769)),"",IF(ISERR(SEARCH("cell-based",E770)),IF(AND(ISERR(SEARCH("biochem",E770)),ISERR(SEARCH("protein",E770)),ISERR(SEARCH("nucleic",E770))),"",IF(ISERR(SEARCH("target",G771)),"Define a Target component","")),IF(ISERR(SEARCH("cell",G771)),"Define a Cell component",""))&amp;IF(ISERR(SEARCH("small-molecule",E770)),IF(ISBLANK(K770), "Need a Detector Role",""),"")&amp;IF(ISERR(SEARCH("fluorescence",L770)),"",IF(ISBLANK(S770), "Need Emission",IF(ISBLANK(R770), "Need Excitation","")))&amp;IF(ISERR(SEARCH("absorbance",L770)),"",IF(ISBLANK(T770), "Need Absorbance","")))</f>
        <v/>
      </c>
    </row>
    <row r="771" spans="2:2" x14ac:dyDescent="0.2">
      <c r="B771" t="str">
        <f t="shared" si="13"/>
        <v/>
      </c>
    </row>
    <row r="772" spans="2:2" x14ac:dyDescent="0.2">
      <c r="B772" t="str">
        <f t="shared" si="13"/>
        <v/>
      </c>
    </row>
    <row r="773" spans="2:2" x14ac:dyDescent="0.2">
      <c r="B773" t="str">
        <f t="shared" si="13"/>
        <v/>
      </c>
    </row>
    <row r="774" spans="2:2" x14ac:dyDescent="0.2">
      <c r="B774" t="str">
        <f t="shared" si="13"/>
        <v/>
      </c>
    </row>
    <row r="775" spans="2:2" x14ac:dyDescent="0.2">
      <c r="B775" t="str">
        <f t="shared" si="13"/>
        <v/>
      </c>
    </row>
    <row r="776" spans="2:2" x14ac:dyDescent="0.2">
      <c r="B776" t="str">
        <f t="shared" si="13"/>
        <v/>
      </c>
    </row>
    <row r="777" spans="2:2" x14ac:dyDescent="0.2">
      <c r="B777" t="str">
        <f t="shared" si="13"/>
        <v/>
      </c>
    </row>
    <row r="778" spans="2:2" x14ac:dyDescent="0.2">
      <c r="B778" t="str">
        <f t="shared" si="13"/>
        <v/>
      </c>
    </row>
    <row r="779" spans="2:2" x14ac:dyDescent="0.2">
      <c r="B779" t="str">
        <f t="shared" si="13"/>
        <v/>
      </c>
    </row>
    <row r="780" spans="2:2" x14ac:dyDescent="0.2">
      <c r="B780" t="str">
        <f t="shared" si="13"/>
        <v/>
      </c>
    </row>
    <row r="781" spans="2:2" x14ac:dyDescent="0.2">
      <c r="B781" t="str">
        <f t="shared" si="13"/>
        <v/>
      </c>
    </row>
    <row r="782" spans="2:2" x14ac:dyDescent="0.2">
      <c r="B782" t="str">
        <f t="shared" si="13"/>
        <v/>
      </c>
    </row>
    <row r="783" spans="2:2" x14ac:dyDescent="0.2">
      <c r="B783" t="str">
        <f t="shared" si="13"/>
        <v/>
      </c>
    </row>
    <row r="784" spans="2:2" x14ac:dyDescent="0.2">
      <c r="B784" t="str">
        <f t="shared" si="13"/>
        <v/>
      </c>
    </row>
    <row r="785" spans="2:2" x14ac:dyDescent="0.2">
      <c r="B785" t="str">
        <f t="shared" si="13"/>
        <v/>
      </c>
    </row>
    <row r="786" spans="2:2" x14ac:dyDescent="0.2">
      <c r="B786" t="str">
        <f t="shared" si="13"/>
        <v/>
      </c>
    </row>
    <row r="787" spans="2:2" x14ac:dyDescent="0.2">
      <c r="B787" t="str">
        <f t="shared" si="13"/>
        <v/>
      </c>
    </row>
    <row r="788" spans="2:2" x14ac:dyDescent="0.2">
      <c r="B788" t="str">
        <f t="shared" si="13"/>
        <v/>
      </c>
    </row>
    <row r="789" spans="2:2" x14ac:dyDescent="0.2">
      <c r="B789" t="str">
        <f t="shared" si="13"/>
        <v/>
      </c>
    </row>
    <row r="790" spans="2:2" x14ac:dyDescent="0.2">
      <c r="B790" t="str">
        <f t="shared" si="13"/>
        <v/>
      </c>
    </row>
    <row r="791" spans="2:2" x14ac:dyDescent="0.2">
      <c r="B791" t="str">
        <f t="shared" si="13"/>
        <v/>
      </c>
    </row>
    <row r="792" spans="2:2" x14ac:dyDescent="0.2">
      <c r="B792" t="str">
        <f t="shared" si="13"/>
        <v/>
      </c>
    </row>
    <row r="793" spans="2:2" x14ac:dyDescent="0.2">
      <c r="B793" t="str">
        <f t="shared" si="13"/>
        <v/>
      </c>
    </row>
    <row r="794" spans="2:2" x14ac:dyDescent="0.2">
      <c r="B794" t="str">
        <f t="shared" si="13"/>
        <v/>
      </c>
    </row>
    <row r="795" spans="2:2" x14ac:dyDescent="0.2">
      <c r="B795" t="str">
        <f t="shared" si="13"/>
        <v/>
      </c>
    </row>
    <row r="796" spans="2:2" x14ac:dyDescent="0.2">
      <c r="B796" t="str">
        <f t="shared" si="13"/>
        <v/>
      </c>
    </row>
    <row r="797" spans="2:2" x14ac:dyDescent="0.2">
      <c r="B797" t="str">
        <f t="shared" si="13"/>
        <v/>
      </c>
    </row>
    <row r="798" spans="2:2" x14ac:dyDescent="0.2">
      <c r="B798" t="str">
        <f t="shared" si="13"/>
        <v/>
      </c>
    </row>
    <row r="799" spans="2:2" x14ac:dyDescent="0.2">
      <c r="B799" t="str">
        <f t="shared" si="13"/>
        <v/>
      </c>
    </row>
    <row r="800" spans="2:2" x14ac:dyDescent="0.2">
      <c r="B800" t="str">
        <f t="shared" si="13"/>
        <v/>
      </c>
    </row>
    <row r="801" spans="2:2" x14ac:dyDescent="0.2">
      <c r="B801" t="str">
        <f t="shared" si="13"/>
        <v/>
      </c>
    </row>
    <row r="802" spans="2:2" x14ac:dyDescent="0.2">
      <c r="B802" t="str">
        <f t="shared" si="13"/>
        <v/>
      </c>
    </row>
    <row r="803" spans="2:2" x14ac:dyDescent="0.2">
      <c r="B803" t="str">
        <f t="shared" si="13"/>
        <v/>
      </c>
    </row>
    <row r="804" spans="2:2" x14ac:dyDescent="0.2">
      <c r="B804" t="str">
        <f t="shared" si="13"/>
        <v/>
      </c>
    </row>
    <row r="805" spans="2:2" x14ac:dyDescent="0.2">
      <c r="B805" t="str">
        <f t="shared" si="13"/>
        <v/>
      </c>
    </row>
    <row r="806" spans="2:2" x14ac:dyDescent="0.2">
      <c r="B806" t="str">
        <f t="shared" si="13"/>
        <v/>
      </c>
    </row>
    <row r="807" spans="2:2" x14ac:dyDescent="0.2">
      <c r="B807" t="str">
        <f t="shared" si="13"/>
        <v/>
      </c>
    </row>
    <row r="808" spans="2:2" x14ac:dyDescent="0.2">
      <c r="B808" t="str">
        <f t="shared" si="13"/>
        <v/>
      </c>
    </row>
    <row r="809" spans="2:2" x14ac:dyDescent="0.2">
      <c r="B809" t="str">
        <f t="shared" si="13"/>
        <v/>
      </c>
    </row>
    <row r="810" spans="2:2" x14ac:dyDescent="0.2">
      <c r="B810" t="str">
        <f t="shared" si="13"/>
        <v/>
      </c>
    </row>
    <row r="811" spans="2:2" x14ac:dyDescent="0.2">
      <c r="B811" t="str">
        <f t="shared" si="13"/>
        <v/>
      </c>
    </row>
    <row r="812" spans="2:2" x14ac:dyDescent="0.2">
      <c r="B812" t="str">
        <f t="shared" si="13"/>
        <v/>
      </c>
    </row>
    <row r="813" spans="2:2" x14ac:dyDescent="0.2">
      <c r="B813" t="str">
        <f t="shared" si="13"/>
        <v/>
      </c>
    </row>
    <row r="814" spans="2:2" x14ac:dyDescent="0.2">
      <c r="B814" t="str">
        <f t="shared" si="13"/>
        <v/>
      </c>
    </row>
    <row r="815" spans="2:2" x14ac:dyDescent="0.2">
      <c r="B815" t="str">
        <f t="shared" si="13"/>
        <v/>
      </c>
    </row>
    <row r="816" spans="2:2" x14ac:dyDescent="0.2">
      <c r="B816" t="str">
        <f t="shared" si="13"/>
        <v/>
      </c>
    </row>
    <row r="817" spans="2:2" x14ac:dyDescent="0.2">
      <c r="B817" t="str">
        <f t="shared" si="13"/>
        <v/>
      </c>
    </row>
    <row r="818" spans="2:2" x14ac:dyDescent="0.2">
      <c r="B818" t="str">
        <f t="shared" ref="B818:B869" si="14">IF(OR($A816=$A817,ISBLANK($A817)),"",IF(ISERR(SEARCH("cell-based",E818)),IF(AND(ISERR(SEARCH("biochem",E818)),ISERR(SEARCH("protein",E818)),ISERR(SEARCH("nucleic",E818))),"",IF(ISERR(SEARCH("target",G819)),"Define a Target component","")),IF(ISERR(SEARCH("cell",G819)),"Define a Cell component",""))&amp;IF(ISERR(SEARCH("small-molecule",E818)),IF(ISBLANK(K818), "Need a Detector Role",""),"")&amp;IF(ISERR(SEARCH("fluorescence",L818)),"",IF(ISBLANK(S818), "Need Emission",IF(ISBLANK(R818), "Need Excitation","")))&amp;IF(ISERR(SEARCH("absorbance",L818)),"",IF(ISBLANK(T818), "Need Absorbance","")))</f>
        <v/>
      </c>
    </row>
    <row r="819" spans="2:2" x14ac:dyDescent="0.2">
      <c r="B819" t="str">
        <f t="shared" si="14"/>
        <v/>
      </c>
    </row>
    <row r="820" spans="2:2" x14ac:dyDescent="0.2">
      <c r="B820" t="str">
        <f t="shared" si="14"/>
        <v/>
      </c>
    </row>
    <row r="821" spans="2:2" x14ac:dyDescent="0.2">
      <c r="B821" t="str">
        <f t="shared" si="14"/>
        <v/>
      </c>
    </row>
    <row r="822" spans="2:2" x14ac:dyDescent="0.2">
      <c r="B822" t="str">
        <f t="shared" si="14"/>
        <v/>
      </c>
    </row>
    <row r="823" spans="2:2" x14ac:dyDescent="0.2">
      <c r="B823" t="str">
        <f t="shared" si="14"/>
        <v/>
      </c>
    </row>
    <row r="824" spans="2:2" x14ac:dyDescent="0.2">
      <c r="B824" t="str">
        <f t="shared" si="14"/>
        <v/>
      </c>
    </row>
    <row r="825" spans="2:2" x14ac:dyDescent="0.2">
      <c r="B825" t="str">
        <f t="shared" si="14"/>
        <v/>
      </c>
    </row>
    <row r="826" spans="2:2" x14ac:dyDescent="0.2">
      <c r="B826" t="str">
        <f t="shared" si="14"/>
        <v/>
      </c>
    </row>
    <row r="827" spans="2:2" x14ac:dyDescent="0.2">
      <c r="B827" t="str">
        <f t="shared" si="14"/>
        <v/>
      </c>
    </row>
    <row r="828" spans="2:2" x14ac:dyDescent="0.2">
      <c r="B828" t="str">
        <f t="shared" si="14"/>
        <v/>
      </c>
    </row>
    <row r="829" spans="2:2" x14ac:dyDescent="0.2">
      <c r="B829" t="str">
        <f t="shared" si="14"/>
        <v/>
      </c>
    </row>
    <row r="830" spans="2:2" x14ac:dyDescent="0.2">
      <c r="B830" t="str">
        <f t="shared" si="14"/>
        <v/>
      </c>
    </row>
    <row r="831" spans="2:2" x14ac:dyDescent="0.2">
      <c r="B831" t="str">
        <f t="shared" si="14"/>
        <v/>
      </c>
    </row>
    <row r="832" spans="2:2" x14ac:dyDescent="0.2">
      <c r="B832" t="str">
        <f t="shared" si="14"/>
        <v/>
      </c>
    </row>
    <row r="833" spans="2:2" x14ac:dyDescent="0.2">
      <c r="B833" t="str">
        <f t="shared" si="14"/>
        <v/>
      </c>
    </row>
    <row r="834" spans="2:2" x14ac:dyDescent="0.2">
      <c r="B834" t="str">
        <f t="shared" si="14"/>
        <v/>
      </c>
    </row>
    <row r="835" spans="2:2" x14ac:dyDescent="0.2">
      <c r="B835" t="str">
        <f t="shared" si="14"/>
        <v/>
      </c>
    </row>
    <row r="836" spans="2:2" x14ac:dyDescent="0.2">
      <c r="B836" t="str">
        <f t="shared" si="14"/>
        <v/>
      </c>
    </row>
    <row r="837" spans="2:2" x14ac:dyDescent="0.2">
      <c r="B837" t="str">
        <f t="shared" si="14"/>
        <v/>
      </c>
    </row>
    <row r="838" spans="2:2" x14ac:dyDescent="0.2">
      <c r="B838" t="str">
        <f t="shared" si="14"/>
        <v/>
      </c>
    </row>
    <row r="839" spans="2:2" x14ac:dyDescent="0.2">
      <c r="B839" t="str">
        <f t="shared" si="14"/>
        <v/>
      </c>
    </row>
    <row r="840" spans="2:2" x14ac:dyDescent="0.2">
      <c r="B840" t="str">
        <f t="shared" si="14"/>
        <v/>
      </c>
    </row>
    <row r="841" spans="2:2" x14ac:dyDescent="0.2">
      <c r="B841" t="str">
        <f t="shared" si="14"/>
        <v/>
      </c>
    </row>
    <row r="842" spans="2:2" x14ac:dyDescent="0.2">
      <c r="B842" t="str">
        <f t="shared" si="14"/>
        <v/>
      </c>
    </row>
    <row r="843" spans="2:2" x14ac:dyDescent="0.2">
      <c r="B843" t="str">
        <f t="shared" si="14"/>
        <v/>
      </c>
    </row>
    <row r="844" spans="2:2" x14ac:dyDescent="0.2">
      <c r="B844" t="str">
        <f t="shared" si="14"/>
        <v/>
      </c>
    </row>
    <row r="845" spans="2:2" x14ac:dyDescent="0.2">
      <c r="B845" t="str">
        <f t="shared" si="14"/>
        <v/>
      </c>
    </row>
    <row r="846" spans="2:2" x14ac:dyDescent="0.2">
      <c r="B846" t="str">
        <f t="shared" si="14"/>
        <v/>
      </c>
    </row>
    <row r="847" spans="2:2" x14ac:dyDescent="0.2">
      <c r="B847" t="str">
        <f t="shared" si="14"/>
        <v/>
      </c>
    </row>
    <row r="848" spans="2:2" x14ac:dyDescent="0.2">
      <c r="B848" t="str">
        <f t="shared" si="14"/>
        <v/>
      </c>
    </row>
    <row r="849" spans="2:2" x14ac:dyDescent="0.2">
      <c r="B849" t="str">
        <f t="shared" si="14"/>
        <v/>
      </c>
    </row>
    <row r="850" spans="2:2" x14ac:dyDescent="0.2">
      <c r="B850" t="str">
        <f t="shared" si="14"/>
        <v/>
      </c>
    </row>
    <row r="851" spans="2:2" x14ac:dyDescent="0.2">
      <c r="B851" t="str">
        <f t="shared" si="14"/>
        <v/>
      </c>
    </row>
    <row r="852" spans="2:2" x14ac:dyDescent="0.2">
      <c r="B852" t="str">
        <f t="shared" si="14"/>
        <v/>
      </c>
    </row>
    <row r="853" spans="2:2" x14ac:dyDescent="0.2">
      <c r="B853" t="str">
        <f t="shared" si="14"/>
        <v/>
      </c>
    </row>
    <row r="854" spans="2:2" x14ac:dyDescent="0.2">
      <c r="B854" t="str">
        <f t="shared" si="14"/>
        <v/>
      </c>
    </row>
    <row r="855" spans="2:2" x14ac:dyDescent="0.2">
      <c r="B855" t="str">
        <f t="shared" si="14"/>
        <v/>
      </c>
    </row>
    <row r="856" spans="2:2" x14ac:dyDescent="0.2">
      <c r="B856" t="str">
        <f t="shared" si="14"/>
        <v/>
      </c>
    </row>
    <row r="857" spans="2:2" x14ac:dyDescent="0.2">
      <c r="B857" t="str">
        <f t="shared" si="14"/>
        <v/>
      </c>
    </row>
    <row r="858" spans="2:2" x14ac:dyDescent="0.2">
      <c r="B858" t="str">
        <f t="shared" si="14"/>
        <v/>
      </c>
    </row>
    <row r="859" spans="2:2" x14ac:dyDescent="0.2">
      <c r="B859" t="str">
        <f t="shared" si="14"/>
        <v/>
      </c>
    </row>
    <row r="860" spans="2:2" x14ac:dyDescent="0.2">
      <c r="B860" t="str">
        <f t="shared" si="14"/>
        <v/>
      </c>
    </row>
    <row r="861" spans="2:2" x14ac:dyDescent="0.2">
      <c r="B861" t="str">
        <f t="shared" si="14"/>
        <v/>
      </c>
    </row>
    <row r="862" spans="2:2" x14ac:dyDescent="0.2">
      <c r="B862" t="str">
        <f t="shared" si="14"/>
        <v/>
      </c>
    </row>
    <row r="863" spans="2:2" x14ac:dyDescent="0.2">
      <c r="B863" t="str">
        <f t="shared" si="14"/>
        <v/>
      </c>
    </row>
    <row r="864" spans="2:2" x14ac:dyDescent="0.2">
      <c r="B864" t="str">
        <f t="shared" si="14"/>
        <v/>
      </c>
    </row>
    <row r="865" spans="2:2" x14ac:dyDescent="0.2">
      <c r="B865" t="str">
        <f t="shared" si="14"/>
        <v/>
      </c>
    </row>
    <row r="866" spans="2:2" x14ac:dyDescent="0.2">
      <c r="B866" t="str">
        <f t="shared" si="14"/>
        <v/>
      </c>
    </row>
    <row r="867" spans="2:2" x14ac:dyDescent="0.2">
      <c r="B867" t="str">
        <f t="shared" si="14"/>
        <v/>
      </c>
    </row>
    <row r="868" spans="2:2" x14ac:dyDescent="0.2">
      <c r="B868" t="str">
        <f t="shared" si="14"/>
        <v/>
      </c>
    </row>
    <row r="869" spans="2:2" x14ac:dyDescent="0.2">
      <c r="B869" t="str">
        <f t="shared" si="14"/>
        <v/>
      </c>
    </row>
    <row r="870" spans="2:2" x14ac:dyDescent="0.2">
      <c r="B870" t="str">
        <f>IF(OR($A48=$A869,ISBLANK($A869)),"",IF(ISERR(SEARCH("cell-based",E870)),IF(AND(ISERR(SEARCH("biochem",E870)),ISERR(SEARCH("protein",E870)),ISERR(SEARCH("nucleic",E870))),"",IF(ISERR(SEARCH("target",G871)),"Define a Target component","")),IF(ISERR(SEARCH("cell",G871)),"Define a Cell component",""))&amp;IF(ISERR(SEARCH("small-molecule",E870)),IF(ISBLANK(K870), "Need a Detector Role",""),"")&amp;IF(ISERR(SEARCH("fluorescence",L870)),"",IF(ISBLANK(S870), "Need Emission",IF(ISBLANK(R870), "Need Excitation","")))&amp;IF(ISERR(SEARCH("absorbance",L870)),"",IF(ISBLANK(T870), "Need Absorbance","")))</f>
        <v/>
      </c>
    </row>
    <row r="871" spans="2:2" x14ac:dyDescent="0.2">
      <c r="B871" t="str">
        <f t="shared" ref="B871:B903" si="15">IF(OR($A869=$A870,ISBLANK($A870)),"",IF(ISERR(SEARCH("cell-based",E871)),IF(AND(ISERR(SEARCH("biochem",E871)),ISERR(SEARCH("protein",E871)),ISERR(SEARCH("nucleic",E871))),"",IF(ISERR(SEARCH("target",G872)),"Define a Target component","")),IF(ISERR(SEARCH("cell",G872)),"Define a Cell component",""))&amp;IF(ISERR(SEARCH("small-molecule",E871)),IF(ISBLANK(K871), "Need a Detector Role",""),"")&amp;IF(ISERR(SEARCH("fluorescence",L871)),"",IF(ISBLANK(S871), "Need Emission",IF(ISBLANK(R871), "Need Excitation","")))&amp;IF(ISERR(SEARCH("absorbance",L871)),"",IF(ISBLANK(T871), "Need Absorbance","")))</f>
        <v/>
      </c>
    </row>
    <row r="872" spans="2:2" x14ac:dyDescent="0.2">
      <c r="B872" t="str">
        <f t="shared" si="15"/>
        <v/>
      </c>
    </row>
    <row r="873" spans="2:2" x14ac:dyDescent="0.2">
      <c r="B873" t="str">
        <f t="shared" si="15"/>
        <v/>
      </c>
    </row>
    <row r="874" spans="2:2" x14ac:dyDescent="0.2">
      <c r="B874" t="str">
        <f t="shared" si="15"/>
        <v/>
      </c>
    </row>
    <row r="875" spans="2:2" x14ac:dyDescent="0.2">
      <c r="B875" t="str">
        <f t="shared" si="15"/>
        <v/>
      </c>
    </row>
    <row r="876" spans="2:2" x14ac:dyDescent="0.2">
      <c r="B876" t="str">
        <f t="shared" si="15"/>
        <v/>
      </c>
    </row>
    <row r="877" spans="2:2" x14ac:dyDescent="0.2">
      <c r="B877" t="str">
        <f t="shared" si="15"/>
        <v/>
      </c>
    </row>
    <row r="878" spans="2:2" x14ac:dyDescent="0.2">
      <c r="B878" t="str">
        <f t="shared" si="15"/>
        <v/>
      </c>
    </row>
    <row r="879" spans="2:2" x14ac:dyDescent="0.2">
      <c r="B879" t="str">
        <f t="shared" si="15"/>
        <v/>
      </c>
    </row>
    <row r="880" spans="2:2" x14ac:dyDescent="0.2">
      <c r="B880" t="str">
        <f t="shared" si="15"/>
        <v/>
      </c>
    </row>
    <row r="881" spans="2:2" x14ac:dyDescent="0.2">
      <c r="B881" t="str">
        <f t="shared" si="15"/>
        <v/>
      </c>
    </row>
    <row r="882" spans="2:2" x14ac:dyDescent="0.2">
      <c r="B882" t="str">
        <f t="shared" si="15"/>
        <v/>
      </c>
    </row>
    <row r="883" spans="2:2" x14ac:dyDescent="0.2">
      <c r="B883" t="str">
        <f t="shared" si="15"/>
        <v/>
      </c>
    </row>
    <row r="884" spans="2:2" x14ac:dyDescent="0.2">
      <c r="B884" t="str">
        <f t="shared" si="15"/>
        <v/>
      </c>
    </row>
    <row r="885" spans="2:2" x14ac:dyDescent="0.2">
      <c r="B885" t="str">
        <f t="shared" si="15"/>
        <v/>
      </c>
    </row>
    <row r="886" spans="2:2" x14ac:dyDescent="0.2">
      <c r="B886" t="str">
        <f t="shared" si="15"/>
        <v/>
      </c>
    </row>
    <row r="887" spans="2:2" x14ac:dyDescent="0.2">
      <c r="B887" t="str">
        <f t="shared" si="15"/>
        <v/>
      </c>
    </row>
    <row r="888" spans="2:2" x14ac:dyDescent="0.2">
      <c r="B888" t="str">
        <f t="shared" si="15"/>
        <v/>
      </c>
    </row>
    <row r="889" spans="2:2" x14ac:dyDescent="0.2">
      <c r="B889" t="str">
        <f t="shared" si="15"/>
        <v/>
      </c>
    </row>
    <row r="890" spans="2:2" x14ac:dyDescent="0.2">
      <c r="B890" t="str">
        <f t="shared" si="15"/>
        <v/>
      </c>
    </row>
    <row r="891" spans="2:2" x14ac:dyDescent="0.2">
      <c r="B891" t="str">
        <f t="shared" si="15"/>
        <v/>
      </c>
    </row>
    <row r="892" spans="2:2" x14ac:dyDescent="0.2">
      <c r="B892" t="str">
        <f t="shared" si="15"/>
        <v/>
      </c>
    </row>
    <row r="893" spans="2:2" x14ac:dyDescent="0.2">
      <c r="B893" t="str">
        <f t="shared" si="15"/>
        <v/>
      </c>
    </row>
    <row r="894" spans="2:2" x14ac:dyDescent="0.2">
      <c r="B894" t="str">
        <f t="shared" si="15"/>
        <v/>
      </c>
    </row>
    <row r="895" spans="2:2" x14ac:dyDescent="0.2">
      <c r="B895" t="str">
        <f t="shared" si="15"/>
        <v/>
      </c>
    </row>
    <row r="896" spans="2:2" x14ac:dyDescent="0.2">
      <c r="B896" t="str">
        <f t="shared" si="15"/>
        <v/>
      </c>
    </row>
    <row r="897" spans="2:2" x14ac:dyDescent="0.2">
      <c r="B897" t="str">
        <f t="shared" si="15"/>
        <v/>
      </c>
    </row>
    <row r="898" spans="2:2" x14ac:dyDescent="0.2">
      <c r="B898" t="str">
        <f t="shared" si="15"/>
        <v/>
      </c>
    </row>
    <row r="899" spans="2:2" x14ac:dyDescent="0.2">
      <c r="B899" t="str">
        <f t="shared" si="15"/>
        <v/>
      </c>
    </row>
    <row r="900" spans="2:2" x14ac:dyDescent="0.2">
      <c r="B900" t="str">
        <f t="shared" si="15"/>
        <v/>
      </c>
    </row>
    <row r="901" spans="2:2" x14ac:dyDescent="0.2">
      <c r="B901" t="str">
        <f t="shared" si="15"/>
        <v/>
      </c>
    </row>
    <row r="902" spans="2:2" x14ac:dyDescent="0.2">
      <c r="B902" t="str">
        <f t="shared" si="15"/>
        <v/>
      </c>
    </row>
    <row r="903" spans="2:2" x14ac:dyDescent="0.2">
      <c r="B903" t="str">
        <f t="shared" si="15"/>
        <v/>
      </c>
    </row>
    <row r="904" spans="2:2" x14ac:dyDescent="0.2">
      <c r="B904" t="str">
        <f>IF(OR($A73=$A903,ISBLANK($A903)),"",IF(ISERR(SEARCH("cell-based",E904)),IF(AND(ISERR(SEARCH("biochem",E904)),ISERR(SEARCH("protein",E904)),ISERR(SEARCH("nucleic",E904))),"",IF(ISERR(SEARCH("target",G905)),"Define a Target component","")),IF(ISERR(SEARCH("cell",G905)),"Define a Cell component",""))&amp;IF(ISERR(SEARCH("small-molecule",E904)),IF(ISBLANK(K904), "Need a Detector Role",""),"")&amp;IF(ISERR(SEARCH("fluorescence",L904)),"",IF(ISBLANK(S904), "Need Emission",IF(ISBLANK(R904), "Need Excitation","")))&amp;IF(ISERR(SEARCH("absorbance",L904)),"",IF(ISBLANK(T904), "Need Absorbance","")))</f>
        <v/>
      </c>
    </row>
    <row r="905" spans="2:2" x14ac:dyDescent="0.2">
      <c r="B905" t="str">
        <f t="shared" ref="B905:B968" si="16">IF(OR($A903=$A904,ISBLANK($A904)),"",IF(ISERR(SEARCH("cell-based",E905)),IF(AND(ISERR(SEARCH("biochem",E905)),ISERR(SEARCH("protein",E905)),ISERR(SEARCH("nucleic",E905))),"",IF(ISERR(SEARCH("target",G906)),"Define a Target component","")),IF(ISERR(SEARCH("cell",G906)),"Define a Cell component",""))&amp;IF(ISERR(SEARCH("small-molecule",E905)),IF(ISBLANK(K905), "Need a Detector Role",""),"")&amp;IF(ISERR(SEARCH("fluorescence",L905)),"",IF(ISBLANK(S905), "Need Emission",IF(ISBLANK(R905), "Need Excitation","")))&amp;IF(ISERR(SEARCH("absorbance",L905)),"",IF(ISBLANK(T905), "Need Absorbance","")))</f>
        <v/>
      </c>
    </row>
    <row r="906" spans="2:2" x14ac:dyDescent="0.2">
      <c r="B906" t="str">
        <f t="shared" si="16"/>
        <v/>
      </c>
    </row>
    <row r="907" spans="2:2" x14ac:dyDescent="0.2">
      <c r="B907" t="str">
        <f t="shared" si="16"/>
        <v/>
      </c>
    </row>
    <row r="908" spans="2:2" x14ac:dyDescent="0.2">
      <c r="B908" t="str">
        <f t="shared" si="16"/>
        <v/>
      </c>
    </row>
    <row r="909" spans="2:2" x14ac:dyDescent="0.2">
      <c r="B909" t="str">
        <f t="shared" si="16"/>
        <v/>
      </c>
    </row>
    <row r="910" spans="2:2" x14ac:dyDescent="0.2">
      <c r="B910" t="str">
        <f t="shared" si="16"/>
        <v/>
      </c>
    </row>
    <row r="911" spans="2:2" x14ac:dyDescent="0.2">
      <c r="B911" t="str">
        <f t="shared" si="16"/>
        <v/>
      </c>
    </row>
    <row r="912" spans="2:2" x14ac:dyDescent="0.2">
      <c r="B912" t="str">
        <f t="shared" si="16"/>
        <v/>
      </c>
    </row>
    <row r="913" spans="2:2" x14ac:dyDescent="0.2">
      <c r="B913" t="str">
        <f t="shared" si="16"/>
        <v/>
      </c>
    </row>
    <row r="914" spans="2:2" x14ac:dyDescent="0.2">
      <c r="B914" t="str">
        <f t="shared" si="16"/>
        <v/>
      </c>
    </row>
    <row r="915" spans="2:2" x14ac:dyDescent="0.2">
      <c r="B915" t="str">
        <f t="shared" si="16"/>
        <v/>
      </c>
    </row>
    <row r="916" spans="2:2" x14ac:dyDescent="0.2">
      <c r="B916" t="str">
        <f t="shared" si="16"/>
        <v/>
      </c>
    </row>
    <row r="917" spans="2:2" x14ac:dyDescent="0.2">
      <c r="B917" t="str">
        <f t="shared" si="16"/>
        <v/>
      </c>
    </row>
    <row r="918" spans="2:2" x14ac:dyDescent="0.2">
      <c r="B918" t="str">
        <f t="shared" si="16"/>
        <v/>
      </c>
    </row>
    <row r="919" spans="2:2" x14ac:dyDescent="0.2">
      <c r="B919" t="str">
        <f t="shared" si="16"/>
        <v/>
      </c>
    </row>
    <row r="920" spans="2:2" x14ac:dyDescent="0.2">
      <c r="B920" t="str">
        <f t="shared" si="16"/>
        <v/>
      </c>
    </row>
    <row r="921" spans="2:2" x14ac:dyDescent="0.2">
      <c r="B921" t="str">
        <f t="shared" si="16"/>
        <v/>
      </c>
    </row>
    <row r="922" spans="2:2" x14ac:dyDescent="0.2">
      <c r="B922" t="str">
        <f t="shared" si="16"/>
        <v/>
      </c>
    </row>
    <row r="923" spans="2:2" x14ac:dyDescent="0.2">
      <c r="B923" t="str">
        <f t="shared" si="16"/>
        <v/>
      </c>
    </row>
    <row r="924" spans="2:2" x14ac:dyDescent="0.2">
      <c r="B924" t="str">
        <f t="shared" si="16"/>
        <v/>
      </c>
    </row>
    <row r="925" spans="2:2" x14ac:dyDescent="0.2">
      <c r="B925" t="str">
        <f t="shared" si="16"/>
        <v/>
      </c>
    </row>
    <row r="926" spans="2:2" x14ac:dyDescent="0.2">
      <c r="B926" t="str">
        <f t="shared" si="16"/>
        <v/>
      </c>
    </row>
    <row r="927" spans="2:2" x14ac:dyDescent="0.2">
      <c r="B927" t="str">
        <f t="shared" si="16"/>
        <v/>
      </c>
    </row>
    <row r="928" spans="2:2" x14ac:dyDescent="0.2">
      <c r="B928" t="str">
        <f t="shared" si="16"/>
        <v/>
      </c>
    </row>
    <row r="929" spans="2:2" x14ac:dyDescent="0.2">
      <c r="B929" t="str">
        <f t="shared" si="16"/>
        <v/>
      </c>
    </row>
    <row r="930" spans="2:2" x14ac:dyDescent="0.2">
      <c r="B930" t="str">
        <f t="shared" si="16"/>
        <v/>
      </c>
    </row>
    <row r="931" spans="2:2" x14ac:dyDescent="0.2">
      <c r="B931" t="str">
        <f t="shared" si="16"/>
        <v/>
      </c>
    </row>
    <row r="932" spans="2:2" x14ac:dyDescent="0.2">
      <c r="B932" t="str">
        <f t="shared" si="16"/>
        <v/>
      </c>
    </row>
    <row r="933" spans="2:2" x14ac:dyDescent="0.2">
      <c r="B933" t="str">
        <f t="shared" si="16"/>
        <v/>
      </c>
    </row>
    <row r="934" spans="2:2" x14ac:dyDescent="0.2">
      <c r="B934" t="str">
        <f t="shared" si="16"/>
        <v/>
      </c>
    </row>
    <row r="935" spans="2:2" x14ac:dyDescent="0.2">
      <c r="B935" t="str">
        <f t="shared" si="16"/>
        <v/>
      </c>
    </row>
    <row r="936" spans="2:2" x14ac:dyDescent="0.2">
      <c r="B936" t="str">
        <f t="shared" si="16"/>
        <v/>
      </c>
    </row>
    <row r="937" spans="2:2" x14ac:dyDescent="0.2">
      <c r="B937" t="str">
        <f t="shared" si="16"/>
        <v/>
      </c>
    </row>
    <row r="938" spans="2:2" x14ac:dyDescent="0.2">
      <c r="B938" t="str">
        <f t="shared" si="16"/>
        <v/>
      </c>
    </row>
    <row r="939" spans="2:2" x14ac:dyDescent="0.2">
      <c r="B939" t="str">
        <f t="shared" si="16"/>
        <v/>
      </c>
    </row>
    <row r="940" spans="2:2" x14ac:dyDescent="0.2">
      <c r="B940" t="str">
        <f t="shared" si="16"/>
        <v/>
      </c>
    </row>
    <row r="941" spans="2:2" x14ac:dyDescent="0.2">
      <c r="B941" t="str">
        <f t="shared" si="16"/>
        <v/>
      </c>
    </row>
    <row r="942" spans="2:2" x14ac:dyDescent="0.2">
      <c r="B942" t="str">
        <f t="shared" si="16"/>
        <v/>
      </c>
    </row>
    <row r="943" spans="2:2" x14ac:dyDescent="0.2">
      <c r="B943" t="str">
        <f t="shared" si="16"/>
        <v/>
      </c>
    </row>
    <row r="944" spans="2:2" x14ac:dyDescent="0.2">
      <c r="B944" t="str">
        <f t="shared" si="16"/>
        <v/>
      </c>
    </row>
    <row r="945" spans="2:2" x14ac:dyDescent="0.2">
      <c r="B945" t="str">
        <f t="shared" si="16"/>
        <v/>
      </c>
    </row>
    <row r="946" spans="2:2" x14ac:dyDescent="0.2">
      <c r="B946" t="str">
        <f t="shared" si="16"/>
        <v/>
      </c>
    </row>
    <row r="947" spans="2:2" x14ac:dyDescent="0.2">
      <c r="B947" t="str">
        <f t="shared" si="16"/>
        <v/>
      </c>
    </row>
    <row r="948" spans="2:2" x14ac:dyDescent="0.2">
      <c r="B948" t="str">
        <f t="shared" si="16"/>
        <v/>
      </c>
    </row>
    <row r="949" spans="2:2" x14ac:dyDescent="0.2">
      <c r="B949" t="str">
        <f t="shared" si="16"/>
        <v/>
      </c>
    </row>
    <row r="950" spans="2:2" x14ac:dyDescent="0.2">
      <c r="B950" t="str">
        <f t="shared" si="16"/>
        <v/>
      </c>
    </row>
    <row r="951" spans="2:2" x14ac:dyDescent="0.2">
      <c r="B951" t="str">
        <f t="shared" si="16"/>
        <v/>
      </c>
    </row>
    <row r="952" spans="2:2" x14ac:dyDescent="0.2">
      <c r="B952" t="str">
        <f t="shared" si="16"/>
        <v/>
      </c>
    </row>
    <row r="953" spans="2:2" x14ac:dyDescent="0.2">
      <c r="B953" t="str">
        <f t="shared" si="16"/>
        <v/>
      </c>
    </row>
    <row r="954" spans="2:2" x14ac:dyDescent="0.2">
      <c r="B954" t="str">
        <f t="shared" si="16"/>
        <v/>
      </c>
    </row>
    <row r="955" spans="2:2" x14ac:dyDescent="0.2">
      <c r="B955" t="str">
        <f t="shared" si="16"/>
        <v/>
      </c>
    </row>
    <row r="956" spans="2:2" x14ac:dyDescent="0.2">
      <c r="B956" t="str">
        <f t="shared" si="16"/>
        <v/>
      </c>
    </row>
    <row r="957" spans="2:2" x14ac:dyDescent="0.2">
      <c r="B957" t="str">
        <f t="shared" si="16"/>
        <v/>
      </c>
    </row>
    <row r="958" spans="2:2" x14ac:dyDescent="0.2">
      <c r="B958" t="str">
        <f t="shared" si="16"/>
        <v/>
      </c>
    </row>
    <row r="959" spans="2:2" x14ac:dyDescent="0.2">
      <c r="B959" t="str">
        <f t="shared" si="16"/>
        <v/>
      </c>
    </row>
    <row r="960" spans="2:2" x14ac:dyDescent="0.2">
      <c r="B960" t="str">
        <f t="shared" si="16"/>
        <v/>
      </c>
    </row>
    <row r="961" spans="2:2" x14ac:dyDescent="0.2">
      <c r="B961" t="str">
        <f t="shared" si="16"/>
        <v/>
      </c>
    </row>
    <row r="962" spans="2:2" x14ac:dyDescent="0.2">
      <c r="B962" t="str">
        <f t="shared" si="16"/>
        <v/>
      </c>
    </row>
    <row r="963" spans="2:2" x14ac:dyDescent="0.2">
      <c r="B963" t="str">
        <f t="shared" si="16"/>
        <v/>
      </c>
    </row>
    <row r="964" spans="2:2" x14ac:dyDescent="0.2">
      <c r="B964" t="str">
        <f t="shared" si="16"/>
        <v/>
      </c>
    </row>
    <row r="965" spans="2:2" x14ac:dyDescent="0.2">
      <c r="B965" t="str">
        <f t="shared" si="16"/>
        <v/>
      </c>
    </row>
    <row r="966" spans="2:2" x14ac:dyDescent="0.2">
      <c r="B966" t="str">
        <f t="shared" si="16"/>
        <v/>
      </c>
    </row>
    <row r="967" spans="2:2" x14ac:dyDescent="0.2">
      <c r="B967" t="str">
        <f t="shared" si="16"/>
        <v/>
      </c>
    </row>
    <row r="968" spans="2:2" x14ac:dyDescent="0.2">
      <c r="B968" t="str">
        <f t="shared" si="16"/>
        <v/>
      </c>
    </row>
    <row r="969" spans="2:2" x14ac:dyDescent="0.2">
      <c r="B969" t="str">
        <f t="shared" ref="B969:B1032" si="17">IF(OR($A967=$A968,ISBLANK($A968)),"",IF(ISERR(SEARCH("cell-based",E969)),IF(AND(ISERR(SEARCH("biochem",E969)),ISERR(SEARCH("protein",E969)),ISERR(SEARCH("nucleic",E969))),"",IF(ISERR(SEARCH("target",G970)),"Define a Target component","")),IF(ISERR(SEARCH("cell",G970)),"Define a Cell component",""))&amp;IF(ISERR(SEARCH("small-molecule",E969)),IF(ISBLANK(K969), "Need a Detector Role",""),"")&amp;IF(ISERR(SEARCH("fluorescence",L969)),"",IF(ISBLANK(S969), "Need Emission",IF(ISBLANK(R969), "Need Excitation","")))&amp;IF(ISERR(SEARCH("absorbance",L969)),"",IF(ISBLANK(T969), "Need Absorbance","")))</f>
        <v/>
      </c>
    </row>
    <row r="970" spans="2:2" x14ac:dyDescent="0.2">
      <c r="B970" t="str">
        <f t="shared" si="17"/>
        <v/>
      </c>
    </row>
    <row r="971" spans="2:2" x14ac:dyDescent="0.2">
      <c r="B971" t="str">
        <f t="shared" si="17"/>
        <v/>
      </c>
    </row>
    <row r="972" spans="2:2" x14ac:dyDescent="0.2">
      <c r="B972" t="str">
        <f t="shared" si="17"/>
        <v/>
      </c>
    </row>
    <row r="973" spans="2:2" x14ac:dyDescent="0.2">
      <c r="B973" t="str">
        <f t="shared" si="17"/>
        <v/>
      </c>
    </row>
    <row r="974" spans="2:2" x14ac:dyDescent="0.2">
      <c r="B974" t="str">
        <f t="shared" si="17"/>
        <v/>
      </c>
    </row>
    <row r="975" spans="2:2" x14ac:dyDescent="0.2">
      <c r="B975" t="str">
        <f t="shared" si="17"/>
        <v/>
      </c>
    </row>
    <row r="976" spans="2:2" x14ac:dyDescent="0.2">
      <c r="B976" t="str">
        <f t="shared" si="17"/>
        <v/>
      </c>
    </row>
    <row r="977" spans="2:2" x14ac:dyDescent="0.2">
      <c r="B977" t="str">
        <f t="shared" si="17"/>
        <v/>
      </c>
    </row>
    <row r="978" spans="2:2" x14ac:dyDescent="0.2">
      <c r="B978" t="str">
        <f t="shared" si="17"/>
        <v/>
      </c>
    </row>
    <row r="979" spans="2:2" x14ac:dyDescent="0.2">
      <c r="B979" t="str">
        <f t="shared" si="17"/>
        <v/>
      </c>
    </row>
    <row r="980" spans="2:2" x14ac:dyDescent="0.2">
      <c r="B980" t="str">
        <f t="shared" si="17"/>
        <v/>
      </c>
    </row>
    <row r="981" spans="2:2" x14ac:dyDescent="0.2">
      <c r="B981" t="str">
        <f t="shared" si="17"/>
        <v/>
      </c>
    </row>
    <row r="982" spans="2:2" x14ac:dyDescent="0.2">
      <c r="B982" t="str">
        <f t="shared" si="17"/>
        <v/>
      </c>
    </row>
    <row r="983" spans="2:2" x14ac:dyDescent="0.2">
      <c r="B983" t="str">
        <f t="shared" si="17"/>
        <v/>
      </c>
    </row>
    <row r="984" spans="2:2" x14ac:dyDescent="0.2">
      <c r="B984" t="str">
        <f t="shared" si="17"/>
        <v/>
      </c>
    </row>
    <row r="985" spans="2:2" x14ac:dyDescent="0.2">
      <c r="B985" t="str">
        <f t="shared" si="17"/>
        <v/>
      </c>
    </row>
    <row r="986" spans="2:2" x14ac:dyDescent="0.2">
      <c r="B986" t="str">
        <f t="shared" si="17"/>
        <v/>
      </c>
    </row>
    <row r="987" spans="2:2" x14ac:dyDescent="0.2">
      <c r="B987" t="str">
        <f t="shared" si="17"/>
        <v/>
      </c>
    </row>
    <row r="988" spans="2:2" x14ac:dyDescent="0.2">
      <c r="B988" t="str">
        <f t="shared" si="17"/>
        <v/>
      </c>
    </row>
    <row r="989" spans="2:2" x14ac:dyDescent="0.2">
      <c r="B989" t="str">
        <f t="shared" si="17"/>
        <v/>
      </c>
    </row>
    <row r="990" spans="2:2" x14ac:dyDescent="0.2">
      <c r="B990" t="str">
        <f t="shared" si="17"/>
        <v/>
      </c>
    </row>
    <row r="991" spans="2:2" x14ac:dyDescent="0.2">
      <c r="B991" t="str">
        <f t="shared" si="17"/>
        <v/>
      </c>
    </row>
    <row r="992" spans="2:2" x14ac:dyDescent="0.2">
      <c r="B992" t="str">
        <f t="shared" si="17"/>
        <v/>
      </c>
    </row>
    <row r="993" spans="2:2" x14ac:dyDescent="0.2">
      <c r="B993" t="str">
        <f t="shared" si="17"/>
        <v/>
      </c>
    </row>
    <row r="994" spans="2:2" x14ac:dyDescent="0.2">
      <c r="B994" t="str">
        <f t="shared" si="17"/>
        <v/>
      </c>
    </row>
    <row r="995" spans="2:2" x14ac:dyDescent="0.2">
      <c r="B995" t="str">
        <f t="shared" si="17"/>
        <v/>
      </c>
    </row>
    <row r="996" spans="2:2" x14ac:dyDescent="0.2">
      <c r="B996" t="str">
        <f t="shared" si="17"/>
        <v/>
      </c>
    </row>
    <row r="997" spans="2:2" x14ac:dyDescent="0.2">
      <c r="B997" t="str">
        <f t="shared" si="17"/>
        <v/>
      </c>
    </row>
    <row r="998" spans="2:2" x14ac:dyDescent="0.2">
      <c r="B998" t="str">
        <f t="shared" si="17"/>
        <v/>
      </c>
    </row>
    <row r="999" spans="2:2" x14ac:dyDescent="0.2">
      <c r="B999" t="str">
        <f t="shared" si="17"/>
        <v/>
      </c>
    </row>
    <row r="1000" spans="2:2" x14ac:dyDescent="0.2">
      <c r="B1000" t="str">
        <f t="shared" si="17"/>
        <v/>
      </c>
    </row>
    <row r="1001" spans="2:2" x14ac:dyDescent="0.2">
      <c r="B1001" t="str">
        <f t="shared" si="17"/>
        <v/>
      </c>
    </row>
    <row r="1002" spans="2:2" x14ac:dyDescent="0.2">
      <c r="B1002" t="str">
        <f t="shared" si="17"/>
        <v/>
      </c>
    </row>
    <row r="1003" spans="2:2" x14ac:dyDescent="0.2">
      <c r="B1003" t="str">
        <f t="shared" si="17"/>
        <v/>
      </c>
    </row>
    <row r="1004" spans="2:2" x14ac:dyDescent="0.2">
      <c r="B1004" t="str">
        <f t="shared" si="17"/>
        <v/>
      </c>
    </row>
    <row r="1005" spans="2:2" x14ac:dyDescent="0.2">
      <c r="B1005" t="str">
        <f t="shared" si="17"/>
        <v/>
      </c>
    </row>
    <row r="1006" spans="2:2" x14ac:dyDescent="0.2">
      <c r="B1006" t="str">
        <f t="shared" si="17"/>
        <v/>
      </c>
    </row>
    <row r="1007" spans="2:2" x14ac:dyDescent="0.2">
      <c r="B1007" t="str">
        <f t="shared" si="17"/>
        <v/>
      </c>
    </row>
    <row r="1008" spans="2:2" x14ac:dyDescent="0.2">
      <c r="B1008" t="str">
        <f t="shared" si="17"/>
        <v/>
      </c>
    </row>
    <row r="1009" spans="2:2" x14ac:dyDescent="0.2">
      <c r="B1009" t="str">
        <f t="shared" si="17"/>
        <v/>
      </c>
    </row>
    <row r="1010" spans="2:2" x14ac:dyDescent="0.2">
      <c r="B1010" t="str">
        <f t="shared" si="17"/>
        <v/>
      </c>
    </row>
    <row r="1011" spans="2:2" x14ac:dyDescent="0.2">
      <c r="B1011" t="str">
        <f t="shared" si="17"/>
        <v/>
      </c>
    </row>
    <row r="1012" spans="2:2" x14ac:dyDescent="0.2">
      <c r="B1012" t="str">
        <f t="shared" si="17"/>
        <v/>
      </c>
    </row>
    <row r="1013" spans="2:2" x14ac:dyDescent="0.2">
      <c r="B1013" t="str">
        <f t="shared" si="17"/>
        <v/>
      </c>
    </row>
    <row r="1014" spans="2:2" x14ac:dyDescent="0.2">
      <c r="B1014" t="str">
        <f t="shared" si="17"/>
        <v/>
      </c>
    </row>
    <row r="1015" spans="2:2" x14ac:dyDescent="0.2">
      <c r="B1015" t="str">
        <f t="shared" si="17"/>
        <v/>
      </c>
    </row>
    <row r="1016" spans="2:2" x14ac:dyDescent="0.2">
      <c r="B1016" t="str">
        <f t="shared" si="17"/>
        <v/>
      </c>
    </row>
    <row r="1017" spans="2:2" x14ac:dyDescent="0.2">
      <c r="B1017" t="str">
        <f t="shared" si="17"/>
        <v/>
      </c>
    </row>
    <row r="1018" spans="2:2" x14ac:dyDescent="0.2">
      <c r="B1018" t="str">
        <f t="shared" si="17"/>
        <v/>
      </c>
    </row>
    <row r="1019" spans="2:2" x14ac:dyDescent="0.2">
      <c r="B1019" t="str">
        <f t="shared" si="17"/>
        <v/>
      </c>
    </row>
    <row r="1020" spans="2:2" x14ac:dyDescent="0.2">
      <c r="B1020" t="str">
        <f t="shared" si="17"/>
        <v/>
      </c>
    </row>
    <row r="1021" spans="2:2" x14ac:dyDescent="0.2">
      <c r="B1021" t="str">
        <f t="shared" si="17"/>
        <v/>
      </c>
    </row>
    <row r="1022" spans="2:2" x14ac:dyDescent="0.2">
      <c r="B1022" t="str">
        <f t="shared" si="17"/>
        <v/>
      </c>
    </row>
    <row r="1023" spans="2:2" x14ac:dyDescent="0.2">
      <c r="B1023" t="str">
        <f t="shared" si="17"/>
        <v/>
      </c>
    </row>
    <row r="1024" spans="2:2" x14ac:dyDescent="0.2">
      <c r="B1024" t="str">
        <f t="shared" si="17"/>
        <v/>
      </c>
    </row>
    <row r="1025" spans="2:2" x14ac:dyDescent="0.2">
      <c r="B1025" t="str">
        <f t="shared" si="17"/>
        <v/>
      </c>
    </row>
    <row r="1026" spans="2:2" x14ac:dyDescent="0.2">
      <c r="B1026" t="str">
        <f t="shared" si="17"/>
        <v/>
      </c>
    </row>
    <row r="1027" spans="2:2" x14ac:dyDescent="0.2">
      <c r="B1027" t="str">
        <f t="shared" si="17"/>
        <v/>
      </c>
    </row>
    <row r="1028" spans="2:2" x14ac:dyDescent="0.2">
      <c r="B1028" t="str">
        <f t="shared" si="17"/>
        <v/>
      </c>
    </row>
    <row r="1029" spans="2:2" x14ac:dyDescent="0.2">
      <c r="B1029" t="str">
        <f t="shared" si="17"/>
        <v/>
      </c>
    </row>
    <row r="1030" spans="2:2" x14ac:dyDescent="0.2">
      <c r="B1030" t="str">
        <f t="shared" si="17"/>
        <v/>
      </c>
    </row>
    <row r="1031" spans="2:2" x14ac:dyDescent="0.2">
      <c r="B1031" t="str">
        <f t="shared" si="17"/>
        <v/>
      </c>
    </row>
    <row r="1032" spans="2:2" x14ac:dyDescent="0.2">
      <c r="B1032" t="str">
        <f t="shared" si="17"/>
        <v/>
      </c>
    </row>
    <row r="1033" spans="2:2" x14ac:dyDescent="0.2">
      <c r="B1033" t="str">
        <f t="shared" ref="B1033:B1096" si="18">IF(OR($A1031=$A1032,ISBLANK($A1032)),"",IF(ISERR(SEARCH("cell-based",E1033)),IF(AND(ISERR(SEARCH("biochem",E1033)),ISERR(SEARCH("protein",E1033)),ISERR(SEARCH("nucleic",E1033))),"",IF(ISERR(SEARCH("target",G1034)),"Define a Target component","")),IF(ISERR(SEARCH("cell",G1034)),"Define a Cell component",""))&amp;IF(ISERR(SEARCH("small-molecule",E1033)),IF(ISBLANK(K1033), "Need a Detector Role",""),"")&amp;IF(ISERR(SEARCH("fluorescence",L1033)),"",IF(ISBLANK(S1033), "Need Emission",IF(ISBLANK(R1033), "Need Excitation","")))&amp;IF(ISERR(SEARCH("absorbance",L1033)),"",IF(ISBLANK(T1033), "Need Absorbance","")))</f>
        <v/>
      </c>
    </row>
    <row r="1034" spans="2:2" x14ac:dyDescent="0.2">
      <c r="B1034" t="str">
        <f t="shared" si="18"/>
        <v/>
      </c>
    </row>
    <row r="1035" spans="2:2" x14ac:dyDescent="0.2">
      <c r="B1035" t="str">
        <f t="shared" si="18"/>
        <v/>
      </c>
    </row>
    <row r="1036" spans="2:2" x14ac:dyDescent="0.2">
      <c r="B1036" t="str">
        <f t="shared" si="18"/>
        <v/>
      </c>
    </row>
    <row r="1037" spans="2:2" x14ac:dyDescent="0.2">
      <c r="B1037" t="str">
        <f t="shared" si="18"/>
        <v/>
      </c>
    </row>
    <row r="1038" spans="2:2" x14ac:dyDescent="0.2">
      <c r="B1038" t="str">
        <f t="shared" si="18"/>
        <v/>
      </c>
    </row>
    <row r="1039" spans="2:2" x14ac:dyDescent="0.2">
      <c r="B1039" t="str">
        <f t="shared" si="18"/>
        <v/>
      </c>
    </row>
    <row r="1040" spans="2:2" x14ac:dyDescent="0.2">
      <c r="B1040" t="str">
        <f t="shared" si="18"/>
        <v/>
      </c>
    </row>
    <row r="1041" spans="2:2" x14ac:dyDescent="0.2">
      <c r="B1041" t="str">
        <f t="shared" si="18"/>
        <v/>
      </c>
    </row>
    <row r="1042" spans="2:2" x14ac:dyDescent="0.2">
      <c r="B1042" t="str">
        <f t="shared" si="18"/>
        <v/>
      </c>
    </row>
    <row r="1043" spans="2:2" x14ac:dyDescent="0.2">
      <c r="B1043" t="str">
        <f t="shared" si="18"/>
        <v/>
      </c>
    </row>
    <row r="1044" spans="2:2" x14ac:dyDescent="0.2">
      <c r="B1044" t="str">
        <f t="shared" si="18"/>
        <v/>
      </c>
    </row>
    <row r="1045" spans="2:2" x14ac:dyDescent="0.2">
      <c r="B1045" t="str">
        <f t="shared" si="18"/>
        <v/>
      </c>
    </row>
    <row r="1046" spans="2:2" x14ac:dyDescent="0.2">
      <c r="B1046" t="str">
        <f t="shared" si="18"/>
        <v/>
      </c>
    </row>
    <row r="1047" spans="2:2" x14ac:dyDescent="0.2">
      <c r="B1047" t="str">
        <f t="shared" si="18"/>
        <v/>
      </c>
    </row>
    <row r="1048" spans="2:2" x14ac:dyDescent="0.2">
      <c r="B1048" t="str">
        <f t="shared" si="18"/>
        <v/>
      </c>
    </row>
    <row r="1049" spans="2:2" x14ac:dyDescent="0.2">
      <c r="B1049" t="str">
        <f t="shared" si="18"/>
        <v/>
      </c>
    </row>
    <row r="1050" spans="2:2" x14ac:dyDescent="0.2">
      <c r="B1050" t="str">
        <f t="shared" si="18"/>
        <v/>
      </c>
    </row>
    <row r="1051" spans="2:2" x14ac:dyDescent="0.2">
      <c r="B1051" t="str">
        <f t="shared" si="18"/>
        <v/>
      </c>
    </row>
    <row r="1052" spans="2:2" x14ac:dyDescent="0.2">
      <c r="B1052" t="str">
        <f t="shared" si="18"/>
        <v/>
      </c>
    </row>
    <row r="1053" spans="2:2" x14ac:dyDescent="0.2">
      <c r="B1053" t="str">
        <f t="shared" si="18"/>
        <v/>
      </c>
    </row>
    <row r="1054" spans="2:2" x14ac:dyDescent="0.2">
      <c r="B1054" t="str">
        <f t="shared" si="18"/>
        <v/>
      </c>
    </row>
    <row r="1055" spans="2:2" x14ac:dyDescent="0.2">
      <c r="B1055" t="str">
        <f t="shared" si="18"/>
        <v/>
      </c>
    </row>
    <row r="1056" spans="2:2" x14ac:dyDescent="0.2">
      <c r="B1056" t="str">
        <f t="shared" si="18"/>
        <v/>
      </c>
    </row>
    <row r="1057" spans="2:2" x14ac:dyDescent="0.2">
      <c r="B1057" t="str">
        <f t="shared" si="18"/>
        <v/>
      </c>
    </row>
    <row r="1058" spans="2:2" x14ac:dyDescent="0.2">
      <c r="B1058" t="str">
        <f t="shared" si="18"/>
        <v/>
      </c>
    </row>
    <row r="1059" spans="2:2" x14ac:dyDescent="0.2">
      <c r="B1059" t="str">
        <f t="shared" si="18"/>
        <v/>
      </c>
    </row>
    <row r="1060" spans="2:2" x14ac:dyDescent="0.2">
      <c r="B1060" t="str">
        <f t="shared" si="18"/>
        <v/>
      </c>
    </row>
    <row r="1061" spans="2:2" x14ac:dyDescent="0.2">
      <c r="B1061" t="str">
        <f t="shared" si="18"/>
        <v/>
      </c>
    </row>
    <row r="1062" spans="2:2" x14ac:dyDescent="0.2">
      <c r="B1062" t="str">
        <f t="shared" si="18"/>
        <v/>
      </c>
    </row>
    <row r="1063" spans="2:2" x14ac:dyDescent="0.2">
      <c r="B1063" t="str">
        <f t="shared" si="18"/>
        <v/>
      </c>
    </row>
    <row r="1064" spans="2:2" x14ac:dyDescent="0.2">
      <c r="B1064" t="str">
        <f t="shared" si="18"/>
        <v/>
      </c>
    </row>
    <row r="1065" spans="2:2" x14ac:dyDescent="0.2">
      <c r="B1065" t="str">
        <f t="shared" si="18"/>
        <v/>
      </c>
    </row>
    <row r="1066" spans="2:2" x14ac:dyDescent="0.2">
      <c r="B1066" t="str">
        <f t="shared" si="18"/>
        <v/>
      </c>
    </row>
    <row r="1067" spans="2:2" x14ac:dyDescent="0.2">
      <c r="B1067" t="str">
        <f t="shared" si="18"/>
        <v/>
      </c>
    </row>
    <row r="1068" spans="2:2" x14ac:dyDescent="0.2">
      <c r="B1068" t="str">
        <f t="shared" si="18"/>
        <v/>
      </c>
    </row>
    <row r="1069" spans="2:2" x14ac:dyDescent="0.2">
      <c r="B1069" t="str">
        <f t="shared" si="18"/>
        <v/>
      </c>
    </row>
    <row r="1070" spans="2:2" x14ac:dyDescent="0.2">
      <c r="B1070" t="str">
        <f t="shared" si="18"/>
        <v/>
      </c>
    </row>
    <row r="1071" spans="2:2" x14ac:dyDescent="0.2">
      <c r="B1071" t="str">
        <f t="shared" si="18"/>
        <v/>
      </c>
    </row>
    <row r="1072" spans="2:2" x14ac:dyDescent="0.2">
      <c r="B1072" t="str">
        <f t="shared" si="18"/>
        <v/>
      </c>
    </row>
    <row r="1073" spans="2:2" x14ac:dyDescent="0.2">
      <c r="B1073" t="str">
        <f t="shared" si="18"/>
        <v/>
      </c>
    </row>
    <row r="1074" spans="2:2" x14ac:dyDescent="0.2">
      <c r="B1074" t="str">
        <f t="shared" si="18"/>
        <v/>
      </c>
    </row>
    <row r="1075" spans="2:2" x14ac:dyDescent="0.2">
      <c r="B1075" t="str">
        <f t="shared" si="18"/>
        <v/>
      </c>
    </row>
    <row r="1076" spans="2:2" x14ac:dyDescent="0.2">
      <c r="B1076" t="str">
        <f t="shared" si="18"/>
        <v/>
      </c>
    </row>
    <row r="1077" spans="2:2" x14ac:dyDescent="0.2">
      <c r="B1077" t="str">
        <f t="shared" si="18"/>
        <v/>
      </c>
    </row>
    <row r="1078" spans="2:2" x14ac:dyDescent="0.2">
      <c r="B1078" t="str">
        <f t="shared" si="18"/>
        <v/>
      </c>
    </row>
    <row r="1079" spans="2:2" x14ac:dyDescent="0.2">
      <c r="B1079" t="str">
        <f t="shared" si="18"/>
        <v/>
      </c>
    </row>
    <row r="1080" spans="2:2" x14ac:dyDescent="0.2">
      <c r="B1080" t="str">
        <f t="shared" si="18"/>
        <v/>
      </c>
    </row>
    <row r="1081" spans="2:2" x14ac:dyDescent="0.2">
      <c r="B1081" t="str">
        <f t="shared" si="18"/>
        <v/>
      </c>
    </row>
    <row r="1082" spans="2:2" x14ac:dyDescent="0.2">
      <c r="B1082" t="str">
        <f t="shared" si="18"/>
        <v/>
      </c>
    </row>
    <row r="1083" spans="2:2" x14ac:dyDescent="0.2">
      <c r="B1083" t="str">
        <f t="shared" si="18"/>
        <v/>
      </c>
    </row>
    <row r="1084" spans="2:2" x14ac:dyDescent="0.2">
      <c r="B1084" t="str">
        <f t="shared" si="18"/>
        <v/>
      </c>
    </row>
    <row r="1085" spans="2:2" x14ac:dyDescent="0.2">
      <c r="B1085" t="str">
        <f t="shared" si="18"/>
        <v/>
      </c>
    </row>
    <row r="1086" spans="2:2" x14ac:dyDescent="0.2">
      <c r="B1086" t="str">
        <f t="shared" si="18"/>
        <v/>
      </c>
    </row>
    <row r="1087" spans="2:2" x14ac:dyDescent="0.2">
      <c r="B1087" t="str">
        <f t="shared" si="18"/>
        <v/>
      </c>
    </row>
    <row r="1088" spans="2:2" x14ac:dyDescent="0.2">
      <c r="B1088" t="str">
        <f t="shared" si="18"/>
        <v/>
      </c>
    </row>
    <row r="1089" spans="2:2" x14ac:dyDescent="0.2">
      <c r="B1089" t="str">
        <f t="shared" si="18"/>
        <v/>
      </c>
    </row>
    <row r="1090" spans="2:2" x14ac:dyDescent="0.2">
      <c r="B1090" t="str">
        <f t="shared" si="18"/>
        <v/>
      </c>
    </row>
    <row r="1091" spans="2:2" x14ac:dyDescent="0.2">
      <c r="B1091" t="str">
        <f t="shared" si="18"/>
        <v/>
      </c>
    </row>
    <row r="1092" spans="2:2" x14ac:dyDescent="0.2">
      <c r="B1092" t="str">
        <f t="shared" si="18"/>
        <v/>
      </c>
    </row>
    <row r="1093" spans="2:2" x14ac:dyDescent="0.2">
      <c r="B1093" t="str">
        <f t="shared" si="18"/>
        <v/>
      </c>
    </row>
    <row r="1094" spans="2:2" x14ac:dyDescent="0.2">
      <c r="B1094" t="str">
        <f t="shared" si="18"/>
        <v/>
      </c>
    </row>
    <row r="1095" spans="2:2" x14ac:dyDescent="0.2">
      <c r="B1095" t="str">
        <f t="shared" si="18"/>
        <v/>
      </c>
    </row>
    <row r="1096" spans="2:2" x14ac:dyDescent="0.2">
      <c r="B1096" t="str">
        <f t="shared" si="18"/>
        <v/>
      </c>
    </row>
    <row r="1097" spans="2:2" x14ac:dyDescent="0.2">
      <c r="B1097" t="str">
        <f t="shared" ref="B1097:B1160" si="19">IF(OR($A1095=$A1096,ISBLANK($A1096)),"",IF(ISERR(SEARCH("cell-based",E1097)),IF(AND(ISERR(SEARCH("biochem",E1097)),ISERR(SEARCH("protein",E1097)),ISERR(SEARCH("nucleic",E1097))),"",IF(ISERR(SEARCH("target",G1098)),"Define a Target component","")),IF(ISERR(SEARCH("cell",G1098)),"Define a Cell component",""))&amp;IF(ISERR(SEARCH("small-molecule",E1097)),IF(ISBLANK(K1097), "Need a Detector Role",""),"")&amp;IF(ISERR(SEARCH("fluorescence",L1097)),"",IF(ISBLANK(S1097), "Need Emission",IF(ISBLANK(R1097), "Need Excitation","")))&amp;IF(ISERR(SEARCH("absorbance",L1097)),"",IF(ISBLANK(T1097), "Need Absorbance","")))</f>
        <v/>
      </c>
    </row>
    <row r="1098" spans="2:2" x14ac:dyDescent="0.2">
      <c r="B1098" t="str">
        <f t="shared" si="19"/>
        <v/>
      </c>
    </row>
    <row r="1099" spans="2:2" x14ac:dyDescent="0.2">
      <c r="B1099" t="str">
        <f t="shared" si="19"/>
        <v/>
      </c>
    </row>
    <row r="1100" spans="2:2" x14ac:dyDescent="0.2">
      <c r="B1100" t="str">
        <f t="shared" si="19"/>
        <v/>
      </c>
    </row>
    <row r="1101" spans="2:2" x14ac:dyDescent="0.2">
      <c r="B1101" t="str">
        <f t="shared" si="19"/>
        <v/>
      </c>
    </row>
    <row r="1102" spans="2:2" x14ac:dyDescent="0.2">
      <c r="B1102" t="str">
        <f t="shared" si="19"/>
        <v/>
      </c>
    </row>
    <row r="1103" spans="2:2" x14ac:dyDescent="0.2">
      <c r="B1103" t="str">
        <f t="shared" si="19"/>
        <v/>
      </c>
    </row>
    <row r="1104" spans="2:2" x14ac:dyDescent="0.2">
      <c r="B1104" t="str">
        <f t="shared" si="19"/>
        <v/>
      </c>
    </row>
    <row r="1105" spans="2:2" x14ac:dyDescent="0.2">
      <c r="B1105" t="str">
        <f t="shared" si="19"/>
        <v/>
      </c>
    </row>
    <row r="1106" spans="2:2" x14ac:dyDescent="0.2">
      <c r="B1106" t="str">
        <f t="shared" si="19"/>
        <v/>
      </c>
    </row>
    <row r="1107" spans="2:2" x14ac:dyDescent="0.2">
      <c r="B1107" t="str">
        <f t="shared" si="19"/>
        <v/>
      </c>
    </row>
    <row r="1108" spans="2:2" x14ac:dyDescent="0.2">
      <c r="B1108" t="str">
        <f t="shared" si="19"/>
        <v/>
      </c>
    </row>
    <row r="1109" spans="2:2" x14ac:dyDescent="0.2">
      <c r="B1109" t="str">
        <f t="shared" si="19"/>
        <v/>
      </c>
    </row>
    <row r="1110" spans="2:2" x14ac:dyDescent="0.2">
      <c r="B1110" t="str">
        <f t="shared" si="19"/>
        <v/>
      </c>
    </row>
    <row r="1111" spans="2:2" x14ac:dyDescent="0.2">
      <c r="B1111" t="str">
        <f t="shared" si="19"/>
        <v/>
      </c>
    </row>
    <row r="1112" spans="2:2" x14ac:dyDescent="0.2">
      <c r="B1112" t="str">
        <f t="shared" si="19"/>
        <v/>
      </c>
    </row>
    <row r="1113" spans="2:2" x14ac:dyDescent="0.2">
      <c r="B1113" t="str">
        <f t="shared" si="19"/>
        <v/>
      </c>
    </row>
    <row r="1114" spans="2:2" x14ac:dyDescent="0.2">
      <c r="B1114" t="str">
        <f t="shared" si="19"/>
        <v/>
      </c>
    </row>
    <row r="1115" spans="2:2" x14ac:dyDescent="0.2">
      <c r="B1115" t="str">
        <f t="shared" si="19"/>
        <v/>
      </c>
    </row>
    <row r="1116" spans="2:2" x14ac:dyDescent="0.2">
      <c r="B1116" t="str">
        <f t="shared" si="19"/>
        <v/>
      </c>
    </row>
    <row r="1117" spans="2:2" x14ac:dyDescent="0.2">
      <c r="B1117" t="str">
        <f t="shared" si="19"/>
        <v/>
      </c>
    </row>
    <row r="1118" spans="2:2" x14ac:dyDescent="0.2">
      <c r="B1118" t="str">
        <f t="shared" si="19"/>
        <v/>
      </c>
    </row>
    <row r="1119" spans="2:2" x14ac:dyDescent="0.2">
      <c r="B1119" t="str">
        <f t="shared" si="19"/>
        <v/>
      </c>
    </row>
    <row r="1120" spans="2:2" x14ac:dyDescent="0.2">
      <c r="B1120" t="str">
        <f t="shared" si="19"/>
        <v/>
      </c>
    </row>
    <row r="1121" spans="2:2" x14ac:dyDescent="0.2">
      <c r="B1121" t="str">
        <f t="shared" si="19"/>
        <v/>
      </c>
    </row>
    <row r="1122" spans="2:2" x14ac:dyDescent="0.2">
      <c r="B1122" t="str">
        <f t="shared" si="19"/>
        <v/>
      </c>
    </row>
    <row r="1123" spans="2:2" x14ac:dyDescent="0.2">
      <c r="B1123" t="str">
        <f t="shared" si="19"/>
        <v/>
      </c>
    </row>
    <row r="1124" spans="2:2" x14ac:dyDescent="0.2">
      <c r="B1124" t="str">
        <f t="shared" si="19"/>
        <v/>
      </c>
    </row>
    <row r="1125" spans="2:2" x14ac:dyDescent="0.2">
      <c r="B1125" t="str">
        <f t="shared" si="19"/>
        <v/>
      </c>
    </row>
    <row r="1126" spans="2:2" x14ac:dyDescent="0.2">
      <c r="B1126" t="str">
        <f t="shared" si="19"/>
        <v/>
      </c>
    </row>
    <row r="1127" spans="2:2" x14ac:dyDescent="0.2">
      <c r="B1127" t="str">
        <f t="shared" si="19"/>
        <v/>
      </c>
    </row>
    <row r="1128" spans="2:2" x14ac:dyDescent="0.2">
      <c r="B1128" t="str">
        <f t="shared" si="19"/>
        <v/>
      </c>
    </row>
    <row r="1129" spans="2:2" x14ac:dyDescent="0.2">
      <c r="B1129" t="str">
        <f t="shared" si="19"/>
        <v/>
      </c>
    </row>
    <row r="1130" spans="2:2" x14ac:dyDescent="0.2">
      <c r="B1130" t="str">
        <f t="shared" si="19"/>
        <v/>
      </c>
    </row>
    <row r="1131" spans="2:2" x14ac:dyDescent="0.2">
      <c r="B1131" t="str">
        <f t="shared" si="19"/>
        <v/>
      </c>
    </row>
    <row r="1132" spans="2:2" x14ac:dyDescent="0.2">
      <c r="B1132" t="str">
        <f t="shared" si="19"/>
        <v/>
      </c>
    </row>
    <row r="1133" spans="2:2" x14ac:dyDescent="0.2">
      <c r="B1133" t="str">
        <f t="shared" si="19"/>
        <v/>
      </c>
    </row>
    <row r="1134" spans="2:2" x14ac:dyDescent="0.2">
      <c r="B1134" t="str">
        <f t="shared" si="19"/>
        <v/>
      </c>
    </row>
    <row r="1135" spans="2:2" x14ac:dyDescent="0.2">
      <c r="B1135" t="str">
        <f t="shared" si="19"/>
        <v/>
      </c>
    </row>
    <row r="1136" spans="2:2" x14ac:dyDescent="0.2">
      <c r="B1136" t="str">
        <f t="shared" si="19"/>
        <v/>
      </c>
    </row>
    <row r="1137" spans="2:2" x14ac:dyDescent="0.2">
      <c r="B1137" t="str">
        <f t="shared" si="19"/>
        <v/>
      </c>
    </row>
    <row r="1138" spans="2:2" x14ac:dyDescent="0.2">
      <c r="B1138" t="str">
        <f t="shared" si="19"/>
        <v/>
      </c>
    </row>
    <row r="1139" spans="2:2" x14ac:dyDescent="0.2">
      <c r="B1139" t="str">
        <f t="shared" si="19"/>
        <v/>
      </c>
    </row>
    <row r="1140" spans="2:2" x14ac:dyDescent="0.2">
      <c r="B1140" t="str">
        <f t="shared" si="19"/>
        <v/>
      </c>
    </row>
    <row r="1141" spans="2:2" x14ac:dyDescent="0.2">
      <c r="B1141" t="str">
        <f t="shared" si="19"/>
        <v/>
      </c>
    </row>
    <row r="1142" spans="2:2" x14ac:dyDescent="0.2">
      <c r="B1142" t="str">
        <f t="shared" si="19"/>
        <v/>
      </c>
    </row>
    <row r="1143" spans="2:2" x14ac:dyDescent="0.2">
      <c r="B1143" t="str">
        <f t="shared" si="19"/>
        <v/>
      </c>
    </row>
    <row r="1144" spans="2:2" x14ac:dyDescent="0.2">
      <c r="B1144" t="str">
        <f t="shared" si="19"/>
        <v/>
      </c>
    </row>
    <row r="1145" spans="2:2" x14ac:dyDescent="0.2">
      <c r="B1145" t="str">
        <f t="shared" si="19"/>
        <v/>
      </c>
    </row>
    <row r="1146" spans="2:2" x14ac:dyDescent="0.2">
      <c r="B1146" t="str">
        <f t="shared" si="19"/>
        <v/>
      </c>
    </row>
    <row r="1147" spans="2:2" x14ac:dyDescent="0.2">
      <c r="B1147" t="str">
        <f t="shared" si="19"/>
        <v/>
      </c>
    </row>
    <row r="1148" spans="2:2" x14ac:dyDescent="0.2">
      <c r="B1148" t="str">
        <f t="shared" si="19"/>
        <v/>
      </c>
    </row>
    <row r="1149" spans="2:2" x14ac:dyDescent="0.2">
      <c r="B1149" t="str">
        <f t="shared" si="19"/>
        <v/>
      </c>
    </row>
    <row r="1150" spans="2:2" x14ac:dyDescent="0.2">
      <c r="B1150" t="str">
        <f t="shared" si="19"/>
        <v/>
      </c>
    </row>
    <row r="1151" spans="2:2" x14ac:dyDescent="0.2">
      <c r="B1151" t="str">
        <f t="shared" si="19"/>
        <v/>
      </c>
    </row>
    <row r="1152" spans="2:2" x14ac:dyDescent="0.2">
      <c r="B1152" t="str">
        <f t="shared" si="19"/>
        <v/>
      </c>
    </row>
    <row r="1153" spans="2:2" x14ac:dyDescent="0.2">
      <c r="B1153" t="str">
        <f t="shared" si="19"/>
        <v/>
      </c>
    </row>
    <row r="1154" spans="2:2" x14ac:dyDescent="0.2">
      <c r="B1154" t="str">
        <f t="shared" si="19"/>
        <v/>
      </c>
    </row>
    <row r="1155" spans="2:2" x14ac:dyDescent="0.2">
      <c r="B1155" t="str">
        <f t="shared" si="19"/>
        <v/>
      </c>
    </row>
    <row r="1156" spans="2:2" x14ac:dyDescent="0.2">
      <c r="B1156" t="str">
        <f t="shared" si="19"/>
        <v/>
      </c>
    </row>
    <row r="1157" spans="2:2" x14ac:dyDescent="0.2">
      <c r="B1157" t="str">
        <f t="shared" si="19"/>
        <v/>
      </c>
    </row>
    <row r="1158" spans="2:2" x14ac:dyDescent="0.2">
      <c r="B1158" t="str">
        <f t="shared" si="19"/>
        <v/>
      </c>
    </row>
    <row r="1159" spans="2:2" x14ac:dyDescent="0.2">
      <c r="B1159" t="str">
        <f t="shared" si="19"/>
        <v/>
      </c>
    </row>
    <row r="1160" spans="2:2" x14ac:dyDescent="0.2">
      <c r="B1160" t="str">
        <f t="shared" si="19"/>
        <v/>
      </c>
    </row>
    <row r="1161" spans="2:2" x14ac:dyDescent="0.2">
      <c r="B1161" t="str">
        <f t="shared" ref="B1161:B1224" si="20">IF(OR($A1159=$A1160,ISBLANK($A1160)),"",IF(ISERR(SEARCH("cell-based",E1161)),IF(AND(ISERR(SEARCH("biochem",E1161)),ISERR(SEARCH("protein",E1161)),ISERR(SEARCH("nucleic",E1161))),"",IF(ISERR(SEARCH("target",G1162)),"Define a Target component","")),IF(ISERR(SEARCH("cell",G1162)),"Define a Cell component",""))&amp;IF(ISERR(SEARCH("small-molecule",E1161)),IF(ISBLANK(K1161), "Need a Detector Role",""),"")&amp;IF(ISERR(SEARCH("fluorescence",L1161)),"",IF(ISBLANK(S1161), "Need Emission",IF(ISBLANK(R1161), "Need Excitation","")))&amp;IF(ISERR(SEARCH("absorbance",L1161)),"",IF(ISBLANK(T1161), "Need Absorbance","")))</f>
        <v/>
      </c>
    </row>
    <row r="1162" spans="2:2" x14ac:dyDescent="0.2">
      <c r="B1162" t="str">
        <f t="shared" si="20"/>
        <v/>
      </c>
    </row>
    <row r="1163" spans="2:2" x14ac:dyDescent="0.2">
      <c r="B1163" t="str">
        <f t="shared" si="20"/>
        <v/>
      </c>
    </row>
    <row r="1164" spans="2:2" x14ac:dyDescent="0.2">
      <c r="B1164" t="str">
        <f t="shared" si="20"/>
        <v/>
      </c>
    </row>
    <row r="1165" spans="2:2" x14ac:dyDescent="0.2">
      <c r="B1165" t="str">
        <f t="shared" si="20"/>
        <v/>
      </c>
    </row>
    <row r="1166" spans="2:2" x14ac:dyDescent="0.2">
      <c r="B1166" t="str">
        <f t="shared" si="20"/>
        <v/>
      </c>
    </row>
    <row r="1167" spans="2:2" x14ac:dyDescent="0.2">
      <c r="B1167" t="str">
        <f t="shared" si="20"/>
        <v/>
      </c>
    </row>
    <row r="1168" spans="2:2" x14ac:dyDescent="0.2">
      <c r="B1168" t="str">
        <f t="shared" si="20"/>
        <v/>
      </c>
    </row>
    <row r="1169" spans="2:2" x14ac:dyDescent="0.2">
      <c r="B1169" t="str">
        <f t="shared" si="20"/>
        <v/>
      </c>
    </row>
    <row r="1170" spans="2:2" x14ac:dyDescent="0.2">
      <c r="B1170" t="str">
        <f t="shared" si="20"/>
        <v/>
      </c>
    </row>
    <row r="1171" spans="2:2" x14ac:dyDescent="0.2">
      <c r="B1171" t="str">
        <f t="shared" si="20"/>
        <v/>
      </c>
    </row>
    <row r="1172" spans="2:2" x14ac:dyDescent="0.2">
      <c r="B1172" t="str">
        <f t="shared" si="20"/>
        <v/>
      </c>
    </row>
    <row r="1173" spans="2:2" x14ac:dyDescent="0.2">
      <c r="B1173" t="str">
        <f t="shared" si="20"/>
        <v/>
      </c>
    </row>
    <row r="1174" spans="2:2" x14ac:dyDescent="0.2">
      <c r="B1174" t="str">
        <f t="shared" si="20"/>
        <v/>
      </c>
    </row>
    <row r="1175" spans="2:2" x14ac:dyDescent="0.2">
      <c r="B1175" t="str">
        <f t="shared" si="20"/>
        <v/>
      </c>
    </row>
    <row r="1176" spans="2:2" x14ac:dyDescent="0.2">
      <c r="B1176" t="str">
        <f t="shared" si="20"/>
        <v/>
      </c>
    </row>
    <row r="1177" spans="2:2" x14ac:dyDescent="0.2">
      <c r="B1177" t="str">
        <f t="shared" si="20"/>
        <v/>
      </c>
    </row>
    <row r="1178" spans="2:2" x14ac:dyDescent="0.2">
      <c r="B1178" t="str">
        <f t="shared" si="20"/>
        <v/>
      </c>
    </row>
    <row r="1179" spans="2:2" x14ac:dyDescent="0.2">
      <c r="B1179" t="str">
        <f t="shared" si="20"/>
        <v/>
      </c>
    </row>
    <row r="1180" spans="2:2" x14ac:dyDescent="0.2">
      <c r="B1180" t="str">
        <f t="shared" si="20"/>
        <v/>
      </c>
    </row>
    <row r="1181" spans="2:2" x14ac:dyDescent="0.2">
      <c r="B1181" t="str">
        <f t="shared" si="20"/>
        <v/>
      </c>
    </row>
    <row r="1182" spans="2:2" x14ac:dyDescent="0.2">
      <c r="B1182" t="str">
        <f t="shared" si="20"/>
        <v/>
      </c>
    </row>
    <row r="1183" spans="2:2" x14ac:dyDescent="0.2">
      <c r="B1183" t="str">
        <f t="shared" si="20"/>
        <v/>
      </c>
    </row>
    <row r="1184" spans="2:2" x14ac:dyDescent="0.2">
      <c r="B1184" t="str">
        <f t="shared" si="20"/>
        <v/>
      </c>
    </row>
    <row r="1185" spans="2:2" x14ac:dyDescent="0.2">
      <c r="B1185" t="str">
        <f t="shared" si="20"/>
        <v/>
      </c>
    </row>
    <row r="1186" spans="2:2" x14ac:dyDescent="0.2">
      <c r="B1186" t="str">
        <f t="shared" si="20"/>
        <v/>
      </c>
    </row>
    <row r="1187" spans="2:2" x14ac:dyDescent="0.2">
      <c r="B1187" t="str">
        <f t="shared" si="20"/>
        <v/>
      </c>
    </row>
    <row r="1188" spans="2:2" x14ac:dyDescent="0.2">
      <c r="B1188" t="str">
        <f t="shared" si="20"/>
        <v/>
      </c>
    </row>
    <row r="1189" spans="2:2" x14ac:dyDescent="0.2">
      <c r="B1189" t="str">
        <f t="shared" si="20"/>
        <v/>
      </c>
    </row>
    <row r="1190" spans="2:2" x14ac:dyDescent="0.2">
      <c r="B1190" t="str">
        <f t="shared" si="20"/>
        <v/>
      </c>
    </row>
    <row r="1191" spans="2:2" x14ac:dyDescent="0.2">
      <c r="B1191" t="str">
        <f t="shared" si="20"/>
        <v/>
      </c>
    </row>
    <row r="1192" spans="2:2" x14ac:dyDescent="0.2">
      <c r="B1192" t="str">
        <f t="shared" si="20"/>
        <v/>
      </c>
    </row>
    <row r="1193" spans="2:2" x14ac:dyDescent="0.2">
      <c r="B1193" t="str">
        <f t="shared" si="20"/>
        <v/>
      </c>
    </row>
    <row r="1194" spans="2:2" x14ac:dyDescent="0.2">
      <c r="B1194" t="str">
        <f t="shared" si="20"/>
        <v/>
      </c>
    </row>
    <row r="1195" spans="2:2" x14ac:dyDescent="0.2">
      <c r="B1195" t="str">
        <f t="shared" si="20"/>
        <v/>
      </c>
    </row>
    <row r="1196" spans="2:2" x14ac:dyDescent="0.2">
      <c r="B1196" t="str">
        <f t="shared" si="20"/>
        <v/>
      </c>
    </row>
    <row r="1197" spans="2:2" x14ac:dyDescent="0.2">
      <c r="B1197" t="str">
        <f t="shared" si="20"/>
        <v/>
      </c>
    </row>
    <row r="1198" spans="2:2" x14ac:dyDescent="0.2">
      <c r="B1198" t="str">
        <f t="shared" si="20"/>
        <v/>
      </c>
    </row>
    <row r="1199" spans="2:2" x14ac:dyDescent="0.2">
      <c r="B1199" t="str">
        <f t="shared" si="20"/>
        <v/>
      </c>
    </row>
    <row r="1200" spans="2:2" x14ac:dyDescent="0.2">
      <c r="B1200" t="str">
        <f t="shared" si="20"/>
        <v/>
      </c>
    </row>
    <row r="1201" spans="2:2" x14ac:dyDescent="0.2">
      <c r="B1201" t="str">
        <f t="shared" si="20"/>
        <v/>
      </c>
    </row>
    <row r="1202" spans="2:2" x14ac:dyDescent="0.2">
      <c r="B1202" t="str">
        <f t="shared" si="20"/>
        <v/>
      </c>
    </row>
    <row r="1203" spans="2:2" x14ac:dyDescent="0.2">
      <c r="B1203" t="str">
        <f t="shared" si="20"/>
        <v/>
      </c>
    </row>
    <row r="1204" spans="2:2" x14ac:dyDescent="0.2">
      <c r="B1204" t="str">
        <f t="shared" si="20"/>
        <v/>
      </c>
    </row>
    <row r="1205" spans="2:2" x14ac:dyDescent="0.2">
      <c r="B1205" t="str">
        <f t="shared" si="20"/>
        <v/>
      </c>
    </row>
    <row r="1206" spans="2:2" x14ac:dyDescent="0.2">
      <c r="B1206" t="str">
        <f t="shared" si="20"/>
        <v/>
      </c>
    </row>
    <row r="1207" spans="2:2" x14ac:dyDescent="0.2">
      <c r="B1207" t="str">
        <f t="shared" si="20"/>
        <v/>
      </c>
    </row>
    <row r="1208" spans="2:2" x14ac:dyDescent="0.2">
      <c r="B1208" t="str">
        <f t="shared" si="20"/>
        <v/>
      </c>
    </row>
    <row r="1209" spans="2:2" x14ac:dyDescent="0.2">
      <c r="B1209" t="str">
        <f t="shared" si="20"/>
        <v/>
      </c>
    </row>
    <row r="1210" spans="2:2" x14ac:dyDescent="0.2">
      <c r="B1210" t="str">
        <f t="shared" si="20"/>
        <v/>
      </c>
    </row>
    <row r="1211" spans="2:2" x14ac:dyDescent="0.2">
      <c r="B1211" t="str">
        <f t="shared" si="20"/>
        <v/>
      </c>
    </row>
    <row r="1212" spans="2:2" x14ac:dyDescent="0.2">
      <c r="B1212" t="str">
        <f t="shared" si="20"/>
        <v/>
      </c>
    </row>
    <row r="1213" spans="2:2" x14ac:dyDescent="0.2">
      <c r="B1213" t="str">
        <f t="shared" si="20"/>
        <v/>
      </c>
    </row>
    <row r="1214" spans="2:2" x14ac:dyDescent="0.2">
      <c r="B1214" t="str">
        <f t="shared" si="20"/>
        <v/>
      </c>
    </row>
    <row r="1215" spans="2:2" x14ac:dyDescent="0.2">
      <c r="B1215" t="str">
        <f t="shared" si="20"/>
        <v/>
      </c>
    </row>
    <row r="1216" spans="2:2" x14ac:dyDescent="0.2">
      <c r="B1216" t="str">
        <f t="shared" si="20"/>
        <v/>
      </c>
    </row>
    <row r="1217" spans="2:35" x14ac:dyDescent="0.2">
      <c r="B1217" t="str">
        <f t="shared" si="20"/>
        <v/>
      </c>
    </row>
    <row r="1218" spans="2:35" x14ac:dyDescent="0.2">
      <c r="B1218" t="str">
        <f t="shared" si="20"/>
        <v/>
      </c>
    </row>
    <row r="1219" spans="2:35" x14ac:dyDescent="0.2">
      <c r="B1219" t="str">
        <f t="shared" si="20"/>
        <v/>
      </c>
    </row>
    <row r="1220" spans="2:35" x14ac:dyDescent="0.2">
      <c r="B1220" t="str">
        <f t="shared" si="20"/>
        <v/>
      </c>
    </row>
    <row r="1221" spans="2:35" x14ac:dyDescent="0.2">
      <c r="B1221" t="str">
        <f t="shared" si="20"/>
        <v/>
      </c>
    </row>
    <row r="1222" spans="2:35" x14ac:dyDescent="0.2">
      <c r="B1222" t="str">
        <f t="shared" si="20"/>
        <v/>
      </c>
    </row>
    <row r="1223" spans="2:35" x14ac:dyDescent="0.2">
      <c r="B1223" t="str">
        <f t="shared" si="20"/>
        <v/>
      </c>
    </row>
    <row r="1224" spans="2:35" x14ac:dyDescent="0.2">
      <c r="B1224" t="str">
        <f t="shared" si="20"/>
        <v/>
      </c>
    </row>
    <row r="1225" spans="2:35" x14ac:dyDescent="0.2">
      <c r="B1225" t="str">
        <f t="shared" ref="B1225:B1258" si="21">IF(OR($A1223=$A1224,ISBLANK($A1224)),"",IF(ISERR(SEARCH("cell-based",E1225)),IF(AND(ISERR(SEARCH("biochem",E1225)),ISERR(SEARCH("protein",E1225)),ISERR(SEARCH("nucleic",E1225))),"",IF(ISERR(SEARCH("target",G1226)),"Define a Target component","")),IF(ISERR(SEARCH("cell",G1226)),"Define a Cell component",""))&amp;IF(ISERR(SEARCH("small-molecule",E1225)),IF(ISBLANK(K1225), "Need a Detector Role",""),"")&amp;IF(ISERR(SEARCH("fluorescence",L1225)),"",IF(ISBLANK(S1225), "Need Emission",IF(ISBLANK(R1225), "Need Excitation","")))&amp;IF(ISERR(SEARCH("absorbance",L1225)),"",IF(ISBLANK(T1225), "Need Absorbance","")))</f>
        <v/>
      </c>
    </row>
    <row r="1226" spans="2:35" x14ac:dyDescent="0.2">
      <c r="B1226" t="str">
        <f t="shared" si="21"/>
        <v/>
      </c>
    </row>
    <row r="1227" spans="2:35" x14ac:dyDescent="0.2">
      <c r="B1227" t="str">
        <f>IF(OR($A1225=$A1226,ISBLANK($A1226)),"",IF(ISERR(SEARCH("cell-based",E1227)),IF(AND(ISERR(SEARCH("biochem",E1227)),ISERR(SEARCH("protein",E1227)),ISERR(SEARCH("nucleic",E1227))),"",IF(ISERR(SEARCH("target",G1229)),"Define a Target component","")),IF(ISERR(SEARCH("cell",G1229)),"Define a Cell component",""))&amp;IF(ISERR(SEARCH("small-molecule",E1227)),IF(ISBLANK(K1227), "Need a Detector Role",""),"")&amp;IF(ISERR(SEARCH("fluorescence",L1227)),"",IF(ISBLANK(S1227), "Need Emission",IF(ISBLANK(R1227), "Need Excitation","")))&amp;IF(ISERR(SEARCH("absorbance",L1227)),"",IF(ISBLANK(T1227), "Need Absorbance","")))</f>
        <v/>
      </c>
      <c r="C1227" t="s">
        <v>96</v>
      </c>
      <c r="D1227" t="s">
        <v>981</v>
      </c>
      <c r="E1227" t="s">
        <v>97</v>
      </c>
      <c r="F1227" t="s">
        <v>265</v>
      </c>
      <c r="G1227" t="s">
        <v>652</v>
      </c>
      <c r="H1227" t="s">
        <v>804</v>
      </c>
      <c r="I1227" t="s">
        <v>981</v>
      </c>
      <c r="J1227">
        <v>10</v>
      </c>
      <c r="K1227" t="s">
        <v>242</v>
      </c>
      <c r="M1227" t="s">
        <v>335</v>
      </c>
      <c r="N1227" t="s">
        <v>979</v>
      </c>
      <c r="O1227" t="s">
        <v>142</v>
      </c>
      <c r="P1227" t="s">
        <v>105</v>
      </c>
      <c r="Q1227" t="s">
        <v>464</v>
      </c>
      <c r="R1227" t="s">
        <v>126</v>
      </c>
      <c r="S1227" t="s">
        <v>231</v>
      </c>
      <c r="T1227" t="s">
        <v>198</v>
      </c>
      <c r="U1227" t="s">
        <v>294</v>
      </c>
      <c r="Y1227" t="s">
        <v>869</v>
      </c>
      <c r="Z1227" t="s">
        <v>948</v>
      </c>
      <c r="AA1227">
        <v>57.47</v>
      </c>
      <c r="AB1227" t="s">
        <v>604</v>
      </c>
      <c r="AC1227" t="s">
        <v>995</v>
      </c>
      <c r="AD1227" t="s">
        <v>70</v>
      </c>
      <c r="AE1227" t="s">
        <v>967</v>
      </c>
      <c r="AF1227" t="s">
        <v>113</v>
      </c>
      <c r="AG1227" t="s">
        <v>114</v>
      </c>
      <c r="AH1227">
        <v>24</v>
      </c>
      <c r="AI1227">
        <v>2</v>
      </c>
    </row>
    <row r="1228" spans="2:35" x14ac:dyDescent="0.2">
      <c r="G1228" t="s">
        <v>606</v>
      </c>
      <c r="H1228" t="s">
        <v>809</v>
      </c>
      <c r="I1228" t="s">
        <v>978</v>
      </c>
      <c r="J1228">
        <v>1</v>
      </c>
      <c r="K1228" t="s">
        <v>158</v>
      </c>
    </row>
    <row r="1229" spans="2:35" x14ac:dyDescent="0.2">
      <c r="B1229" t="str">
        <f>IF(OR($A1226=$A1227,ISBLANK($A1227)),"",IF(ISERR(SEARCH("cell-based",E1229)),IF(AND(ISERR(SEARCH("biochem",E1229)),ISERR(SEARCH("protein",E1229)),ISERR(SEARCH("nucleic",E1229))),"",IF(ISERR(SEARCH("target",G1231)),"Define a Target component","")),IF(ISERR(SEARCH("cell",G1231)),"Define a Cell component",""))&amp;IF(ISERR(SEARCH("small-molecule",E1229)),IF(ISBLANK(K1229), "Need a Detector Role",""),"")&amp;IF(ISERR(SEARCH("fluorescence",L1229)),"",IF(ISBLANK(S1229), "Need Emission",IF(ISBLANK(R1229), "Need Excitation","")))&amp;IF(ISERR(SEARCH("absorbance",L1229)),"",IF(ISBLANK(T1229), "Need Absorbance","")))</f>
        <v/>
      </c>
      <c r="C1229" t="s">
        <v>96</v>
      </c>
      <c r="D1229" t="s">
        <v>977</v>
      </c>
      <c r="E1229" t="s">
        <v>97</v>
      </c>
      <c r="F1229" t="s">
        <v>265</v>
      </c>
      <c r="G1229" t="s">
        <v>652</v>
      </c>
      <c r="H1229" t="s">
        <v>804</v>
      </c>
      <c r="I1229" t="s">
        <v>977</v>
      </c>
      <c r="J1229">
        <v>10</v>
      </c>
      <c r="K1229" t="s">
        <v>242</v>
      </c>
      <c r="M1229" t="s">
        <v>335</v>
      </c>
      <c r="N1229" t="s">
        <v>979</v>
      </c>
      <c r="O1229" t="s">
        <v>142</v>
      </c>
      <c r="P1229" t="s">
        <v>105</v>
      </c>
      <c r="Q1229" t="s">
        <v>464</v>
      </c>
      <c r="R1229" t="s">
        <v>126</v>
      </c>
      <c r="S1229" t="s">
        <v>231</v>
      </c>
      <c r="T1229" t="s">
        <v>198</v>
      </c>
      <c r="U1229" t="s">
        <v>294</v>
      </c>
      <c r="Y1229" t="s">
        <v>869</v>
      </c>
      <c r="Z1229" t="s">
        <v>948</v>
      </c>
      <c r="AA1229">
        <v>57.47</v>
      </c>
      <c r="AB1229" t="s">
        <v>604</v>
      </c>
      <c r="AC1229" t="s">
        <v>994</v>
      </c>
      <c r="AD1229" t="s">
        <v>70</v>
      </c>
      <c r="AE1229" t="s">
        <v>967</v>
      </c>
      <c r="AF1229" t="s">
        <v>113</v>
      </c>
      <c r="AG1229" t="s">
        <v>114</v>
      </c>
      <c r="AH1229">
        <v>25</v>
      </c>
      <c r="AI1229">
        <v>2</v>
      </c>
    </row>
    <row r="1230" spans="2:35" x14ac:dyDescent="0.2">
      <c r="G1230" t="s">
        <v>606</v>
      </c>
      <c r="H1230" t="s">
        <v>809</v>
      </c>
      <c r="I1230" t="s">
        <v>978</v>
      </c>
      <c r="J1230">
        <v>1</v>
      </c>
      <c r="K1230" t="s">
        <v>158</v>
      </c>
    </row>
    <row r="1231" spans="2:35" x14ac:dyDescent="0.2">
      <c r="B1231" t="str">
        <f>IF(OR($A1227=$A1229,ISBLANK($A1229)),"",IF(ISERR(SEARCH("cell-based",E1231)),IF(AND(ISERR(SEARCH("biochem",E1231)),ISERR(SEARCH("protein",E1231)),ISERR(SEARCH("nucleic",E1231))),"",IF(ISERR(SEARCH("target",G1235)),"Define a Target component","")),IF(ISERR(SEARCH("cell",G1235)),"Define a Cell component",""))&amp;IF(ISERR(SEARCH("small-molecule",E1231)),IF(ISBLANK(K1231), "Need a Detector Role",""),"")&amp;IF(ISERR(SEARCH("fluorescence",L1231)),"",IF(ISBLANK(S1231), "Need Emission",IF(ISBLANK(R1231), "Need Excitation","")))&amp;IF(ISERR(SEARCH("absorbance",L1231)),"",IF(ISBLANK(T1231), "Need Absorbance","")))</f>
        <v/>
      </c>
      <c r="C1231" t="s">
        <v>96</v>
      </c>
      <c r="D1231" t="s">
        <v>981</v>
      </c>
      <c r="E1231" t="s">
        <v>97</v>
      </c>
      <c r="F1231" t="s">
        <v>265</v>
      </c>
      <c r="G1231" t="s">
        <v>652</v>
      </c>
      <c r="H1231" t="s">
        <v>804</v>
      </c>
      <c r="I1231" t="s">
        <v>981</v>
      </c>
      <c r="J1231">
        <v>10</v>
      </c>
      <c r="K1231" t="s">
        <v>242</v>
      </c>
      <c r="M1231" t="s">
        <v>335</v>
      </c>
      <c r="N1231" t="s">
        <v>979</v>
      </c>
      <c r="O1231" t="s">
        <v>142</v>
      </c>
      <c r="P1231" t="s">
        <v>105</v>
      </c>
      <c r="Q1231" t="s">
        <v>464</v>
      </c>
      <c r="R1231" t="s">
        <v>126</v>
      </c>
      <c r="S1231" t="s">
        <v>231</v>
      </c>
      <c r="T1231" t="s">
        <v>198</v>
      </c>
      <c r="U1231" t="s">
        <v>294</v>
      </c>
      <c r="Y1231" t="s">
        <v>869</v>
      </c>
      <c r="Z1231" t="s">
        <v>948</v>
      </c>
      <c r="AA1231">
        <v>57.47</v>
      </c>
      <c r="AB1231" t="s">
        <v>604</v>
      </c>
      <c r="AC1231" t="s">
        <v>996</v>
      </c>
      <c r="AD1231" t="s">
        <v>997</v>
      </c>
      <c r="AE1231" t="s">
        <v>967</v>
      </c>
      <c r="AF1231" t="s">
        <v>113</v>
      </c>
      <c r="AG1231" t="s">
        <v>114</v>
      </c>
      <c r="AH1231">
        <v>24</v>
      </c>
      <c r="AI1231">
        <v>2</v>
      </c>
    </row>
    <row r="1232" spans="2:35" x14ac:dyDescent="0.2">
      <c r="G1232" t="s">
        <v>606</v>
      </c>
      <c r="H1232" t="s">
        <v>809</v>
      </c>
      <c r="I1232" t="s">
        <v>978</v>
      </c>
      <c r="J1232">
        <v>1</v>
      </c>
      <c r="K1232" t="s">
        <v>158</v>
      </c>
    </row>
    <row r="1233" spans="2:11" x14ac:dyDescent="0.2">
      <c r="G1233" t="s">
        <v>606</v>
      </c>
      <c r="H1233" t="s">
        <v>809</v>
      </c>
      <c r="I1233" t="s">
        <v>976</v>
      </c>
      <c r="J1233">
        <v>4</v>
      </c>
      <c r="K1233" t="s">
        <v>226</v>
      </c>
    </row>
    <row r="1234" spans="2:11" x14ac:dyDescent="0.2">
      <c r="G1234" t="s">
        <v>606</v>
      </c>
      <c r="H1234" t="s">
        <v>809</v>
      </c>
      <c r="I1234" t="s">
        <v>980</v>
      </c>
      <c r="J1234">
        <v>0.1</v>
      </c>
      <c r="K1234" t="s">
        <v>226</v>
      </c>
    </row>
    <row r="1235" spans="2:11" x14ac:dyDescent="0.2">
      <c r="B1235" t="str">
        <f>IF(OR($A1229=$A1231,ISBLANK($A1231)),"",IF(ISERR(SEARCH("cell-based",E1235)),IF(AND(ISERR(SEARCH("biochem",E1235)),ISERR(SEARCH("protein",E1235)),ISERR(SEARCH("nucleic",E1235))),"",IF(ISERR(SEARCH("target",G1236)),"Define a Target component","")),IF(ISERR(SEARCH("cell",G1236)),"Define a Cell component",""))&amp;IF(ISERR(SEARCH("small-molecule",E1235)),IF(ISBLANK(K1235), "Need a Detector Role",""),"")&amp;IF(ISERR(SEARCH("fluorescence",L1235)),"",IF(ISBLANK(S1235), "Need Emission",IF(ISBLANK(R1235), "Need Excitation","")))&amp;IF(ISERR(SEARCH("absorbance",L1235)),"",IF(ISBLANK(T1235), "Need Absorbance","")))</f>
        <v/>
      </c>
    </row>
    <row r="1236" spans="2:11" x14ac:dyDescent="0.2">
      <c r="B1236" t="str">
        <f>IF(OR($A1231=$A1235,ISBLANK($A1235)),"",IF(ISERR(SEARCH("cell-based",E1236)),IF(AND(ISERR(SEARCH("biochem",E1236)),ISERR(SEARCH("protein",E1236)),ISERR(SEARCH("nucleic",E1236))),"",IF(ISERR(SEARCH("target",G1237)),"Define a Target component","")),IF(ISERR(SEARCH("cell",G1237)),"Define a Cell component",""))&amp;IF(ISERR(SEARCH("small-molecule",E1236)),IF(ISBLANK(K1236), "Need a Detector Role",""),"")&amp;IF(ISERR(SEARCH("fluorescence",L1236)),"",IF(ISBLANK(S1236), "Need Emission",IF(ISBLANK(R1236), "Need Excitation","")))&amp;IF(ISERR(SEARCH("absorbance",L1236)),"",IF(ISBLANK(T1236), "Need Absorbance","")))</f>
        <v/>
      </c>
    </row>
    <row r="1237" spans="2:11" x14ac:dyDescent="0.2">
      <c r="B1237" t="str">
        <f t="shared" si="21"/>
        <v/>
      </c>
    </row>
    <row r="1238" spans="2:11" x14ac:dyDescent="0.2">
      <c r="B1238" t="str">
        <f t="shared" si="21"/>
        <v/>
      </c>
    </row>
    <row r="1239" spans="2:11" x14ac:dyDescent="0.2">
      <c r="B1239" t="str">
        <f t="shared" si="21"/>
        <v/>
      </c>
    </row>
    <row r="1240" spans="2:11" x14ac:dyDescent="0.2">
      <c r="B1240" t="str">
        <f t="shared" si="21"/>
        <v/>
      </c>
    </row>
    <row r="1241" spans="2:11" x14ac:dyDescent="0.2">
      <c r="B1241" t="str">
        <f t="shared" si="21"/>
        <v/>
      </c>
    </row>
    <row r="1242" spans="2:11" x14ac:dyDescent="0.2">
      <c r="B1242" t="str">
        <f t="shared" si="21"/>
        <v/>
      </c>
    </row>
    <row r="1243" spans="2:11" x14ac:dyDescent="0.2">
      <c r="B1243" t="str">
        <f t="shared" si="21"/>
        <v/>
      </c>
    </row>
    <row r="1244" spans="2:11" x14ac:dyDescent="0.2">
      <c r="B1244" t="str">
        <f t="shared" si="21"/>
        <v/>
      </c>
    </row>
    <row r="1245" spans="2:11" x14ac:dyDescent="0.2">
      <c r="B1245" t="str">
        <f t="shared" si="21"/>
        <v/>
      </c>
    </row>
    <row r="1246" spans="2:11" x14ac:dyDescent="0.2">
      <c r="B1246" t="str">
        <f t="shared" si="21"/>
        <v/>
      </c>
    </row>
    <row r="1247" spans="2:11" x14ac:dyDescent="0.2">
      <c r="B1247" t="str">
        <f t="shared" si="21"/>
        <v/>
      </c>
    </row>
    <row r="1248" spans="2:11" x14ac:dyDescent="0.2">
      <c r="B1248" t="str">
        <f t="shared" si="21"/>
        <v/>
      </c>
    </row>
    <row r="1249" spans="2:54" x14ac:dyDescent="0.2">
      <c r="B1249" t="str">
        <f t="shared" si="21"/>
        <v/>
      </c>
    </row>
    <row r="1250" spans="2:54" x14ac:dyDescent="0.2">
      <c r="B1250" t="str">
        <f t="shared" si="21"/>
        <v/>
      </c>
    </row>
    <row r="1251" spans="2:54" x14ac:dyDescent="0.2">
      <c r="B1251" t="str">
        <f t="shared" si="21"/>
        <v/>
      </c>
    </row>
    <row r="1252" spans="2:54" x14ac:dyDescent="0.2">
      <c r="B1252" t="str">
        <f t="shared" si="21"/>
        <v/>
      </c>
    </row>
    <row r="1253" spans="2:54" x14ac:dyDescent="0.2">
      <c r="B1253" t="str">
        <f t="shared" si="21"/>
        <v/>
      </c>
    </row>
    <row r="1254" spans="2:54" x14ac:dyDescent="0.2">
      <c r="B1254" t="str">
        <f t="shared" si="21"/>
        <v/>
      </c>
    </row>
    <row r="1255" spans="2:54" x14ac:dyDescent="0.2">
      <c r="B1255" t="str">
        <f t="shared" si="21"/>
        <v/>
      </c>
    </row>
    <row r="1256" spans="2:54" x14ac:dyDescent="0.2">
      <c r="B1256" t="str">
        <f t="shared" si="21"/>
        <v/>
      </c>
    </row>
    <row r="1257" spans="2:54" x14ac:dyDescent="0.2">
      <c r="B1257" t="str">
        <f t="shared" si="21"/>
        <v/>
      </c>
    </row>
    <row r="1258" spans="2:54" x14ac:dyDescent="0.2">
      <c r="B1258" t="str">
        <f t="shared" si="21"/>
        <v/>
      </c>
      <c r="BA1258" t="s">
        <v>1</v>
      </c>
      <c r="BB1258" t="s">
        <v>1</v>
      </c>
    </row>
    <row r="8101" spans="3:33" x14ac:dyDescent="0.2">
      <c r="C8101" t="s">
        <v>78</v>
      </c>
      <c r="E8101" t="s">
        <v>79</v>
      </c>
      <c r="F8101" t="s">
        <v>80</v>
      </c>
      <c r="H8101" t="s">
        <v>25</v>
      </c>
      <c r="I8101" t="s">
        <v>82</v>
      </c>
      <c r="K8101" t="s">
        <v>83</v>
      </c>
      <c r="M8101" t="s">
        <v>84</v>
      </c>
      <c r="O8101" t="s">
        <v>85</v>
      </c>
      <c r="P8101" t="s">
        <v>32</v>
      </c>
      <c r="Q8101" t="s">
        <v>86</v>
      </c>
      <c r="R8101" t="s">
        <v>87</v>
      </c>
      <c r="S8101" t="s">
        <v>88</v>
      </c>
      <c r="T8101" t="s">
        <v>89</v>
      </c>
      <c r="U8101" t="s">
        <v>90</v>
      </c>
      <c r="Y8101" s="1" t="s">
        <v>810</v>
      </c>
      <c r="AB8101" t="s">
        <v>91</v>
      </c>
      <c r="AD8101" t="s">
        <v>92</v>
      </c>
      <c r="AE8101" t="s">
        <v>93</v>
      </c>
      <c r="AF8101" t="s">
        <v>94</v>
      </c>
      <c r="AG8101" t="s">
        <v>95</v>
      </c>
    </row>
    <row r="8102" spans="3:33" x14ac:dyDescent="0.2">
      <c r="C8102" t="s">
        <v>96</v>
      </c>
      <c r="E8102" t="s">
        <v>97</v>
      </c>
      <c r="F8102" t="s">
        <v>98</v>
      </c>
      <c r="G8102" t="s">
        <v>81</v>
      </c>
      <c r="H8102" t="s">
        <v>100</v>
      </c>
      <c r="I8102" t="s">
        <v>101</v>
      </c>
      <c r="K8102" t="s">
        <v>102</v>
      </c>
      <c r="M8102" t="s">
        <v>103</v>
      </c>
      <c r="O8102" t="s">
        <v>104</v>
      </c>
      <c r="P8102" t="s">
        <v>105</v>
      </c>
      <c r="Q8102" t="s">
        <v>106</v>
      </c>
      <c r="R8102" t="s">
        <v>107</v>
      </c>
      <c r="S8102" t="s">
        <v>108</v>
      </c>
      <c r="T8102" t="s">
        <v>109</v>
      </c>
      <c r="U8102" t="s">
        <v>110</v>
      </c>
      <c r="Y8102" s="1" t="s">
        <v>811</v>
      </c>
      <c r="AB8102" t="s">
        <v>111</v>
      </c>
      <c r="AD8102" t="s">
        <v>112</v>
      </c>
      <c r="AE8102" t="s">
        <v>96</v>
      </c>
      <c r="AF8102" t="s">
        <v>113</v>
      </c>
      <c r="AG8102" t="s">
        <v>114</v>
      </c>
    </row>
    <row r="8103" spans="3:33" x14ac:dyDescent="0.2">
      <c r="C8103" t="s">
        <v>115</v>
      </c>
      <c r="E8103" t="s">
        <v>116</v>
      </c>
      <c r="F8103" t="s">
        <v>117</v>
      </c>
      <c r="G8103" t="s">
        <v>99</v>
      </c>
      <c r="H8103" t="s">
        <v>119</v>
      </c>
      <c r="I8103" t="s">
        <v>120</v>
      </c>
      <c r="K8103" t="s">
        <v>121</v>
      </c>
      <c r="M8103" t="s">
        <v>122</v>
      </c>
      <c r="O8103" t="s">
        <v>123</v>
      </c>
      <c r="P8103" t="s">
        <v>124</v>
      </c>
      <c r="Q8103" t="s">
        <v>125</v>
      </c>
      <c r="R8103" t="s">
        <v>126</v>
      </c>
      <c r="S8103" t="s">
        <v>127</v>
      </c>
      <c r="T8103" t="s">
        <v>128</v>
      </c>
      <c r="U8103" t="s">
        <v>129</v>
      </c>
      <c r="Y8103" s="1" t="s">
        <v>812</v>
      </c>
      <c r="AB8103" t="s">
        <v>130</v>
      </c>
      <c r="AE8103" t="s">
        <v>131</v>
      </c>
      <c r="AF8103" t="s">
        <v>132</v>
      </c>
      <c r="AG8103" t="s">
        <v>133</v>
      </c>
    </row>
    <row r="8104" spans="3:33" x14ac:dyDescent="0.2">
      <c r="C8104" t="s">
        <v>134</v>
      </c>
      <c r="E8104" t="s">
        <v>135</v>
      </c>
      <c r="F8104" t="s">
        <v>136</v>
      </c>
      <c r="G8104" t="s">
        <v>118</v>
      </c>
      <c r="H8104" t="s">
        <v>138</v>
      </c>
      <c r="I8104" t="s">
        <v>139</v>
      </c>
      <c r="K8104" t="s">
        <v>140</v>
      </c>
      <c r="M8104" t="s">
        <v>141</v>
      </c>
      <c r="O8104" t="s">
        <v>142</v>
      </c>
      <c r="P8104" t="s">
        <v>143</v>
      </c>
      <c r="Q8104" t="s">
        <v>144</v>
      </c>
      <c r="S8104" t="s">
        <v>145</v>
      </c>
      <c r="T8104" t="s">
        <v>146</v>
      </c>
      <c r="U8104" t="s">
        <v>147</v>
      </c>
      <c r="Y8104" s="1" t="s">
        <v>813</v>
      </c>
      <c r="AB8104" t="s">
        <v>148</v>
      </c>
      <c r="AE8104" t="s">
        <v>149</v>
      </c>
      <c r="AF8104" t="s">
        <v>150</v>
      </c>
      <c r="AG8104" t="s">
        <v>151</v>
      </c>
    </row>
    <row r="8105" spans="3:33" x14ac:dyDescent="0.2">
      <c r="C8105" t="s">
        <v>152</v>
      </c>
      <c r="E8105" t="s">
        <v>153</v>
      </c>
      <c r="F8105" t="s">
        <v>154</v>
      </c>
      <c r="G8105" t="s">
        <v>137</v>
      </c>
      <c r="H8105" t="s">
        <v>156</v>
      </c>
      <c r="I8105" t="s">
        <v>157</v>
      </c>
      <c r="K8105" t="s">
        <v>158</v>
      </c>
      <c r="M8105" t="s">
        <v>159</v>
      </c>
      <c r="O8105" t="s">
        <v>160</v>
      </c>
      <c r="P8105" t="s">
        <v>161</v>
      </c>
      <c r="Q8105" t="s">
        <v>162</v>
      </c>
      <c r="S8105" t="s">
        <v>163</v>
      </c>
      <c r="T8105" t="s">
        <v>164</v>
      </c>
      <c r="U8105" t="s">
        <v>165</v>
      </c>
      <c r="Y8105" s="1" t="s">
        <v>814</v>
      </c>
      <c r="AB8105" t="s">
        <v>166</v>
      </c>
      <c r="AE8105" t="s">
        <v>167</v>
      </c>
      <c r="AG8105" t="s">
        <v>168</v>
      </c>
    </row>
    <row r="8106" spans="3:33" x14ac:dyDescent="0.2">
      <c r="C8106" t="s">
        <v>169</v>
      </c>
      <c r="E8106" t="s">
        <v>170</v>
      </c>
      <c r="F8106" t="s">
        <v>171</v>
      </c>
      <c r="G8106" t="s">
        <v>155</v>
      </c>
      <c r="H8106" t="s">
        <v>173</v>
      </c>
      <c r="I8106" t="s">
        <v>174</v>
      </c>
      <c r="K8106" t="s">
        <v>175</v>
      </c>
      <c r="M8106" t="s">
        <v>176</v>
      </c>
      <c r="O8106" t="s">
        <v>177</v>
      </c>
      <c r="P8106" t="s">
        <v>178</v>
      </c>
      <c r="Q8106" t="s">
        <v>179</v>
      </c>
      <c r="S8106" t="s">
        <v>180</v>
      </c>
      <c r="T8106" t="s">
        <v>181</v>
      </c>
      <c r="U8106" t="s">
        <v>182</v>
      </c>
      <c r="Y8106" s="1" t="s">
        <v>815</v>
      </c>
      <c r="AB8106" t="s">
        <v>183</v>
      </c>
      <c r="AE8106" t="s">
        <v>184</v>
      </c>
      <c r="AG8106" t="s">
        <v>185</v>
      </c>
    </row>
    <row r="8107" spans="3:33" x14ac:dyDescent="0.2">
      <c r="C8107" t="s">
        <v>186</v>
      </c>
      <c r="E8107" t="s">
        <v>187</v>
      </c>
      <c r="F8107" t="s">
        <v>188</v>
      </c>
      <c r="G8107" t="s">
        <v>172</v>
      </c>
      <c r="H8107" t="s">
        <v>190</v>
      </c>
      <c r="I8107" t="s">
        <v>191</v>
      </c>
      <c r="K8107" t="s">
        <v>192</v>
      </c>
      <c r="M8107" t="s">
        <v>193</v>
      </c>
      <c r="O8107" t="s">
        <v>194</v>
      </c>
      <c r="P8107" t="s">
        <v>195</v>
      </c>
      <c r="Q8107" t="s">
        <v>196</v>
      </c>
      <c r="S8107" t="s">
        <v>197</v>
      </c>
      <c r="T8107" t="s">
        <v>198</v>
      </c>
      <c r="U8107" t="s">
        <v>199</v>
      </c>
      <c r="Y8107" s="1" t="s">
        <v>816</v>
      </c>
      <c r="AB8107" t="s">
        <v>200</v>
      </c>
      <c r="AE8107" t="s">
        <v>201</v>
      </c>
      <c r="AG8107" t="s">
        <v>202</v>
      </c>
    </row>
    <row r="8108" spans="3:33" x14ac:dyDescent="0.2">
      <c r="C8108" t="s">
        <v>203</v>
      </c>
      <c r="E8108" t="s">
        <v>204</v>
      </c>
      <c r="F8108" t="s">
        <v>205</v>
      </c>
      <c r="G8108" t="s">
        <v>189</v>
      </c>
      <c r="H8108" t="s">
        <v>207</v>
      </c>
      <c r="I8108" t="s">
        <v>208</v>
      </c>
      <c r="K8108" t="s">
        <v>209</v>
      </c>
      <c r="M8108" t="s">
        <v>210</v>
      </c>
      <c r="O8108" t="s">
        <v>211</v>
      </c>
      <c r="P8108" t="s">
        <v>212</v>
      </c>
      <c r="Q8108" t="s">
        <v>213</v>
      </c>
      <c r="S8108" t="s">
        <v>214</v>
      </c>
      <c r="T8108" t="s">
        <v>215</v>
      </c>
      <c r="U8108" t="s">
        <v>216</v>
      </c>
      <c r="Y8108" s="1" t="s">
        <v>817</v>
      </c>
      <c r="AB8108" t="s">
        <v>217</v>
      </c>
      <c r="AE8108" t="s">
        <v>218</v>
      </c>
      <c r="AG8108" t="s">
        <v>219</v>
      </c>
    </row>
    <row r="8109" spans="3:33" x14ac:dyDescent="0.2">
      <c r="C8109" t="s">
        <v>220</v>
      </c>
      <c r="E8109" t="s">
        <v>221</v>
      </c>
      <c r="F8109" t="s">
        <v>222</v>
      </c>
      <c r="G8109" t="s">
        <v>206</v>
      </c>
      <c r="H8109" t="s">
        <v>224</v>
      </c>
      <c r="I8109" t="s">
        <v>225</v>
      </c>
      <c r="K8109" t="s">
        <v>226</v>
      </c>
      <c r="M8109" t="s">
        <v>227</v>
      </c>
      <c r="O8109" t="s">
        <v>228</v>
      </c>
      <c r="P8109" t="s">
        <v>229</v>
      </c>
      <c r="Q8109" t="s">
        <v>230</v>
      </c>
      <c r="S8109" t="s">
        <v>231</v>
      </c>
      <c r="U8109" t="s">
        <v>232</v>
      </c>
      <c r="Y8109" s="1" t="s">
        <v>818</v>
      </c>
      <c r="AB8109" t="s">
        <v>233</v>
      </c>
      <c r="AE8109" t="s">
        <v>234</v>
      </c>
      <c r="AG8109" t="s">
        <v>235</v>
      </c>
    </row>
    <row r="8110" spans="3:33" x14ac:dyDescent="0.2">
      <c r="C8110" t="s">
        <v>236</v>
      </c>
      <c r="E8110" t="s">
        <v>237</v>
      </c>
      <c r="F8110" t="s">
        <v>238</v>
      </c>
      <c r="G8110" t="s">
        <v>223</v>
      </c>
      <c r="H8110" t="s">
        <v>240</v>
      </c>
      <c r="I8110" t="s">
        <v>241</v>
      </c>
      <c r="K8110" t="s">
        <v>242</v>
      </c>
      <c r="M8110" t="s">
        <v>243</v>
      </c>
      <c r="P8110" t="s">
        <v>244</v>
      </c>
      <c r="Q8110" t="s">
        <v>245</v>
      </c>
      <c r="S8110" t="s">
        <v>246</v>
      </c>
      <c r="U8110" t="s">
        <v>247</v>
      </c>
      <c r="Y8110" s="1" t="s">
        <v>819</v>
      </c>
      <c r="AB8110" t="s">
        <v>248</v>
      </c>
      <c r="AE8110" t="s">
        <v>249</v>
      </c>
      <c r="AG8110" t="s">
        <v>250</v>
      </c>
    </row>
    <row r="8111" spans="3:33" x14ac:dyDescent="0.2">
      <c r="C8111" t="s">
        <v>249</v>
      </c>
      <c r="E8111" t="s">
        <v>251</v>
      </c>
      <c r="F8111" t="s">
        <v>252</v>
      </c>
      <c r="G8111" t="s">
        <v>239</v>
      </c>
      <c r="H8111" t="s">
        <v>254</v>
      </c>
      <c r="I8111" t="s">
        <v>255</v>
      </c>
      <c r="K8111" t="s">
        <v>256</v>
      </c>
      <c r="M8111" t="s">
        <v>257</v>
      </c>
      <c r="P8111" t="s">
        <v>258</v>
      </c>
      <c r="Q8111" t="s">
        <v>259</v>
      </c>
      <c r="U8111" t="s">
        <v>260</v>
      </c>
      <c r="Y8111" s="1" t="s">
        <v>820</v>
      </c>
      <c r="AB8111" t="s">
        <v>261</v>
      </c>
      <c r="AE8111" t="s">
        <v>262</v>
      </c>
      <c r="AG8111" t="s">
        <v>263</v>
      </c>
    </row>
    <row r="8112" spans="3:33" x14ac:dyDescent="0.2">
      <c r="C8112" t="s">
        <v>262</v>
      </c>
      <c r="E8112" t="s">
        <v>264</v>
      </c>
      <c r="F8112" t="s">
        <v>265</v>
      </c>
      <c r="G8112" t="s">
        <v>253</v>
      </c>
      <c r="H8112" t="s">
        <v>267</v>
      </c>
      <c r="I8112" t="s">
        <v>268</v>
      </c>
      <c r="K8112" t="s">
        <v>140</v>
      </c>
      <c r="M8112" t="s">
        <v>269</v>
      </c>
      <c r="P8112" t="s">
        <v>270</v>
      </c>
      <c r="Q8112" t="s">
        <v>271</v>
      </c>
      <c r="U8112" t="s">
        <v>272</v>
      </c>
      <c r="Y8112" s="1" t="s">
        <v>821</v>
      </c>
      <c r="AB8112" t="s">
        <v>273</v>
      </c>
      <c r="AG8112" t="s">
        <v>274</v>
      </c>
    </row>
    <row r="8113" spans="5:33" x14ac:dyDescent="0.2">
      <c r="E8113" t="s">
        <v>275</v>
      </c>
      <c r="F8113" t="s">
        <v>276</v>
      </c>
      <c r="G8113" t="s">
        <v>266</v>
      </c>
      <c r="H8113" t="s">
        <v>278</v>
      </c>
      <c r="I8113" t="s">
        <v>279</v>
      </c>
      <c r="K8113" t="s">
        <v>158</v>
      </c>
      <c r="M8113" t="s">
        <v>280</v>
      </c>
      <c r="P8113" t="s">
        <v>281</v>
      </c>
      <c r="Q8113" t="s">
        <v>282</v>
      </c>
      <c r="U8113" t="s">
        <v>283</v>
      </c>
      <c r="Y8113" s="1" t="s">
        <v>822</v>
      </c>
      <c r="AB8113" t="s">
        <v>284</v>
      </c>
      <c r="AG8113" t="s">
        <v>285</v>
      </c>
    </row>
    <row r="8114" spans="5:33" x14ac:dyDescent="0.2">
      <c r="E8114" t="s">
        <v>286</v>
      </c>
      <c r="F8114" t="s">
        <v>287</v>
      </c>
      <c r="G8114" t="s">
        <v>277</v>
      </c>
      <c r="H8114" t="s">
        <v>289</v>
      </c>
      <c r="I8114" t="s">
        <v>290</v>
      </c>
      <c r="K8114" t="s">
        <v>175</v>
      </c>
      <c r="M8114" t="s">
        <v>291</v>
      </c>
      <c r="P8114" t="s">
        <v>292</v>
      </c>
      <c r="Q8114" t="s">
        <v>293</v>
      </c>
      <c r="U8114" t="s">
        <v>294</v>
      </c>
      <c r="Y8114" s="1" t="s">
        <v>823</v>
      </c>
      <c r="AB8114" t="s">
        <v>295</v>
      </c>
      <c r="AG8114" t="s">
        <v>296</v>
      </c>
    </row>
    <row r="8115" spans="5:33" x14ac:dyDescent="0.2">
      <c r="E8115" t="s">
        <v>297</v>
      </c>
      <c r="F8115" t="s">
        <v>298</v>
      </c>
      <c r="G8115" t="s">
        <v>288</v>
      </c>
      <c r="H8115" t="s">
        <v>300</v>
      </c>
      <c r="I8115" t="s">
        <v>301</v>
      </c>
      <c r="K8115" t="s">
        <v>192</v>
      </c>
      <c r="M8115" t="s">
        <v>302</v>
      </c>
      <c r="P8115" t="s">
        <v>303</v>
      </c>
      <c r="Q8115" t="s">
        <v>304</v>
      </c>
      <c r="U8115" t="s">
        <v>305</v>
      </c>
      <c r="Y8115" s="1" t="s">
        <v>824</v>
      </c>
      <c r="AB8115" t="s">
        <v>306</v>
      </c>
      <c r="AG8115" t="s">
        <v>307</v>
      </c>
    </row>
    <row r="8116" spans="5:33" x14ac:dyDescent="0.2">
      <c r="E8116" t="s">
        <v>308</v>
      </c>
      <c r="F8116" t="s">
        <v>309</v>
      </c>
      <c r="G8116" t="s">
        <v>299</v>
      </c>
      <c r="H8116" t="s">
        <v>311</v>
      </c>
      <c r="I8116" t="s">
        <v>312</v>
      </c>
      <c r="K8116" t="s">
        <v>209</v>
      </c>
      <c r="M8116" t="s">
        <v>313</v>
      </c>
      <c r="P8116" t="s">
        <v>314</v>
      </c>
      <c r="Q8116" t="s">
        <v>315</v>
      </c>
      <c r="U8116" t="s">
        <v>316</v>
      </c>
      <c r="Y8116" s="1" t="s">
        <v>825</v>
      </c>
      <c r="AB8116" t="s">
        <v>317</v>
      </c>
      <c r="AG8116" t="s">
        <v>318</v>
      </c>
    </row>
    <row r="8117" spans="5:33" x14ac:dyDescent="0.2">
      <c r="E8117" t="s">
        <v>319</v>
      </c>
      <c r="F8117" t="s">
        <v>320</v>
      </c>
      <c r="G8117" t="s">
        <v>310</v>
      </c>
      <c r="H8117" t="s">
        <v>322</v>
      </c>
      <c r="I8117" t="s">
        <v>323</v>
      </c>
      <c r="K8117" t="s">
        <v>226</v>
      </c>
      <c r="M8117" t="s">
        <v>324</v>
      </c>
      <c r="P8117" t="s">
        <v>325</v>
      </c>
      <c r="Q8117" t="s">
        <v>326</v>
      </c>
      <c r="U8117" t="s">
        <v>327</v>
      </c>
      <c r="Y8117" s="1" t="s">
        <v>826</v>
      </c>
      <c r="AB8117" t="s">
        <v>328</v>
      </c>
      <c r="AG8117" t="s">
        <v>329</v>
      </c>
    </row>
    <row r="8118" spans="5:33" x14ac:dyDescent="0.2">
      <c r="E8118" t="s">
        <v>330</v>
      </c>
      <c r="F8118" t="s">
        <v>331</v>
      </c>
      <c r="G8118" t="s">
        <v>321</v>
      </c>
      <c r="H8118" t="s">
        <v>333</v>
      </c>
      <c r="I8118" t="s">
        <v>334</v>
      </c>
      <c r="K8118" t="s">
        <v>242</v>
      </c>
      <c r="M8118" t="s">
        <v>335</v>
      </c>
      <c r="P8118" t="s">
        <v>336</v>
      </c>
      <c r="Q8118" t="s">
        <v>337</v>
      </c>
      <c r="U8118" t="s">
        <v>338</v>
      </c>
      <c r="Y8118" s="1" t="s">
        <v>827</v>
      </c>
      <c r="AB8118" t="s">
        <v>339</v>
      </c>
      <c r="AG8118" t="s">
        <v>340</v>
      </c>
    </row>
    <row r="8119" spans="5:33" x14ac:dyDescent="0.2">
      <c r="E8119" t="s">
        <v>341</v>
      </c>
      <c r="F8119" t="s">
        <v>342</v>
      </c>
      <c r="G8119" t="s">
        <v>332</v>
      </c>
      <c r="H8119" t="s">
        <v>344</v>
      </c>
      <c r="I8119" t="s">
        <v>345</v>
      </c>
      <c r="K8119" t="s">
        <v>256</v>
      </c>
      <c r="M8119" t="s">
        <v>346</v>
      </c>
      <c r="P8119" t="s">
        <v>347</v>
      </c>
      <c r="Q8119" t="s">
        <v>348</v>
      </c>
      <c r="U8119" t="s">
        <v>349</v>
      </c>
      <c r="Y8119" s="1" t="s">
        <v>828</v>
      </c>
      <c r="AB8119" t="s">
        <v>350</v>
      </c>
      <c r="AG8119" t="s">
        <v>351</v>
      </c>
    </row>
    <row r="8120" spans="5:33" x14ac:dyDescent="0.2">
      <c r="F8120" t="s">
        <v>352</v>
      </c>
      <c r="G8120" t="s">
        <v>343</v>
      </c>
      <c r="H8120" t="s">
        <v>354</v>
      </c>
      <c r="I8120" t="s">
        <v>355</v>
      </c>
      <c r="K8120" t="s">
        <v>356</v>
      </c>
      <c r="M8120" t="s">
        <v>357</v>
      </c>
      <c r="P8120" t="s">
        <v>358</v>
      </c>
      <c r="Q8120" t="s">
        <v>359</v>
      </c>
      <c r="U8120" t="s">
        <v>360</v>
      </c>
      <c r="Y8120" s="1" t="s">
        <v>829</v>
      </c>
      <c r="AB8120" t="s">
        <v>361</v>
      </c>
      <c r="AG8120" t="s">
        <v>362</v>
      </c>
    </row>
    <row r="8121" spans="5:33" x14ac:dyDescent="0.2">
      <c r="F8121" t="s">
        <v>363</v>
      </c>
      <c r="G8121" t="s">
        <v>353</v>
      </c>
      <c r="H8121" t="s">
        <v>365</v>
      </c>
      <c r="I8121" t="s">
        <v>366</v>
      </c>
      <c r="K8121" t="s">
        <v>367</v>
      </c>
      <c r="M8121" t="s">
        <v>368</v>
      </c>
      <c r="P8121" t="s">
        <v>369</v>
      </c>
      <c r="Q8121" t="s">
        <v>370</v>
      </c>
      <c r="U8121" t="s">
        <v>371</v>
      </c>
      <c r="Y8121" s="1" t="s">
        <v>830</v>
      </c>
      <c r="AB8121" t="s">
        <v>372</v>
      </c>
      <c r="AG8121" t="s">
        <v>373</v>
      </c>
    </row>
    <row r="8122" spans="5:33" x14ac:dyDescent="0.2">
      <c r="F8122" t="s">
        <v>374</v>
      </c>
      <c r="G8122" t="s">
        <v>364</v>
      </c>
      <c r="H8122" t="s">
        <v>376</v>
      </c>
      <c r="I8122" t="s">
        <v>377</v>
      </c>
      <c r="K8122" t="s">
        <v>378</v>
      </c>
      <c r="M8122" t="s">
        <v>379</v>
      </c>
      <c r="P8122" t="s">
        <v>380</v>
      </c>
      <c r="Q8122" t="s">
        <v>381</v>
      </c>
      <c r="Y8122" s="1" t="s">
        <v>831</v>
      </c>
      <c r="AB8122" t="s">
        <v>382</v>
      </c>
      <c r="AG8122" t="s">
        <v>383</v>
      </c>
    </row>
    <row r="8123" spans="5:33" x14ac:dyDescent="0.2">
      <c r="F8123" t="s">
        <v>384</v>
      </c>
      <c r="G8123" t="s">
        <v>375</v>
      </c>
      <c r="H8123" t="s">
        <v>386</v>
      </c>
      <c r="I8123" t="s">
        <v>387</v>
      </c>
      <c r="K8123" t="s">
        <v>388</v>
      </c>
      <c r="M8123" t="s">
        <v>389</v>
      </c>
      <c r="P8123" t="s">
        <v>390</v>
      </c>
      <c r="Q8123" t="s">
        <v>391</v>
      </c>
      <c r="Y8123" s="1" t="s">
        <v>832</v>
      </c>
      <c r="AB8123" t="s">
        <v>158</v>
      </c>
      <c r="AG8123" t="s">
        <v>392</v>
      </c>
    </row>
    <row r="8124" spans="5:33" x14ac:dyDescent="0.2">
      <c r="F8124" t="s">
        <v>393</v>
      </c>
      <c r="G8124" t="s">
        <v>385</v>
      </c>
      <c r="H8124" t="s">
        <v>395</v>
      </c>
      <c r="I8124" t="s">
        <v>396</v>
      </c>
      <c r="K8124" t="s">
        <v>397</v>
      </c>
      <c r="M8124" t="s">
        <v>398</v>
      </c>
      <c r="P8124" t="s">
        <v>399</v>
      </c>
      <c r="Q8124" t="s">
        <v>400</v>
      </c>
      <c r="Y8124" s="1" t="s">
        <v>833</v>
      </c>
      <c r="AB8124" t="s">
        <v>401</v>
      </c>
      <c r="AG8124" t="s">
        <v>402</v>
      </c>
    </row>
    <row r="8125" spans="5:33" x14ac:dyDescent="0.2">
      <c r="F8125" t="s">
        <v>403</v>
      </c>
      <c r="G8125" t="s">
        <v>394</v>
      </c>
      <c r="H8125" t="s">
        <v>405</v>
      </c>
      <c r="I8125" t="s">
        <v>406</v>
      </c>
      <c r="K8125" t="s">
        <v>397</v>
      </c>
      <c r="M8125" t="s">
        <v>407</v>
      </c>
      <c r="P8125" t="s">
        <v>408</v>
      </c>
      <c r="Q8125" t="s">
        <v>409</v>
      </c>
      <c r="Y8125" s="1" t="s">
        <v>834</v>
      </c>
      <c r="AB8125" t="s">
        <v>410</v>
      </c>
      <c r="AG8125" t="s">
        <v>411</v>
      </c>
    </row>
    <row r="8126" spans="5:33" x14ac:dyDescent="0.2">
      <c r="F8126" t="s">
        <v>412</v>
      </c>
      <c r="G8126" t="s">
        <v>404</v>
      </c>
      <c r="H8126" t="s">
        <v>414</v>
      </c>
      <c r="I8126" t="s">
        <v>415</v>
      </c>
      <c r="K8126" t="s">
        <v>416</v>
      </c>
      <c r="M8126" t="s">
        <v>417</v>
      </c>
      <c r="P8126" t="s">
        <v>418</v>
      </c>
      <c r="Q8126" t="s">
        <v>419</v>
      </c>
      <c r="Y8126" s="1" t="s">
        <v>835</v>
      </c>
      <c r="AB8126" t="s">
        <v>420</v>
      </c>
      <c r="AG8126" t="s">
        <v>421</v>
      </c>
    </row>
    <row r="8127" spans="5:33" x14ac:dyDescent="0.2">
      <c r="F8127" t="s">
        <v>422</v>
      </c>
      <c r="G8127" t="s">
        <v>413</v>
      </c>
      <c r="H8127" t="s">
        <v>424</v>
      </c>
      <c r="I8127" t="s">
        <v>425</v>
      </c>
      <c r="K8127" t="s">
        <v>426</v>
      </c>
      <c r="M8127" t="s">
        <v>427</v>
      </c>
      <c r="P8127" t="s">
        <v>428</v>
      </c>
      <c r="Q8127" t="s">
        <v>429</v>
      </c>
      <c r="Y8127" s="1" t="s">
        <v>836</v>
      </c>
      <c r="AB8127" t="s">
        <v>430</v>
      </c>
      <c r="AG8127" t="s">
        <v>431</v>
      </c>
    </row>
    <row r="8128" spans="5:33" x14ac:dyDescent="0.2">
      <c r="F8128" t="s">
        <v>432</v>
      </c>
      <c r="G8128" t="s">
        <v>423</v>
      </c>
      <c r="H8128" t="s">
        <v>434</v>
      </c>
      <c r="I8128" t="s">
        <v>435</v>
      </c>
      <c r="K8128" t="s">
        <v>436</v>
      </c>
      <c r="M8128" t="s">
        <v>437</v>
      </c>
      <c r="P8128" t="s">
        <v>438</v>
      </c>
      <c r="Q8128" t="s">
        <v>439</v>
      </c>
      <c r="Y8128" s="1" t="s">
        <v>837</v>
      </c>
      <c r="AB8128" t="s">
        <v>440</v>
      </c>
    </row>
    <row r="8129" spans="6:28" x14ac:dyDescent="0.2">
      <c r="F8129" t="s">
        <v>441</v>
      </c>
      <c r="G8129" t="s">
        <v>433</v>
      </c>
      <c r="H8129" t="s">
        <v>443</v>
      </c>
      <c r="I8129" t="s">
        <v>444</v>
      </c>
      <c r="K8129" t="s">
        <v>426</v>
      </c>
      <c r="M8129" t="s">
        <v>445</v>
      </c>
      <c r="P8129" t="s">
        <v>446</v>
      </c>
      <c r="Q8129" t="s">
        <v>447</v>
      </c>
      <c r="Y8129" s="1" t="s">
        <v>838</v>
      </c>
      <c r="AB8129" t="s">
        <v>448</v>
      </c>
    </row>
    <row r="8130" spans="6:28" x14ac:dyDescent="0.2">
      <c r="F8130" t="s">
        <v>449</v>
      </c>
      <c r="G8130" t="s">
        <v>442</v>
      </c>
      <c r="H8130" t="s">
        <v>451</v>
      </c>
      <c r="I8130" t="s">
        <v>452</v>
      </c>
      <c r="K8130" t="s">
        <v>436</v>
      </c>
      <c r="M8130" t="s">
        <v>453</v>
      </c>
      <c r="P8130" t="s">
        <v>454</v>
      </c>
      <c r="Q8130" t="s">
        <v>455</v>
      </c>
      <c r="Y8130" s="1" t="s">
        <v>839</v>
      </c>
      <c r="AB8130" t="s">
        <v>456</v>
      </c>
    </row>
    <row r="8131" spans="6:28" x14ac:dyDescent="0.2">
      <c r="F8131" t="s">
        <v>457</v>
      </c>
      <c r="G8131" t="s">
        <v>450</v>
      </c>
      <c r="H8131" t="s">
        <v>459</v>
      </c>
      <c r="I8131" t="s">
        <v>460</v>
      </c>
      <c r="K8131" t="s">
        <v>461</v>
      </c>
      <c r="M8131" t="s">
        <v>462</v>
      </c>
      <c r="P8131" t="s">
        <v>463</v>
      </c>
      <c r="Q8131" t="s">
        <v>464</v>
      </c>
      <c r="Y8131" s="1" t="s">
        <v>840</v>
      </c>
      <c r="AB8131" t="s">
        <v>465</v>
      </c>
    </row>
    <row r="8132" spans="6:28" x14ac:dyDescent="0.2">
      <c r="F8132" t="s">
        <v>466</v>
      </c>
      <c r="G8132" t="s">
        <v>458</v>
      </c>
      <c r="H8132" t="s">
        <v>468</v>
      </c>
      <c r="I8132" t="s">
        <v>469</v>
      </c>
      <c r="K8132" t="s">
        <v>470</v>
      </c>
      <c r="M8132" t="s">
        <v>471</v>
      </c>
      <c r="P8132" t="s">
        <v>472</v>
      </c>
      <c r="Q8132" t="s">
        <v>473</v>
      </c>
      <c r="Y8132" s="1" t="s">
        <v>841</v>
      </c>
      <c r="AB8132" t="s">
        <v>474</v>
      </c>
    </row>
    <row r="8133" spans="6:28" x14ac:dyDescent="0.2">
      <c r="F8133" t="s">
        <v>475</v>
      </c>
      <c r="G8133" t="s">
        <v>467</v>
      </c>
      <c r="H8133" t="s">
        <v>477</v>
      </c>
      <c r="I8133" t="s">
        <v>478</v>
      </c>
      <c r="K8133" t="s">
        <v>479</v>
      </c>
      <c r="M8133" t="s">
        <v>480</v>
      </c>
      <c r="P8133" t="s">
        <v>481</v>
      </c>
      <c r="Q8133" t="s">
        <v>482</v>
      </c>
      <c r="Y8133" s="1" t="s">
        <v>842</v>
      </c>
      <c r="AB8133" t="s">
        <v>483</v>
      </c>
    </row>
    <row r="8134" spans="6:28" x14ac:dyDescent="0.2">
      <c r="F8134" t="s">
        <v>484</v>
      </c>
      <c r="G8134" t="s">
        <v>476</v>
      </c>
      <c r="H8134" t="s">
        <v>486</v>
      </c>
      <c r="I8134" t="s">
        <v>487</v>
      </c>
      <c r="K8134" t="s">
        <v>488</v>
      </c>
      <c r="M8134" t="s">
        <v>489</v>
      </c>
      <c r="P8134" t="s">
        <v>490</v>
      </c>
      <c r="Q8134" t="s">
        <v>491</v>
      </c>
      <c r="Y8134" s="1" t="s">
        <v>843</v>
      </c>
      <c r="AB8134" t="s">
        <v>492</v>
      </c>
    </row>
    <row r="8135" spans="6:28" x14ac:dyDescent="0.2">
      <c r="F8135" t="s">
        <v>493</v>
      </c>
      <c r="G8135" t="s">
        <v>485</v>
      </c>
      <c r="H8135" t="s">
        <v>495</v>
      </c>
      <c r="I8135" t="s">
        <v>496</v>
      </c>
      <c r="K8135" t="s">
        <v>497</v>
      </c>
      <c r="M8135" t="s">
        <v>498</v>
      </c>
      <c r="P8135" t="s">
        <v>499</v>
      </c>
      <c r="Q8135" t="s">
        <v>500</v>
      </c>
      <c r="Y8135" s="1" t="s">
        <v>844</v>
      </c>
      <c r="AB8135" t="s">
        <v>501</v>
      </c>
    </row>
    <row r="8136" spans="6:28" x14ac:dyDescent="0.2">
      <c r="F8136" t="s">
        <v>502</v>
      </c>
      <c r="G8136" t="s">
        <v>494</v>
      </c>
      <c r="H8136" t="s">
        <v>504</v>
      </c>
      <c r="I8136" t="s">
        <v>505</v>
      </c>
      <c r="K8136" t="s">
        <v>506</v>
      </c>
      <c r="M8136" t="s">
        <v>507</v>
      </c>
      <c r="P8136" t="s">
        <v>508</v>
      </c>
      <c r="Q8136" t="s">
        <v>509</v>
      </c>
      <c r="Y8136" s="1" t="s">
        <v>845</v>
      </c>
      <c r="AB8136" t="s">
        <v>510</v>
      </c>
    </row>
    <row r="8137" spans="6:28" x14ac:dyDescent="0.2">
      <c r="F8137" t="s">
        <v>511</v>
      </c>
      <c r="G8137" t="s">
        <v>503</v>
      </c>
      <c r="H8137" t="s">
        <v>513</v>
      </c>
      <c r="I8137" t="s">
        <v>514</v>
      </c>
      <c r="K8137" t="s">
        <v>515</v>
      </c>
      <c r="M8137" t="s">
        <v>516</v>
      </c>
      <c r="P8137" t="s">
        <v>517</v>
      </c>
      <c r="Q8137" t="s">
        <v>518</v>
      </c>
      <c r="Y8137" s="1" t="s">
        <v>846</v>
      </c>
      <c r="AB8137" t="s">
        <v>519</v>
      </c>
    </row>
    <row r="8138" spans="6:28" x14ac:dyDescent="0.2">
      <c r="F8138" t="s">
        <v>520</v>
      </c>
      <c r="G8138" t="s">
        <v>512</v>
      </c>
      <c r="H8138" t="s">
        <v>522</v>
      </c>
      <c r="I8138" t="s">
        <v>523</v>
      </c>
      <c r="K8138" t="s">
        <v>524</v>
      </c>
      <c r="M8138" t="s">
        <v>525</v>
      </c>
      <c r="P8138" t="s">
        <v>526</v>
      </c>
      <c r="Q8138" t="s">
        <v>527</v>
      </c>
      <c r="Y8138" s="1" t="s">
        <v>847</v>
      </c>
      <c r="AB8138" t="s">
        <v>528</v>
      </c>
    </row>
    <row r="8139" spans="6:28" x14ac:dyDescent="0.2">
      <c r="F8139" t="s">
        <v>529</v>
      </c>
      <c r="G8139" t="s">
        <v>521</v>
      </c>
      <c r="H8139" t="s">
        <v>531</v>
      </c>
      <c r="I8139" t="s">
        <v>532</v>
      </c>
      <c r="K8139" t="s">
        <v>121</v>
      </c>
      <c r="M8139" t="s">
        <v>533</v>
      </c>
      <c r="P8139" t="s">
        <v>534</v>
      </c>
      <c r="Q8139" t="s">
        <v>535</v>
      </c>
      <c r="Y8139" s="1" t="s">
        <v>848</v>
      </c>
      <c r="AB8139" t="s">
        <v>350</v>
      </c>
    </row>
    <row r="8140" spans="6:28" x14ac:dyDescent="0.2">
      <c r="F8140" t="s">
        <v>536</v>
      </c>
      <c r="G8140" t="s">
        <v>530</v>
      </c>
      <c r="H8140" t="s">
        <v>538</v>
      </c>
      <c r="I8140" t="s">
        <v>539</v>
      </c>
      <c r="K8140" t="s">
        <v>140</v>
      </c>
      <c r="M8140" t="s">
        <v>540</v>
      </c>
      <c r="P8140" t="s">
        <v>541</v>
      </c>
      <c r="Q8140" t="s">
        <v>542</v>
      </c>
      <c r="Y8140" s="1" t="s">
        <v>849</v>
      </c>
      <c r="AB8140" t="s">
        <v>543</v>
      </c>
    </row>
    <row r="8141" spans="6:28" x14ac:dyDescent="0.2">
      <c r="F8141" t="s">
        <v>544</v>
      </c>
      <c r="G8141" t="s">
        <v>537</v>
      </c>
      <c r="H8141" t="s">
        <v>546</v>
      </c>
      <c r="I8141" t="s">
        <v>547</v>
      </c>
      <c r="K8141" t="s">
        <v>158</v>
      </c>
      <c r="M8141" t="s">
        <v>548</v>
      </c>
      <c r="P8141" t="s">
        <v>549</v>
      </c>
      <c r="Q8141" t="s">
        <v>550</v>
      </c>
      <c r="Y8141" s="1" t="s">
        <v>850</v>
      </c>
      <c r="AB8141" t="s">
        <v>551</v>
      </c>
    </row>
    <row r="8142" spans="6:28" x14ac:dyDescent="0.2">
      <c r="F8142" t="s">
        <v>552</v>
      </c>
      <c r="G8142" t="s">
        <v>545</v>
      </c>
      <c r="H8142" t="s">
        <v>554</v>
      </c>
      <c r="I8142" t="s">
        <v>555</v>
      </c>
      <c r="K8142" t="s">
        <v>175</v>
      </c>
      <c r="M8142" t="s">
        <v>556</v>
      </c>
      <c r="P8142" t="s">
        <v>557</v>
      </c>
      <c r="Q8142" t="s">
        <v>558</v>
      </c>
      <c r="Y8142" s="1" t="s">
        <v>851</v>
      </c>
      <c r="AB8142" t="s">
        <v>559</v>
      </c>
    </row>
    <row r="8143" spans="6:28" x14ac:dyDescent="0.2">
      <c r="F8143" t="s">
        <v>560</v>
      </c>
      <c r="G8143" t="s">
        <v>553</v>
      </c>
      <c r="H8143" t="s">
        <v>562</v>
      </c>
      <c r="K8143" t="s">
        <v>192</v>
      </c>
      <c r="M8143" t="s">
        <v>563</v>
      </c>
      <c r="P8143" t="s">
        <v>564</v>
      </c>
      <c r="Q8143" t="s">
        <v>565</v>
      </c>
      <c r="Y8143" s="1" t="s">
        <v>852</v>
      </c>
      <c r="AB8143" t="s">
        <v>566</v>
      </c>
    </row>
    <row r="8144" spans="6:28" x14ac:dyDescent="0.2">
      <c r="F8144" t="s">
        <v>567</v>
      </c>
      <c r="G8144" t="s">
        <v>561</v>
      </c>
      <c r="H8144" t="s">
        <v>569</v>
      </c>
      <c r="K8144" t="s">
        <v>209</v>
      </c>
      <c r="M8144" t="s">
        <v>570</v>
      </c>
      <c r="P8144" t="s">
        <v>571</v>
      </c>
      <c r="Q8144" t="s">
        <v>572</v>
      </c>
      <c r="Y8144" s="1" t="s">
        <v>853</v>
      </c>
      <c r="AB8144" t="s">
        <v>573</v>
      </c>
    </row>
    <row r="8145" spans="6:28" x14ac:dyDescent="0.2">
      <c r="F8145" t="s">
        <v>574</v>
      </c>
      <c r="G8145" t="s">
        <v>568</v>
      </c>
      <c r="H8145" t="s">
        <v>576</v>
      </c>
      <c r="K8145" t="s">
        <v>226</v>
      </c>
      <c r="M8145" t="s">
        <v>577</v>
      </c>
      <c r="P8145" t="s">
        <v>578</v>
      </c>
      <c r="Q8145" t="s">
        <v>579</v>
      </c>
      <c r="Y8145" s="1" t="s">
        <v>854</v>
      </c>
      <c r="AB8145" t="s">
        <v>580</v>
      </c>
    </row>
    <row r="8146" spans="6:28" x14ac:dyDescent="0.2">
      <c r="F8146" t="s">
        <v>581</v>
      </c>
      <c r="G8146" t="s">
        <v>575</v>
      </c>
      <c r="H8146" t="s">
        <v>583</v>
      </c>
      <c r="K8146" t="s">
        <v>242</v>
      </c>
      <c r="M8146" t="s">
        <v>584</v>
      </c>
      <c r="P8146" t="s">
        <v>585</v>
      </c>
      <c r="Y8146" s="1" t="s">
        <v>855</v>
      </c>
      <c r="AB8146" t="s">
        <v>586</v>
      </c>
    </row>
    <row r="8147" spans="6:28" x14ac:dyDescent="0.2">
      <c r="F8147" t="s">
        <v>587</v>
      </c>
      <c r="G8147" t="s">
        <v>582</v>
      </c>
      <c r="H8147" t="s">
        <v>589</v>
      </c>
      <c r="K8147" t="s">
        <v>256</v>
      </c>
      <c r="M8147" t="s">
        <v>590</v>
      </c>
      <c r="P8147" t="s">
        <v>591</v>
      </c>
      <c r="Y8147" s="1" t="s">
        <v>856</v>
      </c>
      <c r="AB8147" t="s">
        <v>592</v>
      </c>
    </row>
    <row r="8148" spans="6:28" x14ac:dyDescent="0.2">
      <c r="F8148" t="s">
        <v>593</v>
      </c>
      <c r="G8148" t="s">
        <v>588</v>
      </c>
      <c r="H8148" t="s">
        <v>595</v>
      </c>
      <c r="K8148" t="s">
        <v>140</v>
      </c>
      <c r="M8148" t="s">
        <v>596</v>
      </c>
      <c r="P8148" t="s">
        <v>597</v>
      </c>
      <c r="Y8148" s="1" t="s">
        <v>857</v>
      </c>
      <c r="AB8148" t="s">
        <v>598</v>
      </c>
    </row>
    <row r="8149" spans="6:28" x14ac:dyDescent="0.2">
      <c r="F8149" t="s">
        <v>599</v>
      </c>
      <c r="G8149" t="s">
        <v>594</v>
      </c>
      <c r="H8149" t="s">
        <v>601</v>
      </c>
      <c r="K8149" t="s">
        <v>158</v>
      </c>
      <c r="M8149" t="s">
        <v>602</v>
      </c>
      <c r="P8149" t="s">
        <v>603</v>
      </c>
      <c r="Y8149" s="1" t="s">
        <v>858</v>
      </c>
      <c r="AB8149" t="s">
        <v>604</v>
      </c>
    </row>
    <row r="8150" spans="6:28" x14ac:dyDescent="0.2">
      <c r="F8150" t="s">
        <v>605</v>
      </c>
      <c r="G8150" t="s">
        <v>600</v>
      </c>
      <c r="H8150" t="s">
        <v>607</v>
      </c>
      <c r="K8150" t="s">
        <v>175</v>
      </c>
      <c r="P8150" t="s">
        <v>608</v>
      </c>
      <c r="Y8150" s="1" t="s">
        <v>859</v>
      </c>
      <c r="AB8150" t="s">
        <v>609</v>
      </c>
    </row>
    <row r="8151" spans="6:28" x14ac:dyDescent="0.2">
      <c r="F8151" t="s">
        <v>610</v>
      </c>
      <c r="G8151" t="s">
        <v>606</v>
      </c>
      <c r="H8151" t="s">
        <v>612</v>
      </c>
      <c r="K8151" t="s">
        <v>192</v>
      </c>
      <c r="P8151" t="s">
        <v>613</v>
      </c>
      <c r="Y8151" s="1" t="s">
        <v>860</v>
      </c>
      <c r="AB8151" t="s">
        <v>614</v>
      </c>
    </row>
    <row r="8152" spans="6:28" x14ac:dyDescent="0.2">
      <c r="F8152" t="s">
        <v>615</v>
      </c>
      <c r="G8152" t="s">
        <v>611</v>
      </c>
      <c r="H8152" t="s">
        <v>617</v>
      </c>
      <c r="K8152" t="s">
        <v>209</v>
      </c>
      <c r="P8152" t="s">
        <v>618</v>
      </c>
      <c r="Y8152" s="1" t="s">
        <v>861</v>
      </c>
      <c r="AB8152" t="s">
        <v>619</v>
      </c>
    </row>
    <row r="8153" spans="6:28" x14ac:dyDescent="0.2">
      <c r="F8153" t="s">
        <v>620</v>
      </c>
      <c r="G8153" t="s">
        <v>616</v>
      </c>
      <c r="H8153" t="s">
        <v>622</v>
      </c>
      <c r="K8153" t="s">
        <v>226</v>
      </c>
      <c r="P8153" t="s">
        <v>623</v>
      </c>
      <c r="Y8153" s="1" t="s">
        <v>862</v>
      </c>
      <c r="AB8153" t="s">
        <v>624</v>
      </c>
    </row>
    <row r="8154" spans="6:28" x14ac:dyDescent="0.2">
      <c r="F8154" t="s">
        <v>625</v>
      </c>
      <c r="G8154" t="s">
        <v>621</v>
      </c>
      <c r="H8154" t="s">
        <v>627</v>
      </c>
      <c r="K8154" t="s">
        <v>242</v>
      </c>
      <c r="P8154" t="s">
        <v>628</v>
      </c>
      <c r="Y8154" s="1" t="s">
        <v>863</v>
      </c>
      <c r="AB8154" t="s">
        <v>629</v>
      </c>
    </row>
    <row r="8155" spans="6:28" x14ac:dyDescent="0.2">
      <c r="F8155" t="s">
        <v>630</v>
      </c>
      <c r="G8155" t="s">
        <v>626</v>
      </c>
      <c r="H8155" t="s">
        <v>632</v>
      </c>
      <c r="K8155" t="s">
        <v>256</v>
      </c>
      <c r="P8155" t="s">
        <v>633</v>
      </c>
      <c r="Y8155" s="1" t="s">
        <v>864</v>
      </c>
      <c r="AB8155" t="s">
        <v>634</v>
      </c>
    </row>
    <row r="8156" spans="6:28" x14ac:dyDescent="0.2">
      <c r="F8156" t="s">
        <v>635</v>
      </c>
      <c r="G8156" t="s">
        <v>631</v>
      </c>
      <c r="H8156" t="s">
        <v>637</v>
      </c>
      <c r="K8156" t="s">
        <v>356</v>
      </c>
      <c r="P8156" t="s">
        <v>638</v>
      </c>
      <c r="Y8156" s="1" t="s">
        <v>865</v>
      </c>
      <c r="AB8156" t="s">
        <v>598</v>
      </c>
    </row>
    <row r="8157" spans="6:28" x14ac:dyDescent="0.2">
      <c r="F8157" t="s">
        <v>639</v>
      </c>
      <c r="G8157" t="s">
        <v>636</v>
      </c>
      <c r="H8157" t="s">
        <v>641</v>
      </c>
      <c r="K8157" t="s">
        <v>367</v>
      </c>
      <c r="P8157" t="s">
        <v>642</v>
      </c>
      <c r="Y8157" s="1" t="s">
        <v>866</v>
      </c>
      <c r="AB8157" t="s">
        <v>604</v>
      </c>
    </row>
    <row r="8158" spans="6:28" x14ac:dyDescent="0.2">
      <c r="F8158" t="s">
        <v>643</v>
      </c>
      <c r="G8158" t="s">
        <v>640</v>
      </c>
      <c r="H8158" t="s">
        <v>645</v>
      </c>
      <c r="K8158" t="s">
        <v>378</v>
      </c>
      <c r="P8158" t="s">
        <v>646</v>
      </c>
      <c r="Y8158" s="1" t="s">
        <v>867</v>
      </c>
      <c r="AB8158" t="s">
        <v>609</v>
      </c>
    </row>
    <row r="8159" spans="6:28" x14ac:dyDescent="0.2">
      <c r="F8159" t="s">
        <v>647</v>
      </c>
      <c r="G8159" t="s">
        <v>644</v>
      </c>
      <c r="H8159" t="s">
        <v>649</v>
      </c>
      <c r="K8159" t="s">
        <v>388</v>
      </c>
      <c r="P8159" t="s">
        <v>650</v>
      </c>
      <c r="Y8159" s="1" t="s">
        <v>868</v>
      </c>
      <c r="AB8159" t="s">
        <v>614</v>
      </c>
    </row>
    <row r="8160" spans="6:28" x14ac:dyDescent="0.2">
      <c r="F8160" t="s">
        <v>651</v>
      </c>
      <c r="G8160" t="s">
        <v>648</v>
      </c>
      <c r="H8160" t="s">
        <v>653</v>
      </c>
      <c r="K8160" t="s">
        <v>397</v>
      </c>
      <c r="P8160" t="s">
        <v>654</v>
      </c>
      <c r="Y8160" s="1" t="s">
        <v>869</v>
      </c>
      <c r="AB8160" t="s">
        <v>619</v>
      </c>
    </row>
    <row r="8161" spans="6:28" x14ac:dyDescent="0.2">
      <c r="F8161" t="s">
        <v>655</v>
      </c>
      <c r="G8161" t="s">
        <v>652</v>
      </c>
      <c r="H8161" t="s">
        <v>657</v>
      </c>
      <c r="K8161" t="s">
        <v>397</v>
      </c>
      <c r="P8161" t="s">
        <v>658</v>
      </c>
      <c r="Y8161" s="1" t="s">
        <v>870</v>
      </c>
      <c r="AB8161" t="s">
        <v>624</v>
      </c>
    </row>
    <row r="8162" spans="6:28" x14ac:dyDescent="0.2">
      <c r="F8162" t="s">
        <v>659</v>
      </c>
      <c r="G8162" t="s">
        <v>656</v>
      </c>
      <c r="H8162" t="s">
        <v>661</v>
      </c>
      <c r="K8162" t="s">
        <v>416</v>
      </c>
      <c r="P8162" t="s">
        <v>662</v>
      </c>
      <c r="Y8162" s="1" t="s">
        <v>871</v>
      </c>
      <c r="AB8162" t="s">
        <v>629</v>
      </c>
    </row>
    <row r="8163" spans="6:28" x14ac:dyDescent="0.2">
      <c r="F8163" t="s">
        <v>663</v>
      </c>
      <c r="G8163" t="s">
        <v>660</v>
      </c>
      <c r="H8163" t="s">
        <v>665</v>
      </c>
      <c r="K8163" t="s">
        <v>426</v>
      </c>
      <c r="P8163" t="s">
        <v>666</v>
      </c>
      <c r="Y8163" s="1" t="s">
        <v>872</v>
      </c>
      <c r="AB8163" t="s">
        <v>634</v>
      </c>
    </row>
    <row r="8164" spans="6:28" x14ac:dyDescent="0.2">
      <c r="G8164" t="s">
        <v>664</v>
      </c>
      <c r="H8164" t="s">
        <v>667</v>
      </c>
      <c r="K8164" t="s">
        <v>436</v>
      </c>
      <c r="P8164" t="s">
        <v>668</v>
      </c>
      <c r="Y8164" s="1" t="s">
        <v>873</v>
      </c>
      <c r="AB8164" t="s">
        <v>669</v>
      </c>
    </row>
    <row r="8165" spans="6:28" x14ac:dyDescent="0.2">
      <c r="H8165" t="s">
        <v>670</v>
      </c>
      <c r="K8165" t="s">
        <v>426</v>
      </c>
      <c r="P8165" t="s">
        <v>671</v>
      </c>
      <c r="Y8165" s="1" t="s">
        <v>874</v>
      </c>
      <c r="AB8165" t="s">
        <v>672</v>
      </c>
    </row>
    <row r="8166" spans="6:28" x14ac:dyDescent="0.2">
      <c r="H8166" t="s">
        <v>673</v>
      </c>
      <c r="K8166" t="s">
        <v>436</v>
      </c>
      <c r="P8166" t="s">
        <v>674</v>
      </c>
      <c r="Y8166" s="1" t="s">
        <v>875</v>
      </c>
      <c r="AB8166" t="s">
        <v>675</v>
      </c>
    </row>
    <row r="8167" spans="6:28" x14ac:dyDescent="0.2">
      <c r="H8167" t="s">
        <v>676</v>
      </c>
      <c r="K8167" t="s">
        <v>677</v>
      </c>
      <c r="P8167" t="s">
        <v>678</v>
      </c>
      <c r="Y8167" s="1" t="s">
        <v>876</v>
      </c>
      <c r="AB8167" t="s">
        <v>679</v>
      </c>
    </row>
    <row r="8168" spans="6:28" x14ac:dyDescent="0.2">
      <c r="H8168" t="s">
        <v>680</v>
      </c>
      <c r="P8168" t="s">
        <v>681</v>
      </c>
      <c r="Y8168" s="1" t="s">
        <v>877</v>
      </c>
      <c r="AB8168" t="s">
        <v>682</v>
      </c>
    </row>
    <row r="8169" spans="6:28" x14ac:dyDescent="0.2">
      <c r="H8169" t="s">
        <v>683</v>
      </c>
      <c r="P8169" t="s">
        <v>684</v>
      </c>
      <c r="Y8169" s="1" t="s">
        <v>878</v>
      </c>
      <c r="AB8169" t="s">
        <v>682</v>
      </c>
    </row>
    <row r="8170" spans="6:28" x14ac:dyDescent="0.2">
      <c r="H8170" t="s">
        <v>685</v>
      </c>
      <c r="P8170" t="s">
        <v>686</v>
      </c>
      <c r="Y8170" s="1" t="s">
        <v>816</v>
      </c>
      <c r="AB8170" t="s">
        <v>687</v>
      </c>
    </row>
    <row r="8171" spans="6:28" x14ac:dyDescent="0.2">
      <c r="H8171" t="s">
        <v>688</v>
      </c>
      <c r="P8171" t="s">
        <v>689</v>
      </c>
      <c r="Y8171" s="1" t="s">
        <v>879</v>
      </c>
      <c r="AB8171" t="s">
        <v>690</v>
      </c>
    </row>
    <row r="8172" spans="6:28" x14ac:dyDescent="0.2">
      <c r="H8172" t="s">
        <v>691</v>
      </c>
      <c r="Y8172" s="1" t="s">
        <v>880</v>
      </c>
      <c r="AB8172" t="s">
        <v>692</v>
      </c>
    </row>
    <row r="8173" spans="6:28" x14ac:dyDescent="0.2">
      <c r="H8173" t="s">
        <v>693</v>
      </c>
      <c r="Y8173" s="1" t="s">
        <v>881</v>
      </c>
      <c r="AB8173" t="s">
        <v>690</v>
      </c>
    </row>
    <row r="8174" spans="6:28" x14ac:dyDescent="0.2">
      <c r="H8174" t="s">
        <v>694</v>
      </c>
      <c r="Y8174" s="1" t="s">
        <v>882</v>
      </c>
      <c r="AB8174" t="s">
        <v>692</v>
      </c>
    </row>
    <row r="8175" spans="6:28" x14ac:dyDescent="0.2">
      <c r="H8175" t="s">
        <v>695</v>
      </c>
      <c r="Y8175" s="1" t="s">
        <v>883</v>
      </c>
      <c r="AB8175" t="s">
        <v>696</v>
      </c>
    </row>
    <row r="8176" spans="6:28" x14ac:dyDescent="0.2">
      <c r="H8176" t="s">
        <v>697</v>
      </c>
      <c r="Y8176" s="1" t="s">
        <v>884</v>
      </c>
      <c r="AB8176" t="s">
        <v>698</v>
      </c>
    </row>
    <row r="8177" spans="8:28" x14ac:dyDescent="0.2">
      <c r="H8177" t="s">
        <v>699</v>
      </c>
      <c r="Y8177" s="1" t="s">
        <v>885</v>
      </c>
      <c r="AB8177" t="s">
        <v>700</v>
      </c>
    </row>
    <row r="8178" spans="8:28" x14ac:dyDescent="0.2">
      <c r="H8178" t="s">
        <v>701</v>
      </c>
      <c r="Y8178" s="1" t="s">
        <v>886</v>
      </c>
      <c r="AB8178" t="s">
        <v>702</v>
      </c>
    </row>
    <row r="8179" spans="8:28" x14ac:dyDescent="0.2">
      <c r="H8179" t="s">
        <v>703</v>
      </c>
      <c r="Y8179" s="1" t="s">
        <v>887</v>
      </c>
      <c r="AB8179" t="s">
        <v>704</v>
      </c>
    </row>
    <row r="8180" spans="8:28" x14ac:dyDescent="0.2">
      <c r="H8180" t="s">
        <v>705</v>
      </c>
      <c r="Y8180" s="1" t="s">
        <v>888</v>
      </c>
      <c r="AB8180" t="s">
        <v>706</v>
      </c>
    </row>
    <row r="8181" spans="8:28" x14ac:dyDescent="0.2">
      <c r="H8181" t="s">
        <v>707</v>
      </c>
      <c r="Y8181" s="1" t="s">
        <v>889</v>
      </c>
      <c r="AB8181" t="s">
        <v>708</v>
      </c>
    </row>
    <row r="8182" spans="8:28" x14ac:dyDescent="0.2">
      <c r="H8182" t="s">
        <v>709</v>
      </c>
      <c r="Y8182" s="1" t="s">
        <v>890</v>
      </c>
      <c r="AB8182" t="s">
        <v>710</v>
      </c>
    </row>
    <row r="8183" spans="8:28" x14ac:dyDescent="0.2">
      <c r="H8183" t="s">
        <v>711</v>
      </c>
      <c r="Y8183" s="1" t="s">
        <v>891</v>
      </c>
      <c r="AB8183" t="s">
        <v>592</v>
      </c>
    </row>
    <row r="8184" spans="8:28" x14ac:dyDescent="0.2">
      <c r="H8184" t="s">
        <v>712</v>
      </c>
      <c r="Y8184" s="1" t="s">
        <v>892</v>
      </c>
      <c r="AB8184" t="s">
        <v>598</v>
      </c>
    </row>
    <row r="8185" spans="8:28" x14ac:dyDescent="0.2">
      <c r="H8185" t="s">
        <v>713</v>
      </c>
      <c r="Y8185" s="1" t="s">
        <v>893</v>
      </c>
      <c r="AB8185" t="s">
        <v>604</v>
      </c>
    </row>
    <row r="8186" spans="8:28" x14ac:dyDescent="0.2">
      <c r="H8186" t="s">
        <v>714</v>
      </c>
      <c r="Y8186" s="1" t="s">
        <v>894</v>
      </c>
      <c r="AB8186" t="s">
        <v>609</v>
      </c>
    </row>
    <row r="8187" spans="8:28" x14ac:dyDescent="0.2">
      <c r="H8187" t="s">
        <v>715</v>
      </c>
      <c r="Y8187" s="1" t="s">
        <v>895</v>
      </c>
      <c r="AB8187" t="s">
        <v>614</v>
      </c>
    </row>
    <row r="8188" spans="8:28" x14ac:dyDescent="0.2">
      <c r="H8188" t="s">
        <v>716</v>
      </c>
      <c r="Y8188" s="1" t="s">
        <v>896</v>
      </c>
      <c r="AB8188" t="s">
        <v>619</v>
      </c>
    </row>
    <row r="8189" spans="8:28" x14ac:dyDescent="0.2">
      <c r="H8189" t="s">
        <v>717</v>
      </c>
      <c r="Y8189" s="1" t="s">
        <v>897</v>
      </c>
      <c r="AB8189" t="s">
        <v>624</v>
      </c>
    </row>
    <row r="8190" spans="8:28" x14ac:dyDescent="0.2">
      <c r="H8190" t="s">
        <v>718</v>
      </c>
      <c r="Y8190" s="1" t="s">
        <v>898</v>
      </c>
      <c r="AB8190" t="s">
        <v>629</v>
      </c>
    </row>
    <row r="8191" spans="8:28" x14ac:dyDescent="0.2">
      <c r="H8191" t="s">
        <v>719</v>
      </c>
      <c r="Y8191" s="1" t="s">
        <v>899</v>
      </c>
      <c r="AB8191" t="s">
        <v>634</v>
      </c>
    </row>
    <row r="8192" spans="8:28" x14ac:dyDescent="0.2">
      <c r="H8192" t="s">
        <v>720</v>
      </c>
      <c r="Y8192" s="1" t="s">
        <v>900</v>
      </c>
      <c r="AB8192" t="s">
        <v>598</v>
      </c>
    </row>
    <row r="8193" spans="8:28" x14ac:dyDescent="0.2">
      <c r="H8193" t="s">
        <v>721</v>
      </c>
      <c r="Y8193" s="1" t="s">
        <v>897</v>
      </c>
      <c r="AB8193" t="s">
        <v>604</v>
      </c>
    </row>
    <row r="8194" spans="8:28" x14ac:dyDescent="0.2">
      <c r="H8194" t="s">
        <v>722</v>
      </c>
      <c r="Y8194" s="1" t="s">
        <v>901</v>
      </c>
      <c r="AB8194" t="s">
        <v>609</v>
      </c>
    </row>
    <row r="8195" spans="8:28" x14ac:dyDescent="0.2">
      <c r="H8195" t="s">
        <v>723</v>
      </c>
      <c r="Y8195" s="1" t="s">
        <v>902</v>
      </c>
      <c r="AB8195" t="s">
        <v>614</v>
      </c>
    </row>
    <row r="8196" spans="8:28" x14ac:dyDescent="0.2">
      <c r="H8196" t="s">
        <v>724</v>
      </c>
      <c r="Y8196" s="1" t="s">
        <v>903</v>
      </c>
      <c r="AB8196" t="s">
        <v>619</v>
      </c>
    </row>
    <row r="8197" spans="8:28" x14ac:dyDescent="0.2">
      <c r="H8197" t="s">
        <v>725</v>
      </c>
      <c r="Y8197" s="1" t="s">
        <v>904</v>
      </c>
      <c r="AB8197" t="s">
        <v>624</v>
      </c>
    </row>
    <row r="8198" spans="8:28" x14ac:dyDescent="0.2">
      <c r="H8198" t="s">
        <v>726</v>
      </c>
      <c r="Y8198" s="1" t="s">
        <v>905</v>
      </c>
      <c r="AB8198" t="s">
        <v>629</v>
      </c>
    </row>
    <row r="8199" spans="8:28" x14ac:dyDescent="0.2">
      <c r="H8199" t="s">
        <v>727</v>
      </c>
      <c r="Y8199" s="1" t="s">
        <v>906</v>
      </c>
      <c r="AB8199" t="s">
        <v>634</v>
      </c>
    </row>
    <row r="8200" spans="8:28" x14ac:dyDescent="0.2">
      <c r="H8200" t="s">
        <v>728</v>
      </c>
      <c r="Y8200" s="1" t="s">
        <v>907</v>
      </c>
      <c r="AB8200" t="s">
        <v>669</v>
      </c>
    </row>
    <row r="8201" spans="8:28" x14ac:dyDescent="0.2">
      <c r="H8201" t="s">
        <v>729</v>
      </c>
      <c r="Y8201" s="1" t="s">
        <v>908</v>
      </c>
      <c r="AB8201" t="s">
        <v>672</v>
      </c>
    </row>
    <row r="8202" spans="8:28" x14ac:dyDescent="0.2">
      <c r="H8202" t="s">
        <v>730</v>
      </c>
      <c r="Y8202" s="1" t="s">
        <v>909</v>
      </c>
      <c r="AB8202" t="s">
        <v>675</v>
      </c>
    </row>
    <row r="8203" spans="8:28" x14ac:dyDescent="0.2">
      <c r="H8203" t="s">
        <v>731</v>
      </c>
      <c r="Y8203" s="1" t="s">
        <v>910</v>
      </c>
      <c r="AB8203" t="s">
        <v>679</v>
      </c>
    </row>
    <row r="8204" spans="8:28" x14ac:dyDescent="0.2">
      <c r="H8204" t="s">
        <v>732</v>
      </c>
      <c r="Y8204" s="1" t="s">
        <v>911</v>
      </c>
      <c r="AB8204" t="s">
        <v>682</v>
      </c>
    </row>
    <row r="8205" spans="8:28" x14ac:dyDescent="0.2">
      <c r="H8205" t="s">
        <v>733</v>
      </c>
      <c r="Y8205" s="1" t="s">
        <v>912</v>
      </c>
      <c r="AB8205" t="s">
        <v>682</v>
      </c>
    </row>
    <row r="8206" spans="8:28" x14ac:dyDescent="0.2">
      <c r="H8206" t="s">
        <v>734</v>
      </c>
      <c r="Y8206" s="1" t="s">
        <v>913</v>
      </c>
      <c r="AB8206" t="s">
        <v>687</v>
      </c>
    </row>
    <row r="8207" spans="8:28" x14ac:dyDescent="0.2">
      <c r="H8207" t="s">
        <v>735</v>
      </c>
      <c r="Y8207" s="1" t="s">
        <v>914</v>
      </c>
      <c r="AB8207" t="s">
        <v>690</v>
      </c>
    </row>
    <row r="8208" spans="8:28" x14ac:dyDescent="0.2">
      <c r="H8208" t="s">
        <v>736</v>
      </c>
      <c r="Y8208" s="1" t="s">
        <v>915</v>
      </c>
      <c r="AB8208" t="s">
        <v>692</v>
      </c>
    </row>
    <row r="8209" spans="8:28" x14ac:dyDescent="0.2">
      <c r="H8209" t="s">
        <v>737</v>
      </c>
      <c r="Y8209" s="1" t="s">
        <v>916</v>
      </c>
      <c r="AB8209" t="s">
        <v>690</v>
      </c>
    </row>
    <row r="8210" spans="8:28" x14ac:dyDescent="0.2">
      <c r="H8210" t="s">
        <v>738</v>
      </c>
      <c r="Y8210" s="1" t="s">
        <v>917</v>
      </c>
      <c r="AB8210" t="s">
        <v>692</v>
      </c>
    </row>
    <row r="8211" spans="8:28" x14ac:dyDescent="0.2">
      <c r="H8211" t="s">
        <v>739</v>
      </c>
      <c r="Y8211" s="1" t="s">
        <v>918</v>
      </c>
      <c r="AB8211" t="s">
        <v>740</v>
      </c>
    </row>
    <row r="8212" spans="8:28" x14ac:dyDescent="0.2">
      <c r="H8212" t="s">
        <v>741</v>
      </c>
      <c r="Y8212" s="1" t="s">
        <v>919</v>
      </c>
      <c r="AB8212" t="s">
        <v>742</v>
      </c>
    </row>
    <row r="8213" spans="8:28" x14ac:dyDescent="0.2">
      <c r="H8213" t="s">
        <v>743</v>
      </c>
      <c r="Y8213" s="1" t="s">
        <v>920</v>
      </c>
      <c r="AB8213" t="s">
        <v>744</v>
      </c>
    </row>
    <row r="8214" spans="8:28" x14ac:dyDescent="0.2">
      <c r="H8214" t="s">
        <v>745</v>
      </c>
      <c r="Y8214" s="1" t="s">
        <v>921</v>
      </c>
      <c r="AB8214" t="s">
        <v>746</v>
      </c>
    </row>
    <row r="8215" spans="8:28" x14ac:dyDescent="0.2">
      <c r="H8215" t="s">
        <v>747</v>
      </c>
      <c r="Y8215" s="1" t="s">
        <v>922</v>
      </c>
      <c r="AB8215" t="s">
        <v>748</v>
      </c>
    </row>
    <row r="8216" spans="8:28" x14ac:dyDescent="0.2">
      <c r="H8216" t="s">
        <v>749</v>
      </c>
      <c r="Y8216" s="1" t="s">
        <v>923</v>
      </c>
      <c r="AB8216" t="s">
        <v>750</v>
      </c>
    </row>
    <row r="8217" spans="8:28" x14ac:dyDescent="0.2">
      <c r="H8217" t="s">
        <v>751</v>
      </c>
      <c r="Y8217" s="1" t="s">
        <v>924</v>
      </c>
      <c r="AB8217" t="s">
        <v>675</v>
      </c>
    </row>
    <row r="8218" spans="8:28" x14ac:dyDescent="0.2">
      <c r="H8218" t="s">
        <v>752</v>
      </c>
      <c r="Y8218" s="1" t="s">
        <v>925</v>
      </c>
      <c r="AB8218" t="s">
        <v>175</v>
      </c>
    </row>
    <row r="8219" spans="8:28" x14ac:dyDescent="0.2">
      <c r="H8219" t="s">
        <v>753</v>
      </c>
      <c r="Y8219" s="1" t="s">
        <v>926</v>
      </c>
      <c r="AB8219" t="s">
        <v>192</v>
      </c>
    </row>
    <row r="8220" spans="8:28" x14ac:dyDescent="0.2">
      <c r="H8220" t="s">
        <v>754</v>
      </c>
      <c r="Y8220" s="1" t="s">
        <v>927</v>
      </c>
      <c r="AB8220" t="s">
        <v>295</v>
      </c>
    </row>
    <row r="8221" spans="8:28" x14ac:dyDescent="0.2">
      <c r="H8221" t="s">
        <v>755</v>
      </c>
      <c r="Y8221" s="1" t="s">
        <v>928</v>
      </c>
      <c r="AB8221" t="s">
        <v>306</v>
      </c>
    </row>
    <row r="8222" spans="8:28" x14ac:dyDescent="0.2">
      <c r="H8222" t="s">
        <v>756</v>
      </c>
      <c r="Y8222" s="1" t="s">
        <v>929</v>
      </c>
      <c r="AB8222" t="s">
        <v>757</v>
      </c>
    </row>
    <row r="8223" spans="8:28" x14ac:dyDescent="0.2">
      <c r="H8223" t="s">
        <v>758</v>
      </c>
      <c r="Y8223" s="1" t="s">
        <v>930</v>
      </c>
      <c r="AB8223" t="s">
        <v>759</v>
      </c>
    </row>
    <row r="8224" spans="8:28" x14ac:dyDescent="0.2">
      <c r="H8224" t="s">
        <v>760</v>
      </c>
      <c r="Y8224" s="1" t="s">
        <v>931</v>
      </c>
      <c r="AB8224" t="s">
        <v>761</v>
      </c>
    </row>
    <row r="8225" spans="8:28" x14ac:dyDescent="0.2">
      <c r="H8225" t="s">
        <v>762</v>
      </c>
      <c r="Y8225" s="1" t="s">
        <v>932</v>
      </c>
      <c r="AB8225" t="s">
        <v>763</v>
      </c>
    </row>
    <row r="8226" spans="8:28" x14ac:dyDescent="0.2">
      <c r="H8226" t="s">
        <v>764</v>
      </c>
      <c r="Y8226" s="1" t="s">
        <v>933</v>
      </c>
      <c r="AB8226" t="s">
        <v>765</v>
      </c>
    </row>
    <row r="8227" spans="8:28" x14ac:dyDescent="0.2">
      <c r="H8227" t="s">
        <v>766</v>
      </c>
      <c r="Y8227" s="1" t="s">
        <v>934</v>
      </c>
      <c r="AB8227" t="s">
        <v>767</v>
      </c>
    </row>
    <row r="8228" spans="8:28" x14ac:dyDescent="0.2">
      <c r="H8228" t="s">
        <v>768</v>
      </c>
      <c r="Y8228" s="1" t="s">
        <v>935</v>
      </c>
      <c r="AB8228" t="s">
        <v>769</v>
      </c>
    </row>
    <row r="8229" spans="8:28" x14ac:dyDescent="0.2">
      <c r="H8229" t="s">
        <v>770</v>
      </c>
      <c r="Y8229" s="1" t="s">
        <v>936</v>
      </c>
      <c r="AB8229" t="s">
        <v>771</v>
      </c>
    </row>
    <row r="8230" spans="8:28" x14ac:dyDescent="0.2">
      <c r="H8230" t="s">
        <v>772</v>
      </c>
      <c r="Y8230" s="1" t="s">
        <v>937</v>
      </c>
      <c r="AB8230" t="s">
        <v>773</v>
      </c>
    </row>
    <row r="8231" spans="8:28" x14ac:dyDescent="0.2">
      <c r="H8231" t="s">
        <v>774</v>
      </c>
      <c r="Y8231" s="1" t="s">
        <v>938</v>
      </c>
      <c r="AB8231" t="s">
        <v>775</v>
      </c>
    </row>
    <row r="8232" spans="8:28" x14ac:dyDescent="0.2">
      <c r="H8232" t="s">
        <v>776</v>
      </c>
      <c r="Y8232" s="1" t="s">
        <v>939</v>
      </c>
      <c r="AB8232" t="s">
        <v>777</v>
      </c>
    </row>
    <row r="8233" spans="8:28" x14ac:dyDescent="0.2">
      <c r="H8233" t="s">
        <v>778</v>
      </c>
      <c r="Y8233" s="1" t="s">
        <v>940</v>
      </c>
    </row>
    <row r="8234" spans="8:28" x14ac:dyDescent="0.2">
      <c r="H8234" t="s">
        <v>779</v>
      </c>
      <c r="Y8234" s="1" t="s">
        <v>941</v>
      </c>
    </row>
    <row r="8235" spans="8:28" x14ac:dyDescent="0.2">
      <c r="H8235" t="s">
        <v>780</v>
      </c>
      <c r="Y8235" s="1" t="s">
        <v>942</v>
      </c>
    </row>
    <row r="8236" spans="8:28" x14ac:dyDescent="0.2">
      <c r="H8236" t="s">
        <v>781</v>
      </c>
      <c r="Y8236" s="1" t="s">
        <v>943</v>
      </c>
    </row>
    <row r="8237" spans="8:28" x14ac:dyDescent="0.2">
      <c r="H8237" t="s">
        <v>782</v>
      </c>
      <c r="Y8237" s="1" t="s">
        <v>944</v>
      </c>
    </row>
    <row r="8238" spans="8:28" x14ac:dyDescent="0.2">
      <c r="H8238" t="s">
        <v>783</v>
      </c>
    </row>
    <row r="8239" spans="8:28" x14ac:dyDescent="0.2">
      <c r="H8239" t="s">
        <v>784</v>
      </c>
    </row>
    <row r="8240" spans="8:28" x14ac:dyDescent="0.2">
      <c r="H8240" t="s">
        <v>785</v>
      </c>
    </row>
    <row r="8241" spans="8:8" x14ac:dyDescent="0.2">
      <c r="H8241" t="s">
        <v>786</v>
      </c>
    </row>
    <row r="8242" spans="8:8" x14ac:dyDescent="0.2">
      <c r="H8242" t="s">
        <v>787</v>
      </c>
    </row>
    <row r="8243" spans="8:8" x14ac:dyDescent="0.2">
      <c r="H8243" t="s">
        <v>788</v>
      </c>
    </row>
    <row r="8244" spans="8:8" x14ac:dyDescent="0.2">
      <c r="H8244" t="s">
        <v>789</v>
      </c>
    </row>
    <row r="8245" spans="8:8" x14ac:dyDescent="0.2">
      <c r="H8245" t="s">
        <v>783</v>
      </c>
    </row>
    <row r="8246" spans="8:8" x14ac:dyDescent="0.2">
      <c r="H8246" t="s">
        <v>790</v>
      </c>
    </row>
    <row r="8247" spans="8:8" x14ac:dyDescent="0.2">
      <c r="H8247" t="s">
        <v>791</v>
      </c>
    </row>
    <row r="8248" spans="8:8" x14ac:dyDescent="0.2">
      <c r="H8248" t="s">
        <v>792</v>
      </c>
    </row>
    <row r="8249" spans="8:8" x14ac:dyDescent="0.2">
      <c r="H8249" t="s">
        <v>793</v>
      </c>
    </row>
    <row r="8250" spans="8:8" x14ac:dyDescent="0.2">
      <c r="H8250" t="s">
        <v>794</v>
      </c>
    </row>
    <row r="8251" spans="8:8" x14ac:dyDescent="0.2">
      <c r="H8251" t="s">
        <v>795</v>
      </c>
    </row>
    <row r="8252" spans="8:8" x14ac:dyDescent="0.2">
      <c r="H8252" t="s">
        <v>796</v>
      </c>
    </row>
    <row r="8253" spans="8:8" x14ac:dyDescent="0.2">
      <c r="H8253" t="s">
        <v>797</v>
      </c>
    </row>
    <row r="8254" spans="8:8" x14ac:dyDescent="0.2">
      <c r="H8254" t="s">
        <v>798</v>
      </c>
    </row>
    <row r="8255" spans="8:8" x14ac:dyDescent="0.2">
      <c r="H8255" t="s">
        <v>799</v>
      </c>
    </row>
    <row r="8256" spans="8:8" x14ac:dyDescent="0.2">
      <c r="H8256" t="s">
        <v>800</v>
      </c>
    </row>
    <row r="8257" spans="8:8" x14ac:dyDescent="0.2">
      <c r="H8257" t="s">
        <v>801</v>
      </c>
    </row>
    <row r="8258" spans="8:8" x14ac:dyDescent="0.2">
      <c r="H8258" t="s">
        <v>802</v>
      </c>
    </row>
    <row r="8259" spans="8:8" x14ac:dyDescent="0.2">
      <c r="H8259" t="s">
        <v>803</v>
      </c>
    </row>
    <row r="8260" spans="8:8" x14ac:dyDescent="0.2">
      <c r="H8260" t="s">
        <v>804</v>
      </c>
    </row>
    <row r="8261" spans="8:8" x14ac:dyDescent="0.2">
      <c r="H8261" t="s">
        <v>805</v>
      </c>
    </row>
    <row r="8262" spans="8:8" x14ac:dyDescent="0.2">
      <c r="H8262" t="s">
        <v>806</v>
      </c>
    </row>
    <row r="8263" spans="8:8" x14ac:dyDescent="0.2">
      <c r="H8263" t="s">
        <v>807</v>
      </c>
    </row>
    <row r="8264" spans="8:8" x14ac:dyDescent="0.2">
      <c r="H8264" t="s">
        <v>808</v>
      </c>
    </row>
    <row r="8265" spans="8:8" x14ac:dyDescent="0.2">
      <c r="H8265" t="s">
        <v>809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72 D576 AE577 AE554 AE573 I1233:I1258 I624 I640:I678 I680:I682 I709:I712 I697 I684:I692 I699:I702 I634:I636 I704:I707 I714:I1226 I81:I620 I48:I50 I61:I66 I3:I4 I11:I43">
      <formula1>cultured_cell_name</formula1>
    </dataValidation>
    <dataValidation type="list" allowBlank="1" showInputMessage="1" showErrorMessage="1" sqref="C1233:C1258 C634:C692 C697:C1226 C77:C624 C48:C52 C55:C58 C61:C66 C3:C43">
      <formula1>biology</formula1>
    </dataValidation>
    <dataValidation type="list" allowBlank="1" showInputMessage="1" showErrorMessage="1" sqref="E1233:E1258 E634:E692 E697:E1226 E77:E624 E48:E52 E55:E58 E61:E66 E3:E43">
      <formula1>assay_format</formula1>
    </dataValidation>
    <dataValidation type="list" allowBlank="1" showInputMessage="1" showErrorMessage="1" sqref="F1233:F1258 F634:F692 F697:F1226 F77:F624 F48:F52 F55:F58 F61:F66 F3:F43">
      <formula1>assay_type</formula1>
    </dataValidation>
    <dataValidation type="list" allowBlank="1" showInputMessage="1" showErrorMessage="1" sqref="N621 N576 N572 N586 N589 N31 N670 N634 N673 N679 N675 N683 N698 N703 H634:H692 N708 H697:H1226 H1233:H1258 N759 N767 H7:H34 H36 H38 H83:H624 H48 H50:H51 H55 H57 H61 H63 H65 H77 H79 H81 H3:H5 H40:H43">
      <formula1>assay_component_type</formula1>
    </dataValidation>
    <dataValidation type="list" allowBlank="1" showInputMessage="1" showErrorMessage="1" sqref="K697:K1226 K634:K692 K1233:K1258 K77:K624 K48 K51:K52 K55:K58 K61:K66 K3:K43">
      <formula1>assay_component_concentration</formula1>
    </dataValidation>
    <dataValidation type="list" allowBlank="1" showInputMessage="1" showErrorMessage="1" sqref="M1233:M1258 M634:M692 M697:M1226 M77:M624 M48:M52 M55:M59 M63 M65 M3:M43">
      <formula1>species_name</formula1>
    </dataValidation>
    <dataValidation type="list" allowBlank="1" showInputMessage="1" showErrorMessage="1" sqref="O1233:O1258 O634:O692 O697:O1226 O77:O624 O48:O49 O51:O52 O55:O58 O61:O63 O65 O3:O41 O43">
      <formula1>detection_role</formula1>
    </dataValidation>
    <dataValidation type="list" allowBlank="1" showInputMessage="1" showErrorMessage="1" sqref="P1233:P1258 P634:P692 P697:P1226 P77:P624 P49 P52 P55:P58 P61:P63 P65 P3:P43">
      <formula1>detection_method_type</formula1>
    </dataValidation>
    <dataValidation type="list" allowBlank="1" showInputMessage="1" showErrorMessage="1" sqref="Q697:Q1226 Q634:Q692 Q1233:Q1258 Q77:Q624 Q67 Q55:Q59 Q61:Q63 Q65 Q48:Q52 Q5 Q12:Q18 Q20:Q26 Q28:Q43">
      <formula1>detection_instrument_name</formula1>
    </dataValidation>
    <dataValidation type="list" allowBlank="1" showInputMessage="1" showErrorMessage="1" sqref="R1233:R1258 R634:R692 R697:R1226 R77:R624 R48:R49 R52 R55:R58 R61:R63 R65 R3:R43">
      <formula1>readout_content</formula1>
    </dataValidation>
    <dataValidation type="list" allowBlank="1" showInputMessage="1" showErrorMessage="1" sqref="S1233:S1258 S634:S692 S697:S1226 S77:S624 S49 S52 S55:S58 S61:S63 S65 S3:S43">
      <formula1>readout_type</formula1>
    </dataValidation>
    <dataValidation type="list" allowBlank="1" showInputMessage="1" showErrorMessage="1" sqref="T1233:T1258 T634:T692 T697:T1226 T77:T624 T48:T49 T51:T52 T55:T58 T61:T63 T65 T3:T43">
      <formula1>readout_signal_direction</formula1>
    </dataValidation>
    <dataValidation type="list" allowBlank="1" showInputMessage="1" showErrorMessage="1" sqref="U1233:U1258 U634:U692 U697:U1226 U77:U624 U48:U49 U51:U52 U55:U58 U61:U63 U65 U3:U43">
      <formula1>assay_footprint</formula1>
    </dataValidation>
    <dataValidation type="list" allowBlank="1" showInputMessage="1" showErrorMessage="1" sqref="Y1233:Y1258 Y629 Y626 Y632 Y634:Y692 Y697:Y721 Y723:Y1226 Y80:Y624 Y49 Y52 Y56 Y58 Y62 Y78 Y3:Y43">
      <formula1>endpoint</formula1>
    </dataValidation>
    <dataValidation type="list" allowBlank="1" showInputMessage="1" showErrorMessage="1" sqref="AB697:AB1226 AB634:AB692 AB1233:AB1258 AB82:AB624 AB49 AB52 AB56 AB58 AB62 AB78 AB80 AB3:AB43">
      <formula1>activity_threshold</formula1>
    </dataValidation>
    <dataValidation type="list" allowBlank="1" showInputMessage="1" showErrorMessage="1" sqref="AD1233:AD1258 AD709:AD712 AD697 AD635:AD692 AD699:AD702 AD704:AD707 AD714:AD717 AD719:AD1226 AD82:AD624 AD32:AD33 AD35 AD37 AD39 AD49 AD52 AD56 AD58 AD62 AD78 AD80">
      <formula1>project_lead_name</formula1>
    </dataValidation>
    <dataValidation type="list" allowBlank="1" showInputMessage="1" showErrorMessage="1" sqref="AE578:AE620 AE555:AE572 AE574:AE576 AE1233:AE1258 AE622:AE624 AE637:AE692 AE697:AE1226 AE77:AE553 AE48:AE49 AE51:AE52 AE55:AE58 AE61:AE63 AE65 AE3:AE43">
      <formula1>biological_project_goal</formula1>
    </dataValidation>
    <dataValidation type="list" allowBlank="1" showInputMessage="1" showErrorMessage="1" sqref="AF697:AF1022 AF634:AF692 AF80:AF624 AF49 AF52 AF56 AF58 AF61:AF63 AF65 AF78 AF3:AF43">
      <formula1>modeofaction</formula1>
    </dataValidation>
    <dataValidation type="list" allowBlank="1" showInputMessage="1" showErrorMessage="1" sqref="AG1233:AG1258 AG634:AG692 AG697:AG1226 AG77:AG95 AG46 AG48:AG53 AG97:AG114 AG55:AG58 AG61:AG63 AG65 AG151:AG624 AG67 AG116:AG149 AG69 AG71 AG73 AG75 AG3:AG43">
      <formula1>assay_stage</formula1>
    </dataValidation>
    <dataValidation type="list" allowBlank="1" showInputMessage="1" showErrorMessage="1" sqref="G1233:G1259 G634:G692 G697:G1226 G77:G624 G48:G52 G55:G58 G61:G66 G3:G43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2013-01-23T14:06:09Z</dcterms:modified>
</cp:coreProperties>
</file>