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4120" windowHeight="13620"/>
  </bookViews>
  <sheets>
    <sheet name="Assay Definition" sheetId="1" r:id="rId1"/>
  </sheets>
  <definedNames>
    <definedName name="activity_threshold">'Assay Definition'!$AB$8081:$AB$8213</definedName>
    <definedName name="assay_component_concentration">'Assay Definition'!$K$8081:$K$8148</definedName>
    <definedName name="assay_component_role">'Assay Definition'!$G$8082:$G$8145</definedName>
    <definedName name="assay_component_type">'Assay Definition'!$H$8081:$H$8246</definedName>
    <definedName name="assay_footprint">'Assay Definition'!$U$8081:$U$8102</definedName>
    <definedName name="assay_format">'Assay Definition'!$E$8081:$E$8100</definedName>
    <definedName name="assay_stage">'Assay Definition'!$AG$8081:$AG$8108</definedName>
    <definedName name="assay_type">'Assay Definition'!$F$8081:$F$8144</definedName>
    <definedName name="biological_project_goal">'Assay Definition'!$AE$8081:$AE$8092</definedName>
    <definedName name="biology">'Assay Definition'!$C$8081:$C$8093</definedName>
    <definedName name="cultured_cell_name">'Assay Definition'!$I$8081:$I$8123</definedName>
    <definedName name="detection_instrument_name">'Assay Definition'!$Q$8081:$Q$8126</definedName>
    <definedName name="detection_method_type">'Assay Definition'!$P$8081:$P$8152</definedName>
    <definedName name="detection_role">'Assay Definition'!$O$8081:$O$8090</definedName>
    <definedName name="endpoint">'Assay Definition'!$Y$8081:$Y$8217</definedName>
    <definedName name="modeofaction">'Assay Definition'!$AF$8081:$AF$8085</definedName>
    <definedName name="project_lead_name">'Assay Definition'!$AD$8081:$AD$8083</definedName>
    <definedName name="readout_content">'Assay Definition'!$R$8081:$R$8084</definedName>
    <definedName name="readout_signal_direction">'Assay Definition'!$T$8081:$T$8089</definedName>
    <definedName name="readout_type">'Assay Definition'!$S$8081:$S$8091</definedName>
    <definedName name="species_name">'Assay Definition'!$M$8081:$M$8130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9" i="1" l="1"/>
  <c r="B1137" i="1"/>
  <c r="B1133" i="1"/>
  <c r="B252" i="1"/>
  <c r="B1134" i="1"/>
  <c r="B1192" i="1"/>
  <c r="B1190" i="1"/>
  <c r="B1015" i="1"/>
  <c r="B1014" i="1"/>
  <c r="B1018" i="1"/>
  <c r="B1019" i="1"/>
  <c r="B1017" i="1"/>
  <c r="B1016" i="1"/>
  <c r="B1020" i="1"/>
  <c r="B1021" i="1"/>
  <c r="B1010" i="1"/>
  <c r="B1138" i="1"/>
  <c r="B253" i="1"/>
  <c r="B1200" i="1"/>
  <c r="B1201" i="1"/>
  <c r="B257" i="1"/>
  <c r="B256" i="1"/>
  <c r="B484" i="1"/>
  <c r="B487" i="1"/>
  <c r="B260" i="1"/>
  <c r="B259" i="1"/>
  <c r="B1025" i="1"/>
  <c r="B1026" i="1"/>
  <c r="B1023" i="1"/>
  <c r="B1024" i="1"/>
  <c r="B1022" i="1"/>
  <c r="B1028" i="1"/>
  <c r="B1027" i="1"/>
  <c r="B499" i="1"/>
  <c r="B500" i="1"/>
  <c r="B503" i="1"/>
  <c r="B263" i="1"/>
  <c r="B264" i="1"/>
  <c r="B265" i="1"/>
  <c r="B266" i="1"/>
  <c r="B267" i="1"/>
  <c r="B268" i="1"/>
  <c r="B269" i="1"/>
  <c r="B270" i="1"/>
  <c r="B401" i="1"/>
  <c r="B374" i="1"/>
  <c r="B537" i="1"/>
  <c r="B420" i="1"/>
  <c r="B434" i="1"/>
  <c r="B258" i="1"/>
  <c r="B1146" i="1"/>
  <c r="B1011" i="1"/>
  <c r="B1141" i="1"/>
  <c r="B402" i="1"/>
  <c r="B403" i="1"/>
  <c r="B1030" i="1"/>
  <c r="B1032" i="1"/>
  <c r="B1033" i="1"/>
  <c r="B1031" i="1"/>
  <c r="B1037" i="1"/>
  <c r="B1038" i="1"/>
  <c r="B1039" i="1"/>
  <c r="B1040" i="1"/>
  <c r="B1142" i="1"/>
  <c r="B1147" i="1"/>
  <c r="B1034" i="1"/>
  <c r="B1029" i="1"/>
  <c r="B1035" i="1"/>
  <c r="B1036" i="1"/>
  <c r="B1041" i="1"/>
  <c r="B900" i="1"/>
  <c r="B1160" i="1"/>
  <c r="B1161" i="1"/>
  <c r="B703" i="1"/>
  <c r="B1045" i="1"/>
  <c r="B1202" i="1"/>
  <c r="B1047" i="1"/>
  <c r="B1115" i="1"/>
  <c r="B1188" i="1"/>
  <c r="B1111" i="1"/>
  <c r="B1172" i="1"/>
  <c r="B1165" i="1"/>
  <c r="B1175" i="1"/>
  <c r="B724" i="1"/>
  <c r="B1044" i="1"/>
  <c r="B901" i="1"/>
  <c r="B902" i="1"/>
  <c r="B1116" i="1"/>
  <c r="B1042" i="1"/>
  <c r="B1112" i="1"/>
  <c r="B1043" i="1"/>
  <c r="B485" i="1"/>
  <c r="B486" i="1"/>
  <c r="B262" i="1"/>
  <c r="B1170" i="1"/>
  <c r="B1105" i="1"/>
  <c r="B1166" i="1"/>
  <c r="B1203" i="1"/>
  <c r="B1046" i="1"/>
  <c r="B1106" i="1"/>
  <c r="B1167" i="1"/>
  <c r="B1183" i="1"/>
  <c r="B892" i="1"/>
  <c r="B887" i="1"/>
  <c r="B891" i="1"/>
  <c r="B888" i="1"/>
  <c r="B893" i="1"/>
  <c r="B889" i="1"/>
  <c r="B1148" i="1"/>
  <c r="B1150" i="1"/>
  <c r="B1149" i="1"/>
  <c r="B1151" i="1"/>
  <c r="B1143" i="1"/>
  <c r="B1145" i="1"/>
  <c r="B1176" i="1"/>
  <c r="B1178" i="1"/>
  <c r="B1177" i="1"/>
  <c r="B1179" i="1"/>
  <c r="B596" i="1"/>
  <c r="B591" i="1"/>
  <c r="B375" i="1"/>
  <c r="B378" i="1"/>
  <c r="B671" i="1"/>
  <c r="B723" i="1"/>
  <c r="B721" i="1"/>
  <c r="B722" i="1"/>
  <c r="B1144" i="1"/>
  <c r="B1012" i="1"/>
  <c r="B1013" i="1"/>
  <c r="B1180" i="1"/>
  <c r="B1048" i="1"/>
  <c r="B725" i="1"/>
  <c r="B1168" i="1"/>
  <c r="B1108" i="1"/>
  <c r="B1171" i="1"/>
  <c r="B890" i="1"/>
  <c r="B592" i="1"/>
  <c r="B1159" i="1"/>
  <c r="B1152" i="1"/>
  <c r="B1139" i="1"/>
  <c r="B261" i="1"/>
  <c r="B1169" i="1"/>
  <c r="B1109" i="1"/>
  <c r="B1173" i="1"/>
  <c r="B598" i="1"/>
  <c r="B593" i="1"/>
  <c r="B597" i="1"/>
  <c r="B594" i="1"/>
  <c r="B1154" i="1"/>
  <c r="B254" i="1"/>
  <c r="B255" i="1"/>
  <c r="B376" i="1"/>
  <c r="B379" i="1"/>
  <c r="B1157" i="1"/>
  <c r="B1153" i="1"/>
  <c r="B672" i="1"/>
  <c r="B673" i="1"/>
  <c r="B1204" i="1"/>
  <c r="B1205" i="1"/>
  <c r="B970" i="1"/>
  <c r="B275" i="1"/>
  <c r="B276" i="1"/>
  <c r="B1074" i="1"/>
  <c r="B1158" i="1"/>
  <c r="B1193" i="1"/>
  <c r="B1195" i="1"/>
  <c r="B272" i="1"/>
  <c r="B377" i="1"/>
  <c r="B380" i="1"/>
  <c r="B468" i="1"/>
  <c r="B463" i="1"/>
  <c r="B1191" i="1"/>
  <c r="B1194" i="1"/>
  <c r="B1196" i="1"/>
  <c r="B971" i="1"/>
  <c r="B271" i="1"/>
  <c r="B273" i="1"/>
  <c r="B274" i="1"/>
  <c r="B1077" i="1"/>
  <c r="B1078" i="1"/>
  <c r="B1050" i="1"/>
  <c r="B1051" i="1"/>
  <c r="B1052" i="1"/>
  <c r="B1056" i="1"/>
  <c r="B1058" i="1"/>
  <c r="B1060" i="1"/>
  <c r="B1062" i="1"/>
  <c r="B1064" i="1"/>
  <c r="B1066" i="1"/>
  <c r="B1068" i="1"/>
  <c r="B1070" i="1"/>
  <c r="B1072" i="1"/>
  <c r="B1049" i="1"/>
  <c r="B1053" i="1"/>
  <c r="B1054" i="1"/>
  <c r="B1055" i="1"/>
  <c r="B1057" i="1"/>
  <c r="B1059" i="1"/>
  <c r="B1061" i="1"/>
  <c r="B1063" i="1"/>
  <c r="B1065" i="1"/>
  <c r="B1067" i="1"/>
  <c r="B1069" i="1"/>
  <c r="B1071" i="1"/>
  <c r="B1073" i="1"/>
  <c r="B541" i="1"/>
  <c r="B1121" i="1"/>
  <c r="B1120" i="1"/>
  <c r="B467" i="1"/>
  <c r="B464" i="1"/>
  <c r="B1075" i="1"/>
  <c r="B1076" i="1"/>
  <c r="B667" i="1"/>
  <c r="B1174" i="1"/>
  <c r="B1110" i="1"/>
  <c r="B1136" i="1"/>
  <c r="B1135" i="1"/>
  <c r="B469" i="1"/>
  <c r="B465" i="1"/>
  <c r="B501" i="1"/>
  <c r="B502" i="1"/>
  <c r="B504" i="1"/>
  <c r="B1118" i="1"/>
  <c r="B1114" i="1"/>
  <c r="B546" i="1"/>
  <c r="B547" i="1"/>
  <c r="B726" i="1"/>
  <c r="B548" i="1"/>
  <c r="B727" i="1"/>
  <c r="B543" i="1"/>
  <c r="B544" i="1"/>
  <c r="B545" i="1"/>
  <c r="B1206" i="1"/>
  <c r="B1207" i="1"/>
  <c r="B466" i="1"/>
  <c r="B728" i="1"/>
  <c r="B583" i="1"/>
  <c r="B1155" i="1"/>
  <c r="B584" i="1"/>
  <c r="B595" i="1"/>
  <c r="B712" i="1"/>
  <c r="B669" i="1"/>
  <c r="B1140" i="1"/>
  <c r="B1181" i="1"/>
  <c r="B922" i="1"/>
  <c r="B130" i="1"/>
  <c r="B64" i="1"/>
  <c r="B910" i="1"/>
  <c r="B65" i="1"/>
  <c r="B109" i="1"/>
  <c r="B937" i="1"/>
  <c r="B944" i="1"/>
  <c r="B149" i="1"/>
  <c r="B56" i="1"/>
  <c r="B82" i="1"/>
  <c r="B197" i="1"/>
  <c r="B161" i="1"/>
  <c r="B164" i="1"/>
  <c r="B152" i="1"/>
  <c r="B160" i="1"/>
  <c r="B116" i="1"/>
  <c r="B121" i="1"/>
  <c r="B66" i="1"/>
  <c r="B643" i="1"/>
  <c r="B932" i="1"/>
  <c r="B639" i="1"/>
  <c r="B83" i="1"/>
  <c r="B198" i="1"/>
  <c r="B141" i="1"/>
  <c r="B84" i="1"/>
  <c r="B131" i="1"/>
  <c r="B918" i="1"/>
  <c r="B100" i="1"/>
  <c r="B911" i="1"/>
  <c r="B914" i="1"/>
  <c r="B916" i="1"/>
  <c r="B132" i="1"/>
  <c r="B129" i="1"/>
  <c r="B224" i="1"/>
  <c r="B960" i="1"/>
  <c r="B1209" i="1"/>
  <c r="B1211" i="1"/>
  <c r="B1215" i="1"/>
  <c r="B230" i="1"/>
  <c r="B67" i="1"/>
  <c r="B68" i="1"/>
  <c r="B58" i="1"/>
  <c r="B231" i="1"/>
  <c r="B908" i="1"/>
  <c r="B909" i="1"/>
  <c r="B225" i="1"/>
  <c r="B72" i="1"/>
  <c r="B73" i="1"/>
  <c r="B729" i="1"/>
  <c r="B85" i="1"/>
  <c r="B226" i="1"/>
  <c r="B957" i="1"/>
  <c r="B966" i="1"/>
  <c r="B538" i="1"/>
  <c r="B199" i="1"/>
  <c r="B69" i="1"/>
  <c r="B839" i="1"/>
  <c r="B240" i="1"/>
  <c r="B243" i="1"/>
  <c r="B61" i="1"/>
  <c r="B63" i="1"/>
  <c r="B59" i="1"/>
  <c r="B71" i="1"/>
  <c r="B70" i="1"/>
  <c r="B972" i="1"/>
  <c r="B973" i="1"/>
  <c r="B668" i="1"/>
  <c r="B670" i="1"/>
  <c r="B1237" i="1"/>
  <c r="B1235" i="1"/>
  <c r="B1185" i="1"/>
  <c r="B1236" i="1"/>
  <c r="B730" i="1"/>
  <c r="B1234" i="1"/>
  <c r="B1186" i="1"/>
  <c r="B924" i="1"/>
  <c r="B921" i="1"/>
  <c r="B923" i="1"/>
  <c r="B905" i="1"/>
  <c r="B958" i="1"/>
  <c r="B1232" i="1"/>
  <c r="B1226" i="1"/>
  <c r="B929" i="1"/>
  <c r="B1095" i="1"/>
  <c r="B1097" i="1"/>
  <c r="B1216" i="1"/>
  <c r="B1217" i="1"/>
  <c r="B1218" i="1"/>
  <c r="B1093" i="1"/>
  <c r="B731" i="1"/>
  <c r="B732" i="1"/>
  <c r="B101" i="1"/>
  <c r="B733" i="1"/>
  <c r="B734" i="1"/>
  <c r="B539" i="1"/>
  <c r="B947" i="1"/>
  <c r="B735" i="1"/>
  <c r="B736" i="1"/>
  <c r="B737" i="1"/>
  <c r="B738" i="1"/>
  <c r="B739" i="1"/>
  <c r="B1219" i="1"/>
  <c r="B741" i="1"/>
  <c r="B1220" i="1"/>
  <c r="B1098" i="1"/>
  <c r="B1096" i="1"/>
  <c r="B1094" i="1"/>
  <c r="B133" i="1"/>
  <c r="B313" i="1"/>
  <c r="B948" i="1"/>
  <c r="B1221" i="1"/>
  <c r="B182" i="1"/>
  <c r="B832" i="1"/>
  <c r="B195" i="1"/>
  <c r="B939" i="1"/>
  <c r="B933" i="1"/>
  <c r="B934" i="1"/>
  <c r="B983" i="1"/>
  <c r="B940" i="1"/>
  <c r="B1156" i="1"/>
  <c r="B156" i="1"/>
  <c r="B162" i="1"/>
  <c r="B165" i="1"/>
  <c r="B148" i="1"/>
  <c r="B163" i="1"/>
  <c r="B166" i="1"/>
  <c r="B935" i="1"/>
  <c r="B941" i="1"/>
  <c r="B942" i="1"/>
  <c r="B936" i="1"/>
  <c r="B158" i="1"/>
  <c r="B150" i="1"/>
  <c r="B153" i="1"/>
  <c r="B146" i="1"/>
  <c r="B154" i="1"/>
  <c r="B147" i="1"/>
  <c r="B184" i="1"/>
  <c r="B938" i="1"/>
  <c r="B945" i="1"/>
  <c r="B742" i="1"/>
  <c r="B355" i="1"/>
  <c r="B1187" i="1"/>
  <c r="B1189" i="1"/>
  <c r="B640" i="1"/>
  <c r="B638" i="1"/>
  <c r="B713" i="1"/>
  <c r="B710" i="1"/>
  <c r="B714" i="1"/>
  <c r="B698" i="1"/>
  <c r="B743" i="1"/>
  <c r="B744" i="1"/>
  <c r="B946" i="1"/>
  <c r="B745" i="1"/>
  <c r="B967" i="1"/>
  <c r="B965" i="1"/>
  <c r="B968" i="1"/>
  <c r="B234" i="1"/>
  <c r="B969" i="1"/>
  <c r="B220" i="1"/>
  <c r="B1222" i="1"/>
  <c r="B300" i="1"/>
  <c r="B949" i="1"/>
  <c r="B950" i="1"/>
  <c r="B943" i="1"/>
  <c r="B659" i="1"/>
  <c r="B1182" i="1"/>
  <c r="B1184" i="1"/>
  <c r="B746" i="1"/>
  <c r="B704" i="1"/>
  <c r="B1082" i="1"/>
  <c r="B1079" i="1"/>
  <c r="B1083" i="1"/>
  <c r="B1080" i="1"/>
  <c r="B1085" i="1"/>
  <c r="B840" i="1"/>
  <c r="B176" i="1"/>
  <c r="B177" i="1"/>
  <c r="B284" i="1"/>
  <c r="B844" i="1"/>
  <c r="B855" i="1"/>
  <c r="B845" i="1"/>
  <c r="B641" i="1"/>
  <c r="B285" i="1"/>
  <c r="B856" i="1"/>
  <c r="B336" i="1"/>
  <c r="B337" i="1"/>
  <c r="B1162" i="1"/>
  <c r="B628" i="1"/>
  <c r="B347" i="1"/>
  <c r="B747" i="1"/>
  <c r="B210" i="1"/>
  <c r="B356" i="1"/>
  <c r="B348" i="1"/>
  <c r="B1113" i="1"/>
  <c r="B211" i="1"/>
  <c r="B749" i="1"/>
  <c r="B80" i="1"/>
  <c r="B76" i="1"/>
  <c r="B78" i="1"/>
  <c r="B81" i="1"/>
  <c r="B169" i="1"/>
  <c r="B79" i="1"/>
  <c r="B170" i="1"/>
  <c r="B167" i="1"/>
  <c r="B75" i="1"/>
  <c r="B74" i="1"/>
  <c r="B750" i="1"/>
  <c r="B1107" i="1"/>
  <c r="B185" i="1"/>
  <c r="B183" i="1"/>
  <c r="B188" i="1"/>
  <c r="B952" i="1"/>
  <c r="B951" i="1"/>
  <c r="B751" i="1"/>
  <c r="B110" i="1"/>
  <c r="B117" i="1"/>
  <c r="B119" i="1"/>
  <c r="B841" i="1"/>
  <c r="B857" i="1"/>
  <c r="B236" i="1"/>
  <c r="B959" i="1"/>
  <c r="B975" i="1"/>
  <c r="B955" i="1"/>
  <c r="B976" i="1"/>
  <c r="B954" i="1"/>
  <c r="B953" i="1"/>
  <c r="B705" i="1"/>
  <c r="B927" i="1"/>
  <c r="B930" i="1"/>
  <c r="B189" i="1"/>
  <c r="B846" i="1"/>
  <c r="B925" i="1"/>
  <c r="B77" i="1"/>
  <c r="B974" i="1"/>
  <c r="B235" i="1"/>
  <c r="B963" i="1"/>
  <c r="B241" i="1"/>
  <c r="B244" i="1"/>
  <c r="B917" i="1"/>
  <c r="B919" i="1"/>
  <c r="B912" i="1"/>
  <c r="B915" i="1"/>
  <c r="B842" i="1"/>
  <c r="B843" i="1"/>
  <c r="B961" i="1"/>
  <c r="B996" i="1"/>
  <c r="B998" i="1"/>
  <c r="B715" i="1"/>
  <c r="B858" i="1"/>
  <c r="B1000" i="1"/>
  <c r="B994" i="1"/>
  <c r="B1001" i="1"/>
  <c r="B984" i="1"/>
  <c r="B988" i="1"/>
  <c r="B251" i="1"/>
  <c r="B992" i="1"/>
  <c r="B987" i="1"/>
  <c r="B990" i="1"/>
  <c r="B190" i="1"/>
  <c r="B123" i="1"/>
  <c r="B1002" i="1"/>
  <c r="B962" i="1"/>
  <c r="B964" i="1"/>
  <c r="B137" i="1"/>
  <c r="B135" i="1"/>
  <c r="B136" i="1"/>
  <c r="B151" i="1"/>
  <c r="B956" i="1"/>
  <c r="B277" i="1"/>
  <c r="B246" i="1"/>
  <c r="B752" i="1"/>
  <c r="B278" i="1"/>
  <c r="B279" i="1"/>
  <c r="B280" i="1"/>
  <c r="B196" i="1"/>
  <c r="B985" i="1"/>
  <c r="B202" i="1"/>
  <c r="B200" i="1"/>
  <c r="B287" i="1"/>
  <c r="B1088" i="1"/>
  <c r="B357" i="1"/>
  <c r="B360" i="1"/>
  <c r="B281" i="1"/>
  <c r="B227" i="1"/>
  <c r="B753" i="1"/>
  <c r="B359" i="1"/>
  <c r="B247" i="1"/>
  <c r="B288" i="1"/>
  <c r="B102" i="1"/>
  <c r="B702" i="1"/>
  <c r="B291" i="1"/>
  <c r="B1099" i="1"/>
  <c r="B106" i="1"/>
  <c r="B847" i="1"/>
  <c r="B315" i="1"/>
  <c r="B849" i="1"/>
  <c r="B859" i="1"/>
  <c r="B201" i="1"/>
  <c r="B217" i="1"/>
  <c r="B212" i="1"/>
  <c r="B203" i="1"/>
  <c r="B215" i="1"/>
  <c r="B204" i="1"/>
  <c r="B754" i="1"/>
  <c r="B242" i="1"/>
  <c r="B926" i="1"/>
  <c r="B928" i="1"/>
  <c r="B1229" i="1"/>
  <c r="B1230" i="1"/>
  <c r="B1233" i="1"/>
  <c r="B1227" i="1"/>
  <c r="B173" i="1"/>
  <c r="B174" i="1"/>
  <c r="B171" i="1"/>
  <c r="B172" i="1"/>
  <c r="B168" i="1"/>
  <c r="B920" i="1"/>
  <c r="B913" i="1"/>
  <c r="B332" i="1"/>
  <c r="B370" i="1"/>
  <c r="B301" i="1"/>
  <c r="B365" i="1"/>
  <c r="B333" i="1"/>
  <c r="B302" i="1"/>
  <c r="B1086" i="1"/>
  <c r="B850" i="1"/>
  <c r="B341" i="1"/>
  <c r="B428" i="1"/>
  <c r="B344" i="1"/>
  <c r="B342" i="1"/>
  <c r="B330" i="1"/>
  <c r="B331" i="1"/>
  <c r="B309" i="1"/>
  <c r="B345" i="1"/>
  <c r="B870" i="1"/>
  <c r="B851" i="1"/>
  <c r="B387" i="1"/>
  <c r="B871" i="1"/>
  <c r="B388" i="1"/>
  <c r="B310" i="1"/>
  <c r="B343" i="1"/>
  <c r="B390" i="1"/>
  <c r="B1122" i="1"/>
  <c r="B460" i="1"/>
  <c r="B1123" i="1"/>
  <c r="B3" i="1"/>
  <c r="B363" i="1"/>
  <c r="B364" i="1"/>
  <c r="B461" i="1"/>
  <c r="B5" i="1"/>
  <c r="B1119" i="1"/>
  <c r="B381" i="1"/>
  <c r="B429" i="1"/>
  <c r="B362" i="1"/>
  <c r="B386" i="1"/>
  <c r="B361" i="1"/>
  <c r="B1117" i="1"/>
  <c r="B329" i="1"/>
  <c r="B1124" i="1"/>
  <c r="B435" i="1"/>
  <c r="B436" i="1"/>
  <c r="B398" i="1"/>
  <c r="B391" i="1"/>
  <c r="B977" i="1"/>
  <c r="B978" i="1"/>
  <c r="B437" i="1"/>
  <c r="B493" i="1"/>
  <c r="B496" i="1"/>
  <c r="B494" i="1"/>
  <c r="B497" i="1"/>
  <c r="B245" i="1"/>
  <c r="B629" i="1"/>
  <c r="B884" i="1"/>
  <c r="B885" i="1"/>
  <c r="B111" i="1"/>
  <c r="B118" i="1"/>
  <c r="B997" i="1"/>
  <c r="B866" i="1"/>
  <c r="B120" i="1"/>
  <c r="B1004" i="1"/>
  <c r="B999" i="1"/>
  <c r="B989" i="1"/>
  <c r="B991" i="1"/>
  <c r="B993" i="1"/>
  <c r="B1003" i="1"/>
  <c r="B995" i="1"/>
  <c r="B986" i="1"/>
  <c r="B755" i="1"/>
  <c r="B756" i="1"/>
  <c r="B757" i="1"/>
  <c r="B221" i="1"/>
  <c r="B232" i="1"/>
  <c r="B228" i="1"/>
  <c r="B867" i="1"/>
  <c r="B833" i="1"/>
  <c r="B488" i="1"/>
  <c r="B489" i="1"/>
  <c r="B490" i="1"/>
  <c r="B491" i="1"/>
  <c r="B393" i="1"/>
  <c r="B421" i="1"/>
  <c r="B1126" i="1"/>
  <c r="B1131" i="1"/>
  <c r="B1129" i="1"/>
  <c r="B1127" i="1"/>
  <c r="B422" i="1"/>
  <c r="B459" i="1"/>
  <c r="B412" i="1"/>
  <c r="B758" i="1"/>
  <c r="B458" i="1"/>
  <c r="B457" i="1"/>
  <c r="B852" i="1"/>
  <c r="B1087" i="1"/>
  <c r="B1089" i="1"/>
  <c r="B125" i="1"/>
  <c r="B124" i="1"/>
  <c r="B126" i="1"/>
  <c r="B127" i="1"/>
  <c r="B1092" i="1"/>
  <c r="B1125" i="1"/>
  <c r="B1090" i="1"/>
  <c r="B1091" i="1"/>
  <c r="B128" i="1"/>
  <c r="B222" i="1"/>
  <c r="B438" i="1"/>
  <c r="B122" i="1"/>
  <c r="B178" i="1"/>
  <c r="B853" i="1"/>
  <c r="B759" i="1"/>
  <c r="B392" i="1"/>
  <c r="B462" i="1"/>
  <c r="B1100" i="1"/>
  <c r="B542" i="1"/>
  <c r="B550" i="1"/>
  <c r="B540" i="1"/>
  <c r="B549" i="1"/>
  <c r="B551" i="1"/>
  <c r="B1101" i="1"/>
  <c r="B1102" i="1"/>
  <c r="B1103" i="1"/>
  <c r="B31" i="1"/>
  <c r="B35" i="1"/>
  <c r="B1084" i="1"/>
  <c r="B1081" i="1"/>
  <c r="B37" i="1"/>
  <c r="B1104" i="1"/>
  <c r="B32" i="1"/>
  <c r="B477" i="1"/>
  <c r="B478" i="1"/>
  <c r="B237" i="1"/>
  <c r="B366" i="1"/>
  <c r="B371" i="1"/>
  <c r="B303" i="1"/>
  <c r="B304" i="1"/>
  <c r="B305" i="1"/>
  <c r="B760" i="1"/>
  <c r="B134" i="1"/>
  <c r="B191" i="1"/>
  <c r="B193" i="1"/>
  <c r="B238" i="1"/>
  <c r="B192" i="1"/>
  <c r="B19" i="1"/>
  <c r="B186" i="1"/>
  <c r="B187" i="1"/>
  <c r="B7" i="1"/>
  <c r="B289" i="1"/>
  <c r="B311" i="1"/>
  <c r="B12" i="1"/>
  <c r="B389" i="1"/>
  <c r="B314" i="1"/>
  <c r="B290" i="1"/>
  <c r="B324" i="1"/>
  <c r="B282" i="1"/>
  <c r="B761" i="1"/>
  <c r="B349" i="1"/>
  <c r="B358" i="1"/>
  <c r="B103" i="1"/>
  <c r="B642" i="1"/>
  <c r="B711" i="1"/>
  <c r="B16" i="1"/>
  <c r="B762" i="1"/>
  <c r="B697" i="1"/>
  <c r="B763" i="1"/>
  <c r="B764" i="1"/>
  <c r="B765" i="1"/>
  <c r="B766" i="1"/>
  <c r="B767" i="1"/>
  <c r="B580" i="1"/>
  <c r="B587" i="1"/>
  <c r="B576" i="1"/>
  <c r="B585" i="1"/>
  <c r="B768" i="1"/>
  <c r="B14" i="1"/>
  <c r="B8" i="1"/>
  <c r="B367" i="1"/>
  <c r="B18" i="1"/>
  <c r="B23" i="1"/>
  <c r="B144" i="1"/>
  <c r="B145" i="1"/>
  <c r="B25" i="1"/>
  <c r="B140" i="1"/>
  <c r="B142" i="1"/>
  <c r="B138" i="1"/>
  <c r="B27" i="1"/>
  <c r="B10" i="1"/>
  <c r="B139" i="1"/>
  <c r="B414" i="1"/>
  <c r="B418" i="1"/>
  <c r="B416" i="1"/>
  <c r="B415" i="1"/>
  <c r="B143" i="1"/>
  <c r="B417" i="1"/>
  <c r="B769" i="1"/>
  <c r="B577" i="1"/>
  <c r="B581" i="1"/>
  <c r="B586" i="1"/>
  <c r="B588" i="1"/>
  <c r="B316" i="1"/>
  <c r="B325" i="1"/>
  <c r="B317" i="1"/>
  <c r="B318" i="1"/>
  <c r="B319" i="1"/>
  <c r="B320" i="1"/>
  <c r="B229" i="1"/>
  <c r="B233" i="1"/>
  <c r="B223" i="1"/>
  <c r="B479" i="1"/>
  <c r="B340" i="1"/>
  <c r="B283" i="1"/>
  <c r="B33" i="1"/>
  <c r="B38" i="1"/>
  <c r="B854" i="1"/>
  <c r="B328" i="1"/>
  <c r="B507" i="1"/>
  <c r="B1228" i="1"/>
  <c r="B552" i="1"/>
  <c r="B533" i="1"/>
  <c r="B770" i="1"/>
  <c r="B1231" i="1"/>
  <c r="B354" i="1"/>
  <c r="B716" i="1"/>
  <c r="B508" i="1"/>
  <c r="B834" i="1"/>
  <c r="B979" i="1"/>
  <c r="B982" i="1"/>
  <c r="B835" i="1"/>
  <c r="B980" i="1"/>
  <c r="B719" i="1"/>
  <c r="B350" i="1"/>
  <c r="B981" i="1"/>
  <c r="B718" i="1"/>
  <c r="B717" i="1"/>
  <c r="B720" i="1"/>
  <c r="B931" i="1"/>
  <c r="B838" i="1"/>
  <c r="B836" i="1"/>
  <c r="B351" i="1"/>
  <c r="B555" i="1"/>
  <c r="B441" i="1"/>
  <c r="B439" i="1"/>
  <c r="B353" i="1"/>
  <c r="B536" i="1"/>
  <c r="B837" i="1"/>
  <c r="B179" i="1"/>
  <c r="B480" i="1"/>
  <c r="B1130" i="1"/>
  <c r="B1128" i="1"/>
  <c r="B644" i="1"/>
  <c r="B1132" i="1"/>
  <c r="B906" i="1"/>
  <c r="B907" i="1"/>
  <c r="B771" i="1"/>
  <c r="B772" i="1"/>
  <c r="B773" i="1"/>
  <c r="B881" i="1"/>
  <c r="B882" i="1"/>
  <c r="B339" i="1"/>
  <c r="B338" i="1"/>
  <c r="B861" i="1"/>
  <c r="B862" i="1"/>
  <c r="B860" i="1"/>
  <c r="B865" i="1"/>
  <c r="B863" i="1"/>
  <c r="B864" i="1"/>
  <c r="B1005" i="1"/>
  <c r="B1008" i="1"/>
  <c r="B1006" i="1"/>
  <c r="B1007" i="1"/>
  <c r="B774" i="1"/>
  <c r="B649" i="1"/>
  <c r="B646" i="1"/>
  <c r="B647" i="1"/>
  <c r="B645" i="1"/>
  <c r="B650" i="1"/>
  <c r="B648" i="1"/>
  <c r="B115" i="1"/>
  <c r="B114" i="1"/>
  <c r="B113" i="1"/>
  <c r="B112" i="1"/>
  <c r="B308" i="1"/>
  <c r="B306" i="1"/>
  <c r="B368" i="1"/>
  <c r="B372" i="1"/>
  <c r="B404" i="1"/>
  <c r="B413" i="1"/>
  <c r="B405" i="1"/>
  <c r="B406" i="1"/>
  <c r="B1163" i="1"/>
  <c r="B1164" i="1"/>
  <c r="B307" i="1"/>
  <c r="B514" i="1"/>
  <c r="B848" i="1"/>
  <c r="B394" i="1"/>
  <c r="B352" i="1"/>
  <c r="B395" i="1"/>
  <c r="B470" i="1"/>
  <c r="B775" i="1"/>
  <c r="B515" i="1"/>
  <c r="B776" i="1"/>
  <c r="B471" i="1"/>
  <c r="B396" i="1"/>
  <c r="B876" i="1"/>
  <c r="B877" i="1"/>
  <c r="B509" i="1"/>
  <c r="B475" i="1"/>
  <c r="B868" i="1"/>
  <c r="B476" i="1"/>
  <c r="B512" i="1"/>
  <c r="B513" i="1"/>
  <c r="B777" i="1"/>
  <c r="B620" i="1"/>
  <c r="B334" i="1"/>
  <c r="B621" i="1"/>
  <c r="B455" i="1"/>
  <c r="B519" i="1"/>
  <c r="B520" i="1"/>
  <c r="B456" i="1"/>
  <c r="B426" i="1"/>
  <c r="B335" i="1"/>
  <c r="B423" i="1"/>
  <c r="B637" i="1"/>
  <c r="B430" i="1"/>
  <c r="B872" i="1"/>
  <c r="B874" i="1"/>
  <c r="B875" i="1"/>
  <c r="B239" i="1"/>
  <c r="B492" i="1"/>
  <c r="B873" i="1"/>
  <c r="B878" i="1"/>
  <c r="B155" i="1"/>
  <c r="B104" i="1"/>
  <c r="B89" i="1"/>
  <c r="B87" i="1"/>
  <c r="B107" i="1"/>
  <c r="B869" i="1"/>
  <c r="B440" i="1"/>
  <c r="B157" i="1"/>
  <c r="B213" i="1"/>
  <c r="B214" i="1"/>
  <c r="B443" i="1"/>
  <c r="B449" i="1"/>
  <c r="B446" i="1"/>
  <c r="B442" i="1"/>
  <c r="B444" i="1"/>
  <c r="B447" i="1"/>
  <c r="B448" i="1"/>
  <c r="B445" i="1"/>
  <c r="B194" i="1"/>
  <c r="B589" i="1"/>
  <c r="B590" i="1"/>
  <c r="B582" i="1"/>
  <c r="B601" i="1"/>
  <c r="B599" i="1"/>
  <c r="B559" i="1"/>
  <c r="B600" i="1"/>
  <c r="B522" i="1"/>
  <c r="B521" i="1"/>
  <c r="B561" i="1"/>
  <c r="B498" i="1"/>
  <c r="B495" i="1"/>
  <c r="B399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903" i="1"/>
  <c r="B898" i="1"/>
  <c r="B896" i="1"/>
  <c r="B899" i="1"/>
  <c r="B897" i="1"/>
  <c r="B904" i="1"/>
  <c r="B218" i="1"/>
  <c r="B219" i="1"/>
  <c r="B205" i="1"/>
  <c r="B216" i="1"/>
  <c r="B400" i="1"/>
  <c r="B886" i="1"/>
  <c r="B578" i="1"/>
  <c r="B796" i="1"/>
  <c r="B797" i="1"/>
  <c r="B798" i="1"/>
  <c r="B1223" i="1"/>
  <c r="B481" i="1"/>
  <c r="B799" i="1"/>
  <c r="B579" i="1"/>
  <c r="B482" i="1"/>
  <c r="B159" i="1"/>
  <c r="B523" i="1"/>
  <c r="B524" i="1"/>
  <c r="B472" i="1"/>
  <c r="B800" i="1"/>
  <c r="B801" i="1"/>
  <c r="B473" i="1"/>
  <c r="B474" i="1"/>
  <c r="B431" i="1"/>
  <c r="B556" i="1"/>
  <c r="B802" i="1"/>
  <c r="B803" i="1"/>
  <c r="B804" i="1"/>
  <c r="B292" i="1"/>
  <c r="B294" i="1"/>
  <c r="B293" i="1"/>
  <c r="B298" i="1"/>
  <c r="B299" i="1"/>
  <c r="B296" i="1"/>
  <c r="B346" i="1"/>
  <c r="B297" i="1"/>
  <c r="B295" i="1"/>
  <c r="B407" i="1"/>
  <c r="B410" i="1"/>
  <c r="B563" i="1"/>
  <c r="B565" i="1"/>
  <c r="B566" i="1"/>
  <c r="B516" i="1"/>
  <c r="B805" i="1"/>
  <c r="B806" i="1"/>
  <c r="B1224" i="1"/>
  <c r="B97" i="1"/>
  <c r="B108" i="1"/>
  <c r="B807" i="1"/>
  <c r="B808" i="1"/>
  <c r="B88" i="1"/>
  <c r="B105" i="1"/>
  <c r="B90" i="1"/>
  <c r="B99" i="1"/>
  <c r="B695" i="1"/>
  <c r="B687" i="1"/>
  <c r="B692" i="1"/>
  <c r="B682" i="1"/>
  <c r="B677" i="1"/>
  <c r="B397" i="1"/>
  <c r="B98" i="1"/>
  <c r="B86" i="1"/>
  <c r="B409" i="1"/>
  <c r="B408" i="1"/>
  <c r="B206" i="1"/>
  <c r="B208" i="1"/>
  <c r="B209" i="1"/>
  <c r="B207" i="1"/>
  <c r="B809" i="1"/>
  <c r="B411" i="1"/>
  <c r="B810" i="1"/>
  <c r="B180" i="1"/>
  <c r="B811" i="1"/>
  <c r="B181" i="1"/>
  <c r="B812" i="1"/>
  <c r="B813" i="1"/>
  <c r="B814" i="1"/>
  <c r="B815" i="1"/>
  <c r="B816" i="1"/>
  <c r="B95" i="1"/>
  <c r="B96" i="1"/>
  <c r="B424" i="1"/>
  <c r="B427" i="1"/>
  <c r="B425" i="1"/>
  <c r="B527" i="1"/>
  <c r="B528" i="1"/>
  <c r="B175" i="1"/>
  <c r="B525" i="1"/>
  <c r="B1225" i="1"/>
  <c r="B530" i="1"/>
  <c r="B529" i="1"/>
  <c r="B526" i="1"/>
  <c r="B817" i="1"/>
  <c r="B818" i="1"/>
  <c r="B819" i="1"/>
  <c r="B820" i="1"/>
  <c r="B821" i="1"/>
  <c r="B822" i="1"/>
  <c r="B326" i="1"/>
  <c r="B823" i="1"/>
  <c r="B321" i="1"/>
  <c r="B322" i="1"/>
  <c r="B824" i="1"/>
  <c r="B1198" i="1"/>
  <c r="B1199" i="1"/>
  <c r="B1197" i="1"/>
  <c r="B531" i="1"/>
  <c r="B327" i="1"/>
  <c r="B323" i="1"/>
  <c r="B825" i="1"/>
  <c r="B91" i="1"/>
  <c r="B92" i="1"/>
  <c r="B826" i="1"/>
  <c r="B312" i="1"/>
  <c r="B94" i="1"/>
  <c r="B93" i="1"/>
  <c r="B286" i="1"/>
  <c r="B450" i="1"/>
  <c r="B452" i="1"/>
  <c r="B453" i="1"/>
  <c r="B454" i="1"/>
  <c r="B451" i="1"/>
  <c r="B604" i="1"/>
  <c r="B662" i="1"/>
  <c r="B652" i="1"/>
  <c r="B568" i="1"/>
  <c r="B653" i="1"/>
  <c r="B569" i="1"/>
  <c r="B605" i="1"/>
  <c r="B663" i="1"/>
  <c r="B894" i="1"/>
  <c r="B248" i="1"/>
  <c r="B249" i="1"/>
  <c r="B250" i="1"/>
  <c r="B608" i="1"/>
  <c r="B571" i="1"/>
  <c r="B655" i="1"/>
  <c r="B666" i="1"/>
  <c r="B827" i="1"/>
  <c r="B895" i="1"/>
  <c r="B633" i="1"/>
  <c r="B432" i="1"/>
  <c r="B54" i="1"/>
  <c r="B41" i="1"/>
  <c r="B51" i="1"/>
  <c r="B42" i="1"/>
  <c r="B53" i="1"/>
  <c r="B49" i="1"/>
  <c r="B44" i="1"/>
  <c r="B611" i="1"/>
  <c r="B614" i="1"/>
  <c r="B700" i="1"/>
  <c r="B617" i="1"/>
  <c r="B433" i="1"/>
  <c r="B701" i="1"/>
  <c r="B572" i="1"/>
  <c r="B574" i="1"/>
  <c r="B505" i="1"/>
  <c r="B573" i="1"/>
  <c r="B575" i="1"/>
  <c r="B506" i="1"/>
  <c r="B373" i="1"/>
  <c r="B369" i="1"/>
  <c r="B828" i="1"/>
  <c r="B883" i="1"/>
  <c r="B510" i="1"/>
  <c r="B511" i="1"/>
  <c r="B630" i="1"/>
  <c r="B632" i="1"/>
  <c r="B483" i="1"/>
  <c r="B631" i="1"/>
  <c r="B634" i="1"/>
  <c r="B635" i="1"/>
  <c r="B636" i="1"/>
  <c r="B880" i="1"/>
  <c r="B517" i="1"/>
  <c r="B419" i="1"/>
  <c r="B879" i="1"/>
  <c r="B518" i="1"/>
  <c r="B683" i="1"/>
  <c r="B693" i="1"/>
  <c r="B696" i="1"/>
  <c r="B688" i="1"/>
  <c r="B678" i="1"/>
  <c r="B708" i="1"/>
  <c r="B706" i="1"/>
  <c r="B657" i="1"/>
  <c r="B829" i="1"/>
  <c r="B658" i="1"/>
  <c r="B707" i="1"/>
  <c r="B709" i="1"/>
  <c r="B382" i="1"/>
  <c r="B384" i="1"/>
  <c r="B383" i="1"/>
  <c r="B385" i="1"/>
  <c r="B532" i="1"/>
  <c r="B624" i="1"/>
  <c r="B626" i="1"/>
  <c r="B622" i="1"/>
  <c r="B625" i="1"/>
  <c r="B627" i="1"/>
  <c r="B623" i="1"/>
  <c r="B830" i="1"/>
  <c r="B831" i="1"/>
  <c r="B1238" i="1"/>
</calcChain>
</file>

<file path=xl/sharedStrings.xml><?xml version="1.0" encoding="utf-8"?>
<sst xmlns="http://schemas.openxmlformats.org/spreadsheetml/2006/main" count="2693" uniqueCount="1114">
  <si>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</si>
  <si>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</si>
  <si>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</si>
  <si>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</si>
  <si>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</si>
  <si>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</si>
  <si>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</si>
  <si>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</si>
  <si>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</si>
  <si>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</si>
  <si>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</si>
  <si>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</si>
  <si>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</si>
  <si>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</si>
  <si>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</si>
  <si>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</si>
  <si>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</si>
  <si>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</si>
  <si>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</si>
  <si>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</si>
  <si>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</si>
  <si>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</si>
  <si>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</si>
  <si>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</si>
  <si>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</si>
  <si>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</si>
  <si>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</si>
  <si>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</si>
  <si>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</si>
  <si>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</si>
  <si>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</si>
  <si>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</si>
  <si>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</si>
  <si>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</si>
  <si>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</si>
  <si>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</si>
  <si>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</si>
  <si>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</si>
  <si>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</si>
  <si>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</si>
  <si>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</si>
  <si>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</si>
  <si>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</si>
  <si>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</si>
  <si>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</si>
  <si>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</si>
  <si>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</si>
  <si>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</si>
  <si>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</si>
  <si>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</si>
  <si>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</si>
  <si>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</si>
  <si>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</si>
  <si>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</si>
  <si>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</si>
  <si>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</si>
  <si>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</si>
  <si>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</si>
  <si>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</si>
  <si>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</si>
  <si>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</si>
  <si>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</si>
  <si>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</si>
  <si>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</si>
  <si>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</si>
  <si>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</si>
  <si>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</si>
  <si>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</si>
  <si>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</si>
  <si>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</si>
  <si>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Matthew Vander Heiden</t>
  </si>
  <si>
    <t>Lactate dehydrogenase coupled hPyK M2 assay</t>
  </si>
  <si>
    <t>Luciferase coupled hPyK M1 assay</t>
  </si>
  <si>
    <t>qHTS assay for inhibitors of TbPYK using luminescence-based detection of ATP (Kinase-Glo)</t>
  </si>
  <si>
    <t>Martin Beinborn</t>
  </si>
  <si>
    <t>Curtis Klaassen</t>
  </si>
  <si>
    <t>Richard Youle</t>
  </si>
  <si>
    <t>qHTS for inhibitors of glutaminase cell toxicity assay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</si>
  <si>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</si>
  <si>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</si>
  <si>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</si>
  <si>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</si>
  <si>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</si>
  <si>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</si>
  <si>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</si>
  <si>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</si>
  <si>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</si>
  <si>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</si>
  <si>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</si>
  <si>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</si>
  <si>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</si>
  <si>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</si>
  <si>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</si>
  <si>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</si>
  <si>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</si>
  <si>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</si>
  <si>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</si>
  <si>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</si>
  <si>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</si>
  <si>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</si>
  <si>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</si>
  <si>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</si>
  <si>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</si>
  <si>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</si>
  <si>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</si>
  <si>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</si>
  <si>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</si>
  <si>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</si>
  <si>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</si>
  <si>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</si>
  <si>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</si>
  <si>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</si>
  <si>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</si>
  <si>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</si>
  <si>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</si>
  <si>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</si>
  <si>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</si>
  <si>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</si>
  <si>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</si>
  <si>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</si>
  <si>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</si>
  <si>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</si>
  <si>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</si>
  <si>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</si>
  <si>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</si>
  <si>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</si>
  <si>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</si>
  <si>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</si>
  <si>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</si>
  <si>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</si>
  <si>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</si>
  <si>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</si>
  <si>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</si>
  <si>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</si>
  <si>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</si>
  <si>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</si>
  <si>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</si>
  <si>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</si>
  <si>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</si>
  <si>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</si>
  <si>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</si>
  <si>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</si>
  <si>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</si>
  <si>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</si>
  <si>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</si>
  <si>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</si>
  <si>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</si>
  <si>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</si>
  <si>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</si>
  <si>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</si>
  <si>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</si>
  <si>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</si>
  <si>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</si>
  <si>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</si>
  <si>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</si>
  <si>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</si>
  <si>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</si>
  <si>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</si>
  <si>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</si>
  <si>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</si>
  <si>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</si>
  <si>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</si>
  <si>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</si>
  <si>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</si>
  <si>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</si>
  <si>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</si>
  <si>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</si>
  <si>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</si>
  <si>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</si>
  <si>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</si>
  <si>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</si>
  <si>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</si>
  <si>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</si>
  <si>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</si>
  <si>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</si>
  <si>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</si>
  <si>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</si>
  <si>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</si>
  <si>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</si>
  <si>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</si>
  <si>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</si>
  <si>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</si>
  <si>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</si>
  <si>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</si>
  <si>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</si>
  <si>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</si>
  <si>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</si>
  <si>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</si>
  <si>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</si>
  <si>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</si>
  <si>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</si>
  <si>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</si>
  <si>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</si>
  <si>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</si>
  <si>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</si>
  <si>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</si>
  <si>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</si>
  <si>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</si>
  <si>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</si>
  <si>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</si>
  <si>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</si>
  <si>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</si>
  <si>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</si>
  <si>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</si>
  <si>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</si>
  <si>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</si>
  <si>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</si>
  <si>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</si>
  <si>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</si>
  <si>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</si>
  <si>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</si>
  <si>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</si>
  <si>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</si>
  <si>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</si>
  <si>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</si>
  <si>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</si>
  <si>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</si>
  <si>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</si>
  <si>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</si>
  <si>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</si>
  <si>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</si>
  <si>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</si>
  <si>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</si>
  <si>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</si>
  <si>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</si>
  <si>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</si>
  <si>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</si>
  <si>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</si>
  <si>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</si>
  <si>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</si>
  <si>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</si>
  <si>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</si>
  <si>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</si>
  <si>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</si>
  <si>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</si>
  <si>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</si>
  <si>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</si>
  <si>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</si>
  <si>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</si>
  <si>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</si>
  <si>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</si>
  <si>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</si>
  <si>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</si>
  <si>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</si>
  <si>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</si>
  <si>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</si>
  <si>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</si>
  <si>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</si>
  <si>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</si>
  <si>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</si>
  <si>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</si>
  <si>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</si>
  <si>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</si>
  <si>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</si>
  <si>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</si>
  <si>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</si>
  <si>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</si>
  <si>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</si>
  <si>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</si>
  <si>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</si>
  <si>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</si>
  <si>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</si>
  <si>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</si>
  <si>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</si>
  <si>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</si>
  <si>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</si>
  <si>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</si>
  <si>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</si>
  <si>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</si>
  <si>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</si>
  <si>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</si>
  <si>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</si>
  <si>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</si>
  <si>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</si>
  <si>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</si>
  <si>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</si>
  <si>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</si>
  <si>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</si>
  <si>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</si>
  <si>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</si>
  <si>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</si>
  <si>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</si>
  <si>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</si>
  <si>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</si>
  <si>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</si>
  <si>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</si>
  <si>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</si>
  <si>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</si>
  <si>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</si>
  <si>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</si>
  <si>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</si>
  <si>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</si>
  <si>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</si>
  <si>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</si>
  <si>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</si>
  <si>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</si>
  <si>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</si>
  <si>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</si>
  <si>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</si>
  <si>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</si>
  <si>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</si>
  <si>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</si>
  <si>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</si>
  <si>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</si>
  <si>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</si>
  <si>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</si>
  <si>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</si>
  <si>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</si>
  <si>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</si>
  <si>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</si>
  <si>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</si>
  <si>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</si>
  <si>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</si>
  <si>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</si>
  <si>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</si>
  <si>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</si>
  <si>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</si>
  <si>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</si>
  <si>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</si>
  <si>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</si>
  <si>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</si>
  <si>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</si>
  <si>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</si>
  <si>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</si>
  <si>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</si>
  <si>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</si>
  <si>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</si>
  <si>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</si>
  <si>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</si>
  <si>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</si>
  <si>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</si>
  <si>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</si>
  <si>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</si>
  <si>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</si>
  <si>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</si>
  <si>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</si>
  <si>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</si>
  <si>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</si>
  <si>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</si>
  <si>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</si>
  <si>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</si>
  <si>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</si>
  <si>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</si>
  <si>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</si>
  <si>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</si>
  <si>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</si>
  <si>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</si>
  <si>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</si>
  <si>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</si>
  <si>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</si>
  <si>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</si>
  <si>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</si>
  <si>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</si>
  <si>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</si>
  <si>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</si>
  <si>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</si>
  <si>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</si>
  <si>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</si>
  <si>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</si>
  <si>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</si>
  <si>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</si>
  <si>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</si>
  <si>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</si>
  <si>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</si>
  <si>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</si>
  <si>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</si>
  <si>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</si>
  <si>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</si>
  <si>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</si>
  <si>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</si>
  <si>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</si>
  <si>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</si>
  <si>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</si>
  <si>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</si>
  <si>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</si>
  <si>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</si>
  <si>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</si>
  <si>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</si>
  <si>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</si>
  <si>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</si>
  <si>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</si>
  <si>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</si>
  <si>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</si>
  <si>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</si>
  <si>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</si>
  <si>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</si>
  <si>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</si>
  <si>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</si>
  <si>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</si>
  <si>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</si>
  <si>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</si>
  <si>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</si>
  <si>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</si>
  <si>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</si>
  <si>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</si>
  <si>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</si>
  <si>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</si>
  <si>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</si>
  <si>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</si>
  <si>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</si>
  <si>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</si>
  <si>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</si>
  <si>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</si>
  <si>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</si>
  <si>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</si>
  <si>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</si>
  <si>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</si>
  <si>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</si>
  <si>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</si>
  <si>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</si>
  <si>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</si>
  <si>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</si>
  <si>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</si>
  <si>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</si>
  <si>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</si>
  <si>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</si>
  <si>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</si>
  <si>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</si>
  <si>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</si>
  <si>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</si>
  <si>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</si>
  <si>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</si>
  <si>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</si>
  <si>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</si>
  <si>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</si>
  <si>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</si>
  <si>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</si>
  <si>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</si>
  <si>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</si>
  <si>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</si>
  <si>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</si>
  <si>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</si>
  <si>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</si>
  <si>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</si>
  <si>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</si>
  <si>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</si>
  <si>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</si>
  <si>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</si>
  <si>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</si>
  <si>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</si>
  <si>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</si>
  <si>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</si>
  <si>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</si>
  <si>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</si>
  <si>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</si>
  <si>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</si>
  <si>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</si>
  <si>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</si>
  <si>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</si>
  <si>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</si>
  <si>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</si>
  <si>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</si>
  <si>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</si>
  <si>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</si>
  <si>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</si>
  <si>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</si>
  <si>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</si>
  <si>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</si>
  <si>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</si>
  <si>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</si>
  <si>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</si>
  <si>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</si>
  <si>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</si>
  <si>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</si>
  <si>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</si>
  <si>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</si>
  <si>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</si>
  <si>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</si>
  <si>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</si>
  <si>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</si>
  <si>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</si>
  <si>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</si>
  <si>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</si>
  <si>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</si>
  <si>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</si>
  <si>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</si>
  <si>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</si>
  <si>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</si>
  <si>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</si>
  <si>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</si>
  <si>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</si>
  <si>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</si>
  <si>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</si>
  <si>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</si>
  <si>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</si>
  <si>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</si>
  <si>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</si>
  <si>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</si>
  <si>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</si>
  <si>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</si>
  <si>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</si>
  <si>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</si>
  <si>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</si>
  <si>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</si>
  <si>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</si>
  <si>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</si>
  <si>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</si>
  <si>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</si>
  <si>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</si>
  <si>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</si>
  <si>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</si>
  <si>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</si>
  <si>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</si>
  <si>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</si>
  <si>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</si>
  <si>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</si>
  <si>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</si>
  <si>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</si>
  <si>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</si>
  <si>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</si>
  <si>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</si>
  <si>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</si>
  <si>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</si>
  <si>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</si>
  <si>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</si>
  <si>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</si>
  <si>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</si>
  <si>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</si>
  <si>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</si>
  <si>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</si>
  <si>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</si>
  <si>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</si>
  <si>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</si>
  <si>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</si>
  <si>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</si>
  <si>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</si>
  <si>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</si>
  <si>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</si>
  <si>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</si>
  <si>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</si>
  <si>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</si>
  <si>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</si>
  <si>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</si>
  <si>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</si>
  <si>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</si>
  <si>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</si>
  <si>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</si>
  <si>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</si>
  <si>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</si>
  <si>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</si>
  <si>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</si>
  <si>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</si>
  <si>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</si>
  <si>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</si>
  <si>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</si>
  <si>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</si>
  <si>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</si>
  <si>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</si>
  <si>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</si>
  <si>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</si>
  <si>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</si>
  <si>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</si>
  <si>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</si>
  <si>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</si>
  <si>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</si>
  <si>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</si>
  <si>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</si>
  <si>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</si>
  <si>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</si>
  <si>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</si>
  <si>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</si>
  <si>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</si>
  <si>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</si>
  <si>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</si>
  <si>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</si>
  <si>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</si>
  <si>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</si>
  <si>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</si>
  <si>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</si>
  <si>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</si>
  <si>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</si>
  <si>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</si>
  <si>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</si>
  <si>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</si>
  <si>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</si>
  <si>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</si>
  <si>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</si>
  <si>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</si>
  <si>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</si>
  <si>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</si>
  <si>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</si>
  <si>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</si>
  <si>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</si>
  <si>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</si>
  <si>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</si>
  <si>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</si>
  <si>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</si>
  <si>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</si>
  <si>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</si>
  <si>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</si>
  <si>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</si>
  <si>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</si>
  <si>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</si>
  <si>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</si>
  <si>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</si>
  <si>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</si>
  <si>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</si>
  <si>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</si>
  <si>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</si>
  <si>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</si>
  <si>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</si>
  <si>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</si>
  <si>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</si>
  <si>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</si>
  <si>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</si>
  <si>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</si>
  <si>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</si>
  <si>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</si>
  <si>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</si>
  <si>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</si>
  <si>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</si>
  <si>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</si>
  <si>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</si>
  <si>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</si>
  <si>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</si>
  <si>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</si>
  <si>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</si>
  <si>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</si>
  <si>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</si>
  <si>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</si>
  <si>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</si>
  <si>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</si>
  <si>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</si>
  <si>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</si>
  <si>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</si>
  <si>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</si>
  <si>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</si>
  <si>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</si>
  <si>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</si>
  <si>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</si>
  <si>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</si>
  <si>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</si>
  <si>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</si>
  <si>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</si>
  <si>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</si>
  <si>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</si>
  <si>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</si>
  <si>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</si>
  <si>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</si>
  <si>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</si>
  <si>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</si>
  <si>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</si>
  <si>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</si>
  <si>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</si>
  <si>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</si>
  <si>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</si>
  <si>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</si>
  <si>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</si>
  <si>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</si>
  <si>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</si>
  <si>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</si>
  <si>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</si>
  <si>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</si>
  <si>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</si>
  <si>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</si>
  <si>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</si>
  <si>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</si>
  <si>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</si>
  <si>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</si>
  <si>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</si>
  <si>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</si>
  <si>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</si>
  <si>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</si>
  <si>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</si>
  <si>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</si>
  <si>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</si>
  <si>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</si>
  <si>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</si>
  <si>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</si>
  <si>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</si>
  <si>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</si>
  <si>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</si>
  <si>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</si>
  <si>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</si>
  <si>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</si>
  <si>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</si>
  <si>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</si>
  <si>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</si>
  <si>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</si>
  <si>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</si>
  <si>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</si>
  <si>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</si>
  <si>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</si>
  <si>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</si>
  <si>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</si>
  <si>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</si>
  <si>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</si>
  <si>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</si>
  <si>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</si>
  <si>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</si>
  <si>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</si>
  <si>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</si>
  <si>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</si>
  <si>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</si>
  <si>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</si>
  <si>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</si>
  <si>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</si>
  <si>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</si>
  <si>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</si>
  <si>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</si>
  <si>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</si>
  <si>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</si>
  <si>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</si>
  <si>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</si>
  <si>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</si>
  <si>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</si>
  <si>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</si>
  <si>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</si>
  <si>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</si>
  <si>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</si>
  <si>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</si>
  <si>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</si>
  <si>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</si>
  <si>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</si>
  <si>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</si>
  <si>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</si>
  <si>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</si>
  <si>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</si>
  <si>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</si>
  <si>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</si>
  <si>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</si>
  <si>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</si>
  <si>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</si>
  <si>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</si>
  <si>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</si>
  <si>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</si>
  <si>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</si>
  <si>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</si>
  <si>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</si>
  <si>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</si>
  <si>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</si>
  <si>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</si>
  <si>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</si>
  <si>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</si>
  <si>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</si>
  <si>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</si>
  <si>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</si>
  <si>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</si>
  <si>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</si>
  <si>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</si>
  <si>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</si>
  <si>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</si>
  <si>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</si>
  <si>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</si>
  <si>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</si>
  <si>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</si>
  <si>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</si>
  <si>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</si>
  <si>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</si>
  <si>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</si>
  <si>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</si>
  <si>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</si>
  <si>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</si>
  <si>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</si>
  <si>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</si>
  <si>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</si>
  <si>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</si>
  <si>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</si>
  <si>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</si>
  <si>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</si>
  <si>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</si>
  <si>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</si>
  <si>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</si>
  <si>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</si>
  <si>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</si>
  <si>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</si>
  <si>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</si>
  <si>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</si>
  <si>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</si>
  <si>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</si>
  <si>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</si>
  <si>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</si>
  <si>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</si>
  <si>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</si>
  <si>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</si>
  <si>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</si>
  <si>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</si>
  <si>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</si>
  <si>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</si>
  <si>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</si>
  <si>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</si>
  <si>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</si>
  <si>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</si>
  <si>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</si>
  <si>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</si>
  <si>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</si>
  <si>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</si>
  <si>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</si>
  <si>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</si>
  <si>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</si>
  <si>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</si>
  <si>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</si>
  <si>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</si>
  <si>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</si>
  <si>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</si>
  <si>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</si>
  <si>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</si>
  <si>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</si>
  <si>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</si>
  <si>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</si>
  <si>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</si>
  <si>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</si>
  <si>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</si>
  <si>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</si>
  <si>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</si>
  <si>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</si>
  <si>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</si>
  <si>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</si>
  <si>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</si>
  <si>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</si>
  <si>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</si>
  <si>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</si>
  <si>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</si>
  <si>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</si>
  <si>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</si>
  <si>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</si>
  <si>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</si>
  <si>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</si>
  <si>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</si>
  <si>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</si>
  <si>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</si>
  <si>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</si>
  <si>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</si>
  <si>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</si>
  <si>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</si>
  <si>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</si>
  <si>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</si>
  <si>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</si>
  <si>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</si>
  <si>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</si>
  <si>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</si>
  <si>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</si>
  <si>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</si>
  <si>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</si>
  <si>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</si>
  <si>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</si>
  <si>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</si>
  <si>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</si>
  <si>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</si>
  <si>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</si>
  <si>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</si>
  <si>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</si>
  <si>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</si>
  <si>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</si>
  <si>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</si>
  <si>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</si>
  <si>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</si>
  <si>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</si>
  <si>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</si>
  <si>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</si>
  <si>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</si>
  <si>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</si>
  <si>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</si>
  <si>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</si>
  <si>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</si>
  <si>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</si>
  <si>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</si>
  <si>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</si>
  <si>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</si>
  <si>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</si>
  <si>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</si>
  <si>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</si>
  <si>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</si>
  <si>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</si>
  <si>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</si>
  <si>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</si>
  <si>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</si>
  <si>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</si>
  <si>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</si>
  <si>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</si>
  <si>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</si>
  <si>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</si>
  <si>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</si>
  <si>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</si>
  <si>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</si>
  <si>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</si>
  <si>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</si>
  <si>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</si>
  <si>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</si>
  <si>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</si>
  <si>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</si>
  <si>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</si>
  <si>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</si>
  <si>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</si>
  <si>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</si>
  <si>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</si>
  <si>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</si>
  <si>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</si>
  <si>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</si>
  <si>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</si>
  <si>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</si>
  <si>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</si>
  <si>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</si>
  <si>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</si>
  <si>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</si>
  <si>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</si>
  <si>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</si>
  <si>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</si>
  <si>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</si>
  <si>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</si>
  <si>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</si>
  <si>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</si>
  <si>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</si>
  <si>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</si>
  <si>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</si>
  <si>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</si>
  <si>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</si>
  <si>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</si>
  <si>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</si>
  <si>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</si>
  <si>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</si>
  <si>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</si>
  <si>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</si>
  <si>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</si>
  <si>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</si>
  <si>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</si>
  <si>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</si>
  <si>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</si>
  <si>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</si>
  <si>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</si>
  <si>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</si>
  <si>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</si>
  <si>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</si>
  <si>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</si>
  <si>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</si>
  <si>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</si>
  <si>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</si>
  <si>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</si>
  <si>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</si>
  <si>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</si>
  <si>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</si>
  <si>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</si>
  <si>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</si>
  <si>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</si>
  <si>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</si>
  <si>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</si>
  <si>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</si>
  <si>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</si>
  <si>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</si>
  <si>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</si>
  <si>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</si>
  <si>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</si>
  <si>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</si>
  <si>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</si>
  <si>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</si>
  <si>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</si>
  <si>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Uniprot: Q4Q090</t>
  </si>
  <si>
    <t>KinaseGloPlus</t>
  </si>
  <si>
    <t>&lt;</t>
  </si>
  <si>
    <t>Uniprot: Q4GZG4</t>
  </si>
  <si>
    <t>Glyceraldehyde 3-phosphate dehydrogenase</t>
  </si>
  <si>
    <t>A3G-YFP</t>
  </si>
  <si>
    <t>eYFP</t>
  </si>
  <si>
    <t>Uniprot: Q8IUX4</t>
  </si>
  <si>
    <t>488 nm</t>
  </si>
  <si>
    <t>500-530 nM</t>
  </si>
  <si>
    <t>A3F-YFP</t>
  </si>
  <si>
    <t>A3G-YGP</t>
  </si>
  <si>
    <t>AREc32</t>
  </si>
  <si>
    <t>Uniprot: Q16236</t>
  </si>
  <si>
    <t>CID:729</t>
  </si>
  <si>
    <t>Malcolm Walkinshaw</t>
  </si>
  <si>
    <t>Inhibitors of Phosphoglycerate Mutase</t>
  </si>
  <si>
    <t>DO: 10112</t>
  </si>
  <si>
    <t>Uniprot: O94925</t>
  </si>
  <si>
    <t>Barbara S. Slusher</t>
  </si>
  <si>
    <t>Inhibitors of Glutaminase (GLS)</t>
  </si>
  <si>
    <t>DO: Cancer</t>
  </si>
  <si>
    <t>DO: HIV</t>
  </si>
  <si>
    <t>Potassium Dihydrogen Phosphate</t>
  </si>
  <si>
    <t>HEK-293</t>
  </si>
  <si>
    <t>Uniprot: Q14974</t>
  </si>
  <si>
    <t>HEK293</t>
  </si>
  <si>
    <t>qHTS of GLP-1 Receptor Agonists</t>
  </si>
  <si>
    <t>DO: Diabetes</t>
  </si>
  <si>
    <t>DO: Sleeping Sickness</t>
  </si>
  <si>
    <t>Adenosine diphosphate</t>
  </si>
  <si>
    <t>Uniprot: P14618</t>
  </si>
  <si>
    <t>lactate dehydrogenase</t>
  </si>
  <si>
    <t>NADH fluorescence</t>
  </si>
  <si>
    <t>phosphoenolpyruvate</t>
  </si>
  <si>
    <t>Uniprot: P30613</t>
  </si>
  <si>
    <t>qHTS for Activators of Human Muscle Isoform Pyruvate Kinase: Extended Characterization against Liver Pyruvate Kinase</t>
  </si>
  <si>
    <t>Uniprot: O95149</t>
  </si>
  <si>
    <t>Uniprot: A8K3Z8</t>
  </si>
  <si>
    <t>Uniprot: P43220</t>
  </si>
  <si>
    <t>Petr Kalab</t>
  </si>
  <si>
    <t>qHTS Assay for Inhibitors of RanGTP</t>
  </si>
  <si>
    <t xml:space="preserve">qHTS of GLP-1 Receptor Inverse Agonists (Inhibition Mode) </t>
  </si>
  <si>
    <t>qHTS of GLP-1 Receptor Agonists: LOPAC Validation</t>
  </si>
  <si>
    <t>Uniprot: Q9BXM7</t>
  </si>
  <si>
    <t>Acumen EX3</t>
  </si>
  <si>
    <t>DO: Parkinsons Disease</t>
  </si>
  <si>
    <t>qHTS to Identify Chemical Modulators of PINK1 Expression</t>
  </si>
  <si>
    <t>Secondary assay for Activators of Human Pyruvate Kinase M1 isoform</t>
  </si>
  <si>
    <t>Secondary assay for Activators of Human Liver Pyruvate Kinase</t>
  </si>
  <si>
    <t xml:space="preserve">Secondary assay for Activators of Human Reticulocyte Pyruvate Kinase </t>
  </si>
  <si>
    <t>Wael M. Rabeh</t>
  </si>
  <si>
    <t>Peg3LacZ-Neo</t>
  </si>
  <si>
    <t>ES</t>
  </si>
  <si>
    <t>Sean Jeffries</t>
  </si>
  <si>
    <t>Genomic Imprinting</t>
  </si>
  <si>
    <t xml:space="preserve">  qHTS Assay for Compounds that Induce Erasure of Genomic Imprints</t>
  </si>
  <si>
    <t>Hoechst stain</t>
  </si>
  <si>
    <t>Cell cycle validation with wells to cells screening paradigm</t>
  </si>
  <si>
    <t>qHTS for inhibitors of Vif-A3G interactions: Validation</t>
  </si>
  <si>
    <t>Vinay Pathak</t>
  </si>
  <si>
    <t>qHTS for Inhibitors of Vif-A3G Interactions</t>
  </si>
  <si>
    <t>qHTS for Inhibitors of Vif-A3F Interactions</t>
  </si>
  <si>
    <t>qHTS of Nrf2 Activators: LOPAC Validation</t>
  </si>
  <si>
    <t>DO: Alzheimer</t>
  </si>
  <si>
    <t>qHTS of Nrf2 Activators</t>
  </si>
  <si>
    <t>Uniprot: Q8IL11</t>
  </si>
  <si>
    <t>H-Leu-NHMec</t>
  </si>
  <si>
    <t>Synergy HT fluorimeter</t>
  </si>
  <si>
    <t>370 nm</t>
  </si>
  <si>
    <t>460 nm</t>
  </si>
  <si>
    <t>Late stage assay provider results from the probe development effort to identify inhibitors of the Plasmodium falciparum M7 Leucine Aminopeptidase (PfM17LAP): fluorescence-based assay to identify inhibitors of rPfM17LAP</t>
  </si>
  <si>
    <t>John Dalton</t>
  </si>
  <si>
    <t>DO: Malaria</t>
  </si>
  <si>
    <t>Uniprot: Q8IEK1</t>
  </si>
  <si>
    <t>Late stage assay provider results from the probe development effort to identify inhibitors of the Plasmodium falciparum M1 Alanyl Aminopeptidase (PfM1AAP): fluorescence-based biochemical assay to identify inhibitors of rPfM1AAP</t>
  </si>
  <si>
    <t>Uniprot: P63316</t>
  </si>
  <si>
    <t>IANBD</t>
  </si>
  <si>
    <t>Fluorescence-based biochemical primary high throughput screening assay to identify activators of the calcium sensitivity of cardiac Regulated Thin Filaments (RTF)</t>
  </si>
  <si>
    <t>James D. Potter</t>
  </si>
  <si>
    <t>DO: Cardiomyopathies</t>
  </si>
  <si>
    <t>540 nm</t>
  </si>
  <si>
    <t>480 nm</t>
  </si>
  <si>
    <t>Uniprot: Q8WTS1</t>
  </si>
  <si>
    <t>ABHD5-LucC</t>
  </si>
  <si>
    <t>Luminescence-based biochemical high throughput validation assay to identify inhibitors of the interaction of the lipase co-activator protein, abhydrolase domain containing 5 (ABHD5) with perilipin-1 (PLIN1)</t>
  </si>
  <si>
    <t>James Granneman</t>
  </si>
  <si>
    <t>Uniprot: O60240</t>
  </si>
  <si>
    <t>PLIN1-LucN</t>
  </si>
  <si>
    <t>Uniprot: Q99487</t>
  </si>
  <si>
    <t>BODIPY TMR FP filter set</t>
  </si>
  <si>
    <t>525 nm</t>
  </si>
  <si>
    <t>598 nm</t>
  </si>
  <si>
    <t>Fluorescence polarization-based biochemical high throughput confirmation assay for inhibitors of human platelet activating factor acetylhydrolase 2 (PAFAH2)</t>
  </si>
  <si>
    <t>Brian J. Bahnson</t>
  </si>
  <si>
    <t>DO: Atherosclerosis</t>
  </si>
  <si>
    <t>Uniprot: Q15102</t>
  </si>
  <si>
    <t>Fluorescence polarization-based biochemical high throughput confirmation assay for inhibitors of human platelet-activating factor acetylhydrolase 1B, catalytic subunit 3 (PAFAH1B3)</t>
  </si>
  <si>
    <t>Uniprot: P68402</t>
  </si>
  <si>
    <t>Fluorescence polarization-based biochemical high throughput confirmation assay for inhibitors of human platelet-activating factor acetylhydrolase 1b, catalytic subunit 2 (PAFAH1B2)</t>
  </si>
  <si>
    <t>Uniprot: Q8BVZ1</t>
  </si>
  <si>
    <t>MLDP-LucN</t>
  </si>
  <si>
    <t>Luminescence-based biochemical high throughput validation assay to identify inhibitors of the interaction of the lipase co-activator protein, abhydrolase domain containing 5 (ABHD5) with perilipin-5 (MLDP; PLIN5)</t>
  </si>
  <si>
    <t>Uniprot: P10415</t>
  </si>
  <si>
    <t>2B4/MCL-1</t>
  </si>
  <si>
    <t>2B4/BCL-2</t>
  </si>
  <si>
    <t>2B4/Bax/Bak</t>
  </si>
  <si>
    <t>DAPI</t>
  </si>
  <si>
    <t>470 nm</t>
  </si>
  <si>
    <t>350 nm</t>
  </si>
  <si>
    <t>Late stage assay provider results from the probe development effort to identify MCL1-BIM inhibitors: fluorescence-based cell-based cytotoxicity assay using 4',6-diamidino-2-phenylindole (DAPI) to identify compounds that are pro-apoptotic in cancer cells grown in culture</t>
  </si>
  <si>
    <t>Michael Cardone</t>
  </si>
  <si>
    <t>Uniprot: P35869</t>
  </si>
  <si>
    <t>HG2L6.1c3</t>
  </si>
  <si>
    <t>Late stage results for the probe development effort to identify activators of the Aryl Hydrocarbon Receptor (AHR): Luminescence-based cell-based dose response assay for AHR activators</t>
  </si>
  <si>
    <t>Michael Denison</t>
  </si>
  <si>
    <t>Uniprot: O75469</t>
  </si>
  <si>
    <t>DPX-2</t>
  </si>
  <si>
    <t>Late stage counterscreen results for the probe development effort to identify activators of the Aryl Hydrocarbon Receptor (AHR): Luminescence-based cell-based dose response assay for activators of the Pregnane X Receptor (PXR)</t>
  </si>
  <si>
    <t>Uniprot: Q07820</t>
  </si>
  <si>
    <t>Apo-ONE(R) Homogeneous Caspase-3/7</t>
  </si>
  <si>
    <t>Late stage assay provider results from the probe development effort to identify MCL1-BIM inhibitors: fluorescence-based cell-based assay to identify compounds that preferentially activate caspase in 2B4/MCL-1 vs. 2B4/BCL-2 cells</t>
  </si>
  <si>
    <t>GST-MCL1</t>
  </si>
  <si>
    <t>FITC FP filter set</t>
  </si>
  <si>
    <t>FITC-BH3-Bim peptide</t>
  </si>
  <si>
    <t>595 nm</t>
  </si>
  <si>
    <t>Late stage assay provider results from the probe development effort to identify MCL1-BIM inhibitors: Fluorescence polarization-based biochemical dose response assay for inhibitors of myeloid cell leukemia sequence 1 (MCL1) interactions with BIM-BH3 peptide</t>
  </si>
  <si>
    <t>Uniprot: P14735</t>
  </si>
  <si>
    <t>FAbetaB</t>
  </si>
  <si>
    <t>Fluorescence polarization-based cell-based primary high throughput screening assay to identify activators of insulin-degrading enzyme (IDE)</t>
  </si>
  <si>
    <t>Malcolm Leissring</t>
  </si>
  <si>
    <t>Uniprot:O75608</t>
  </si>
  <si>
    <t>Uniprot: O95372</t>
  </si>
  <si>
    <t>Uniprot:Q8NFV4</t>
  </si>
  <si>
    <t>BW5147</t>
  </si>
  <si>
    <t>FP-Rh activity-based probe</t>
  </si>
  <si>
    <t>Late stage assay provider results from the probe development effort to identify dual inhibitors of LYPLA1 and LYPLA2: fluorescence-based cell-based inhibition</t>
  </si>
  <si>
    <t>Benjamin Cravatt</t>
  </si>
  <si>
    <t>Late stage assay provider results from the probe development effort to identify dual inhibitors of LYPLA1 and LYPLA2: Gel-based Activity-Based Protein Profiling (ABPP) IC50 for LYPLA1 and LYPLA2</t>
  </si>
  <si>
    <t>Uniprot: P10768</t>
  </si>
  <si>
    <t>Uniprot: P13798</t>
  </si>
  <si>
    <t>Late stage assay provider results from the probe development effort to identify dual inhibitors of LYPLA1 and LYPLA2: Fluorescence-based biochemical gel-based ABPP inhibition and selectivity</t>
  </si>
  <si>
    <t>Uniprot: P42574</t>
  </si>
  <si>
    <t>PC-3 D3A</t>
  </si>
  <si>
    <t>Ac-DEVD-pNA</t>
  </si>
  <si>
    <t>405 nm</t>
  </si>
  <si>
    <t>450 nm</t>
  </si>
  <si>
    <t>Counterscreen assay for dual activators of procaspase-3 and procaspase-7: Absorbance-based biochemical assay for activators of procaspase-3</t>
  </si>
  <si>
    <t>Paul Hergenrother</t>
  </si>
  <si>
    <t>PC-7 D3A</t>
  </si>
  <si>
    <t>Confirmation assay for dual activators of procaspase-3 and procaspase-7: Absorbance-based biochemical assay for activators of procaspase-7</t>
  </si>
  <si>
    <t>Late stage assay provider results from the probe development effort to identify inhibitors of LYPLA1 and LYPLA2: Gel-based Activity-Based Protein Profiling (ABPP) IC50 for off-target ABHD11</t>
  </si>
  <si>
    <t>colorimetric formazan</t>
  </si>
  <si>
    <t>Late stage assay provider results from the probe development effort to identify dual inhibitors of LYPLA1 and LYPLA2: absorbance-based cell-based dose response assay to determine cytotoxicity of inhibitor compounds</t>
  </si>
  <si>
    <t xml:space="preserve">WST-1 </t>
  </si>
  <si>
    <t>Calcium 2+</t>
  </si>
  <si>
    <t>485 nm</t>
  </si>
  <si>
    <t>535 nm</t>
  </si>
  <si>
    <t>Fluorescence-based biochemical primary high throughput screening assay to identify inhibitors of the calcium sensitivity of cardiac Regulated Thin Filaments (RTF)</t>
  </si>
  <si>
    <t>DO: Cardiac Disease</t>
  </si>
  <si>
    <t>Uniprot: P0C6U8</t>
  </si>
  <si>
    <t>HiLyte fluor TM 488</t>
  </si>
  <si>
    <t>Late stage assay provider results from the probe development effort to identify inhibitors of the SARS coronavirus 3C-like Protease (3CLPro): fluorescence-based biochemical assay for inhibitors of 3CLPro: Set 3</t>
  </si>
  <si>
    <t>Valerie Tokars and Andrew Mesecar</t>
  </si>
  <si>
    <t>DO: SARS</t>
  </si>
  <si>
    <t>Luminescence-based biochemical high throughput dose response assay for inhibitors of the interaction of the lipase co-activator protein, abhydrolase domain containing 5 (ABHD5) with perilipin-1 (PLIN1) (2K validation set)</t>
  </si>
  <si>
    <t>Luminescence-based biochemical high throughput dose response assay for inhibitors of the interaction of the lipase co-activator protein, abhydrolase domain containing 5 (ABHD5) with perilipin-5 (MLDP; PLIN5) (2K validation set)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</si>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</sst>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62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3" fontId="0" fillId="0" borderId="0" xfId="0" applyNumberFormat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</cellXfs>
  <cellStyles count="5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245"/>
  <sheetViews>
    <sheetView tabSelected="1" workbookViewId="0">
      <pane xSplit="5865" ySplit="4680" topLeftCell="X55" activePane="bottomLeft"/>
      <selection pane="topRight" activeCell="AQ562" sqref="AQ562"/>
      <selection pane="bottomLeft" activeCell="A65" sqref="A65"/>
      <selection pane="bottomRight" activeCell="AB65" sqref="AB65"/>
    </sheetView>
  </sheetViews>
  <sheetFormatPr defaultColWidth="8.85546875" defaultRowHeight="12.75" x14ac:dyDescent="0.2"/>
  <cols>
    <col min="1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2" t="s">
        <v>11</v>
      </c>
      <c r="O1" s="12"/>
      <c r="P1" s="12" t="s">
        <v>12</v>
      </c>
      <c r="Q1" s="12"/>
      <c r="R1" s="12" t="s">
        <v>13</v>
      </c>
      <c r="S1" s="12"/>
      <c r="T1" s="12"/>
      <c r="U1" s="4" t="s">
        <v>14</v>
      </c>
      <c r="V1" s="12" t="s">
        <v>15</v>
      </c>
      <c r="W1" s="12"/>
      <c r="X1" s="4" t="s">
        <v>16</v>
      </c>
      <c r="Y1" s="4" t="s">
        <v>17</v>
      </c>
      <c r="Z1" s="12" t="s">
        <v>18</v>
      </c>
      <c r="AA1" s="12"/>
      <c r="AB1" s="12"/>
      <c r="AC1" s="11" t="s">
        <v>19</v>
      </c>
      <c r="AD1" s="11"/>
      <c r="AE1" s="11"/>
      <c r="AF1" s="11"/>
      <c r="AG1" s="11"/>
      <c r="AH1" s="11"/>
      <c r="AI1" s="11"/>
    </row>
    <row r="2" spans="1:54" s="4" customFormat="1" ht="57.75" customHeight="1" x14ac:dyDescent="0.2">
      <c r="A2" s="5" t="s">
        <v>20</v>
      </c>
      <c r="B2" s="5" t="s">
        <v>21</v>
      </c>
      <c r="C2" s="5" t="s">
        <v>22</v>
      </c>
      <c r="D2" s="5" t="s">
        <v>23</v>
      </c>
      <c r="E2" s="5" t="s">
        <v>1</v>
      </c>
      <c r="F2" s="5" t="s">
        <v>24</v>
      </c>
      <c r="G2" s="5" t="s">
        <v>1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2" t="s">
        <v>945</v>
      </c>
      <c r="N2" s="2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 t="s">
        <v>36</v>
      </c>
      <c r="U2" s="5" t="s">
        <v>14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</row>
    <row r="3" spans="1:54" x14ac:dyDescent="0.2">
      <c r="A3">
        <v>492977</v>
      </c>
      <c r="B3" t="str">
        <f>IF(OR($A848=$A3,ISBLANK($A3)),"",IF(ISERR(SEARCH("cell-based",E3)),IF(AND(ISERR(SEARCH("biochem",E3)),ISERR(SEARCH("protein",E3)),ISERR(SEARCH("nucleic",E3))),"",IF(ISERR(SEARCH("target",G3)),"Define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t="s">
        <v>249</v>
      </c>
      <c r="D3" t="s">
        <v>1012</v>
      </c>
      <c r="E3" t="s">
        <v>97</v>
      </c>
      <c r="F3" t="s">
        <v>252</v>
      </c>
      <c r="G3" t="s">
        <v>652</v>
      </c>
      <c r="H3" t="s">
        <v>800</v>
      </c>
      <c r="I3" t="s">
        <v>1012</v>
      </c>
      <c r="M3" t="s">
        <v>453</v>
      </c>
      <c r="N3" t="s">
        <v>1013</v>
      </c>
      <c r="O3" t="s">
        <v>228</v>
      </c>
      <c r="P3" t="s">
        <v>161</v>
      </c>
      <c r="Q3" t="s">
        <v>1014</v>
      </c>
      <c r="R3" t="s">
        <v>126</v>
      </c>
      <c r="S3" t="s">
        <v>231</v>
      </c>
      <c r="T3" t="s">
        <v>164</v>
      </c>
      <c r="U3" t="s">
        <v>360</v>
      </c>
      <c r="V3" t="s">
        <v>1015</v>
      </c>
      <c r="W3" t="s">
        <v>1016</v>
      </c>
      <c r="Y3" t="s">
        <v>909</v>
      </c>
      <c r="Z3" t="s">
        <v>948</v>
      </c>
      <c r="AA3">
        <v>5</v>
      </c>
      <c r="AB3" t="s">
        <v>604</v>
      </c>
      <c r="AC3" t="s">
        <v>1017</v>
      </c>
      <c r="AD3" t="s">
        <v>1018</v>
      </c>
      <c r="AE3" t="s">
        <v>1019</v>
      </c>
      <c r="AF3" t="s">
        <v>132</v>
      </c>
      <c r="AG3" t="s">
        <v>151</v>
      </c>
      <c r="AH3">
        <v>1</v>
      </c>
      <c r="AI3">
        <v>1</v>
      </c>
    </row>
    <row r="4" spans="1:54" x14ac:dyDescent="0.2">
      <c r="A4">
        <v>492977</v>
      </c>
      <c r="G4" t="s">
        <v>404</v>
      </c>
      <c r="H4" t="s">
        <v>1013</v>
      </c>
      <c r="J4">
        <v>50</v>
      </c>
      <c r="K4" t="s">
        <v>479</v>
      </c>
    </row>
    <row r="5" spans="1:54" x14ac:dyDescent="0.2">
      <c r="A5">
        <v>492978</v>
      </c>
      <c r="B5" t="str">
        <f>IF(OR($A3=$A5,ISBLANK($A5)),"",IF(ISERR(SEARCH("cell-based",E5)),IF(AND(ISERR(SEARCH("biochem",E5)),ISERR(SEARCH("protein",E5)),ISERR(SEARCH("nucleic",E5))),"",IF(ISERR(SEARCH("target",G5)),"Define a Target component","")),IF(ISERR(SEARCH("cell",G5)),"Define a Cell component",""))&amp;IF(ISERR(SEARCH("small-molecule",E5)),IF(ISBLANK(K5), "Need a Detector Role",""),"")&amp;IF(ISERR(SEARCH("fluorescence",L5)),"",IF(ISBLANK(S5), "Need Emission",IF(ISBLANK(R5), "Need Excitation","")))&amp;IF(ISERR(SEARCH("absorbance",L5)),"",IF(ISBLANK(T5), "Need Absorbance","")))</f>
        <v>Need a Detector Role</v>
      </c>
      <c r="C5" t="s">
        <v>249</v>
      </c>
      <c r="D5" t="s">
        <v>1020</v>
      </c>
      <c r="E5" t="s">
        <v>97</v>
      </c>
      <c r="F5" t="s">
        <v>252</v>
      </c>
      <c r="G5" t="s">
        <v>652</v>
      </c>
      <c r="H5" t="s">
        <v>800</v>
      </c>
      <c r="I5" t="s">
        <v>1020</v>
      </c>
      <c r="M5" t="s">
        <v>453</v>
      </c>
      <c r="N5" t="s">
        <v>1013</v>
      </c>
      <c r="O5" t="s">
        <v>228</v>
      </c>
      <c r="P5" t="s">
        <v>161</v>
      </c>
      <c r="Q5" t="s">
        <v>1014</v>
      </c>
      <c r="R5" t="s">
        <v>126</v>
      </c>
      <c r="S5" t="s">
        <v>231</v>
      </c>
      <c r="T5" t="s">
        <v>164</v>
      </c>
      <c r="U5" t="s">
        <v>360</v>
      </c>
      <c r="V5" t="s">
        <v>1015</v>
      </c>
      <c r="W5" t="s">
        <v>1016</v>
      </c>
      <c r="Y5" t="s">
        <v>909</v>
      </c>
      <c r="Z5" t="s">
        <v>948</v>
      </c>
      <c r="AA5">
        <v>5</v>
      </c>
      <c r="AB5" t="s">
        <v>604</v>
      </c>
      <c r="AC5" t="s">
        <v>1021</v>
      </c>
      <c r="AD5" t="s">
        <v>1018</v>
      </c>
      <c r="AE5" t="s">
        <v>1019</v>
      </c>
      <c r="AF5" t="s">
        <v>132</v>
      </c>
      <c r="AG5" t="s">
        <v>151</v>
      </c>
      <c r="AH5">
        <v>1</v>
      </c>
      <c r="AI5">
        <v>1</v>
      </c>
    </row>
    <row r="6" spans="1:54" x14ac:dyDescent="0.2">
      <c r="A6">
        <v>492978</v>
      </c>
      <c r="G6" t="s">
        <v>404</v>
      </c>
      <c r="H6" t="s">
        <v>1013</v>
      </c>
      <c r="J6">
        <v>50</v>
      </c>
      <c r="K6" t="s">
        <v>479</v>
      </c>
    </row>
    <row r="7" spans="1:54" x14ac:dyDescent="0.2">
      <c r="A7">
        <v>493008</v>
      </c>
      <c r="B7" t="str">
        <f>IF(OR($A5=$A7,ISBLANK($A7)),"",IF(ISERR(SEARCH("cell-based",E7)),IF(AND(ISERR(SEARCH("biochem",E7)),ISERR(SEARCH("protein",E7)),ISERR(SEARCH("nucleic",E7))),"",IF(ISERR(SEARCH("target",G7)),"Define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>Need a Detector Role</v>
      </c>
      <c r="C7" t="s">
        <v>220</v>
      </c>
      <c r="D7" t="s">
        <v>1022</v>
      </c>
      <c r="E7" t="s">
        <v>97</v>
      </c>
      <c r="F7" t="s">
        <v>171</v>
      </c>
      <c r="G7" t="s">
        <v>652</v>
      </c>
      <c r="H7" t="s">
        <v>797</v>
      </c>
      <c r="I7" t="s">
        <v>1022</v>
      </c>
      <c r="M7" t="s">
        <v>335</v>
      </c>
      <c r="N7" t="s">
        <v>1023</v>
      </c>
      <c r="O7" t="s">
        <v>228</v>
      </c>
      <c r="P7" t="s">
        <v>161</v>
      </c>
      <c r="Q7" t="s">
        <v>464</v>
      </c>
      <c r="R7" t="s">
        <v>126</v>
      </c>
      <c r="S7" t="s">
        <v>231</v>
      </c>
      <c r="T7" t="s">
        <v>198</v>
      </c>
      <c r="U7" t="s">
        <v>294</v>
      </c>
      <c r="V7" t="s">
        <v>1028</v>
      </c>
      <c r="W7" t="s">
        <v>1027</v>
      </c>
      <c r="Y7" t="s">
        <v>907</v>
      </c>
      <c r="Z7" t="s">
        <v>948</v>
      </c>
      <c r="AA7">
        <v>7.2</v>
      </c>
      <c r="AB7" t="s">
        <v>604</v>
      </c>
      <c r="AC7" t="s">
        <v>1024</v>
      </c>
      <c r="AD7" t="s">
        <v>1025</v>
      </c>
      <c r="AE7" t="s">
        <v>1026</v>
      </c>
      <c r="AF7" t="s">
        <v>113</v>
      </c>
      <c r="AG7" t="s">
        <v>151</v>
      </c>
      <c r="AH7">
        <v>1</v>
      </c>
      <c r="AI7">
        <v>1</v>
      </c>
    </row>
    <row r="8" spans="1:54" x14ac:dyDescent="0.2">
      <c r="A8">
        <v>493027</v>
      </c>
      <c r="B8" t="str">
        <f t="shared" ref="B8:B19" si="0">IF(OR($A7=$A8,ISBLANK($A8)),"",IF(ISERR(SEARCH("cell-based",E8)),IF(AND(ISERR(SEARCH("biochem",E8)),ISERR(SEARCH("protein",E8)),ISERR(SEARCH("nucleic",E8))),"",IF(ISERR(SEARCH("target",G8)),"Define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>Need a Detector Role</v>
      </c>
      <c r="C8" t="s">
        <v>186</v>
      </c>
      <c r="D8" t="s">
        <v>1029</v>
      </c>
      <c r="E8" t="s">
        <v>97</v>
      </c>
      <c r="F8" t="s">
        <v>171</v>
      </c>
      <c r="G8" t="s">
        <v>652</v>
      </c>
      <c r="H8" t="s">
        <v>800</v>
      </c>
      <c r="I8" t="s">
        <v>1029</v>
      </c>
      <c r="M8" t="s">
        <v>335</v>
      </c>
      <c r="N8" t="s">
        <v>1030</v>
      </c>
      <c r="O8" t="s">
        <v>228</v>
      </c>
      <c r="P8" t="s">
        <v>642</v>
      </c>
      <c r="Q8" t="s">
        <v>464</v>
      </c>
      <c r="R8" t="s">
        <v>126</v>
      </c>
      <c r="S8" t="s">
        <v>231</v>
      </c>
      <c r="T8" t="s">
        <v>164</v>
      </c>
      <c r="U8" t="s">
        <v>294</v>
      </c>
      <c r="Y8" t="s">
        <v>909</v>
      </c>
      <c r="Z8" t="s">
        <v>948</v>
      </c>
      <c r="AA8">
        <v>7.9</v>
      </c>
      <c r="AB8" t="s">
        <v>604</v>
      </c>
      <c r="AC8" t="s">
        <v>1031</v>
      </c>
      <c r="AD8" t="s">
        <v>1032</v>
      </c>
      <c r="AE8" t="s">
        <v>974</v>
      </c>
      <c r="AF8" t="s">
        <v>132</v>
      </c>
      <c r="AG8" t="s">
        <v>151</v>
      </c>
      <c r="AH8">
        <v>1</v>
      </c>
      <c r="AI8">
        <v>1</v>
      </c>
    </row>
    <row r="9" spans="1:54" x14ac:dyDescent="0.2">
      <c r="A9">
        <v>493027</v>
      </c>
      <c r="G9" t="s">
        <v>588</v>
      </c>
      <c r="H9" t="s">
        <v>800</v>
      </c>
      <c r="I9" t="s">
        <v>1033</v>
      </c>
      <c r="M9" t="s">
        <v>335</v>
      </c>
      <c r="N9" t="s">
        <v>1034</v>
      </c>
    </row>
    <row r="10" spans="1:54" x14ac:dyDescent="0.2">
      <c r="A10">
        <v>493030</v>
      </c>
      <c r="B10" t="str">
        <f>IF(OR($A8=$A10,ISBLANK($A10)),"",IF(ISERR(SEARCH("cell-based",E10)),IF(AND(ISERR(SEARCH("biochem",E10)),ISERR(SEARCH("protein",E10)),ISERR(SEARCH("nucleic",E10))),"",IF(ISERR(SEARCH("target",G10)),"Define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/>
      </c>
      <c r="C10" t="s">
        <v>249</v>
      </c>
      <c r="D10" t="s">
        <v>1035</v>
      </c>
      <c r="E10" t="s">
        <v>97</v>
      </c>
      <c r="F10" t="s">
        <v>252</v>
      </c>
      <c r="G10" t="s">
        <v>652</v>
      </c>
      <c r="H10" t="s">
        <v>800</v>
      </c>
      <c r="I10" t="s">
        <v>1035</v>
      </c>
      <c r="J10">
        <v>25</v>
      </c>
      <c r="K10" t="s">
        <v>242</v>
      </c>
      <c r="M10" t="s">
        <v>335</v>
      </c>
      <c r="N10" t="s">
        <v>1036</v>
      </c>
      <c r="O10" t="s">
        <v>142</v>
      </c>
      <c r="P10" t="s">
        <v>178</v>
      </c>
      <c r="Q10" t="s">
        <v>464</v>
      </c>
      <c r="R10" t="s">
        <v>126</v>
      </c>
      <c r="S10" t="s">
        <v>163</v>
      </c>
      <c r="T10" t="s">
        <v>164</v>
      </c>
      <c r="U10" t="s">
        <v>294</v>
      </c>
      <c r="V10" t="s">
        <v>1037</v>
      </c>
      <c r="W10" t="s">
        <v>1038</v>
      </c>
      <c r="Y10" t="s">
        <v>909</v>
      </c>
      <c r="Z10" t="s">
        <v>948</v>
      </c>
      <c r="AA10">
        <v>3.39</v>
      </c>
      <c r="AB10" t="s">
        <v>604</v>
      </c>
      <c r="AC10" t="s">
        <v>1039</v>
      </c>
      <c r="AD10" t="s">
        <v>1040</v>
      </c>
      <c r="AE10" t="s">
        <v>1041</v>
      </c>
      <c r="AF10" t="s">
        <v>132</v>
      </c>
      <c r="AG10" t="s">
        <v>151</v>
      </c>
      <c r="AH10">
        <v>1</v>
      </c>
      <c r="AI10">
        <v>1</v>
      </c>
    </row>
    <row r="11" spans="1:54" x14ac:dyDescent="0.2">
      <c r="A11">
        <v>493030</v>
      </c>
      <c r="G11" t="s">
        <v>353</v>
      </c>
      <c r="H11" t="s">
        <v>1036</v>
      </c>
      <c r="J11">
        <v>250</v>
      </c>
      <c r="K11" t="s">
        <v>242</v>
      </c>
    </row>
    <row r="12" spans="1:54" x14ac:dyDescent="0.2">
      <c r="A12">
        <v>493032</v>
      </c>
      <c r="B12" t="str">
        <f>IF(OR($A10=$A12,ISBLANK($A12)),"",IF(ISERR(SEARCH("cell-based",E12)),IF(AND(ISERR(SEARCH("biochem",E12)),ISERR(SEARCH("protein",E12)),ISERR(SEARCH("nucleic",E12))),"",IF(ISERR(SEARCH("target",G12)),"Define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C12" t="s">
        <v>249</v>
      </c>
      <c r="D12" t="s">
        <v>1042</v>
      </c>
      <c r="E12" t="s">
        <v>97</v>
      </c>
      <c r="F12" t="s">
        <v>252</v>
      </c>
      <c r="G12" t="s">
        <v>652</v>
      </c>
      <c r="H12" t="s">
        <v>800</v>
      </c>
      <c r="I12" t="s">
        <v>1042</v>
      </c>
      <c r="J12">
        <v>1.88</v>
      </c>
      <c r="K12" t="s">
        <v>158</v>
      </c>
      <c r="M12" t="s">
        <v>335</v>
      </c>
      <c r="N12" t="s">
        <v>1036</v>
      </c>
      <c r="O12" t="s">
        <v>142</v>
      </c>
      <c r="P12" t="s">
        <v>178</v>
      </c>
      <c r="Q12" t="s">
        <v>464</v>
      </c>
      <c r="R12" t="s">
        <v>126</v>
      </c>
      <c r="S12" t="s">
        <v>163</v>
      </c>
      <c r="T12" t="s">
        <v>164</v>
      </c>
      <c r="U12" t="s">
        <v>294</v>
      </c>
      <c r="V12" t="s">
        <v>1037</v>
      </c>
      <c r="W12" t="s">
        <v>1038</v>
      </c>
      <c r="Y12" t="s">
        <v>909</v>
      </c>
      <c r="Z12" t="s">
        <v>948</v>
      </c>
      <c r="AA12">
        <v>3.39</v>
      </c>
      <c r="AB12" t="s">
        <v>604</v>
      </c>
      <c r="AC12" t="s">
        <v>1043</v>
      </c>
      <c r="AD12" t="s">
        <v>1040</v>
      </c>
      <c r="AE12" t="s">
        <v>1041</v>
      </c>
      <c r="AF12" t="s">
        <v>132</v>
      </c>
      <c r="AG12" t="s">
        <v>151</v>
      </c>
      <c r="AH12">
        <v>1</v>
      </c>
      <c r="AI12">
        <v>1</v>
      </c>
    </row>
    <row r="13" spans="1:54" x14ac:dyDescent="0.2">
      <c r="A13">
        <v>493032</v>
      </c>
      <c r="G13" t="s">
        <v>353</v>
      </c>
      <c r="H13" t="s">
        <v>1036</v>
      </c>
      <c r="J13">
        <v>375</v>
      </c>
      <c r="K13" t="s">
        <v>242</v>
      </c>
    </row>
    <row r="14" spans="1:54" x14ac:dyDescent="0.2">
      <c r="A14">
        <v>493034</v>
      </c>
      <c r="B14" t="str">
        <f>IF(OR($A12=$A14,ISBLANK($A14)),"",IF(ISERR(SEARCH("cell-based",E14)),IF(AND(ISERR(SEARCH("biochem",E14)),ISERR(SEARCH("protein",E14)),ISERR(SEARCH("nucleic",E14))),"",IF(ISERR(SEARCH("target",G14)),"Define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C14" t="s">
        <v>249</v>
      </c>
      <c r="D14" t="s">
        <v>1044</v>
      </c>
      <c r="E14" t="s">
        <v>97</v>
      </c>
      <c r="F14" t="s">
        <v>252</v>
      </c>
      <c r="G14" t="s">
        <v>652</v>
      </c>
      <c r="H14" t="s">
        <v>800</v>
      </c>
      <c r="I14" t="s">
        <v>1044</v>
      </c>
      <c r="J14">
        <v>1.25</v>
      </c>
      <c r="K14" t="s">
        <v>158</v>
      </c>
      <c r="M14" t="s">
        <v>335</v>
      </c>
      <c r="N14" t="s">
        <v>1036</v>
      </c>
      <c r="O14" t="s">
        <v>142</v>
      </c>
      <c r="P14" t="s">
        <v>178</v>
      </c>
      <c r="Q14" t="s">
        <v>464</v>
      </c>
      <c r="R14" t="s">
        <v>126</v>
      </c>
      <c r="S14" t="s">
        <v>163</v>
      </c>
      <c r="T14" t="s">
        <v>164</v>
      </c>
      <c r="U14" t="s">
        <v>294</v>
      </c>
      <c r="V14" t="s">
        <v>1037</v>
      </c>
      <c r="W14" t="s">
        <v>1038</v>
      </c>
      <c r="Y14" t="s">
        <v>909</v>
      </c>
      <c r="Z14" t="s">
        <v>948</v>
      </c>
      <c r="AA14">
        <v>3.39</v>
      </c>
      <c r="AB14" t="s">
        <v>604</v>
      </c>
      <c r="AC14" t="s">
        <v>1045</v>
      </c>
      <c r="AD14" t="s">
        <v>1040</v>
      </c>
      <c r="AE14" t="s">
        <v>1041</v>
      </c>
      <c r="AF14" t="s">
        <v>132</v>
      </c>
      <c r="AG14" t="s">
        <v>151</v>
      </c>
      <c r="AH14">
        <v>1</v>
      </c>
      <c r="AI14">
        <v>1</v>
      </c>
    </row>
    <row r="15" spans="1:54" x14ac:dyDescent="0.2">
      <c r="A15">
        <v>493034</v>
      </c>
      <c r="G15" t="s">
        <v>353</v>
      </c>
      <c r="H15" t="s">
        <v>1036</v>
      </c>
      <c r="J15">
        <v>375</v>
      </c>
      <c r="K15" t="s">
        <v>242</v>
      </c>
    </row>
    <row r="16" spans="1:54" x14ac:dyDescent="0.2">
      <c r="A16">
        <v>493035</v>
      </c>
      <c r="B16" t="str">
        <f>IF(OR($A14=$A16,ISBLANK($A16)),"",IF(ISERR(SEARCH("cell-based",E16)),IF(AND(ISERR(SEARCH("biochem",E16)),ISERR(SEARCH("protein",E16)),ISERR(SEARCH("nucleic",E16))),"",IF(ISERR(SEARCH("target",G16)),"Define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C16" t="s">
        <v>186</v>
      </c>
      <c r="D16" t="s">
        <v>1029</v>
      </c>
      <c r="E16" t="s">
        <v>97</v>
      </c>
      <c r="F16" t="s">
        <v>171</v>
      </c>
      <c r="G16" t="s">
        <v>652</v>
      </c>
      <c r="H16" t="s">
        <v>800</v>
      </c>
      <c r="I16" t="s">
        <v>1029</v>
      </c>
      <c r="M16" t="s">
        <v>335</v>
      </c>
      <c r="N16" t="s">
        <v>1030</v>
      </c>
      <c r="O16" t="s">
        <v>228</v>
      </c>
      <c r="P16" t="s">
        <v>642</v>
      </c>
      <c r="Q16" t="s">
        <v>464</v>
      </c>
      <c r="R16" t="s">
        <v>126</v>
      </c>
      <c r="S16" t="s">
        <v>231</v>
      </c>
      <c r="T16" t="s">
        <v>164</v>
      </c>
      <c r="U16" t="s">
        <v>294</v>
      </c>
      <c r="Y16" t="s">
        <v>909</v>
      </c>
      <c r="Z16" t="s">
        <v>948</v>
      </c>
      <c r="AA16">
        <v>7.9</v>
      </c>
      <c r="AB16" t="s">
        <v>604</v>
      </c>
      <c r="AC16" t="s">
        <v>1048</v>
      </c>
      <c r="AD16" t="s">
        <v>1032</v>
      </c>
      <c r="AE16" t="s">
        <v>974</v>
      </c>
      <c r="AF16" t="s">
        <v>132</v>
      </c>
      <c r="AG16" t="s">
        <v>151</v>
      </c>
      <c r="AH16">
        <v>1</v>
      </c>
      <c r="AI16">
        <v>1</v>
      </c>
    </row>
    <row r="17" spans="1:35" x14ac:dyDescent="0.2">
      <c r="A17">
        <v>493035</v>
      </c>
      <c r="G17" t="s">
        <v>588</v>
      </c>
      <c r="H17" t="s">
        <v>800</v>
      </c>
      <c r="I17" t="s">
        <v>1046</v>
      </c>
      <c r="M17" t="s">
        <v>335</v>
      </c>
      <c r="N17" t="s">
        <v>1047</v>
      </c>
    </row>
    <row r="18" spans="1:35" x14ac:dyDescent="0.2">
      <c r="A18">
        <v>493058</v>
      </c>
      <c r="B18" t="str">
        <f>IF(OR($A16=$A18,ISBLANK($A18)),"",IF(ISERR(SEARCH("cell-based",E18)),IF(AND(ISERR(SEARCH("biochem",E18)),ISERR(SEARCH("protein",E18)),ISERR(SEARCH("nucleic",E18))),"",IF(ISERR(SEARCH("target",G18)),"Define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>Need a Detector Role</v>
      </c>
    </row>
    <row r="19" spans="1:35" x14ac:dyDescent="0.2">
      <c r="A19">
        <v>493059</v>
      </c>
      <c r="B19" t="str">
        <f t="shared" si="0"/>
        <v/>
      </c>
      <c r="C19" t="s">
        <v>249</v>
      </c>
      <c r="D19" t="s">
        <v>1049</v>
      </c>
      <c r="E19" t="s">
        <v>187</v>
      </c>
      <c r="F19" t="s">
        <v>136</v>
      </c>
      <c r="G19" t="s">
        <v>656</v>
      </c>
      <c r="H19" t="s">
        <v>622</v>
      </c>
      <c r="I19" s="9" t="s">
        <v>1050</v>
      </c>
      <c r="J19" s="9">
        <v>200000</v>
      </c>
      <c r="K19" t="s">
        <v>397</v>
      </c>
      <c r="M19" t="s">
        <v>335</v>
      </c>
      <c r="N19" t="s">
        <v>1053</v>
      </c>
      <c r="O19" t="s">
        <v>211</v>
      </c>
      <c r="P19" t="s">
        <v>369</v>
      </c>
      <c r="R19" t="s">
        <v>126</v>
      </c>
      <c r="S19" t="s">
        <v>214</v>
      </c>
      <c r="T19" t="s">
        <v>198</v>
      </c>
      <c r="U19" t="s">
        <v>305</v>
      </c>
      <c r="V19" t="s">
        <v>1055</v>
      </c>
      <c r="W19" t="s">
        <v>1054</v>
      </c>
      <c r="Y19" t="s">
        <v>928</v>
      </c>
      <c r="Z19" t="s">
        <v>948</v>
      </c>
      <c r="AA19">
        <v>25</v>
      </c>
      <c r="AB19" t="s">
        <v>604</v>
      </c>
      <c r="AC19" t="s">
        <v>1056</v>
      </c>
      <c r="AD19" t="s">
        <v>1057</v>
      </c>
      <c r="AE19" t="s">
        <v>967</v>
      </c>
      <c r="AF19" t="s">
        <v>113</v>
      </c>
      <c r="AH19">
        <v>1</v>
      </c>
      <c r="AI19">
        <v>1</v>
      </c>
    </row>
    <row r="20" spans="1:35" x14ac:dyDescent="0.2">
      <c r="A20">
        <v>493059</v>
      </c>
      <c r="G20" t="s">
        <v>656</v>
      </c>
      <c r="H20" t="s">
        <v>622</v>
      </c>
      <c r="I20" s="9" t="s">
        <v>1051</v>
      </c>
      <c r="J20" s="9">
        <v>200000</v>
      </c>
      <c r="K20" t="s">
        <v>397</v>
      </c>
      <c r="M20" t="s">
        <v>335</v>
      </c>
    </row>
    <row r="21" spans="1:35" x14ac:dyDescent="0.2">
      <c r="A21">
        <v>493059</v>
      </c>
      <c r="G21" t="s">
        <v>656</v>
      </c>
      <c r="H21" t="s">
        <v>622</v>
      </c>
      <c r="I21" s="9" t="s">
        <v>1052</v>
      </c>
      <c r="J21" s="9">
        <v>200000</v>
      </c>
      <c r="K21" t="s">
        <v>397</v>
      </c>
      <c r="M21" t="s">
        <v>335</v>
      </c>
    </row>
    <row r="22" spans="1:35" x14ac:dyDescent="0.2">
      <c r="A22">
        <v>493059</v>
      </c>
      <c r="G22" t="s">
        <v>394</v>
      </c>
      <c r="H22" t="s">
        <v>1053</v>
      </c>
      <c r="I22" s="9"/>
      <c r="J22" s="10">
        <v>3</v>
      </c>
      <c r="K22" t="s">
        <v>479</v>
      </c>
    </row>
    <row r="23" spans="1:35" x14ac:dyDescent="0.2">
      <c r="A23">
        <v>493060</v>
      </c>
      <c r="B23" t="str">
        <f>IF(OR($A19=$A23,ISBLANK($A23)),"",IF(ISERR(SEARCH("cell-based",E23)),IF(AND(ISERR(SEARCH("biochem",E23)),ISERR(SEARCH("protein",E23)),ISERR(SEARCH("nucleic",E23))),"",IF(ISERR(SEARCH("target",G23)),"Define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t="s">
        <v>249</v>
      </c>
      <c r="D23" t="s">
        <v>1058</v>
      </c>
      <c r="E23" t="s">
        <v>187</v>
      </c>
      <c r="F23" t="s">
        <v>171</v>
      </c>
      <c r="G23" t="s">
        <v>656</v>
      </c>
      <c r="H23" t="s">
        <v>622</v>
      </c>
      <c r="I23" s="9" t="s">
        <v>1059</v>
      </c>
      <c r="J23" s="9">
        <v>1250000</v>
      </c>
      <c r="K23" t="s">
        <v>397</v>
      </c>
      <c r="M23" t="s">
        <v>335</v>
      </c>
      <c r="N23" t="s">
        <v>583</v>
      </c>
      <c r="O23" t="s">
        <v>142</v>
      </c>
      <c r="P23" t="s">
        <v>642</v>
      </c>
      <c r="Q23" t="s">
        <v>464</v>
      </c>
      <c r="R23" t="s">
        <v>126</v>
      </c>
      <c r="S23" t="s">
        <v>214</v>
      </c>
      <c r="T23" t="s">
        <v>198</v>
      </c>
      <c r="U23" t="s">
        <v>294</v>
      </c>
      <c r="Y23" t="s">
        <v>907</v>
      </c>
      <c r="Z23" t="s">
        <v>948</v>
      </c>
      <c r="AA23">
        <v>91.7</v>
      </c>
      <c r="AB23" t="s">
        <v>604</v>
      </c>
      <c r="AC23" t="s">
        <v>1060</v>
      </c>
      <c r="AD23" t="s">
        <v>1061</v>
      </c>
      <c r="AE23" t="s">
        <v>967</v>
      </c>
      <c r="AF23" t="s">
        <v>113</v>
      </c>
      <c r="AG23" t="s">
        <v>114</v>
      </c>
      <c r="AH23">
        <v>10</v>
      </c>
      <c r="AI23">
        <v>3</v>
      </c>
    </row>
    <row r="24" spans="1:35" x14ac:dyDescent="0.2">
      <c r="A24">
        <v>493060</v>
      </c>
      <c r="G24" t="s">
        <v>353</v>
      </c>
      <c r="H24" t="s">
        <v>583</v>
      </c>
      <c r="I24" s="9"/>
      <c r="J24" s="9"/>
    </row>
    <row r="25" spans="1:35" x14ac:dyDescent="0.2">
      <c r="A25">
        <v>493061</v>
      </c>
      <c r="B25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249</v>
      </c>
      <c r="D25" t="s">
        <v>1062</v>
      </c>
      <c r="E25" t="s">
        <v>187</v>
      </c>
      <c r="F25" t="s">
        <v>171</v>
      </c>
      <c r="G25" t="s">
        <v>656</v>
      </c>
      <c r="H25" t="s">
        <v>622</v>
      </c>
      <c r="I25" s="9" t="s">
        <v>1063</v>
      </c>
      <c r="J25" s="9">
        <v>1250000</v>
      </c>
      <c r="K25" t="s">
        <v>397</v>
      </c>
      <c r="M25" t="s">
        <v>335</v>
      </c>
      <c r="N25" t="s">
        <v>254</v>
      </c>
      <c r="O25" t="s">
        <v>142</v>
      </c>
      <c r="P25" t="s">
        <v>642</v>
      </c>
      <c r="Q25" t="s">
        <v>464</v>
      </c>
      <c r="R25" t="s">
        <v>126</v>
      </c>
      <c r="S25" t="s">
        <v>214</v>
      </c>
      <c r="T25" t="s">
        <v>198</v>
      </c>
      <c r="U25" t="s">
        <v>294</v>
      </c>
      <c r="Y25" t="s">
        <v>907</v>
      </c>
      <c r="Z25" t="s">
        <v>948</v>
      </c>
      <c r="AA25">
        <v>116.1</v>
      </c>
      <c r="AB25" t="s">
        <v>604</v>
      </c>
      <c r="AC25" t="s">
        <v>1064</v>
      </c>
      <c r="AD25" t="s">
        <v>1061</v>
      </c>
      <c r="AE25" t="s">
        <v>967</v>
      </c>
      <c r="AF25" t="s">
        <v>113</v>
      </c>
      <c r="AG25" t="s">
        <v>114</v>
      </c>
      <c r="AH25">
        <v>10</v>
      </c>
      <c r="AI25">
        <v>3</v>
      </c>
    </row>
    <row r="26" spans="1:35" x14ac:dyDescent="0.2">
      <c r="A26">
        <v>493061</v>
      </c>
      <c r="G26" t="s">
        <v>353</v>
      </c>
      <c r="H26" t="s">
        <v>254</v>
      </c>
      <c r="I26" s="9"/>
      <c r="J26" s="9"/>
    </row>
    <row r="27" spans="1:35" x14ac:dyDescent="0.2">
      <c r="A27">
        <v>493062</v>
      </c>
      <c r="B27" t="str">
        <f>IF(OR($A25=$A27,ISBLANK($A27)),"",IF(ISERR(SEARCH("cell-based",E27)),IF(AND(ISERR(SEARCH("biochem",E27)),ISERR(SEARCH("protein",E27)),ISERR(SEARCH("nucleic",E27))),"",IF(ISERR(SEARCH("target",G27)),"Define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Need a Detector Role</v>
      </c>
      <c r="C27" t="s">
        <v>249</v>
      </c>
      <c r="D27" t="s">
        <v>1065</v>
      </c>
      <c r="E27" t="s">
        <v>187</v>
      </c>
      <c r="F27" t="s">
        <v>136</v>
      </c>
      <c r="G27" t="s">
        <v>656</v>
      </c>
      <c r="H27" t="s">
        <v>622</v>
      </c>
      <c r="I27" s="9" t="s">
        <v>1050</v>
      </c>
      <c r="J27" s="9"/>
      <c r="M27" t="s">
        <v>335</v>
      </c>
      <c r="N27" t="s">
        <v>1066</v>
      </c>
      <c r="O27" t="s">
        <v>211</v>
      </c>
      <c r="P27" t="s">
        <v>369</v>
      </c>
      <c r="R27" t="s">
        <v>126</v>
      </c>
      <c r="S27" t="s">
        <v>214</v>
      </c>
      <c r="U27" t="s">
        <v>327</v>
      </c>
      <c r="Y27" t="s">
        <v>870</v>
      </c>
      <c r="AC27" t="s">
        <v>1067</v>
      </c>
      <c r="AD27" t="s">
        <v>1057</v>
      </c>
      <c r="AE27" t="s">
        <v>967</v>
      </c>
      <c r="AF27" t="s">
        <v>113</v>
      </c>
    </row>
    <row r="28" spans="1:35" x14ac:dyDescent="0.2">
      <c r="A28">
        <v>493062</v>
      </c>
      <c r="G28" t="s">
        <v>656</v>
      </c>
      <c r="H28" t="s">
        <v>622</v>
      </c>
      <c r="I28" s="9" t="s">
        <v>1051</v>
      </c>
      <c r="J28" s="9"/>
      <c r="M28" t="s">
        <v>335</v>
      </c>
    </row>
    <row r="29" spans="1:35" x14ac:dyDescent="0.2">
      <c r="A29">
        <v>493062</v>
      </c>
      <c r="G29" t="s">
        <v>656</v>
      </c>
      <c r="H29" t="s">
        <v>622</v>
      </c>
      <c r="I29" s="9" t="s">
        <v>1052</v>
      </c>
      <c r="J29" s="9"/>
      <c r="M29" t="s">
        <v>335</v>
      </c>
    </row>
    <row r="30" spans="1:35" x14ac:dyDescent="0.2">
      <c r="A30">
        <v>493062</v>
      </c>
      <c r="G30" t="s">
        <v>394</v>
      </c>
      <c r="H30" t="s">
        <v>1066</v>
      </c>
      <c r="I30" s="9"/>
      <c r="J30" s="10"/>
    </row>
    <row r="31" spans="1:35" x14ac:dyDescent="0.2">
      <c r="A31">
        <v>493077</v>
      </c>
      <c r="B31" t="str">
        <f>IF(OR($A483=$A31,ISBLANK($A31)),"",IF(ISERR(SEARCH("cell-based",E31)),IF(AND(ISERR(SEARCH("biochem",E31)),ISERR(SEARCH("protein",E31)),ISERR(SEARCH("nucleic",E31))),"",IF(ISERR(SEARCH("target",G31)),"Define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>Need a Detector Role</v>
      </c>
    </row>
    <row r="32" spans="1:35" x14ac:dyDescent="0.2">
      <c r="A32">
        <v>493079</v>
      </c>
      <c r="B32" t="str">
        <f>IF(OR($A31=$A32,ISBLANK($A32)),"",IF(ISERR(SEARCH("cell-based",E32)),IF(AND(ISERR(SEARCH("biochem",E32)),ISERR(SEARCH("protein",E32)),ISERR(SEARCH("nucleic",E32))),"",IF(ISERR(SEARCH("target",G32)),"Define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>Need a Detector Role</v>
      </c>
    </row>
    <row r="33" spans="1:35" x14ac:dyDescent="0.2">
      <c r="A33">
        <v>493086</v>
      </c>
      <c r="B33" t="str">
        <f>IF(OR($A32=$A33,ISBLANK($A33)),"",IF(ISERR(SEARCH("cell-based",E33)),IF(AND(ISERR(SEARCH("biochem",E33)),ISERR(SEARCH("protein",E33)),ISERR(SEARCH("nucleic",E33))),"",IF(ISERR(SEARCH("target",G33)),"Define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C33" t="s">
        <v>249</v>
      </c>
      <c r="D33" t="s">
        <v>1065</v>
      </c>
      <c r="E33" t="s">
        <v>97</v>
      </c>
      <c r="F33" t="s">
        <v>171</v>
      </c>
      <c r="G33" t="s">
        <v>652</v>
      </c>
      <c r="H33" t="s">
        <v>792</v>
      </c>
      <c r="I33" t="s">
        <v>1065</v>
      </c>
      <c r="J33">
        <v>9.1999999999999993</v>
      </c>
      <c r="K33" t="s">
        <v>158</v>
      </c>
      <c r="L33" t="s">
        <v>1068</v>
      </c>
      <c r="M33" t="s">
        <v>335</v>
      </c>
      <c r="N33" t="s">
        <v>1069</v>
      </c>
      <c r="O33" t="s">
        <v>228</v>
      </c>
      <c r="P33" t="s">
        <v>178</v>
      </c>
      <c r="Q33" t="s">
        <v>464</v>
      </c>
      <c r="R33" t="s">
        <v>126</v>
      </c>
      <c r="S33" t="s">
        <v>163</v>
      </c>
      <c r="T33" t="s">
        <v>164</v>
      </c>
      <c r="U33" t="s">
        <v>294</v>
      </c>
      <c r="V33" t="s">
        <v>1037</v>
      </c>
      <c r="W33" t="s">
        <v>1071</v>
      </c>
      <c r="Y33" t="s">
        <v>909</v>
      </c>
      <c r="Z33" t="s">
        <v>948</v>
      </c>
      <c r="AA33">
        <v>10</v>
      </c>
      <c r="AB33" t="s">
        <v>604</v>
      </c>
      <c r="AC33" t="s">
        <v>1072</v>
      </c>
      <c r="AD33" t="s">
        <v>1057</v>
      </c>
      <c r="AE33" t="s">
        <v>967</v>
      </c>
      <c r="AF33" t="s">
        <v>132</v>
      </c>
      <c r="AG33" t="s">
        <v>114</v>
      </c>
      <c r="AH33">
        <v>1</v>
      </c>
      <c r="AI33">
        <v>1</v>
      </c>
    </row>
    <row r="34" spans="1:35" x14ac:dyDescent="0.2">
      <c r="A34">
        <v>493086</v>
      </c>
      <c r="G34" t="s">
        <v>404</v>
      </c>
      <c r="H34" t="s">
        <v>790</v>
      </c>
      <c r="J34">
        <v>8</v>
      </c>
      <c r="K34" t="s">
        <v>242</v>
      </c>
      <c r="L34" t="s">
        <v>1070</v>
      </c>
    </row>
    <row r="35" spans="1:35" x14ac:dyDescent="0.2">
      <c r="A35">
        <v>493087</v>
      </c>
      <c r="B35" t="str">
        <f>IF(OR($A33=$A35,ISBLANK($A35)),"",IF(ISERR(SEARCH("cell-based",E35)),IF(AND(ISERR(SEARCH("biochem",E35)),ISERR(SEARCH("protein",E35)),ISERR(SEARCH("nucleic",E35))),"",IF(ISERR(SEARCH("target",G35)),"Define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t="s">
        <v>249</v>
      </c>
      <c r="D35" t="s">
        <v>1073</v>
      </c>
      <c r="E35" t="s">
        <v>187</v>
      </c>
      <c r="F35" t="s">
        <v>171</v>
      </c>
      <c r="G35" t="s">
        <v>656</v>
      </c>
      <c r="H35" t="s">
        <v>622</v>
      </c>
      <c r="I35" t="s">
        <v>101</v>
      </c>
      <c r="J35">
        <v>100000</v>
      </c>
      <c r="K35" t="s">
        <v>397</v>
      </c>
      <c r="M35" t="s">
        <v>335</v>
      </c>
      <c r="N35" t="s">
        <v>1074</v>
      </c>
      <c r="O35" t="s">
        <v>228</v>
      </c>
      <c r="P35" t="s">
        <v>178</v>
      </c>
      <c r="Q35" t="s">
        <v>447</v>
      </c>
      <c r="R35" t="s">
        <v>126</v>
      </c>
      <c r="S35" t="s">
        <v>163</v>
      </c>
      <c r="T35" t="s">
        <v>198</v>
      </c>
      <c r="U35" t="s">
        <v>294</v>
      </c>
      <c r="V35" t="s">
        <v>1028</v>
      </c>
      <c r="W35" t="s">
        <v>1027</v>
      </c>
      <c r="Y35" t="s">
        <v>907</v>
      </c>
      <c r="Z35" t="s">
        <v>948</v>
      </c>
      <c r="AA35">
        <v>5.96</v>
      </c>
      <c r="AB35" t="s">
        <v>604</v>
      </c>
      <c r="AC35" t="s">
        <v>1075</v>
      </c>
      <c r="AD35" t="s">
        <v>1076</v>
      </c>
      <c r="AE35" t="s">
        <v>974</v>
      </c>
      <c r="AF35" t="s">
        <v>113</v>
      </c>
      <c r="AG35" t="s">
        <v>151</v>
      </c>
      <c r="AH35">
        <v>1</v>
      </c>
      <c r="AI35">
        <v>1</v>
      </c>
    </row>
    <row r="36" spans="1:35" x14ac:dyDescent="0.2">
      <c r="A36">
        <v>493087</v>
      </c>
      <c r="G36" t="s">
        <v>404</v>
      </c>
      <c r="H36" t="s">
        <v>1074</v>
      </c>
    </row>
    <row r="37" spans="1:35" x14ac:dyDescent="0.2">
      <c r="A37">
        <v>493105</v>
      </c>
      <c r="B37" t="str">
        <f>IF(OR($A35=$A37,ISBLANK($A37)),"",IF(ISERR(SEARCH("cell-based",E37)),IF(AND(ISERR(SEARCH("biochem",E37)),ISERR(SEARCH("protein",E37)),ISERR(SEARCH("nucleic",E37))),"",IF(ISERR(SEARCH("target",G37)),"Define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>Need a Detector Role</v>
      </c>
    </row>
    <row r="38" spans="1:35" x14ac:dyDescent="0.2">
      <c r="A38">
        <v>493108</v>
      </c>
      <c r="B38" t="str">
        <f>IF(OR($A882=$A38,ISBLANK($A38)),"",IF(ISERR(SEARCH("cell-based",E38)),IF(AND(ISERR(SEARCH("biochem",E38)),ISERR(SEARCH("protein",E38)),ISERR(SEARCH("nucleic",E38))),"",IF(ISERR(SEARCH("target",G38)),"Define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Need a Detector Role</v>
      </c>
      <c r="C38" t="s">
        <v>249</v>
      </c>
      <c r="D38" t="s">
        <v>1077</v>
      </c>
      <c r="E38" t="s">
        <v>187</v>
      </c>
      <c r="F38" t="s">
        <v>605</v>
      </c>
      <c r="G38" t="s">
        <v>656</v>
      </c>
      <c r="H38" t="s">
        <v>622</v>
      </c>
      <c r="I38" t="s">
        <v>1080</v>
      </c>
      <c r="M38" t="s">
        <v>335</v>
      </c>
      <c r="N38" t="s">
        <v>1081</v>
      </c>
      <c r="O38" t="s">
        <v>142</v>
      </c>
      <c r="P38" t="s">
        <v>105</v>
      </c>
      <c r="R38" t="s">
        <v>126</v>
      </c>
      <c r="S38" t="s">
        <v>214</v>
      </c>
      <c r="T38" t="s">
        <v>164</v>
      </c>
      <c r="Y38" t="s">
        <v>909</v>
      </c>
      <c r="Z38" t="s">
        <v>948</v>
      </c>
      <c r="AA38">
        <v>0.03</v>
      </c>
      <c r="AB38" t="s">
        <v>604</v>
      </c>
      <c r="AC38" t="s">
        <v>1082</v>
      </c>
      <c r="AD38" t="s">
        <v>1083</v>
      </c>
      <c r="AF38" t="s">
        <v>132</v>
      </c>
      <c r="AH38">
        <v>1</v>
      </c>
      <c r="AI38">
        <v>1</v>
      </c>
    </row>
    <row r="39" spans="1:35" x14ac:dyDescent="0.2">
      <c r="A39">
        <v>493108</v>
      </c>
      <c r="D39" t="s">
        <v>1078</v>
      </c>
      <c r="M39" t="s">
        <v>335</v>
      </c>
      <c r="Y39" t="s">
        <v>909</v>
      </c>
      <c r="Z39" t="s">
        <v>948</v>
      </c>
      <c r="AA39">
        <v>0.03</v>
      </c>
      <c r="AB39" t="s">
        <v>604</v>
      </c>
      <c r="AH39">
        <v>1</v>
      </c>
      <c r="AI39">
        <v>1</v>
      </c>
    </row>
    <row r="40" spans="1:35" x14ac:dyDescent="0.2">
      <c r="A40">
        <v>493108</v>
      </c>
      <c r="D40" t="s">
        <v>1079</v>
      </c>
      <c r="M40" t="s">
        <v>335</v>
      </c>
      <c r="Y40" t="s">
        <v>909</v>
      </c>
      <c r="Z40" t="s">
        <v>948</v>
      </c>
      <c r="AA40">
        <v>0.03</v>
      </c>
      <c r="AB40" t="s">
        <v>604</v>
      </c>
      <c r="AH40">
        <v>1</v>
      </c>
      <c r="AI40">
        <v>1</v>
      </c>
    </row>
    <row r="41" spans="1:35" x14ac:dyDescent="0.2">
      <c r="A41">
        <v>493109</v>
      </c>
      <c r="B41" t="str">
        <f>IF(OR($A38=$A41,ISBLANK($A41)),"",IF(ISERR(SEARCH("cell-based",E41)),IF(AND(ISERR(SEARCH("biochem",E41)),ISERR(SEARCH("protein",E41)),ISERR(SEARCH("nucleic",E41))),"",IF(ISERR(SEARCH("target",G41)),"Define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Need a Detector Role</v>
      </c>
      <c r="M41" t="s">
        <v>335</v>
      </c>
    </row>
    <row r="42" spans="1:35" x14ac:dyDescent="0.2">
      <c r="A42">
        <v>493110</v>
      </c>
      <c r="B42" t="str">
        <f t="shared" ref="B42:B54" si="1">IF(OR($A41=$A42,ISBLANK($A42)),"",IF(ISERR(SEARCH("cell-based",E42)),IF(AND(ISERR(SEARCH("biochem",E42)),ISERR(SEARCH("protein",E42)),ISERR(SEARCH("nucleic",E42))),"",IF(ISERR(SEARCH("target",G42)),"Define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>Need a Detector Role</v>
      </c>
      <c r="C42" t="s">
        <v>249</v>
      </c>
      <c r="D42" t="s">
        <v>1077</v>
      </c>
      <c r="E42" t="s">
        <v>187</v>
      </c>
      <c r="F42" t="s">
        <v>605</v>
      </c>
      <c r="G42" t="s">
        <v>656</v>
      </c>
      <c r="H42" t="s">
        <v>622</v>
      </c>
      <c r="I42" t="s">
        <v>1080</v>
      </c>
      <c r="M42" t="s">
        <v>335</v>
      </c>
      <c r="N42" t="s">
        <v>1081</v>
      </c>
      <c r="O42" t="s">
        <v>142</v>
      </c>
      <c r="P42" t="s">
        <v>105</v>
      </c>
      <c r="R42" t="s">
        <v>126</v>
      </c>
      <c r="S42" t="s">
        <v>214</v>
      </c>
      <c r="T42" t="s">
        <v>164</v>
      </c>
      <c r="Y42" t="s">
        <v>909</v>
      </c>
      <c r="Z42" t="s">
        <v>948</v>
      </c>
      <c r="AA42">
        <v>10</v>
      </c>
      <c r="AB42" t="s">
        <v>604</v>
      </c>
      <c r="AC42" t="s">
        <v>1084</v>
      </c>
      <c r="AD42" t="s">
        <v>1083</v>
      </c>
      <c r="AF42" t="s">
        <v>132</v>
      </c>
      <c r="AH42">
        <v>7</v>
      </c>
      <c r="AI42">
        <v>3</v>
      </c>
    </row>
    <row r="43" spans="1:35" x14ac:dyDescent="0.2">
      <c r="A43">
        <v>493110</v>
      </c>
      <c r="D43" t="s">
        <v>1078</v>
      </c>
      <c r="M43" t="s">
        <v>335</v>
      </c>
      <c r="Y43" t="s">
        <v>909</v>
      </c>
      <c r="Z43" t="s">
        <v>948</v>
      </c>
      <c r="AA43">
        <v>10</v>
      </c>
      <c r="AB43" t="s">
        <v>604</v>
      </c>
      <c r="AH43">
        <v>7</v>
      </c>
      <c r="AI43">
        <v>3</v>
      </c>
    </row>
    <row r="44" spans="1:35" x14ac:dyDescent="0.2">
      <c r="A44">
        <v>493111</v>
      </c>
      <c r="B44" t="str">
        <f>IF(OR($A42=$A44,ISBLANK($A44)),"",IF(ISERR(SEARCH("cell-based",E44)),IF(AND(ISERR(SEARCH("biochem",E44)),ISERR(SEARCH("protein",E44)),ISERR(SEARCH("nucleic",E44))),"",IF(ISERR(SEARCH("target",G44)),"Define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>Need a Detector Role</v>
      </c>
      <c r="C44" t="s">
        <v>249</v>
      </c>
      <c r="D44" t="s">
        <v>1077</v>
      </c>
      <c r="E44" t="s">
        <v>187</v>
      </c>
      <c r="F44" t="s">
        <v>605</v>
      </c>
      <c r="G44" t="s">
        <v>656</v>
      </c>
      <c r="H44" t="s">
        <v>622</v>
      </c>
      <c r="I44" t="s">
        <v>1080</v>
      </c>
      <c r="M44" t="s">
        <v>335</v>
      </c>
      <c r="N44" t="s">
        <v>1081</v>
      </c>
      <c r="O44" t="s">
        <v>142</v>
      </c>
      <c r="P44" t="s">
        <v>105</v>
      </c>
      <c r="R44" t="s">
        <v>126</v>
      </c>
      <c r="S44" t="s">
        <v>214</v>
      </c>
      <c r="T44" t="s">
        <v>164</v>
      </c>
      <c r="Y44" t="s">
        <v>909</v>
      </c>
      <c r="Z44" t="s">
        <v>948</v>
      </c>
      <c r="AA44">
        <v>1.5</v>
      </c>
      <c r="AB44" t="s">
        <v>604</v>
      </c>
      <c r="AC44" t="s">
        <v>1087</v>
      </c>
      <c r="AD44" t="s">
        <v>1083</v>
      </c>
      <c r="AF44" t="s">
        <v>132</v>
      </c>
      <c r="AH44">
        <v>3</v>
      </c>
      <c r="AI44">
        <v>1</v>
      </c>
    </row>
    <row r="45" spans="1:35" x14ac:dyDescent="0.2">
      <c r="A45">
        <v>493111</v>
      </c>
      <c r="D45" t="s">
        <v>1078</v>
      </c>
      <c r="M45" t="s">
        <v>335</v>
      </c>
      <c r="Y45" t="s">
        <v>909</v>
      </c>
      <c r="Z45" t="s">
        <v>948</v>
      </c>
      <c r="AA45">
        <v>1.5</v>
      </c>
      <c r="AB45" t="s">
        <v>604</v>
      </c>
      <c r="AH45">
        <v>3</v>
      </c>
      <c r="AI45">
        <v>1</v>
      </c>
    </row>
    <row r="46" spans="1:35" x14ac:dyDescent="0.2">
      <c r="A46">
        <v>493111</v>
      </c>
      <c r="D46" t="s">
        <v>1079</v>
      </c>
      <c r="M46" t="s">
        <v>335</v>
      </c>
      <c r="Y46" t="s">
        <v>909</v>
      </c>
      <c r="Z46" t="s">
        <v>948</v>
      </c>
      <c r="AA46">
        <v>1.5</v>
      </c>
      <c r="AB46" t="s">
        <v>604</v>
      </c>
      <c r="AH46">
        <v>3</v>
      </c>
      <c r="AI46">
        <v>1</v>
      </c>
    </row>
    <row r="47" spans="1:35" x14ac:dyDescent="0.2">
      <c r="A47">
        <v>493111</v>
      </c>
      <c r="D47" t="s">
        <v>1085</v>
      </c>
      <c r="M47" t="s">
        <v>335</v>
      </c>
      <c r="Y47" t="s">
        <v>909</v>
      </c>
      <c r="Z47" t="s">
        <v>948</v>
      </c>
      <c r="AA47">
        <v>1.5</v>
      </c>
      <c r="AB47" t="s">
        <v>604</v>
      </c>
      <c r="AH47">
        <v>3</v>
      </c>
      <c r="AI47">
        <v>1</v>
      </c>
    </row>
    <row r="48" spans="1:35" x14ac:dyDescent="0.2">
      <c r="A48">
        <v>493111</v>
      </c>
      <c r="D48" t="s">
        <v>1086</v>
      </c>
      <c r="M48" t="s">
        <v>335</v>
      </c>
      <c r="Y48" t="s">
        <v>909</v>
      </c>
      <c r="Z48" t="s">
        <v>948</v>
      </c>
      <c r="AA48">
        <v>1.5</v>
      </c>
      <c r="AB48" t="s">
        <v>604</v>
      </c>
      <c r="AH48">
        <v>3</v>
      </c>
      <c r="AI48">
        <v>1</v>
      </c>
    </row>
    <row r="49" spans="1:35" x14ac:dyDescent="0.2">
      <c r="A49">
        <v>493114</v>
      </c>
      <c r="B49" t="str">
        <f>IF(OR($A44=$A49,ISBLANK($A49)),"",IF(ISERR(SEARCH("cell-based",E49)),IF(AND(ISERR(SEARCH("biochem",E49)),ISERR(SEARCH("protein",E49)),ISERR(SEARCH("nucleic",E49))),"",IF(ISERR(SEARCH("target",G49)),"Define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C49" t="s">
        <v>249</v>
      </c>
      <c r="D49" t="s">
        <v>1088</v>
      </c>
      <c r="E49" t="s">
        <v>97</v>
      </c>
      <c r="F49" t="s">
        <v>252</v>
      </c>
      <c r="G49" t="s">
        <v>652</v>
      </c>
      <c r="H49" t="s">
        <v>793</v>
      </c>
      <c r="I49" t="s">
        <v>1088</v>
      </c>
      <c r="J49">
        <v>2</v>
      </c>
      <c r="K49" t="s">
        <v>158</v>
      </c>
      <c r="L49" t="s">
        <v>1089</v>
      </c>
      <c r="M49" t="s">
        <v>335</v>
      </c>
      <c r="N49" t="s">
        <v>1090</v>
      </c>
      <c r="O49" t="s">
        <v>228</v>
      </c>
      <c r="P49" t="s">
        <v>124</v>
      </c>
      <c r="Q49" t="s">
        <v>447</v>
      </c>
      <c r="R49" t="s">
        <v>126</v>
      </c>
      <c r="S49" t="s">
        <v>214</v>
      </c>
      <c r="T49" t="s">
        <v>198</v>
      </c>
      <c r="U49" t="s">
        <v>294</v>
      </c>
      <c r="V49" t="s">
        <v>1091</v>
      </c>
      <c r="W49" t="s">
        <v>1092</v>
      </c>
      <c r="Y49" t="s">
        <v>907</v>
      </c>
      <c r="Z49" t="s">
        <v>948</v>
      </c>
      <c r="AA49">
        <v>8.5</v>
      </c>
      <c r="AB49" t="s">
        <v>604</v>
      </c>
      <c r="AC49" t="s">
        <v>1093</v>
      </c>
      <c r="AD49" t="s">
        <v>1094</v>
      </c>
      <c r="AE49" t="s">
        <v>967</v>
      </c>
      <c r="AF49" t="s">
        <v>113</v>
      </c>
      <c r="AG49" t="s">
        <v>151</v>
      </c>
      <c r="AH49">
        <v>1</v>
      </c>
      <c r="AI49">
        <v>1</v>
      </c>
    </row>
    <row r="50" spans="1:35" x14ac:dyDescent="0.2">
      <c r="A50">
        <v>493114</v>
      </c>
      <c r="G50" t="s">
        <v>404</v>
      </c>
      <c r="H50" t="s">
        <v>1090</v>
      </c>
      <c r="J50">
        <v>400</v>
      </c>
      <c r="K50" t="s">
        <v>158</v>
      </c>
    </row>
    <row r="51" spans="1:35" x14ac:dyDescent="0.2">
      <c r="A51">
        <v>493115</v>
      </c>
      <c r="B51" t="str">
        <f>IF(OR($A49=$A51,ISBLANK($A51)),"",IF(ISERR(SEARCH("cell-based",E51)),IF(AND(ISERR(SEARCH("biochem",E51)),ISERR(SEARCH("protein",E51)),ISERR(SEARCH("nucleic",E51))),"",IF(ISERR(SEARCH("target",G51)),"Define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/>
      </c>
      <c r="C51" t="s">
        <v>249</v>
      </c>
      <c r="D51" t="s">
        <v>1088</v>
      </c>
      <c r="E51" t="s">
        <v>97</v>
      </c>
      <c r="F51" t="s">
        <v>252</v>
      </c>
      <c r="G51" t="s">
        <v>652</v>
      </c>
      <c r="H51" t="s">
        <v>793</v>
      </c>
      <c r="I51" t="s">
        <v>1088</v>
      </c>
      <c r="J51">
        <v>2</v>
      </c>
      <c r="K51" t="s">
        <v>158</v>
      </c>
      <c r="L51" t="s">
        <v>1095</v>
      </c>
      <c r="M51" t="s">
        <v>335</v>
      </c>
      <c r="N51" t="s">
        <v>1090</v>
      </c>
      <c r="O51" t="s">
        <v>228</v>
      </c>
      <c r="P51" t="s">
        <v>124</v>
      </c>
      <c r="Q51" t="s">
        <v>447</v>
      </c>
      <c r="R51" t="s">
        <v>126</v>
      </c>
      <c r="S51" t="s">
        <v>214</v>
      </c>
      <c r="T51" t="s">
        <v>198</v>
      </c>
      <c r="U51" t="s">
        <v>294</v>
      </c>
      <c r="V51" t="s">
        <v>1091</v>
      </c>
      <c r="W51" t="s">
        <v>1092</v>
      </c>
      <c r="Y51" t="s">
        <v>907</v>
      </c>
      <c r="Z51" t="s">
        <v>948</v>
      </c>
      <c r="AA51">
        <v>8.5</v>
      </c>
      <c r="AB51" t="s">
        <v>604</v>
      </c>
      <c r="AC51" t="s">
        <v>1096</v>
      </c>
      <c r="AD51" t="s">
        <v>1094</v>
      </c>
      <c r="AE51" t="s">
        <v>967</v>
      </c>
      <c r="AF51" t="s">
        <v>113</v>
      </c>
      <c r="AG51" t="s">
        <v>151</v>
      </c>
      <c r="AH51">
        <v>1</v>
      </c>
      <c r="AI51">
        <v>1</v>
      </c>
    </row>
    <row r="52" spans="1:35" x14ac:dyDescent="0.2">
      <c r="A52">
        <v>493115</v>
      </c>
      <c r="G52" t="s">
        <v>404</v>
      </c>
      <c r="H52" t="s">
        <v>1090</v>
      </c>
      <c r="J52">
        <v>400</v>
      </c>
      <c r="K52" t="s">
        <v>158</v>
      </c>
    </row>
    <row r="53" spans="1:35" x14ac:dyDescent="0.2">
      <c r="A53">
        <v>493154</v>
      </c>
      <c r="B53" t="str">
        <f>IF(OR($A51=$A53,ISBLANK($A53)),"",IF(ISERR(SEARCH("cell-based",E53)),IF(AND(ISERR(SEARCH("biochem",E53)),ISERR(SEARCH("protein",E53)),ISERR(SEARCH("nucleic",E53))),"",IF(ISERR(SEARCH("target",G53)),"Define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>Need a Detector Role</v>
      </c>
      <c r="C53" t="s">
        <v>249</v>
      </c>
      <c r="D53" t="s">
        <v>1079</v>
      </c>
      <c r="E53" t="s">
        <v>187</v>
      </c>
      <c r="F53" t="s">
        <v>605</v>
      </c>
      <c r="G53" t="s">
        <v>656</v>
      </c>
      <c r="H53" t="s">
        <v>622</v>
      </c>
      <c r="I53" t="s">
        <v>1080</v>
      </c>
      <c r="M53" t="s">
        <v>335</v>
      </c>
      <c r="N53" t="s">
        <v>1081</v>
      </c>
      <c r="O53" t="s">
        <v>142</v>
      </c>
      <c r="P53" t="s">
        <v>105</v>
      </c>
      <c r="R53" t="s">
        <v>126</v>
      </c>
      <c r="S53" t="s">
        <v>214</v>
      </c>
      <c r="T53" t="s">
        <v>164</v>
      </c>
      <c r="Y53" t="s">
        <v>909</v>
      </c>
      <c r="Z53" t="s">
        <v>948</v>
      </c>
      <c r="AA53">
        <v>10</v>
      </c>
      <c r="AB53" t="s">
        <v>604</v>
      </c>
      <c r="AC53" t="s">
        <v>1097</v>
      </c>
      <c r="AD53" t="s">
        <v>1083</v>
      </c>
      <c r="AF53" t="s">
        <v>132</v>
      </c>
      <c r="AH53">
        <v>7</v>
      </c>
      <c r="AI53">
        <v>3</v>
      </c>
    </row>
    <row r="54" spans="1:35" x14ac:dyDescent="0.2">
      <c r="A54">
        <v>493161</v>
      </c>
      <c r="B54" t="str">
        <f t="shared" si="1"/>
        <v>Need a Detector Role</v>
      </c>
      <c r="C54" t="s">
        <v>249</v>
      </c>
      <c r="D54" t="s">
        <v>1077</v>
      </c>
      <c r="E54" t="s">
        <v>187</v>
      </c>
      <c r="F54" t="s">
        <v>663</v>
      </c>
      <c r="G54" t="s">
        <v>656</v>
      </c>
      <c r="H54" t="s">
        <v>622</v>
      </c>
      <c r="I54" t="s">
        <v>1080</v>
      </c>
      <c r="M54" t="s">
        <v>335</v>
      </c>
      <c r="N54" t="s">
        <v>1098</v>
      </c>
      <c r="O54" t="s">
        <v>123</v>
      </c>
      <c r="P54" t="s">
        <v>684</v>
      </c>
      <c r="R54" t="s">
        <v>126</v>
      </c>
      <c r="S54" t="s">
        <v>214</v>
      </c>
      <c r="T54" t="s">
        <v>164</v>
      </c>
      <c r="U54" t="s">
        <v>360</v>
      </c>
      <c r="Y54" t="s">
        <v>924</v>
      </c>
      <c r="Z54" t="s">
        <v>948</v>
      </c>
      <c r="AA54">
        <v>50</v>
      </c>
      <c r="AB54" t="s">
        <v>604</v>
      </c>
      <c r="AC54" t="s">
        <v>1099</v>
      </c>
      <c r="AD54" t="s">
        <v>1083</v>
      </c>
      <c r="AF54" t="s">
        <v>132</v>
      </c>
      <c r="AG54" t="s">
        <v>114</v>
      </c>
      <c r="AH54">
        <v>7</v>
      </c>
      <c r="AI54">
        <v>4</v>
      </c>
    </row>
    <row r="55" spans="1:35" x14ac:dyDescent="0.2">
      <c r="D55" t="s">
        <v>1078</v>
      </c>
      <c r="G55" t="s">
        <v>404</v>
      </c>
      <c r="H55" t="s">
        <v>1100</v>
      </c>
    </row>
    <row r="56" spans="1:35" x14ac:dyDescent="0.2">
      <c r="A56">
        <v>493244</v>
      </c>
      <c r="B56" t="str">
        <f>IF(OR($A2=$A56,ISBLANK($A56)),"",IF(ISERR(SEARCH("cell-based",E56)),IF(AND(ISERR(SEARCH("biochem",E56)),ISERR(SEARCH("protein",E56)),ISERR(SEARCH("nucleic",E56))),"",IF(ISERR(SEARCH("target",G56)),"Define a Target component","")),IF(ISERR(SEARCH("cell",G56)),"Define a Cell component",""))&amp;IF(ISERR(SEARCH("small-molecule",E56)),IF(ISBLANK(K56), "Need a Detector Role",""),"")&amp;IF(ISERR(SEARCH("fluorescence",L56)),"",IF(ISBLANK(S56), "Need Emission",IF(ISBLANK(R56), "Need Excitation","")))&amp;IF(ISERR(SEARCH("absorbance",L56)),"",IF(ISBLANK(T56), "Need Absorbance","")))</f>
        <v>Need a Detector Role</v>
      </c>
      <c r="C56" t="s">
        <v>220</v>
      </c>
      <c r="D56" t="s">
        <v>1022</v>
      </c>
      <c r="E56" t="s">
        <v>97</v>
      </c>
      <c r="F56" t="s">
        <v>171</v>
      </c>
      <c r="G56" t="s">
        <v>652</v>
      </c>
      <c r="H56" t="s">
        <v>790</v>
      </c>
      <c r="I56" t="s">
        <v>1022</v>
      </c>
      <c r="M56" t="s">
        <v>335</v>
      </c>
      <c r="N56" t="s">
        <v>1023</v>
      </c>
      <c r="O56" t="s">
        <v>228</v>
      </c>
      <c r="P56" t="s">
        <v>161</v>
      </c>
      <c r="Q56" t="s">
        <v>464</v>
      </c>
      <c r="R56" t="s">
        <v>126</v>
      </c>
      <c r="S56" t="s">
        <v>231</v>
      </c>
      <c r="T56" t="s">
        <v>164</v>
      </c>
      <c r="U56" t="s">
        <v>294</v>
      </c>
      <c r="V56" t="s">
        <v>1102</v>
      </c>
      <c r="W56" t="s">
        <v>1103</v>
      </c>
      <c r="Y56" t="s">
        <v>909</v>
      </c>
      <c r="Z56" t="s">
        <v>948</v>
      </c>
      <c r="AA56">
        <v>7.15</v>
      </c>
      <c r="AB56" t="s">
        <v>604</v>
      </c>
      <c r="AC56" t="s">
        <v>1104</v>
      </c>
      <c r="AD56" t="s">
        <v>1025</v>
      </c>
      <c r="AE56" t="s">
        <v>1105</v>
      </c>
      <c r="AF56" t="s">
        <v>132</v>
      </c>
      <c r="AG56" t="s">
        <v>151</v>
      </c>
      <c r="AH56">
        <v>1</v>
      </c>
      <c r="AI56">
        <v>1</v>
      </c>
    </row>
    <row r="57" spans="1:35" x14ac:dyDescent="0.2">
      <c r="A57">
        <v>493244</v>
      </c>
      <c r="G57" t="s">
        <v>664</v>
      </c>
      <c r="H57" t="s">
        <v>809</v>
      </c>
      <c r="I57" t="s">
        <v>1101</v>
      </c>
      <c r="J57">
        <v>2.36</v>
      </c>
      <c r="K57" t="s">
        <v>226</v>
      </c>
    </row>
    <row r="58" spans="1:35" x14ac:dyDescent="0.2">
      <c r="A58">
        <v>493245</v>
      </c>
      <c r="B58" t="str">
        <f>IF(OR($A56=$A58,ISBLANK($A58)),"",IF(ISERR(SEARCH("cell-based",E58)),IF(AND(ISERR(SEARCH("biochem",E58)),ISERR(SEARCH("protein",E58)),ISERR(SEARCH("nucleic",E58))),"",IF(ISERR(SEARCH("target",G58)),"Define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58" t="s">
        <v>220</v>
      </c>
      <c r="D58" t="s">
        <v>1106</v>
      </c>
      <c r="E58" t="s">
        <v>97</v>
      </c>
      <c r="F58" t="s">
        <v>171</v>
      </c>
      <c r="G58" t="s">
        <v>652</v>
      </c>
      <c r="H58" t="s">
        <v>797</v>
      </c>
      <c r="I58" t="s">
        <v>1106</v>
      </c>
      <c r="J58">
        <v>250</v>
      </c>
      <c r="K58" t="s">
        <v>242</v>
      </c>
      <c r="M58" t="s">
        <v>507</v>
      </c>
      <c r="N58" t="s">
        <v>1107</v>
      </c>
      <c r="O58" t="s">
        <v>228</v>
      </c>
      <c r="P58" t="s">
        <v>195</v>
      </c>
      <c r="R58" t="s">
        <v>126</v>
      </c>
      <c r="S58" t="s">
        <v>231</v>
      </c>
      <c r="T58" t="s">
        <v>164</v>
      </c>
      <c r="U58" t="s">
        <v>360</v>
      </c>
      <c r="V58" t="s">
        <v>1028</v>
      </c>
      <c r="W58" t="s">
        <v>1103</v>
      </c>
      <c r="Y58" t="s">
        <v>909</v>
      </c>
      <c r="Z58" t="s">
        <v>948</v>
      </c>
      <c r="AA58">
        <v>100</v>
      </c>
      <c r="AB58" t="s">
        <v>604</v>
      </c>
      <c r="AC58" t="s">
        <v>1108</v>
      </c>
      <c r="AD58" t="s">
        <v>1109</v>
      </c>
      <c r="AE58" t="s">
        <v>1110</v>
      </c>
      <c r="AF58" t="s">
        <v>132</v>
      </c>
      <c r="AH58">
        <v>1</v>
      </c>
      <c r="AI58">
        <v>3</v>
      </c>
    </row>
    <row r="59" spans="1:35" x14ac:dyDescent="0.2">
      <c r="A59">
        <v>504317</v>
      </c>
      <c r="B59" t="str">
        <f t="shared" ref="B59:B123" si="2">IF(OR($A58=$A59,ISBLANK($A59)),"",IF(ISERR(SEARCH("cell-based",E59)),IF(AND(ISERR(SEARCH("biochem",E59)),ISERR(SEARCH("protein",E59)),ISERR(SEARCH("nucleic",E59))),"",IF(ISERR(SEARCH("target",G59)),"Define a Target component","")),IF(ISERR(SEARCH("cell",G59)),"Define a Cell component",""))&amp;IF(ISERR(SEARCH("small-molecule",E59)),IF(ISBLANK(K59), "Need a Detector Role",""),"")&amp;IF(ISERR(SEARCH("fluorescence",L59)),"",IF(ISBLANK(S59), "Need Emission",IF(ISBLANK(R59), "Need Excitation","")))&amp;IF(ISERR(SEARCH("absorbance",L59)),"",IF(ISBLANK(T59), "Need Absorbance","")))</f>
        <v>Need a Detector Role</v>
      </c>
      <c r="C59" t="s">
        <v>186</v>
      </c>
      <c r="D59" t="s">
        <v>1029</v>
      </c>
      <c r="E59" t="s">
        <v>97</v>
      </c>
      <c r="F59" t="s">
        <v>171</v>
      </c>
      <c r="G59" t="s">
        <v>652</v>
      </c>
      <c r="H59" t="s">
        <v>800</v>
      </c>
      <c r="I59" t="s">
        <v>1029</v>
      </c>
      <c r="M59" t="s">
        <v>335</v>
      </c>
      <c r="N59" t="s">
        <v>1030</v>
      </c>
      <c r="O59" t="s">
        <v>228</v>
      </c>
      <c r="P59" t="s">
        <v>642</v>
      </c>
      <c r="Q59" t="s">
        <v>464</v>
      </c>
      <c r="R59" t="s">
        <v>126</v>
      </c>
      <c r="S59" t="s">
        <v>231</v>
      </c>
      <c r="T59" t="s">
        <v>164</v>
      </c>
      <c r="U59" t="s">
        <v>294</v>
      </c>
      <c r="Y59" t="s">
        <v>909</v>
      </c>
      <c r="Z59" t="s">
        <v>948</v>
      </c>
      <c r="AA59">
        <v>79.400000000000006</v>
      </c>
      <c r="AB59" t="s">
        <v>604</v>
      </c>
      <c r="AC59" t="s">
        <v>1111</v>
      </c>
      <c r="AD59" t="s">
        <v>1032</v>
      </c>
      <c r="AE59" t="s">
        <v>974</v>
      </c>
      <c r="AF59" t="s">
        <v>132</v>
      </c>
      <c r="AG59" t="s">
        <v>114</v>
      </c>
      <c r="AH59">
        <v>10</v>
      </c>
      <c r="AI59">
        <v>3</v>
      </c>
    </row>
    <row r="60" spans="1:35" x14ac:dyDescent="0.2">
      <c r="A60">
        <v>504317</v>
      </c>
      <c r="G60" t="s">
        <v>588</v>
      </c>
      <c r="H60" t="s">
        <v>800</v>
      </c>
      <c r="I60" t="s">
        <v>1033</v>
      </c>
      <c r="M60" t="s">
        <v>335</v>
      </c>
      <c r="N60" t="s">
        <v>1034</v>
      </c>
    </row>
    <row r="61" spans="1:35" x14ac:dyDescent="0.2">
      <c r="A61">
        <v>504319</v>
      </c>
      <c r="B61" t="str">
        <f>IF(OR($A59=$A61,ISBLANK($A61)),"",IF(ISERR(SEARCH("cell-based",E61)),IF(AND(ISERR(SEARCH("biochem",E61)),ISERR(SEARCH("protein",E61)),ISERR(SEARCH("nucleic",E61))),"",IF(ISERR(SEARCH("target",G61)),"Define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>Need a Detector Role</v>
      </c>
      <c r="C61" t="s">
        <v>186</v>
      </c>
      <c r="D61" t="s">
        <v>1029</v>
      </c>
      <c r="E61" t="s">
        <v>97</v>
      </c>
      <c r="F61" t="s">
        <v>171</v>
      </c>
      <c r="G61" t="s">
        <v>652</v>
      </c>
      <c r="H61" t="s">
        <v>800</v>
      </c>
      <c r="I61" t="s">
        <v>1029</v>
      </c>
      <c r="M61" t="s">
        <v>335</v>
      </c>
      <c r="N61" t="s">
        <v>1030</v>
      </c>
      <c r="O61" t="s">
        <v>228</v>
      </c>
      <c r="P61" t="s">
        <v>642</v>
      </c>
      <c r="Q61" t="s">
        <v>464</v>
      </c>
      <c r="R61" t="s">
        <v>126</v>
      </c>
      <c r="S61" t="s">
        <v>231</v>
      </c>
      <c r="T61" t="s">
        <v>164</v>
      </c>
      <c r="U61" t="s">
        <v>294</v>
      </c>
      <c r="Y61" t="s">
        <v>909</v>
      </c>
      <c r="Z61" t="s">
        <v>948</v>
      </c>
      <c r="AA61">
        <v>79.400000000000006</v>
      </c>
      <c r="AB61" t="s">
        <v>604</v>
      </c>
      <c r="AC61" t="s">
        <v>1112</v>
      </c>
      <c r="AD61" t="s">
        <v>1032</v>
      </c>
      <c r="AE61" t="s">
        <v>974</v>
      </c>
      <c r="AF61" t="s">
        <v>132</v>
      </c>
      <c r="AG61" t="s">
        <v>114</v>
      </c>
      <c r="AH61">
        <v>10</v>
      </c>
      <c r="AI61">
        <v>3</v>
      </c>
    </row>
    <row r="62" spans="1:35" x14ac:dyDescent="0.2">
      <c r="A62">
        <v>504319</v>
      </c>
      <c r="G62" t="s">
        <v>588</v>
      </c>
      <c r="H62" t="s">
        <v>800</v>
      </c>
      <c r="I62" t="s">
        <v>1033</v>
      </c>
      <c r="M62" t="s">
        <v>335</v>
      </c>
      <c r="N62" t="s">
        <v>1034</v>
      </c>
    </row>
    <row r="63" spans="1:35" x14ac:dyDescent="0.2">
      <c r="B63" t="str">
        <f>IF(OR($A61=$A63,ISBLANK($A63)),"",IF(ISERR(SEARCH("cell-based",E63)),IF(AND(ISERR(SEARCH("biochem",E63)),ISERR(SEARCH("protein",E63)),ISERR(SEARCH("nucleic",E63))),"",IF(ISERR(SEARCH("target",G63)),"Define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/>
      </c>
    </row>
    <row r="64" spans="1:35" x14ac:dyDescent="0.2">
      <c r="A64" t="s">
        <v>1113</v>
      </c>
      <c r="B64" t="str">
        <f t="shared" si="2"/>
        <v>Need a Detector Role</v>
      </c>
    </row>
    <row r="65" spans="2:2" x14ac:dyDescent="0.2">
      <c r="B65" t="str">
        <f t="shared" si="2"/>
        <v/>
      </c>
    </row>
    <row r="66" spans="2:2" x14ac:dyDescent="0.2">
      <c r="B66" t="str">
        <f t="shared" si="2"/>
        <v/>
      </c>
    </row>
    <row r="67" spans="2:2" x14ac:dyDescent="0.2">
      <c r="B67" t="str">
        <f t="shared" si="2"/>
        <v/>
      </c>
    </row>
    <row r="68" spans="2:2" x14ac:dyDescent="0.2">
      <c r="B68" t="str">
        <f t="shared" si="2"/>
        <v/>
      </c>
    </row>
    <row r="69" spans="2:2" x14ac:dyDescent="0.2">
      <c r="B69" t="str">
        <f t="shared" si="2"/>
        <v/>
      </c>
    </row>
    <row r="70" spans="2:2" x14ac:dyDescent="0.2">
      <c r="B70" t="str">
        <f t="shared" si="2"/>
        <v/>
      </c>
    </row>
    <row r="71" spans="2:2" x14ac:dyDescent="0.2">
      <c r="B71" t="str">
        <f t="shared" si="2"/>
        <v/>
      </c>
    </row>
    <row r="72" spans="2:2" x14ac:dyDescent="0.2">
      <c r="B72" t="str">
        <f t="shared" si="2"/>
        <v/>
      </c>
    </row>
    <row r="73" spans="2:2" x14ac:dyDescent="0.2">
      <c r="B73" t="str">
        <f t="shared" si="2"/>
        <v/>
      </c>
    </row>
    <row r="74" spans="2:2" x14ac:dyDescent="0.2">
      <c r="B74" t="str">
        <f t="shared" si="2"/>
        <v/>
      </c>
    </row>
    <row r="75" spans="2:2" x14ac:dyDescent="0.2">
      <c r="B75" t="str">
        <f t="shared" si="2"/>
        <v/>
      </c>
    </row>
    <row r="76" spans="2:2" x14ac:dyDescent="0.2">
      <c r="B76" t="str">
        <f t="shared" si="2"/>
        <v/>
      </c>
    </row>
    <row r="77" spans="2:2" x14ac:dyDescent="0.2">
      <c r="B77" t="str">
        <f t="shared" si="2"/>
        <v/>
      </c>
    </row>
    <row r="78" spans="2:2" x14ac:dyDescent="0.2">
      <c r="B78" t="str">
        <f t="shared" si="2"/>
        <v/>
      </c>
    </row>
    <row r="79" spans="2:2" x14ac:dyDescent="0.2">
      <c r="B79" t="str">
        <f t="shared" si="2"/>
        <v/>
      </c>
    </row>
    <row r="80" spans="2:2" x14ac:dyDescent="0.2">
      <c r="B80" t="str">
        <f t="shared" si="2"/>
        <v/>
      </c>
    </row>
    <row r="81" spans="2:2" x14ac:dyDescent="0.2">
      <c r="B81" t="str">
        <f t="shared" si="2"/>
        <v/>
      </c>
    </row>
    <row r="82" spans="2:2" x14ac:dyDescent="0.2">
      <c r="B82" t="str">
        <f t="shared" si="2"/>
        <v/>
      </c>
    </row>
    <row r="83" spans="2:2" x14ac:dyDescent="0.2">
      <c r="B83" t="str">
        <f t="shared" si="2"/>
        <v/>
      </c>
    </row>
    <row r="84" spans="2:2" x14ac:dyDescent="0.2">
      <c r="B84" t="str">
        <f t="shared" si="2"/>
        <v/>
      </c>
    </row>
    <row r="85" spans="2:2" x14ac:dyDescent="0.2">
      <c r="B85" t="str">
        <f t="shared" si="2"/>
        <v/>
      </c>
    </row>
    <row r="86" spans="2:2" x14ac:dyDescent="0.2">
      <c r="B86" t="str">
        <f t="shared" si="2"/>
        <v/>
      </c>
    </row>
    <row r="87" spans="2:2" x14ac:dyDescent="0.2">
      <c r="B87" t="str">
        <f t="shared" si="2"/>
        <v/>
      </c>
    </row>
    <row r="88" spans="2:2" x14ac:dyDescent="0.2">
      <c r="B88" t="str">
        <f t="shared" si="2"/>
        <v/>
      </c>
    </row>
    <row r="89" spans="2:2" x14ac:dyDescent="0.2">
      <c r="B89" t="str">
        <f t="shared" si="2"/>
        <v/>
      </c>
    </row>
    <row r="90" spans="2:2" x14ac:dyDescent="0.2">
      <c r="B90" t="str">
        <f t="shared" si="2"/>
        <v/>
      </c>
    </row>
    <row r="91" spans="2:2" x14ac:dyDescent="0.2">
      <c r="B91" t="str">
        <f t="shared" si="2"/>
        <v/>
      </c>
    </row>
    <row r="92" spans="2:2" x14ac:dyDescent="0.2">
      <c r="B92" t="str">
        <f t="shared" si="2"/>
        <v/>
      </c>
    </row>
    <row r="93" spans="2:2" x14ac:dyDescent="0.2">
      <c r="B93" t="str">
        <f t="shared" si="2"/>
        <v/>
      </c>
    </row>
    <row r="94" spans="2:2" x14ac:dyDescent="0.2">
      <c r="B94" t="str">
        <f t="shared" si="2"/>
        <v/>
      </c>
    </row>
    <row r="95" spans="2:2" x14ac:dyDescent="0.2">
      <c r="B95" t="str">
        <f t="shared" si="2"/>
        <v/>
      </c>
    </row>
    <row r="96" spans="2:2" x14ac:dyDescent="0.2">
      <c r="B96" t="str">
        <f t="shared" si="2"/>
        <v/>
      </c>
    </row>
    <row r="97" spans="2:2" x14ac:dyDescent="0.2">
      <c r="B97" t="str">
        <f t="shared" si="2"/>
        <v/>
      </c>
    </row>
    <row r="98" spans="2:2" x14ac:dyDescent="0.2">
      <c r="B98" t="str">
        <f t="shared" si="2"/>
        <v/>
      </c>
    </row>
    <row r="99" spans="2:2" x14ac:dyDescent="0.2">
      <c r="B99" t="str">
        <f t="shared" si="2"/>
        <v/>
      </c>
    </row>
    <row r="100" spans="2:2" x14ac:dyDescent="0.2">
      <c r="B100" t="str">
        <f t="shared" si="2"/>
        <v/>
      </c>
    </row>
    <row r="101" spans="2:2" x14ac:dyDescent="0.2">
      <c r="B101" t="str">
        <f t="shared" si="2"/>
        <v/>
      </c>
    </row>
    <row r="102" spans="2:2" x14ac:dyDescent="0.2">
      <c r="B102" t="str">
        <f t="shared" si="2"/>
        <v/>
      </c>
    </row>
    <row r="103" spans="2:2" x14ac:dyDescent="0.2">
      <c r="B103" t="str">
        <f t="shared" si="2"/>
        <v/>
      </c>
    </row>
    <row r="104" spans="2:2" x14ac:dyDescent="0.2">
      <c r="B104" t="str">
        <f t="shared" si="2"/>
        <v/>
      </c>
    </row>
    <row r="105" spans="2:2" x14ac:dyDescent="0.2">
      <c r="B105" t="str">
        <f t="shared" si="2"/>
        <v/>
      </c>
    </row>
    <row r="106" spans="2:2" x14ac:dyDescent="0.2">
      <c r="B106" t="str">
        <f t="shared" si="2"/>
        <v/>
      </c>
    </row>
    <row r="107" spans="2:2" x14ac:dyDescent="0.2">
      <c r="B107" t="str">
        <f t="shared" si="2"/>
        <v/>
      </c>
    </row>
    <row r="108" spans="2:2" x14ac:dyDescent="0.2">
      <c r="B108" t="str">
        <f t="shared" si="2"/>
        <v/>
      </c>
    </row>
    <row r="109" spans="2:2" x14ac:dyDescent="0.2">
      <c r="B109" t="str">
        <f t="shared" si="2"/>
        <v/>
      </c>
    </row>
    <row r="110" spans="2:2" x14ac:dyDescent="0.2">
      <c r="B110" t="str">
        <f t="shared" si="2"/>
        <v/>
      </c>
    </row>
    <row r="111" spans="2:2" x14ac:dyDescent="0.2">
      <c r="B111" t="str">
        <f t="shared" si="2"/>
        <v/>
      </c>
    </row>
    <row r="112" spans="2:2" x14ac:dyDescent="0.2">
      <c r="B112" t="str">
        <f t="shared" si="2"/>
        <v/>
      </c>
    </row>
    <row r="113" spans="2:2" x14ac:dyDescent="0.2">
      <c r="B113" t="str">
        <f t="shared" si="2"/>
        <v/>
      </c>
    </row>
    <row r="114" spans="2:2" x14ac:dyDescent="0.2">
      <c r="B114" t="str">
        <f t="shared" si="2"/>
        <v/>
      </c>
    </row>
    <row r="115" spans="2:2" x14ac:dyDescent="0.2">
      <c r="B115" t="str">
        <f t="shared" si="2"/>
        <v/>
      </c>
    </row>
    <row r="116" spans="2:2" x14ac:dyDescent="0.2">
      <c r="B116" t="str">
        <f t="shared" si="2"/>
        <v/>
      </c>
    </row>
    <row r="117" spans="2:2" x14ac:dyDescent="0.2">
      <c r="B117" t="str">
        <f t="shared" si="2"/>
        <v/>
      </c>
    </row>
    <row r="118" spans="2:2" x14ac:dyDescent="0.2">
      <c r="B118" t="str">
        <f t="shared" si="2"/>
        <v/>
      </c>
    </row>
    <row r="119" spans="2:2" x14ac:dyDescent="0.2">
      <c r="B119" t="str">
        <f t="shared" si="2"/>
        <v/>
      </c>
    </row>
    <row r="120" spans="2:2" x14ac:dyDescent="0.2">
      <c r="B120" t="str">
        <f t="shared" si="2"/>
        <v/>
      </c>
    </row>
    <row r="121" spans="2:2" x14ac:dyDescent="0.2">
      <c r="B121" t="str">
        <f t="shared" si="2"/>
        <v/>
      </c>
    </row>
    <row r="122" spans="2:2" x14ac:dyDescent="0.2">
      <c r="B122" t="str">
        <f t="shared" si="2"/>
        <v/>
      </c>
    </row>
    <row r="123" spans="2:2" x14ac:dyDescent="0.2">
      <c r="B123" t="str">
        <f t="shared" si="2"/>
        <v/>
      </c>
    </row>
    <row r="124" spans="2:2" x14ac:dyDescent="0.2">
      <c r="B124" t="str">
        <f t="shared" ref="B124:B187" si="3">IF(OR($A123=$A124,ISBLANK($A124)),"",IF(ISERR(SEARCH("cell-based",E124)),IF(AND(ISERR(SEARCH("biochem",E124)),ISERR(SEARCH("protein",E124)),ISERR(SEARCH("nucleic",E124))),"",IF(ISERR(SEARCH("target",G124)),"Define a Target component","")),IF(ISERR(SEARCH("cell",G124)),"Define a Cell component",""))&amp;IF(ISERR(SEARCH("small-molecule",E124)),IF(ISBLANK(K124), "Need a Detector Role",""),"")&amp;IF(ISERR(SEARCH("fluorescence",L124)),"",IF(ISBLANK(S124), "Need Emission",IF(ISBLANK(R124), "Need Excitation","")))&amp;IF(ISERR(SEARCH("absorbance",L124)),"",IF(ISBLANK(T124), "Need Absorbance","")))</f>
        <v/>
      </c>
    </row>
    <row r="125" spans="2:2" x14ac:dyDescent="0.2">
      <c r="B125" t="str">
        <f t="shared" si="3"/>
        <v/>
      </c>
    </row>
    <row r="126" spans="2:2" x14ac:dyDescent="0.2">
      <c r="B126" t="str">
        <f t="shared" si="3"/>
        <v/>
      </c>
    </row>
    <row r="127" spans="2:2" x14ac:dyDescent="0.2">
      <c r="B127" t="str">
        <f t="shared" si="3"/>
        <v/>
      </c>
    </row>
    <row r="128" spans="2:2" x14ac:dyDescent="0.2">
      <c r="B128" t="str">
        <f t="shared" si="3"/>
        <v/>
      </c>
    </row>
    <row r="129" spans="2:2" x14ac:dyDescent="0.2">
      <c r="B129" t="str">
        <f t="shared" si="3"/>
        <v/>
      </c>
    </row>
    <row r="130" spans="2:2" x14ac:dyDescent="0.2">
      <c r="B130" t="str">
        <f t="shared" si="3"/>
        <v/>
      </c>
    </row>
    <row r="131" spans="2:2" x14ac:dyDescent="0.2">
      <c r="B131" t="str">
        <f t="shared" si="3"/>
        <v/>
      </c>
    </row>
    <row r="132" spans="2:2" x14ac:dyDescent="0.2">
      <c r="B132" t="str">
        <f t="shared" si="3"/>
        <v/>
      </c>
    </row>
    <row r="133" spans="2:2" x14ac:dyDescent="0.2">
      <c r="B133" t="str">
        <f t="shared" si="3"/>
        <v/>
      </c>
    </row>
    <row r="134" spans="2:2" x14ac:dyDescent="0.2">
      <c r="B134" t="str">
        <f t="shared" si="3"/>
        <v/>
      </c>
    </row>
    <row r="135" spans="2:2" x14ac:dyDescent="0.2">
      <c r="B135" t="str">
        <f t="shared" si="3"/>
        <v/>
      </c>
    </row>
    <row r="136" spans="2:2" x14ac:dyDescent="0.2">
      <c r="B136" t="str">
        <f t="shared" si="3"/>
        <v/>
      </c>
    </row>
    <row r="137" spans="2:2" x14ac:dyDescent="0.2">
      <c r="B137" t="str">
        <f t="shared" si="3"/>
        <v/>
      </c>
    </row>
    <row r="138" spans="2:2" x14ac:dyDescent="0.2">
      <c r="B138" t="str">
        <f t="shared" si="3"/>
        <v/>
      </c>
    </row>
    <row r="139" spans="2:2" x14ac:dyDescent="0.2">
      <c r="B139" t="str">
        <f t="shared" si="3"/>
        <v/>
      </c>
    </row>
    <row r="140" spans="2:2" x14ac:dyDescent="0.2">
      <c r="B140" t="str">
        <f t="shared" si="3"/>
        <v/>
      </c>
    </row>
    <row r="141" spans="2:2" x14ac:dyDescent="0.2">
      <c r="B141" t="str">
        <f t="shared" si="3"/>
        <v/>
      </c>
    </row>
    <row r="142" spans="2:2" x14ac:dyDescent="0.2">
      <c r="B142" t="str">
        <f t="shared" si="3"/>
        <v/>
      </c>
    </row>
    <row r="143" spans="2:2" x14ac:dyDescent="0.2">
      <c r="B143" t="str">
        <f t="shared" si="3"/>
        <v/>
      </c>
    </row>
    <row r="144" spans="2:2" x14ac:dyDescent="0.2">
      <c r="B144" t="str">
        <f t="shared" si="3"/>
        <v/>
      </c>
    </row>
    <row r="145" spans="2:2" x14ac:dyDescent="0.2">
      <c r="B145" t="str">
        <f t="shared" si="3"/>
        <v/>
      </c>
    </row>
    <row r="146" spans="2:2" x14ac:dyDescent="0.2">
      <c r="B146" t="str">
        <f t="shared" si="3"/>
        <v/>
      </c>
    </row>
    <row r="147" spans="2:2" x14ac:dyDescent="0.2">
      <c r="B147" t="str">
        <f t="shared" si="3"/>
        <v/>
      </c>
    </row>
    <row r="148" spans="2:2" x14ac:dyDescent="0.2">
      <c r="B148" t="str">
        <f t="shared" si="3"/>
        <v/>
      </c>
    </row>
    <row r="149" spans="2:2" x14ac:dyDescent="0.2">
      <c r="B149" t="str">
        <f t="shared" si="3"/>
        <v/>
      </c>
    </row>
    <row r="150" spans="2:2" x14ac:dyDescent="0.2">
      <c r="B150" t="str">
        <f t="shared" si="3"/>
        <v/>
      </c>
    </row>
    <row r="151" spans="2:2" x14ac:dyDescent="0.2">
      <c r="B151" t="str">
        <f t="shared" si="3"/>
        <v/>
      </c>
    </row>
    <row r="152" spans="2:2" x14ac:dyDescent="0.2">
      <c r="B152" t="str">
        <f t="shared" si="3"/>
        <v/>
      </c>
    </row>
    <row r="153" spans="2:2" x14ac:dyDescent="0.2">
      <c r="B153" t="str">
        <f t="shared" si="3"/>
        <v/>
      </c>
    </row>
    <row r="154" spans="2:2" x14ac:dyDescent="0.2">
      <c r="B154" t="str">
        <f t="shared" si="3"/>
        <v/>
      </c>
    </row>
    <row r="155" spans="2:2" x14ac:dyDescent="0.2">
      <c r="B155" t="str">
        <f t="shared" si="3"/>
        <v/>
      </c>
    </row>
    <row r="156" spans="2:2" x14ac:dyDescent="0.2">
      <c r="B156" t="str">
        <f t="shared" si="3"/>
        <v/>
      </c>
    </row>
    <row r="157" spans="2:2" x14ac:dyDescent="0.2">
      <c r="B157" t="str">
        <f t="shared" si="3"/>
        <v/>
      </c>
    </row>
    <row r="158" spans="2:2" x14ac:dyDescent="0.2">
      <c r="B158" t="str">
        <f t="shared" si="3"/>
        <v/>
      </c>
    </row>
    <row r="159" spans="2:2" x14ac:dyDescent="0.2">
      <c r="B159" t="str">
        <f t="shared" si="3"/>
        <v/>
      </c>
    </row>
    <row r="160" spans="2:2" x14ac:dyDescent="0.2">
      <c r="B160" t="str">
        <f t="shared" si="3"/>
        <v/>
      </c>
    </row>
    <row r="161" spans="2:2" x14ac:dyDescent="0.2">
      <c r="B161" t="str">
        <f t="shared" si="3"/>
        <v/>
      </c>
    </row>
    <row r="162" spans="2:2" x14ac:dyDescent="0.2">
      <c r="B162" t="str">
        <f t="shared" si="3"/>
        <v/>
      </c>
    </row>
    <row r="163" spans="2:2" x14ac:dyDescent="0.2">
      <c r="B163" t="str">
        <f t="shared" si="3"/>
        <v/>
      </c>
    </row>
    <row r="164" spans="2:2" x14ac:dyDescent="0.2">
      <c r="B164" t="str">
        <f t="shared" si="3"/>
        <v/>
      </c>
    </row>
    <row r="165" spans="2:2" x14ac:dyDescent="0.2">
      <c r="B165" t="str">
        <f t="shared" si="3"/>
        <v/>
      </c>
    </row>
    <row r="166" spans="2:2" x14ac:dyDescent="0.2">
      <c r="B166" t="str">
        <f t="shared" si="3"/>
        <v/>
      </c>
    </row>
    <row r="167" spans="2:2" x14ac:dyDescent="0.2">
      <c r="B167" t="str">
        <f t="shared" si="3"/>
        <v/>
      </c>
    </row>
    <row r="168" spans="2:2" x14ac:dyDescent="0.2">
      <c r="B168" t="str">
        <f t="shared" si="3"/>
        <v/>
      </c>
    </row>
    <row r="169" spans="2:2" x14ac:dyDescent="0.2">
      <c r="B169" t="str">
        <f t="shared" si="3"/>
        <v/>
      </c>
    </row>
    <row r="170" spans="2:2" x14ac:dyDescent="0.2">
      <c r="B170" t="str">
        <f t="shared" si="3"/>
        <v/>
      </c>
    </row>
    <row r="171" spans="2:2" x14ac:dyDescent="0.2">
      <c r="B171" t="str">
        <f t="shared" si="3"/>
        <v/>
      </c>
    </row>
    <row r="172" spans="2:2" x14ac:dyDescent="0.2">
      <c r="B172" t="str">
        <f t="shared" si="3"/>
        <v/>
      </c>
    </row>
    <row r="173" spans="2:2" x14ac:dyDescent="0.2">
      <c r="B173" t="str">
        <f t="shared" si="3"/>
        <v/>
      </c>
    </row>
    <row r="174" spans="2:2" x14ac:dyDescent="0.2">
      <c r="B174" t="str">
        <f t="shared" si="3"/>
        <v/>
      </c>
    </row>
    <row r="175" spans="2:2" x14ac:dyDescent="0.2">
      <c r="B175" t="str">
        <f t="shared" si="3"/>
        <v/>
      </c>
    </row>
    <row r="176" spans="2:2" x14ac:dyDescent="0.2">
      <c r="B176" t="str">
        <f t="shared" si="3"/>
        <v/>
      </c>
    </row>
    <row r="177" spans="2:2" x14ac:dyDescent="0.2">
      <c r="B177" t="str">
        <f t="shared" si="3"/>
        <v/>
      </c>
    </row>
    <row r="178" spans="2:2" x14ac:dyDescent="0.2">
      <c r="B178" t="str">
        <f t="shared" si="3"/>
        <v/>
      </c>
    </row>
    <row r="179" spans="2:2" x14ac:dyDescent="0.2">
      <c r="B179" t="str">
        <f t="shared" si="3"/>
        <v/>
      </c>
    </row>
    <row r="180" spans="2:2" x14ac:dyDescent="0.2">
      <c r="B180" t="str">
        <f t="shared" si="3"/>
        <v/>
      </c>
    </row>
    <row r="181" spans="2:2" x14ac:dyDescent="0.2">
      <c r="B181" t="str">
        <f t="shared" si="3"/>
        <v/>
      </c>
    </row>
    <row r="182" spans="2:2" x14ac:dyDescent="0.2">
      <c r="B182" t="str">
        <f t="shared" si="3"/>
        <v/>
      </c>
    </row>
    <row r="183" spans="2:2" x14ac:dyDescent="0.2">
      <c r="B183" t="str">
        <f t="shared" si="3"/>
        <v/>
      </c>
    </row>
    <row r="184" spans="2:2" x14ac:dyDescent="0.2">
      <c r="B184" t="str">
        <f t="shared" si="3"/>
        <v/>
      </c>
    </row>
    <row r="185" spans="2:2" x14ac:dyDescent="0.2">
      <c r="B185" t="str">
        <f t="shared" si="3"/>
        <v/>
      </c>
    </row>
    <row r="186" spans="2:2" x14ac:dyDescent="0.2">
      <c r="B186" t="str">
        <f t="shared" si="3"/>
        <v/>
      </c>
    </row>
    <row r="187" spans="2:2" x14ac:dyDescent="0.2">
      <c r="B187" t="str">
        <f t="shared" si="3"/>
        <v/>
      </c>
    </row>
    <row r="188" spans="2:2" x14ac:dyDescent="0.2">
      <c r="B188" t="str">
        <f t="shared" ref="B188:B251" si="4">IF(OR($A187=$A188,ISBLANK($A188)),"",IF(ISERR(SEARCH("cell-based",E188)),IF(AND(ISERR(SEARCH("biochem",E188)),ISERR(SEARCH("protein",E188)),ISERR(SEARCH("nucleic",E188))),"",IF(ISERR(SEARCH("target",G188)),"Define a Target component","")),IF(ISERR(SEARCH("cell",G188)),"Define a Cell component",""))&amp;IF(ISERR(SEARCH("small-molecule",E188)),IF(ISBLANK(K188), "Need a Detector Role",""),"")&amp;IF(ISERR(SEARCH("fluorescence",L188)),"",IF(ISBLANK(S188), "Need Emission",IF(ISBLANK(R188), "Need Excitation","")))&amp;IF(ISERR(SEARCH("absorbance",L188)),"",IF(ISBLANK(T188), "Need Absorbance","")))</f>
        <v/>
      </c>
    </row>
    <row r="189" spans="2:2" x14ac:dyDescent="0.2">
      <c r="B189" t="str">
        <f t="shared" si="4"/>
        <v/>
      </c>
    </row>
    <row r="190" spans="2:2" x14ac:dyDescent="0.2">
      <c r="B190" t="str">
        <f t="shared" si="4"/>
        <v/>
      </c>
    </row>
    <row r="191" spans="2:2" x14ac:dyDescent="0.2">
      <c r="B191" t="str">
        <f t="shared" si="4"/>
        <v/>
      </c>
    </row>
    <row r="192" spans="2:2" x14ac:dyDescent="0.2">
      <c r="B192" t="str">
        <f t="shared" si="4"/>
        <v/>
      </c>
    </row>
    <row r="193" spans="2:2" x14ac:dyDescent="0.2">
      <c r="B193" t="str">
        <f t="shared" si="4"/>
        <v/>
      </c>
    </row>
    <row r="194" spans="2:2" x14ac:dyDescent="0.2">
      <c r="B194" t="str">
        <f t="shared" si="4"/>
        <v/>
      </c>
    </row>
    <row r="195" spans="2:2" x14ac:dyDescent="0.2">
      <c r="B195" t="str">
        <f t="shared" si="4"/>
        <v/>
      </c>
    </row>
    <row r="196" spans="2:2" x14ac:dyDescent="0.2">
      <c r="B196" t="str">
        <f t="shared" si="4"/>
        <v/>
      </c>
    </row>
    <row r="197" spans="2:2" x14ac:dyDescent="0.2">
      <c r="B197" t="str">
        <f t="shared" si="4"/>
        <v/>
      </c>
    </row>
    <row r="198" spans="2:2" x14ac:dyDescent="0.2">
      <c r="B198" t="str">
        <f t="shared" si="4"/>
        <v/>
      </c>
    </row>
    <row r="199" spans="2:2" x14ac:dyDescent="0.2">
      <c r="B199" t="str">
        <f t="shared" si="4"/>
        <v/>
      </c>
    </row>
    <row r="200" spans="2:2" x14ac:dyDescent="0.2">
      <c r="B200" t="str">
        <f t="shared" si="4"/>
        <v/>
      </c>
    </row>
    <row r="201" spans="2:2" x14ac:dyDescent="0.2">
      <c r="B201" t="str">
        <f t="shared" si="4"/>
        <v/>
      </c>
    </row>
    <row r="202" spans="2:2" x14ac:dyDescent="0.2">
      <c r="B202" t="str">
        <f t="shared" si="4"/>
        <v/>
      </c>
    </row>
    <row r="203" spans="2:2" x14ac:dyDescent="0.2">
      <c r="B203" t="str">
        <f t="shared" si="4"/>
        <v/>
      </c>
    </row>
    <row r="204" spans="2:2" x14ac:dyDescent="0.2">
      <c r="B204" t="str">
        <f t="shared" si="4"/>
        <v/>
      </c>
    </row>
    <row r="205" spans="2:2" x14ac:dyDescent="0.2">
      <c r="B205" t="str">
        <f t="shared" si="4"/>
        <v/>
      </c>
    </row>
    <row r="206" spans="2:2" x14ac:dyDescent="0.2">
      <c r="B206" t="str">
        <f t="shared" si="4"/>
        <v/>
      </c>
    </row>
    <row r="207" spans="2:2" x14ac:dyDescent="0.2">
      <c r="B207" t="str">
        <f t="shared" si="4"/>
        <v/>
      </c>
    </row>
    <row r="208" spans="2:2" x14ac:dyDescent="0.2">
      <c r="B208" t="str">
        <f t="shared" si="4"/>
        <v/>
      </c>
    </row>
    <row r="209" spans="2:2" x14ac:dyDescent="0.2">
      <c r="B209" t="str">
        <f t="shared" si="4"/>
        <v/>
      </c>
    </row>
    <row r="210" spans="2:2" x14ac:dyDescent="0.2">
      <c r="B210" t="str">
        <f t="shared" si="4"/>
        <v/>
      </c>
    </row>
    <row r="211" spans="2:2" x14ac:dyDescent="0.2">
      <c r="B211" t="str">
        <f t="shared" si="4"/>
        <v/>
      </c>
    </row>
    <row r="212" spans="2:2" x14ac:dyDescent="0.2">
      <c r="B212" t="str">
        <f t="shared" si="4"/>
        <v/>
      </c>
    </row>
    <row r="213" spans="2:2" x14ac:dyDescent="0.2">
      <c r="B213" t="str">
        <f t="shared" si="4"/>
        <v/>
      </c>
    </row>
    <row r="214" spans="2:2" x14ac:dyDescent="0.2">
      <c r="B214" t="str">
        <f t="shared" si="4"/>
        <v/>
      </c>
    </row>
    <row r="215" spans="2:2" x14ac:dyDescent="0.2">
      <c r="B215" t="str">
        <f t="shared" si="4"/>
        <v/>
      </c>
    </row>
    <row r="216" spans="2:2" x14ac:dyDescent="0.2">
      <c r="B216" t="str">
        <f t="shared" si="4"/>
        <v/>
      </c>
    </row>
    <row r="217" spans="2:2" x14ac:dyDescent="0.2">
      <c r="B217" t="str">
        <f t="shared" si="4"/>
        <v/>
      </c>
    </row>
    <row r="218" spans="2:2" x14ac:dyDescent="0.2">
      <c r="B218" t="str">
        <f t="shared" si="4"/>
        <v/>
      </c>
    </row>
    <row r="219" spans="2:2" x14ac:dyDescent="0.2">
      <c r="B219" t="str">
        <f t="shared" si="4"/>
        <v/>
      </c>
    </row>
    <row r="220" spans="2:2" x14ac:dyDescent="0.2">
      <c r="B220" t="str">
        <f t="shared" si="4"/>
        <v/>
      </c>
    </row>
    <row r="221" spans="2:2" x14ac:dyDescent="0.2">
      <c r="B221" t="str">
        <f t="shared" si="4"/>
        <v/>
      </c>
    </row>
    <row r="222" spans="2:2" x14ac:dyDescent="0.2">
      <c r="B222" t="str">
        <f t="shared" si="4"/>
        <v/>
      </c>
    </row>
    <row r="223" spans="2:2" x14ac:dyDescent="0.2">
      <c r="B223" t="str">
        <f t="shared" si="4"/>
        <v/>
      </c>
    </row>
    <row r="224" spans="2:2" x14ac:dyDescent="0.2">
      <c r="B224" t="str">
        <f t="shared" si="4"/>
        <v/>
      </c>
    </row>
    <row r="225" spans="2:2" x14ac:dyDescent="0.2">
      <c r="B225" t="str">
        <f t="shared" si="4"/>
        <v/>
      </c>
    </row>
    <row r="226" spans="2:2" x14ac:dyDescent="0.2">
      <c r="B226" t="str">
        <f t="shared" si="4"/>
        <v/>
      </c>
    </row>
    <row r="227" spans="2:2" x14ac:dyDescent="0.2">
      <c r="B227" t="str">
        <f t="shared" si="4"/>
        <v/>
      </c>
    </row>
    <row r="228" spans="2:2" x14ac:dyDescent="0.2">
      <c r="B228" t="str">
        <f t="shared" si="4"/>
        <v/>
      </c>
    </row>
    <row r="229" spans="2:2" x14ac:dyDescent="0.2">
      <c r="B229" t="str">
        <f t="shared" si="4"/>
        <v/>
      </c>
    </row>
    <row r="230" spans="2:2" x14ac:dyDescent="0.2">
      <c r="B230" t="str">
        <f t="shared" si="4"/>
        <v/>
      </c>
    </row>
    <row r="231" spans="2:2" x14ac:dyDescent="0.2">
      <c r="B231" t="str">
        <f t="shared" si="4"/>
        <v/>
      </c>
    </row>
    <row r="232" spans="2:2" x14ac:dyDescent="0.2">
      <c r="B232" t="str">
        <f t="shared" si="4"/>
        <v/>
      </c>
    </row>
    <row r="233" spans="2:2" x14ac:dyDescent="0.2">
      <c r="B233" t="str">
        <f t="shared" si="4"/>
        <v/>
      </c>
    </row>
    <row r="234" spans="2:2" x14ac:dyDescent="0.2">
      <c r="B234" t="str">
        <f t="shared" si="4"/>
        <v/>
      </c>
    </row>
    <row r="235" spans="2:2" x14ac:dyDescent="0.2">
      <c r="B235" t="str">
        <f t="shared" si="4"/>
        <v/>
      </c>
    </row>
    <row r="236" spans="2:2" x14ac:dyDescent="0.2">
      <c r="B236" t="str">
        <f t="shared" si="4"/>
        <v/>
      </c>
    </row>
    <row r="237" spans="2:2" x14ac:dyDescent="0.2">
      <c r="B237" t="str">
        <f t="shared" si="4"/>
        <v/>
      </c>
    </row>
    <row r="238" spans="2:2" x14ac:dyDescent="0.2">
      <c r="B238" t="str">
        <f t="shared" si="4"/>
        <v/>
      </c>
    </row>
    <row r="239" spans="2:2" x14ac:dyDescent="0.2">
      <c r="B239" t="str">
        <f t="shared" si="4"/>
        <v/>
      </c>
    </row>
    <row r="240" spans="2:2" x14ac:dyDescent="0.2">
      <c r="B240" t="str">
        <f t="shared" si="4"/>
        <v/>
      </c>
    </row>
    <row r="241" spans="2:2" x14ac:dyDescent="0.2">
      <c r="B241" t="str">
        <f t="shared" si="4"/>
        <v/>
      </c>
    </row>
    <row r="242" spans="2:2" x14ac:dyDescent="0.2">
      <c r="B242" t="str">
        <f t="shared" si="4"/>
        <v/>
      </c>
    </row>
    <row r="243" spans="2:2" x14ac:dyDescent="0.2">
      <c r="B243" t="str">
        <f t="shared" si="4"/>
        <v/>
      </c>
    </row>
    <row r="244" spans="2:2" x14ac:dyDescent="0.2">
      <c r="B244" t="str">
        <f t="shared" si="4"/>
        <v/>
      </c>
    </row>
    <row r="245" spans="2:2" x14ac:dyDescent="0.2">
      <c r="B245" t="str">
        <f t="shared" si="4"/>
        <v/>
      </c>
    </row>
    <row r="246" spans="2:2" x14ac:dyDescent="0.2">
      <c r="B246" t="str">
        <f t="shared" si="4"/>
        <v/>
      </c>
    </row>
    <row r="247" spans="2:2" x14ac:dyDescent="0.2">
      <c r="B247" t="str">
        <f t="shared" si="4"/>
        <v/>
      </c>
    </row>
    <row r="248" spans="2:2" x14ac:dyDescent="0.2">
      <c r="B248" t="str">
        <f t="shared" si="4"/>
        <v/>
      </c>
    </row>
    <row r="249" spans="2:2" x14ac:dyDescent="0.2">
      <c r="B249" t="str">
        <f t="shared" si="4"/>
        <v/>
      </c>
    </row>
    <row r="250" spans="2:2" x14ac:dyDescent="0.2">
      <c r="B250" t="str">
        <f t="shared" si="4"/>
        <v/>
      </c>
    </row>
    <row r="251" spans="2:2" x14ac:dyDescent="0.2">
      <c r="B251" t="str">
        <f t="shared" si="4"/>
        <v/>
      </c>
    </row>
    <row r="252" spans="2:2" x14ac:dyDescent="0.2">
      <c r="B252" t="str">
        <f t="shared" ref="B252:B315" si="5">IF(OR($A251=$A252,ISBLANK($A252)),"",IF(ISERR(SEARCH("cell-based",E252)),IF(AND(ISERR(SEARCH("biochem",E252)),ISERR(SEARCH("protein",E252)),ISERR(SEARCH("nucleic",E252))),"",IF(ISERR(SEARCH("target",G252)),"Define a Target component","")),IF(ISERR(SEARCH("cell",G252)),"Define a Cell component",""))&amp;IF(ISERR(SEARCH("small-molecule",E252)),IF(ISBLANK(K252), "Need a Detector Role",""),"")&amp;IF(ISERR(SEARCH("fluorescence",L252)),"",IF(ISBLANK(S252), "Need Emission",IF(ISBLANK(R252), "Need Excitation","")))&amp;IF(ISERR(SEARCH("absorbance",L252)),"",IF(ISBLANK(T252), "Need Absorbance","")))</f>
        <v/>
      </c>
    </row>
    <row r="253" spans="2:2" x14ac:dyDescent="0.2">
      <c r="B253" t="str">
        <f t="shared" si="5"/>
        <v/>
      </c>
    </row>
    <row r="254" spans="2:2" x14ac:dyDescent="0.2">
      <c r="B254" t="str">
        <f t="shared" si="5"/>
        <v/>
      </c>
    </row>
    <row r="255" spans="2:2" x14ac:dyDescent="0.2">
      <c r="B255" t="str">
        <f t="shared" si="5"/>
        <v/>
      </c>
    </row>
    <row r="256" spans="2:2" x14ac:dyDescent="0.2">
      <c r="B256" t="str">
        <f t="shared" si="5"/>
        <v/>
      </c>
    </row>
    <row r="257" spans="2:2" x14ac:dyDescent="0.2">
      <c r="B257" t="str">
        <f t="shared" si="5"/>
        <v/>
      </c>
    </row>
    <row r="258" spans="2:2" x14ac:dyDescent="0.2">
      <c r="B258" t="str">
        <f t="shared" si="5"/>
        <v/>
      </c>
    </row>
    <row r="259" spans="2:2" x14ac:dyDescent="0.2">
      <c r="B259" t="str">
        <f t="shared" si="5"/>
        <v/>
      </c>
    </row>
    <row r="260" spans="2:2" x14ac:dyDescent="0.2">
      <c r="B260" t="str">
        <f t="shared" si="5"/>
        <v/>
      </c>
    </row>
    <row r="261" spans="2:2" x14ac:dyDescent="0.2">
      <c r="B261" t="str">
        <f t="shared" si="5"/>
        <v/>
      </c>
    </row>
    <row r="262" spans="2:2" x14ac:dyDescent="0.2">
      <c r="B262" t="str">
        <f t="shared" si="5"/>
        <v/>
      </c>
    </row>
    <row r="263" spans="2:2" x14ac:dyDescent="0.2">
      <c r="B263" t="str">
        <f t="shared" si="5"/>
        <v/>
      </c>
    </row>
    <row r="264" spans="2:2" x14ac:dyDescent="0.2">
      <c r="B264" t="str">
        <f t="shared" si="5"/>
        <v/>
      </c>
    </row>
    <row r="265" spans="2:2" x14ac:dyDescent="0.2">
      <c r="B265" t="str">
        <f t="shared" si="5"/>
        <v/>
      </c>
    </row>
    <row r="266" spans="2:2" x14ac:dyDescent="0.2">
      <c r="B266" t="str">
        <f t="shared" si="5"/>
        <v/>
      </c>
    </row>
    <row r="267" spans="2:2" x14ac:dyDescent="0.2">
      <c r="B267" t="str">
        <f t="shared" si="5"/>
        <v/>
      </c>
    </row>
    <row r="268" spans="2:2" x14ac:dyDescent="0.2">
      <c r="B268" t="str">
        <f t="shared" si="5"/>
        <v/>
      </c>
    </row>
    <row r="269" spans="2:2" x14ac:dyDescent="0.2">
      <c r="B269" t="str">
        <f t="shared" si="5"/>
        <v/>
      </c>
    </row>
    <row r="270" spans="2:2" x14ac:dyDescent="0.2">
      <c r="B270" t="str">
        <f t="shared" si="5"/>
        <v/>
      </c>
    </row>
    <row r="271" spans="2:2" x14ac:dyDescent="0.2">
      <c r="B271" t="str">
        <f t="shared" si="5"/>
        <v/>
      </c>
    </row>
    <row r="272" spans="2:2" x14ac:dyDescent="0.2">
      <c r="B272" t="str">
        <f t="shared" si="5"/>
        <v/>
      </c>
    </row>
    <row r="273" spans="2:2" x14ac:dyDescent="0.2">
      <c r="B273" t="str">
        <f t="shared" si="5"/>
        <v/>
      </c>
    </row>
    <row r="274" spans="2:2" x14ac:dyDescent="0.2">
      <c r="B274" t="str">
        <f t="shared" si="5"/>
        <v/>
      </c>
    </row>
    <row r="275" spans="2:2" x14ac:dyDescent="0.2">
      <c r="B275" t="str">
        <f t="shared" si="5"/>
        <v/>
      </c>
    </row>
    <row r="276" spans="2:2" x14ac:dyDescent="0.2">
      <c r="B276" t="str">
        <f t="shared" si="5"/>
        <v/>
      </c>
    </row>
    <row r="277" spans="2:2" x14ac:dyDescent="0.2">
      <c r="B277" t="str">
        <f t="shared" si="5"/>
        <v/>
      </c>
    </row>
    <row r="278" spans="2:2" x14ac:dyDescent="0.2">
      <c r="B278" t="str">
        <f t="shared" si="5"/>
        <v/>
      </c>
    </row>
    <row r="279" spans="2:2" x14ac:dyDescent="0.2">
      <c r="B279" t="str">
        <f t="shared" si="5"/>
        <v/>
      </c>
    </row>
    <row r="280" spans="2:2" x14ac:dyDescent="0.2">
      <c r="B280" t="str">
        <f t="shared" si="5"/>
        <v/>
      </c>
    </row>
    <row r="281" spans="2:2" x14ac:dyDescent="0.2">
      <c r="B281" t="str">
        <f t="shared" si="5"/>
        <v/>
      </c>
    </row>
    <row r="282" spans="2:2" x14ac:dyDescent="0.2">
      <c r="B282" t="str">
        <f t="shared" si="5"/>
        <v/>
      </c>
    </row>
    <row r="283" spans="2:2" x14ac:dyDescent="0.2">
      <c r="B283" t="str">
        <f t="shared" si="5"/>
        <v/>
      </c>
    </row>
    <row r="284" spans="2:2" x14ac:dyDescent="0.2">
      <c r="B284" t="str">
        <f t="shared" si="5"/>
        <v/>
      </c>
    </row>
    <row r="285" spans="2:2" x14ac:dyDescent="0.2">
      <c r="B285" t="str">
        <f t="shared" si="5"/>
        <v/>
      </c>
    </row>
    <row r="286" spans="2:2" x14ac:dyDescent="0.2">
      <c r="B286" t="str">
        <f t="shared" si="5"/>
        <v/>
      </c>
    </row>
    <row r="287" spans="2:2" x14ac:dyDescent="0.2">
      <c r="B287" t="str">
        <f t="shared" si="5"/>
        <v/>
      </c>
    </row>
    <row r="288" spans="2:2" x14ac:dyDescent="0.2">
      <c r="B288" t="str">
        <f t="shared" si="5"/>
        <v/>
      </c>
    </row>
    <row r="289" spans="2:2" x14ac:dyDescent="0.2">
      <c r="B289" t="str">
        <f t="shared" si="5"/>
        <v/>
      </c>
    </row>
    <row r="290" spans="2:2" x14ac:dyDescent="0.2">
      <c r="B290" t="str">
        <f t="shared" si="5"/>
        <v/>
      </c>
    </row>
    <row r="291" spans="2:2" x14ac:dyDescent="0.2">
      <c r="B291" t="str">
        <f t="shared" si="5"/>
        <v/>
      </c>
    </row>
    <row r="292" spans="2:2" x14ac:dyDescent="0.2">
      <c r="B292" t="str">
        <f t="shared" si="5"/>
        <v/>
      </c>
    </row>
    <row r="293" spans="2:2" x14ac:dyDescent="0.2">
      <c r="B293" t="str">
        <f t="shared" si="5"/>
        <v/>
      </c>
    </row>
    <row r="294" spans="2:2" x14ac:dyDescent="0.2">
      <c r="B294" t="str">
        <f t="shared" si="5"/>
        <v/>
      </c>
    </row>
    <row r="295" spans="2:2" x14ac:dyDescent="0.2">
      <c r="B295" t="str">
        <f t="shared" si="5"/>
        <v/>
      </c>
    </row>
    <row r="296" spans="2:2" x14ac:dyDescent="0.2">
      <c r="B296" t="str">
        <f t="shared" si="5"/>
        <v/>
      </c>
    </row>
    <row r="297" spans="2:2" x14ac:dyDescent="0.2">
      <c r="B297" t="str">
        <f t="shared" si="5"/>
        <v/>
      </c>
    </row>
    <row r="298" spans="2:2" x14ac:dyDescent="0.2">
      <c r="B298" t="str">
        <f t="shared" si="5"/>
        <v/>
      </c>
    </row>
    <row r="299" spans="2:2" x14ac:dyDescent="0.2">
      <c r="B299" t="str">
        <f t="shared" si="5"/>
        <v/>
      </c>
    </row>
    <row r="300" spans="2:2" x14ac:dyDescent="0.2">
      <c r="B300" t="str">
        <f t="shared" si="5"/>
        <v/>
      </c>
    </row>
    <row r="301" spans="2:2" x14ac:dyDescent="0.2">
      <c r="B301" t="str">
        <f t="shared" si="5"/>
        <v/>
      </c>
    </row>
    <row r="302" spans="2:2" x14ac:dyDescent="0.2">
      <c r="B302" t="str">
        <f t="shared" si="5"/>
        <v/>
      </c>
    </row>
    <row r="303" spans="2:2" x14ac:dyDescent="0.2">
      <c r="B303" t="str">
        <f t="shared" si="5"/>
        <v/>
      </c>
    </row>
    <row r="304" spans="2:2" x14ac:dyDescent="0.2">
      <c r="B304" t="str">
        <f t="shared" si="5"/>
        <v/>
      </c>
    </row>
    <row r="305" spans="2:2" x14ac:dyDescent="0.2">
      <c r="B305" t="str">
        <f t="shared" si="5"/>
        <v/>
      </c>
    </row>
    <row r="306" spans="2:2" x14ac:dyDescent="0.2">
      <c r="B306" t="str">
        <f t="shared" si="5"/>
        <v/>
      </c>
    </row>
    <row r="307" spans="2:2" x14ac:dyDescent="0.2">
      <c r="B307" t="str">
        <f t="shared" si="5"/>
        <v/>
      </c>
    </row>
    <row r="308" spans="2:2" x14ac:dyDescent="0.2">
      <c r="B308" t="str">
        <f t="shared" si="5"/>
        <v/>
      </c>
    </row>
    <row r="309" spans="2:2" x14ac:dyDescent="0.2">
      <c r="B309" t="str">
        <f t="shared" si="5"/>
        <v/>
      </c>
    </row>
    <row r="310" spans="2:2" x14ac:dyDescent="0.2">
      <c r="B310" t="str">
        <f t="shared" si="5"/>
        <v/>
      </c>
    </row>
    <row r="311" spans="2:2" x14ac:dyDescent="0.2">
      <c r="B311" t="str">
        <f t="shared" si="5"/>
        <v/>
      </c>
    </row>
    <row r="312" spans="2:2" x14ac:dyDescent="0.2">
      <c r="B312" t="str">
        <f t="shared" si="5"/>
        <v/>
      </c>
    </row>
    <row r="313" spans="2:2" x14ac:dyDescent="0.2">
      <c r="B313" t="str">
        <f t="shared" si="5"/>
        <v/>
      </c>
    </row>
    <row r="314" spans="2:2" x14ac:dyDescent="0.2">
      <c r="B314" t="str">
        <f t="shared" si="5"/>
        <v/>
      </c>
    </row>
    <row r="315" spans="2:2" x14ac:dyDescent="0.2">
      <c r="B315" t="str">
        <f t="shared" si="5"/>
        <v/>
      </c>
    </row>
    <row r="316" spans="2:2" x14ac:dyDescent="0.2">
      <c r="B316" t="str">
        <f t="shared" ref="B316:B379" si="6">IF(OR($A315=$A316,ISBLANK($A316)),"",IF(ISERR(SEARCH("cell-based",E316)),IF(AND(ISERR(SEARCH("biochem",E316)),ISERR(SEARCH("protein",E316)),ISERR(SEARCH("nucleic",E316))),"",IF(ISERR(SEARCH("target",G316)),"Define a Target component","")),IF(ISERR(SEARCH("cell",G316)),"Define a Cell component",""))&amp;IF(ISERR(SEARCH("small-molecule",E316)),IF(ISBLANK(K316), "Need a Detector Role",""),"")&amp;IF(ISERR(SEARCH("fluorescence",L316)),"",IF(ISBLANK(S316), "Need Emission",IF(ISBLANK(R316), "Need Excitation","")))&amp;IF(ISERR(SEARCH("absorbance",L316)),"",IF(ISBLANK(T316), "Need Absorbance","")))</f>
        <v/>
      </c>
    </row>
    <row r="317" spans="2:2" x14ac:dyDescent="0.2">
      <c r="B317" t="str">
        <f t="shared" si="6"/>
        <v/>
      </c>
    </row>
    <row r="318" spans="2:2" x14ac:dyDescent="0.2">
      <c r="B318" t="str">
        <f t="shared" si="6"/>
        <v/>
      </c>
    </row>
    <row r="319" spans="2:2" x14ac:dyDescent="0.2">
      <c r="B319" t="str">
        <f t="shared" si="6"/>
        <v/>
      </c>
    </row>
    <row r="320" spans="2:2" x14ac:dyDescent="0.2">
      <c r="B320" t="str">
        <f t="shared" si="6"/>
        <v/>
      </c>
    </row>
    <row r="321" spans="2:2" x14ac:dyDescent="0.2">
      <c r="B321" t="str">
        <f t="shared" si="6"/>
        <v/>
      </c>
    </row>
    <row r="322" spans="2:2" x14ac:dyDescent="0.2">
      <c r="B322" t="str">
        <f t="shared" si="6"/>
        <v/>
      </c>
    </row>
    <row r="323" spans="2:2" x14ac:dyDescent="0.2">
      <c r="B323" t="str">
        <f t="shared" si="6"/>
        <v/>
      </c>
    </row>
    <row r="324" spans="2:2" x14ac:dyDescent="0.2">
      <c r="B324" t="str">
        <f t="shared" si="6"/>
        <v/>
      </c>
    </row>
    <row r="325" spans="2:2" x14ac:dyDescent="0.2">
      <c r="B325" t="str">
        <f t="shared" si="6"/>
        <v/>
      </c>
    </row>
    <row r="326" spans="2:2" x14ac:dyDescent="0.2">
      <c r="B326" t="str">
        <f t="shared" si="6"/>
        <v/>
      </c>
    </row>
    <row r="327" spans="2:2" x14ac:dyDescent="0.2">
      <c r="B327" t="str">
        <f t="shared" si="6"/>
        <v/>
      </c>
    </row>
    <row r="328" spans="2:2" x14ac:dyDescent="0.2">
      <c r="B328" t="str">
        <f t="shared" si="6"/>
        <v/>
      </c>
    </row>
    <row r="329" spans="2:2" x14ac:dyDescent="0.2">
      <c r="B329" t="str">
        <f t="shared" si="6"/>
        <v/>
      </c>
    </row>
    <row r="330" spans="2:2" x14ac:dyDescent="0.2">
      <c r="B330" t="str">
        <f t="shared" si="6"/>
        <v/>
      </c>
    </row>
    <row r="331" spans="2:2" x14ac:dyDescent="0.2">
      <c r="B331" t="str">
        <f t="shared" si="6"/>
        <v/>
      </c>
    </row>
    <row r="332" spans="2:2" x14ac:dyDescent="0.2">
      <c r="B332" t="str">
        <f t="shared" si="6"/>
        <v/>
      </c>
    </row>
    <row r="333" spans="2:2" x14ac:dyDescent="0.2">
      <c r="B333" t="str">
        <f t="shared" si="6"/>
        <v/>
      </c>
    </row>
    <row r="334" spans="2:2" x14ac:dyDescent="0.2">
      <c r="B334" t="str">
        <f t="shared" si="6"/>
        <v/>
      </c>
    </row>
    <row r="335" spans="2:2" x14ac:dyDescent="0.2">
      <c r="B335" t="str">
        <f t="shared" si="6"/>
        <v/>
      </c>
    </row>
    <row r="336" spans="2:2" x14ac:dyDescent="0.2">
      <c r="B336" t="str">
        <f t="shared" si="6"/>
        <v/>
      </c>
    </row>
    <row r="337" spans="2:2" x14ac:dyDescent="0.2">
      <c r="B337" t="str">
        <f t="shared" si="6"/>
        <v/>
      </c>
    </row>
    <row r="338" spans="2:2" x14ac:dyDescent="0.2">
      <c r="B338" t="str">
        <f t="shared" si="6"/>
        <v/>
      </c>
    </row>
    <row r="339" spans="2:2" x14ac:dyDescent="0.2">
      <c r="B339" t="str">
        <f t="shared" si="6"/>
        <v/>
      </c>
    </row>
    <row r="340" spans="2:2" x14ac:dyDescent="0.2">
      <c r="B340" t="str">
        <f t="shared" si="6"/>
        <v/>
      </c>
    </row>
    <row r="341" spans="2:2" x14ac:dyDescent="0.2">
      <c r="B341" t="str">
        <f t="shared" si="6"/>
        <v/>
      </c>
    </row>
    <row r="342" spans="2:2" x14ac:dyDescent="0.2">
      <c r="B342" t="str">
        <f t="shared" si="6"/>
        <v/>
      </c>
    </row>
    <row r="343" spans="2:2" x14ac:dyDescent="0.2">
      <c r="B343" t="str">
        <f t="shared" si="6"/>
        <v/>
      </c>
    </row>
    <row r="344" spans="2:2" x14ac:dyDescent="0.2">
      <c r="B344" t="str">
        <f t="shared" si="6"/>
        <v/>
      </c>
    </row>
    <row r="345" spans="2:2" x14ac:dyDescent="0.2">
      <c r="B345" t="str">
        <f t="shared" si="6"/>
        <v/>
      </c>
    </row>
    <row r="346" spans="2:2" x14ac:dyDescent="0.2">
      <c r="B346" t="str">
        <f t="shared" si="6"/>
        <v/>
      </c>
    </row>
    <row r="347" spans="2:2" x14ac:dyDescent="0.2">
      <c r="B347" t="str">
        <f t="shared" si="6"/>
        <v/>
      </c>
    </row>
    <row r="348" spans="2:2" x14ac:dyDescent="0.2">
      <c r="B348" t="str">
        <f t="shared" si="6"/>
        <v/>
      </c>
    </row>
    <row r="349" spans="2:2" x14ac:dyDescent="0.2">
      <c r="B349" t="str">
        <f t="shared" si="6"/>
        <v/>
      </c>
    </row>
    <row r="350" spans="2:2" x14ac:dyDescent="0.2">
      <c r="B350" t="str">
        <f t="shared" si="6"/>
        <v/>
      </c>
    </row>
    <row r="351" spans="2:2" x14ac:dyDescent="0.2">
      <c r="B351" t="str">
        <f t="shared" si="6"/>
        <v/>
      </c>
    </row>
    <row r="352" spans="2:2" x14ac:dyDescent="0.2">
      <c r="B352" t="str">
        <f t="shared" si="6"/>
        <v/>
      </c>
    </row>
    <row r="353" spans="2:2" x14ac:dyDescent="0.2">
      <c r="B353" t="str">
        <f t="shared" si="6"/>
        <v/>
      </c>
    </row>
    <row r="354" spans="2:2" x14ac:dyDescent="0.2">
      <c r="B354" t="str">
        <f t="shared" si="6"/>
        <v/>
      </c>
    </row>
    <row r="355" spans="2:2" x14ac:dyDescent="0.2">
      <c r="B355" t="str">
        <f t="shared" si="6"/>
        <v/>
      </c>
    </row>
    <row r="356" spans="2:2" x14ac:dyDescent="0.2">
      <c r="B356" t="str">
        <f t="shared" si="6"/>
        <v/>
      </c>
    </row>
    <row r="357" spans="2:2" x14ac:dyDescent="0.2">
      <c r="B357" t="str">
        <f t="shared" si="6"/>
        <v/>
      </c>
    </row>
    <row r="358" spans="2:2" x14ac:dyDescent="0.2">
      <c r="B358" t="str">
        <f t="shared" si="6"/>
        <v/>
      </c>
    </row>
    <row r="359" spans="2:2" x14ac:dyDescent="0.2">
      <c r="B359" t="str">
        <f t="shared" si="6"/>
        <v/>
      </c>
    </row>
    <row r="360" spans="2:2" x14ac:dyDescent="0.2">
      <c r="B360" t="str">
        <f t="shared" si="6"/>
        <v/>
      </c>
    </row>
    <row r="361" spans="2:2" x14ac:dyDescent="0.2">
      <c r="B361" t="str">
        <f t="shared" si="6"/>
        <v/>
      </c>
    </row>
    <row r="362" spans="2:2" x14ac:dyDescent="0.2">
      <c r="B362" t="str">
        <f t="shared" si="6"/>
        <v/>
      </c>
    </row>
    <row r="363" spans="2:2" x14ac:dyDescent="0.2">
      <c r="B363" t="str">
        <f t="shared" si="6"/>
        <v/>
      </c>
    </row>
    <row r="364" spans="2:2" x14ac:dyDescent="0.2">
      <c r="B364" t="str">
        <f t="shared" si="6"/>
        <v/>
      </c>
    </row>
    <row r="365" spans="2:2" x14ac:dyDescent="0.2">
      <c r="B365" t="str">
        <f t="shared" si="6"/>
        <v/>
      </c>
    </row>
    <row r="366" spans="2:2" x14ac:dyDescent="0.2">
      <c r="B366" t="str">
        <f t="shared" si="6"/>
        <v/>
      </c>
    </row>
    <row r="367" spans="2:2" x14ac:dyDescent="0.2">
      <c r="B367" t="str">
        <f t="shared" si="6"/>
        <v/>
      </c>
    </row>
    <row r="368" spans="2:2" x14ac:dyDescent="0.2">
      <c r="B368" t="str">
        <f t="shared" si="6"/>
        <v/>
      </c>
    </row>
    <row r="369" spans="2:2" x14ac:dyDescent="0.2">
      <c r="B369" t="str">
        <f t="shared" si="6"/>
        <v/>
      </c>
    </row>
    <row r="370" spans="2:2" x14ac:dyDescent="0.2">
      <c r="B370" t="str">
        <f t="shared" si="6"/>
        <v/>
      </c>
    </row>
    <row r="371" spans="2:2" x14ac:dyDescent="0.2">
      <c r="B371" t="str">
        <f t="shared" si="6"/>
        <v/>
      </c>
    </row>
    <row r="372" spans="2:2" x14ac:dyDescent="0.2">
      <c r="B372" t="str">
        <f t="shared" si="6"/>
        <v/>
      </c>
    </row>
    <row r="373" spans="2:2" x14ac:dyDescent="0.2">
      <c r="B373" t="str">
        <f t="shared" si="6"/>
        <v/>
      </c>
    </row>
    <row r="374" spans="2:2" x14ac:dyDescent="0.2">
      <c r="B374" t="str">
        <f t="shared" si="6"/>
        <v/>
      </c>
    </row>
    <row r="375" spans="2:2" x14ac:dyDescent="0.2">
      <c r="B375" t="str">
        <f t="shared" si="6"/>
        <v/>
      </c>
    </row>
    <row r="376" spans="2:2" x14ac:dyDescent="0.2">
      <c r="B376" t="str">
        <f t="shared" si="6"/>
        <v/>
      </c>
    </row>
    <row r="377" spans="2:2" x14ac:dyDescent="0.2">
      <c r="B377" t="str">
        <f t="shared" si="6"/>
        <v/>
      </c>
    </row>
    <row r="378" spans="2:2" x14ac:dyDescent="0.2">
      <c r="B378" t="str">
        <f t="shared" si="6"/>
        <v/>
      </c>
    </row>
    <row r="379" spans="2:2" x14ac:dyDescent="0.2">
      <c r="B379" t="str">
        <f t="shared" si="6"/>
        <v/>
      </c>
    </row>
    <row r="380" spans="2:2" x14ac:dyDescent="0.2">
      <c r="B380" t="str">
        <f t="shared" ref="B380:B443" si="7">IF(OR($A379=$A380,ISBLANK($A380)),"",IF(ISERR(SEARCH("cell-based",E380)),IF(AND(ISERR(SEARCH("biochem",E380)),ISERR(SEARCH("protein",E380)),ISERR(SEARCH("nucleic",E380))),"",IF(ISERR(SEARCH("target",G380)),"Define a Target component","")),IF(ISERR(SEARCH("cell",G380)),"Define a Cell component",""))&amp;IF(ISERR(SEARCH("small-molecule",E380)),IF(ISBLANK(K380), "Need a Detector Role",""),"")&amp;IF(ISERR(SEARCH("fluorescence",L380)),"",IF(ISBLANK(S380), "Need Emission",IF(ISBLANK(R380), "Need Excitation","")))&amp;IF(ISERR(SEARCH("absorbance",L380)),"",IF(ISBLANK(T380), "Need Absorbance","")))</f>
        <v/>
      </c>
    </row>
    <row r="381" spans="2:2" x14ac:dyDescent="0.2">
      <c r="B381" t="str">
        <f t="shared" si="7"/>
        <v/>
      </c>
    </row>
    <row r="382" spans="2:2" x14ac:dyDescent="0.2">
      <c r="B382" t="str">
        <f t="shared" si="7"/>
        <v/>
      </c>
    </row>
    <row r="383" spans="2:2" x14ac:dyDescent="0.2">
      <c r="B383" t="str">
        <f t="shared" si="7"/>
        <v/>
      </c>
    </row>
    <row r="384" spans="2:2" x14ac:dyDescent="0.2">
      <c r="B384" t="str">
        <f t="shared" si="7"/>
        <v/>
      </c>
    </row>
    <row r="385" spans="2:2" x14ac:dyDescent="0.2">
      <c r="B385" t="str">
        <f t="shared" si="7"/>
        <v/>
      </c>
    </row>
    <row r="386" spans="2:2" x14ac:dyDescent="0.2">
      <c r="B386" t="str">
        <f t="shared" si="7"/>
        <v/>
      </c>
    </row>
    <row r="387" spans="2:2" x14ac:dyDescent="0.2">
      <c r="B387" t="str">
        <f t="shared" si="7"/>
        <v/>
      </c>
    </row>
    <row r="388" spans="2:2" x14ac:dyDescent="0.2">
      <c r="B388" t="str">
        <f t="shared" si="7"/>
        <v/>
      </c>
    </row>
    <row r="389" spans="2:2" x14ac:dyDescent="0.2">
      <c r="B389" t="str">
        <f t="shared" si="7"/>
        <v/>
      </c>
    </row>
    <row r="390" spans="2:2" x14ac:dyDescent="0.2">
      <c r="B390" t="str">
        <f t="shared" si="7"/>
        <v/>
      </c>
    </row>
    <row r="391" spans="2:2" x14ac:dyDescent="0.2">
      <c r="B391" t="str">
        <f t="shared" si="7"/>
        <v/>
      </c>
    </row>
    <row r="392" spans="2:2" x14ac:dyDescent="0.2">
      <c r="B392" t="str">
        <f t="shared" si="7"/>
        <v/>
      </c>
    </row>
    <row r="393" spans="2:2" x14ac:dyDescent="0.2">
      <c r="B393" t="str">
        <f t="shared" si="7"/>
        <v/>
      </c>
    </row>
    <row r="394" spans="2:2" x14ac:dyDescent="0.2">
      <c r="B394" t="str">
        <f t="shared" si="7"/>
        <v/>
      </c>
    </row>
    <row r="395" spans="2:2" x14ac:dyDescent="0.2">
      <c r="B395" t="str">
        <f t="shared" si="7"/>
        <v/>
      </c>
    </row>
    <row r="396" spans="2:2" x14ac:dyDescent="0.2">
      <c r="B396" t="str">
        <f t="shared" si="7"/>
        <v/>
      </c>
    </row>
    <row r="397" spans="2:2" x14ac:dyDescent="0.2">
      <c r="B397" t="str">
        <f t="shared" si="7"/>
        <v/>
      </c>
    </row>
    <row r="398" spans="2:2" x14ac:dyDescent="0.2">
      <c r="B398" t="str">
        <f t="shared" si="7"/>
        <v/>
      </c>
    </row>
    <row r="399" spans="2:2" x14ac:dyDescent="0.2">
      <c r="B399" t="str">
        <f t="shared" si="7"/>
        <v/>
      </c>
    </row>
    <row r="400" spans="2:2" x14ac:dyDescent="0.2">
      <c r="B400" t="str">
        <f t="shared" si="7"/>
        <v/>
      </c>
    </row>
    <row r="401" spans="2:2" x14ac:dyDescent="0.2">
      <c r="B401" t="str">
        <f t="shared" si="7"/>
        <v/>
      </c>
    </row>
    <row r="402" spans="2:2" x14ac:dyDescent="0.2">
      <c r="B402" t="str">
        <f t="shared" si="7"/>
        <v/>
      </c>
    </row>
    <row r="403" spans="2:2" x14ac:dyDescent="0.2">
      <c r="B403" t="str">
        <f t="shared" si="7"/>
        <v/>
      </c>
    </row>
    <row r="404" spans="2:2" x14ac:dyDescent="0.2">
      <c r="B404" t="str">
        <f t="shared" si="7"/>
        <v/>
      </c>
    </row>
    <row r="405" spans="2:2" x14ac:dyDescent="0.2">
      <c r="B405" t="str">
        <f t="shared" si="7"/>
        <v/>
      </c>
    </row>
    <row r="406" spans="2:2" x14ac:dyDescent="0.2">
      <c r="B406" t="str">
        <f t="shared" si="7"/>
        <v/>
      </c>
    </row>
    <row r="407" spans="2:2" x14ac:dyDescent="0.2">
      <c r="B407" t="str">
        <f t="shared" si="7"/>
        <v/>
      </c>
    </row>
    <row r="408" spans="2:2" x14ac:dyDescent="0.2">
      <c r="B408" t="str">
        <f t="shared" si="7"/>
        <v/>
      </c>
    </row>
    <row r="409" spans="2:2" x14ac:dyDescent="0.2">
      <c r="B409" t="str">
        <f t="shared" si="7"/>
        <v/>
      </c>
    </row>
    <row r="410" spans="2:2" x14ac:dyDescent="0.2">
      <c r="B410" t="str">
        <f t="shared" si="7"/>
        <v/>
      </c>
    </row>
    <row r="411" spans="2:2" x14ac:dyDescent="0.2">
      <c r="B411" t="str">
        <f t="shared" si="7"/>
        <v/>
      </c>
    </row>
    <row r="412" spans="2:2" x14ac:dyDescent="0.2">
      <c r="B412" t="str">
        <f t="shared" si="7"/>
        <v/>
      </c>
    </row>
    <row r="413" spans="2:2" x14ac:dyDescent="0.2">
      <c r="B413" t="str">
        <f t="shared" si="7"/>
        <v/>
      </c>
    </row>
    <row r="414" spans="2:2" x14ac:dyDescent="0.2">
      <c r="B414" t="str">
        <f t="shared" si="7"/>
        <v/>
      </c>
    </row>
    <row r="415" spans="2:2" x14ac:dyDescent="0.2">
      <c r="B415" t="str">
        <f t="shared" si="7"/>
        <v/>
      </c>
    </row>
    <row r="416" spans="2:2" x14ac:dyDescent="0.2">
      <c r="B416" t="str">
        <f t="shared" si="7"/>
        <v/>
      </c>
    </row>
    <row r="417" spans="2:2" x14ac:dyDescent="0.2">
      <c r="B417" t="str">
        <f t="shared" si="7"/>
        <v/>
      </c>
    </row>
    <row r="418" spans="2:2" x14ac:dyDescent="0.2">
      <c r="B418" t="str">
        <f t="shared" si="7"/>
        <v/>
      </c>
    </row>
    <row r="419" spans="2:2" x14ac:dyDescent="0.2">
      <c r="B419" t="str">
        <f t="shared" si="7"/>
        <v/>
      </c>
    </row>
    <row r="420" spans="2:2" x14ac:dyDescent="0.2">
      <c r="B420" t="str">
        <f t="shared" si="7"/>
        <v/>
      </c>
    </row>
    <row r="421" spans="2:2" x14ac:dyDescent="0.2">
      <c r="B421" t="str">
        <f t="shared" si="7"/>
        <v/>
      </c>
    </row>
    <row r="422" spans="2:2" x14ac:dyDescent="0.2">
      <c r="B422" t="str">
        <f t="shared" si="7"/>
        <v/>
      </c>
    </row>
    <row r="423" spans="2:2" x14ac:dyDescent="0.2">
      <c r="B423" t="str">
        <f t="shared" si="7"/>
        <v/>
      </c>
    </row>
    <row r="424" spans="2:2" x14ac:dyDescent="0.2">
      <c r="B424" t="str">
        <f t="shared" si="7"/>
        <v/>
      </c>
    </row>
    <row r="425" spans="2:2" x14ac:dyDescent="0.2">
      <c r="B425" t="str">
        <f t="shared" si="7"/>
        <v/>
      </c>
    </row>
    <row r="426" spans="2:2" x14ac:dyDescent="0.2">
      <c r="B426" t="str">
        <f t="shared" si="7"/>
        <v/>
      </c>
    </row>
    <row r="427" spans="2:2" x14ac:dyDescent="0.2">
      <c r="B427" t="str">
        <f t="shared" si="7"/>
        <v/>
      </c>
    </row>
    <row r="428" spans="2:2" x14ac:dyDescent="0.2">
      <c r="B428" t="str">
        <f t="shared" si="7"/>
        <v/>
      </c>
    </row>
    <row r="429" spans="2:2" x14ac:dyDescent="0.2">
      <c r="B429" t="str">
        <f t="shared" si="7"/>
        <v/>
      </c>
    </row>
    <row r="430" spans="2:2" x14ac:dyDescent="0.2">
      <c r="B430" t="str">
        <f t="shared" si="7"/>
        <v/>
      </c>
    </row>
    <row r="431" spans="2:2" x14ac:dyDescent="0.2">
      <c r="B431" t="str">
        <f t="shared" si="7"/>
        <v/>
      </c>
    </row>
    <row r="432" spans="2:2" x14ac:dyDescent="0.2">
      <c r="B432" t="str">
        <f t="shared" si="7"/>
        <v/>
      </c>
    </row>
    <row r="433" spans="2:2" x14ac:dyDescent="0.2">
      <c r="B433" t="str">
        <f t="shared" si="7"/>
        <v/>
      </c>
    </row>
    <row r="434" spans="2:2" x14ac:dyDescent="0.2">
      <c r="B434" t="str">
        <f t="shared" si="7"/>
        <v/>
      </c>
    </row>
    <row r="435" spans="2:2" x14ac:dyDescent="0.2">
      <c r="B435" t="str">
        <f t="shared" si="7"/>
        <v/>
      </c>
    </row>
    <row r="436" spans="2:2" x14ac:dyDescent="0.2">
      <c r="B436" t="str">
        <f t="shared" si="7"/>
        <v/>
      </c>
    </row>
    <row r="437" spans="2:2" x14ac:dyDescent="0.2">
      <c r="B437" t="str">
        <f t="shared" si="7"/>
        <v/>
      </c>
    </row>
    <row r="438" spans="2:2" x14ac:dyDescent="0.2">
      <c r="B438" t="str">
        <f t="shared" si="7"/>
        <v/>
      </c>
    </row>
    <row r="439" spans="2:2" x14ac:dyDescent="0.2">
      <c r="B439" t="str">
        <f t="shared" si="7"/>
        <v/>
      </c>
    </row>
    <row r="440" spans="2:2" x14ac:dyDescent="0.2">
      <c r="B440" t="str">
        <f t="shared" si="7"/>
        <v/>
      </c>
    </row>
    <row r="441" spans="2:2" x14ac:dyDescent="0.2">
      <c r="B441" t="str">
        <f t="shared" si="7"/>
        <v/>
      </c>
    </row>
    <row r="442" spans="2:2" x14ac:dyDescent="0.2">
      <c r="B442" t="str">
        <f t="shared" si="7"/>
        <v/>
      </c>
    </row>
    <row r="443" spans="2:2" x14ac:dyDescent="0.2">
      <c r="B443" t="str">
        <f t="shared" si="7"/>
        <v/>
      </c>
    </row>
    <row r="444" spans="2:2" x14ac:dyDescent="0.2">
      <c r="B444" t="str">
        <f t="shared" ref="B444:B483" si="8">IF(OR($A443=$A444,ISBLANK($A444)),"",IF(ISERR(SEARCH("cell-based",E444)),IF(AND(ISERR(SEARCH("biochem",E444)),ISERR(SEARCH("protein",E444)),ISERR(SEARCH("nucleic",E444))),"",IF(ISERR(SEARCH("target",G444)),"Define a Target component","")),IF(ISERR(SEARCH("cell",G444)),"Define a Cell component",""))&amp;IF(ISERR(SEARCH("small-molecule",E444)),IF(ISBLANK(K444), "Need a Detector Role",""),"")&amp;IF(ISERR(SEARCH("fluorescence",L444)),"",IF(ISBLANK(S444), "Need Emission",IF(ISBLANK(R444), "Need Excitation","")))&amp;IF(ISERR(SEARCH("absorbance",L444)),"",IF(ISBLANK(T444), "Need Absorbance","")))</f>
        <v/>
      </c>
    </row>
    <row r="445" spans="2:2" x14ac:dyDescent="0.2">
      <c r="B445" t="str">
        <f t="shared" si="8"/>
        <v/>
      </c>
    </row>
    <row r="446" spans="2:2" x14ac:dyDescent="0.2">
      <c r="B446" t="str">
        <f t="shared" si="8"/>
        <v/>
      </c>
    </row>
    <row r="447" spans="2:2" x14ac:dyDescent="0.2">
      <c r="B447" t="str">
        <f t="shared" si="8"/>
        <v/>
      </c>
    </row>
    <row r="448" spans="2:2" x14ac:dyDescent="0.2">
      <c r="B448" t="str">
        <f t="shared" si="8"/>
        <v/>
      </c>
    </row>
    <row r="449" spans="2:2" x14ac:dyDescent="0.2">
      <c r="B449" t="str">
        <f t="shared" si="8"/>
        <v/>
      </c>
    </row>
    <row r="450" spans="2:2" x14ac:dyDescent="0.2">
      <c r="B450" t="str">
        <f t="shared" si="8"/>
        <v/>
      </c>
    </row>
    <row r="451" spans="2:2" x14ac:dyDescent="0.2">
      <c r="B451" t="str">
        <f t="shared" si="8"/>
        <v/>
      </c>
    </row>
    <row r="452" spans="2:2" x14ac:dyDescent="0.2">
      <c r="B452" t="str">
        <f t="shared" si="8"/>
        <v/>
      </c>
    </row>
    <row r="453" spans="2:2" x14ac:dyDescent="0.2">
      <c r="B453" t="str">
        <f t="shared" si="8"/>
        <v/>
      </c>
    </row>
    <row r="454" spans="2:2" x14ac:dyDescent="0.2">
      <c r="B454" t="str">
        <f t="shared" si="8"/>
        <v/>
      </c>
    </row>
    <row r="455" spans="2:2" x14ac:dyDescent="0.2">
      <c r="B455" t="str">
        <f t="shared" si="8"/>
        <v/>
      </c>
    </row>
    <row r="456" spans="2:2" x14ac:dyDescent="0.2">
      <c r="B456" t="str">
        <f t="shared" si="8"/>
        <v/>
      </c>
    </row>
    <row r="457" spans="2:2" x14ac:dyDescent="0.2">
      <c r="B457" t="str">
        <f t="shared" si="8"/>
        <v/>
      </c>
    </row>
    <row r="458" spans="2:2" x14ac:dyDescent="0.2">
      <c r="B458" t="str">
        <f t="shared" si="8"/>
        <v/>
      </c>
    </row>
    <row r="459" spans="2:2" x14ac:dyDescent="0.2">
      <c r="B459" t="str">
        <f t="shared" si="8"/>
        <v/>
      </c>
    </row>
    <row r="460" spans="2:2" x14ac:dyDescent="0.2">
      <c r="B460" t="str">
        <f t="shared" si="8"/>
        <v/>
      </c>
    </row>
    <row r="461" spans="2:2" x14ac:dyDescent="0.2">
      <c r="B461" t="str">
        <f t="shared" si="8"/>
        <v/>
      </c>
    </row>
    <row r="462" spans="2:2" x14ac:dyDescent="0.2">
      <c r="B462" t="str">
        <f t="shared" si="8"/>
        <v/>
      </c>
    </row>
    <row r="463" spans="2:2" x14ac:dyDescent="0.2">
      <c r="B463" t="str">
        <f t="shared" si="8"/>
        <v/>
      </c>
    </row>
    <row r="464" spans="2:2" x14ac:dyDescent="0.2">
      <c r="B464" t="str">
        <f t="shared" si="8"/>
        <v/>
      </c>
    </row>
    <row r="465" spans="2:2" x14ac:dyDescent="0.2">
      <c r="B465" t="str">
        <f t="shared" si="8"/>
        <v/>
      </c>
    </row>
    <row r="466" spans="2:2" x14ac:dyDescent="0.2">
      <c r="B466" t="str">
        <f t="shared" si="8"/>
        <v/>
      </c>
    </row>
    <row r="467" spans="2:2" x14ac:dyDescent="0.2">
      <c r="B467" t="str">
        <f t="shared" si="8"/>
        <v/>
      </c>
    </row>
    <row r="468" spans="2:2" x14ac:dyDescent="0.2">
      <c r="B468" t="str">
        <f t="shared" si="8"/>
        <v/>
      </c>
    </row>
    <row r="469" spans="2:2" x14ac:dyDescent="0.2">
      <c r="B469" t="str">
        <f t="shared" si="8"/>
        <v/>
      </c>
    </row>
    <row r="470" spans="2:2" x14ac:dyDescent="0.2">
      <c r="B470" t="str">
        <f t="shared" si="8"/>
        <v/>
      </c>
    </row>
    <row r="471" spans="2:2" x14ac:dyDescent="0.2">
      <c r="B471" t="str">
        <f t="shared" si="8"/>
        <v/>
      </c>
    </row>
    <row r="472" spans="2:2" x14ac:dyDescent="0.2">
      <c r="B472" t="str">
        <f t="shared" si="8"/>
        <v/>
      </c>
    </row>
    <row r="473" spans="2:2" x14ac:dyDescent="0.2">
      <c r="B473" t="str">
        <f t="shared" si="8"/>
        <v/>
      </c>
    </row>
    <row r="474" spans="2:2" x14ac:dyDescent="0.2">
      <c r="B474" t="str">
        <f t="shared" si="8"/>
        <v/>
      </c>
    </row>
    <row r="475" spans="2:2" x14ac:dyDescent="0.2">
      <c r="B475" t="str">
        <f t="shared" si="8"/>
        <v/>
      </c>
    </row>
    <row r="476" spans="2:2" x14ac:dyDescent="0.2">
      <c r="B476" t="str">
        <f t="shared" si="8"/>
        <v/>
      </c>
    </row>
    <row r="477" spans="2:2" x14ac:dyDescent="0.2">
      <c r="B477" t="str">
        <f t="shared" si="8"/>
        <v/>
      </c>
    </row>
    <row r="478" spans="2:2" x14ac:dyDescent="0.2">
      <c r="B478" t="str">
        <f t="shared" si="8"/>
        <v/>
      </c>
    </row>
    <row r="479" spans="2:2" x14ac:dyDescent="0.2">
      <c r="B479" t="str">
        <f t="shared" si="8"/>
        <v/>
      </c>
    </row>
    <row r="480" spans="2:2" x14ac:dyDescent="0.2">
      <c r="B480" t="str">
        <f t="shared" si="8"/>
        <v/>
      </c>
    </row>
    <row r="481" spans="2:2" x14ac:dyDescent="0.2">
      <c r="B481" t="str">
        <f t="shared" si="8"/>
        <v/>
      </c>
    </row>
    <row r="482" spans="2:2" x14ac:dyDescent="0.2">
      <c r="B482" t="str">
        <f t="shared" si="8"/>
        <v/>
      </c>
    </row>
    <row r="483" spans="2:2" x14ac:dyDescent="0.2">
      <c r="B483" t="str">
        <f t="shared" si="8"/>
        <v/>
      </c>
    </row>
    <row r="484" spans="2:2" x14ac:dyDescent="0.2">
      <c r="B484" t="str">
        <f>IF(OR($A37=$A484,ISBLANK($A484)),"",IF(ISERR(SEARCH("cell-based",E484)),IF(AND(ISERR(SEARCH("biochem",E484)),ISERR(SEARCH("protein",E484)),ISERR(SEARCH("nucleic",E484))),"",IF(ISERR(SEARCH("target",G484)),"Define a Target component","")),IF(ISERR(SEARCH("cell",G484)),"Define a Cell component",""))&amp;IF(ISERR(SEARCH("small-molecule",E484)),IF(ISBLANK(K484), "Need a Detector Role",""),"")&amp;IF(ISERR(SEARCH("fluorescence",L484)),"",IF(ISBLANK(S484), "Need Emission",IF(ISBLANK(R484), "Need Excitation","")))&amp;IF(ISERR(SEARCH("absorbance",L484)),"",IF(ISBLANK(T484), "Need Absorbance","")))</f>
        <v/>
      </c>
    </row>
    <row r="485" spans="2:2" x14ac:dyDescent="0.2">
      <c r="B485" t="str">
        <f t="shared" ref="B485:B532" si="9">IF(OR($A484=$A485,ISBLANK($A485)),"",IF(ISERR(SEARCH("cell-based",E485)),IF(AND(ISERR(SEARCH("biochem",E485)),ISERR(SEARCH("protein",E485)),ISERR(SEARCH("nucleic",E485))),"",IF(ISERR(SEARCH("target",G485)),"Define a Target component","")),IF(ISERR(SEARCH("cell",G485)),"Define a Cell component",""))&amp;IF(ISERR(SEARCH("small-molecule",E485)),IF(ISBLANK(K485), "Need a Detector Role",""),"")&amp;IF(ISERR(SEARCH("fluorescence",L485)),"",IF(ISBLANK(S485), "Need Emission",IF(ISBLANK(R485), "Need Excitation","")))&amp;IF(ISERR(SEARCH("absorbance",L485)),"",IF(ISBLANK(T485), "Need Absorbance","")))</f>
        <v/>
      </c>
    </row>
    <row r="486" spans="2:2" x14ac:dyDescent="0.2">
      <c r="B486" t="str">
        <f t="shared" si="9"/>
        <v/>
      </c>
    </row>
    <row r="487" spans="2:2" x14ac:dyDescent="0.2">
      <c r="B487" t="str">
        <f t="shared" si="9"/>
        <v/>
      </c>
    </row>
    <row r="488" spans="2:2" x14ac:dyDescent="0.2">
      <c r="B488" t="str">
        <f t="shared" si="9"/>
        <v/>
      </c>
    </row>
    <row r="489" spans="2:2" x14ac:dyDescent="0.2">
      <c r="B489" t="str">
        <f t="shared" si="9"/>
        <v/>
      </c>
    </row>
    <row r="490" spans="2:2" x14ac:dyDescent="0.2">
      <c r="B490" t="str">
        <f t="shared" si="9"/>
        <v/>
      </c>
    </row>
    <row r="491" spans="2:2" x14ac:dyDescent="0.2">
      <c r="B491" t="str">
        <f t="shared" si="9"/>
        <v/>
      </c>
    </row>
    <row r="492" spans="2:2" x14ac:dyDescent="0.2">
      <c r="B492" t="str">
        <f t="shared" si="9"/>
        <v/>
      </c>
    </row>
    <row r="493" spans="2:2" x14ac:dyDescent="0.2">
      <c r="B493" t="str">
        <f t="shared" si="9"/>
        <v/>
      </c>
    </row>
    <row r="494" spans="2:2" x14ac:dyDescent="0.2">
      <c r="B494" t="str">
        <f t="shared" si="9"/>
        <v/>
      </c>
    </row>
    <row r="495" spans="2:2" x14ac:dyDescent="0.2">
      <c r="B495" t="str">
        <f t="shared" si="9"/>
        <v/>
      </c>
    </row>
    <row r="496" spans="2:2" x14ac:dyDescent="0.2">
      <c r="B496" t="str">
        <f t="shared" si="9"/>
        <v/>
      </c>
    </row>
    <row r="497" spans="2:2" x14ac:dyDescent="0.2">
      <c r="B497" t="str">
        <f t="shared" si="9"/>
        <v/>
      </c>
    </row>
    <row r="498" spans="2:2" x14ac:dyDescent="0.2">
      <c r="B498" t="str">
        <f t="shared" si="9"/>
        <v/>
      </c>
    </row>
    <row r="499" spans="2:2" x14ac:dyDescent="0.2">
      <c r="B499" t="str">
        <f t="shared" si="9"/>
        <v/>
      </c>
    </row>
    <row r="500" spans="2:2" x14ac:dyDescent="0.2">
      <c r="B500" t="str">
        <f t="shared" si="9"/>
        <v/>
      </c>
    </row>
    <row r="501" spans="2:2" x14ac:dyDescent="0.2">
      <c r="B501" t="str">
        <f t="shared" si="9"/>
        <v/>
      </c>
    </row>
    <row r="502" spans="2:2" x14ac:dyDescent="0.2">
      <c r="B502" t="str">
        <f t="shared" si="9"/>
        <v/>
      </c>
    </row>
    <row r="503" spans="2:2" x14ac:dyDescent="0.2">
      <c r="B503" t="str">
        <f t="shared" si="9"/>
        <v/>
      </c>
    </row>
    <row r="504" spans="2:2" x14ac:dyDescent="0.2">
      <c r="B504" t="str">
        <f t="shared" si="9"/>
        <v/>
      </c>
    </row>
    <row r="505" spans="2:2" x14ac:dyDescent="0.2">
      <c r="B505" t="str">
        <f t="shared" si="9"/>
        <v/>
      </c>
    </row>
    <row r="506" spans="2:2" x14ac:dyDescent="0.2">
      <c r="B506" t="str">
        <f t="shared" si="9"/>
        <v/>
      </c>
    </row>
    <row r="507" spans="2:2" x14ac:dyDescent="0.2">
      <c r="B507" t="str">
        <f t="shared" si="9"/>
        <v/>
      </c>
    </row>
    <row r="508" spans="2:2" x14ac:dyDescent="0.2">
      <c r="B508" t="str">
        <f t="shared" si="9"/>
        <v/>
      </c>
    </row>
    <row r="509" spans="2:2" x14ac:dyDescent="0.2">
      <c r="B509" t="str">
        <f t="shared" si="9"/>
        <v/>
      </c>
    </row>
    <row r="510" spans="2:2" x14ac:dyDescent="0.2">
      <c r="B510" t="str">
        <f t="shared" si="9"/>
        <v/>
      </c>
    </row>
    <row r="511" spans="2:2" x14ac:dyDescent="0.2">
      <c r="B511" t="str">
        <f t="shared" si="9"/>
        <v/>
      </c>
    </row>
    <row r="512" spans="2:2" x14ac:dyDescent="0.2">
      <c r="B512" t="str">
        <f t="shared" si="9"/>
        <v/>
      </c>
    </row>
    <row r="513" spans="2:2" x14ac:dyDescent="0.2">
      <c r="B513" t="str">
        <f t="shared" si="9"/>
        <v/>
      </c>
    </row>
    <row r="514" spans="2:2" x14ac:dyDescent="0.2">
      <c r="B514" t="str">
        <f t="shared" si="9"/>
        <v/>
      </c>
    </row>
    <row r="515" spans="2:2" x14ac:dyDescent="0.2">
      <c r="B515" t="str">
        <f t="shared" si="9"/>
        <v/>
      </c>
    </row>
    <row r="516" spans="2:2" x14ac:dyDescent="0.2">
      <c r="B516" t="str">
        <f t="shared" si="9"/>
        <v/>
      </c>
    </row>
    <row r="517" spans="2:2" x14ac:dyDescent="0.2">
      <c r="B517" t="str">
        <f t="shared" si="9"/>
        <v/>
      </c>
    </row>
    <row r="518" spans="2:2" x14ac:dyDescent="0.2">
      <c r="B518" t="str">
        <f t="shared" si="9"/>
        <v/>
      </c>
    </row>
    <row r="519" spans="2:2" x14ac:dyDescent="0.2">
      <c r="B519" t="str">
        <f t="shared" si="9"/>
        <v/>
      </c>
    </row>
    <row r="520" spans="2:2" x14ac:dyDescent="0.2">
      <c r="B520" t="str">
        <f t="shared" si="9"/>
        <v/>
      </c>
    </row>
    <row r="521" spans="2:2" x14ac:dyDescent="0.2">
      <c r="B521" t="str">
        <f t="shared" si="9"/>
        <v/>
      </c>
    </row>
    <row r="522" spans="2:2" x14ac:dyDescent="0.2">
      <c r="B522" t="str">
        <f t="shared" si="9"/>
        <v/>
      </c>
    </row>
    <row r="523" spans="2:2" x14ac:dyDescent="0.2">
      <c r="B523" t="str">
        <f t="shared" si="9"/>
        <v/>
      </c>
    </row>
    <row r="524" spans="2:2" x14ac:dyDescent="0.2">
      <c r="B524" t="str">
        <f t="shared" si="9"/>
        <v/>
      </c>
    </row>
    <row r="525" spans="2:2" x14ac:dyDescent="0.2">
      <c r="B525" t="str">
        <f t="shared" si="9"/>
        <v/>
      </c>
    </row>
    <row r="526" spans="2:2" x14ac:dyDescent="0.2">
      <c r="B526" t="str">
        <f t="shared" si="9"/>
        <v/>
      </c>
    </row>
    <row r="527" spans="2:2" x14ac:dyDescent="0.2">
      <c r="B527" t="str">
        <f t="shared" si="9"/>
        <v/>
      </c>
    </row>
    <row r="528" spans="2:2" x14ac:dyDescent="0.2">
      <c r="B528" t="str">
        <f t="shared" si="9"/>
        <v/>
      </c>
    </row>
    <row r="529" spans="2:35" x14ac:dyDescent="0.2">
      <c r="B529" t="str">
        <f t="shared" si="9"/>
        <v/>
      </c>
    </row>
    <row r="530" spans="2:35" x14ac:dyDescent="0.2">
      <c r="B530" t="str">
        <f t="shared" si="9"/>
        <v/>
      </c>
    </row>
    <row r="531" spans="2:35" x14ac:dyDescent="0.2">
      <c r="B531" t="str">
        <f t="shared" si="9"/>
        <v/>
      </c>
    </row>
    <row r="532" spans="2:35" x14ac:dyDescent="0.2">
      <c r="B532" t="str">
        <f t="shared" si="9"/>
        <v/>
      </c>
    </row>
    <row r="533" spans="2:35" x14ac:dyDescent="0.2">
      <c r="B533" t="str">
        <f>IF(OR($A532=$A533,ISBLANK($A533)),"",IF(ISERR(SEARCH("cell-based",E533)),IF(AND(ISERR(SEARCH("biochem",E533)),ISERR(SEARCH("protein",E533)),ISERR(SEARCH("nucleic",E533))),"",IF(ISERR(SEARCH("target",G533)),"Define a Target component","")),IF(ISERR(SEARCH("cell",G533)),"Define a Cell component",""))&amp;IF(ISERR(SEARCH("small-molecule",E533)),IF(ISBLANK(K533), "Need a Detector Role",""),"")&amp;IF(ISERR(SEARCH("fluorescence",L533)),"",IF(ISBLANK(S533), "Need Emission",IF(ISBLANK(R533), "Need Excitation","")))&amp;IF(ISERR(SEARCH("absorbance",L533)),"",IF(ISBLANK(T533), "Need Absorbance","")))</f>
        <v/>
      </c>
      <c r="C533" t="s">
        <v>115</v>
      </c>
      <c r="D533" t="s">
        <v>946</v>
      </c>
      <c r="E533" t="s">
        <v>97</v>
      </c>
      <c r="F533" t="s">
        <v>265</v>
      </c>
      <c r="G533" t="s">
        <v>652</v>
      </c>
      <c r="H533" t="s">
        <v>797</v>
      </c>
      <c r="I533" t="s">
        <v>946</v>
      </c>
      <c r="J533">
        <v>1.25</v>
      </c>
      <c r="K533" t="s">
        <v>242</v>
      </c>
      <c r="M533" t="s">
        <v>556</v>
      </c>
      <c r="N533" t="s">
        <v>947</v>
      </c>
      <c r="O533" t="s">
        <v>142</v>
      </c>
      <c r="P533" t="s">
        <v>642</v>
      </c>
      <c r="Q533" t="s">
        <v>464</v>
      </c>
      <c r="R533" t="s">
        <v>126</v>
      </c>
      <c r="S533" t="s">
        <v>231</v>
      </c>
      <c r="T533" t="s">
        <v>215</v>
      </c>
      <c r="U533" t="s">
        <v>294</v>
      </c>
      <c r="Y533" s="6" t="s">
        <v>868</v>
      </c>
      <c r="Z533" s="6" t="s">
        <v>948</v>
      </c>
      <c r="AA533" s="6">
        <v>57.5</v>
      </c>
      <c r="AB533" s="6" t="s">
        <v>604</v>
      </c>
      <c r="AC533" s="6" t="s">
        <v>962</v>
      </c>
      <c r="AD533" t="s">
        <v>961</v>
      </c>
      <c r="AE533" t="s">
        <v>963</v>
      </c>
      <c r="AF533" t="s">
        <v>132</v>
      </c>
      <c r="AG533" t="s">
        <v>114</v>
      </c>
      <c r="AH533">
        <v>7</v>
      </c>
      <c r="AI533">
        <v>2</v>
      </c>
    </row>
    <row r="534" spans="2:35" x14ac:dyDescent="0.2">
      <c r="E534" t="s">
        <v>170</v>
      </c>
      <c r="G534" t="s">
        <v>561</v>
      </c>
      <c r="H534" t="s">
        <v>809</v>
      </c>
      <c r="J534">
        <v>100</v>
      </c>
      <c r="K534" s="6" t="s">
        <v>226</v>
      </c>
      <c r="Y534" t="s">
        <v>909</v>
      </c>
      <c r="AE534" t="s">
        <v>946</v>
      </c>
    </row>
    <row r="535" spans="2:35" x14ac:dyDescent="0.2">
      <c r="G535" t="s">
        <v>353</v>
      </c>
      <c r="H535" t="s">
        <v>459</v>
      </c>
      <c r="K535" s="6"/>
      <c r="Y535" t="s">
        <v>893</v>
      </c>
    </row>
    <row r="536" spans="2:35" x14ac:dyDescent="0.2">
      <c r="B536" t="str">
        <f>IF(OR($A533=$A536,ISBLANK($A536)),"",IF(ISERR(SEARCH("cell-based",E536)),IF(AND(ISERR(SEARCH("biochem",E536)),ISERR(SEARCH("protein",E536)),ISERR(SEARCH("nucleic",E536))),"",IF(ISERR(SEARCH("target",G537)),"Define a Target component","")),IF(ISERR(SEARCH("cell",G537)),"Define a Cell component",""))&amp;IF(ISERR(SEARCH("small-molecule",E536)),IF(ISBLANK(K536), "Need a Detector Role",""),"")&amp;IF(ISERR(SEARCH("fluorescence",L536)),"",IF(ISBLANK(S536), "Need Emission",IF(ISBLANK(R536), "Need Excitation","")))&amp;IF(ISERR(SEARCH("absorbance",L536)),"",IF(ISBLANK(T536), "Need Absorbance","")))</f>
        <v/>
      </c>
    </row>
    <row r="537" spans="2:35" x14ac:dyDescent="0.2">
      <c r="B537" t="str">
        <f t="shared" ref="B537:B550" si="10">IF(OR($A536=$A537,ISBLANK($A537)),"",IF(ISERR(SEARCH("cell-based",E537)),IF(AND(ISERR(SEARCH("biochem",E537)),ISERR(SEARCH("protein",E537)),ISERR(SEARCH("nucleic",E537))),"",IF(ISERR(SEARCH("target",G538)),"Define a Target component","")),IF(ISERR(SEARCH("cell",G538)),"Define a Cell component",""))&amp;IF(ISERR(SEARCH("small-molecule",E537)),IF(ISBLANK(K537), "Need a Detector Role",""),"")&amp;IF(ISERR(SEARCH("fluorescence",L537)),"",IF(ISBLANK(S537), "Need Emission",IF(ISBLANK(R537), "Need Excitation","")))&amp;IF(ISERR(SEARCH("absorbance",L537)),"",IF(ISBLANK(T537), "Need Absorbance","")))</f>
        <v/>
      </c>
    </row>
    <row r="538" spans="2:35" x14ac:dyDescent="0.2">
      <c r="B538" t="str">
        <f t="shared" si="10"/>
        <v/>
      </c>
    </row>
    <row r="539" spans="2:35" x14ac:dyDescent="0.2">
      <c r="B539" t="str">
        <f t="shared" si="10"/>
        <v/>
      </c>
    </row>
    <row r="540" spans="2:35" x14ac:dyDescent="0.2">
      <c r="B540" t="str">
        <f t="shared" si="10"/>
        <v/>
      </c>
    </row>
    <row r="541" spans="2:35" x14ac:dyDescent="0.2">
      <c r="B541" t="str">
        <f t="shared" si="10"/>
        <v/>
      </c>
    </row>
    <row r="542" spans="2:35" x14ac:dyDescent="0.2">
      <c r="B542" t="str">
        <f t="shared" si="10"/>
        <v/>
      </c>
    </row>
    <row r="543" spans="2:35" x14ac:dyDescent="0.2">
      <c r="B543" t="str">
        <f t="shared" si="10"/>
        <v/>
      </c>
    </row>
    <row r="544" spans="2:35" x14ac:dyDescent="0.2">
      <c r="B544" t="str">
        <f t="shared" si="10"/>
        <v/>
      </c>
    </row>
    <row r="545" spans="2:35" x14ac:dyDescent="0.2">
      <c r="B545" t="str">
        <f t="shared" si="10"/>
        <v/>
      </c>
    </row>
    <row r="546" spans="2:35" x14ac:dyDescent="0.2">
      <c r="B546" t="str">
        <f t="shared" si="10"/>
        <v/>
      </c>
    </row>
    <row r="547" spans="2:35" x14ac:dyDescent="0.2">
      <c r="B547" t="str">
        <f t="shared" si="10"/>
        <v/>
      </c>
    </row>
    <row r="548" spans="2:35" x14ac:dyDescent="0.2">
      <c r="B548" t="str">
        <f t="shared" si="10"/>
        <v/>
      </c>
    </row>
    <row r="549" spans="2:35" x14ac:dyDescent="0.2">
      <c r="B549" t="str">
        <f t="shared" si="10"/>
        <v/>
      </c>
    </row>
    <row r="550" spans="2:35" x14ac:dyDescent="0.2">
      <c r="B550" t="str">
        <f t="shared" si="10"/>
        <v/>
      </c>
    </row>
    <row r="551" spans="2:35" x14ac:dyDescent="0.2">
      <c r="B551" t="str">
        <f>IF(OR($A550=$A551,ISBLANK($A551)),"",IF(ISERR(SEARCH("cell-based",E551)),IF(AND(ISERR(SEARCH("biochem",E551)),ISERR(SEARCH("protein",E551)),ISERR(SEARCH("nucleic",E551))),"",IF(ISERR(SEARCH("target",G552)),"Define a Target component","")),IF(ISERR(SEARCH("cell",G552)),"Define a Cell component",""))&amp;IF(ISERR(SEARCH("small-molecule",E551)),IF(ISBLANK(K551), "Need a Detector Role",""),"")&amp;IF(ISERR(SEARCH("fluorescence",L551)),"",IF(ISBLANK(S551), "Need Emission",IF(ISBLANK(R551), "Need Excitation","")))&amp;IF(ISERR(SEARCH("absorbance",L551)),"",IF(ISBLANK(T551), "Need Absorbance","")))</f>
        <v/>
      </c>
    </row>
    <row r="552" spans="2:35" x14ac:dyDescent="0.2">
      <c r="B552" t="str">
        <f>IF(OR($A551=$A552,ISBLANK($A552)),"",IF(ISERR(SEARCH("cell-based",E552)),IF(AND(ISERR(SEARCH("biochem",E552)),ISERR(SEARCH("protein",E552)),ISERR(SEARCH("nucleic",E552))),"",IF(ISERR(SEARCH("target",G555)),"Define a Target component","")),IF(ISERR(SEARCH("cell",G555)),"Define a Cell component",""))&amp;IF(ISERR(SEARCH("small-molecule",E552)),IF(ISBLANK(K552), "Need a Detector Role",""),"")&amp;IF(ISERR(SEARCH("fluorescence",L552)),"",IF(ISBLANK(S552), "Need Emission",IF(ISBLANK(R552), "Need Excitation","")))&amp;IF(ISERR(SEARCH("absorbance",L552)),"",IF(ISBLANK(T552), "Need Absorbance","")))</f>
        <v/>
      </c>
      <c r="C552" t="s">
        <v>115</v>
      </c>
      <c r="D552" t="s">
        <v>949</v>
      </c>
      <c r="E552" t="s">
        <v>135</v>
      </c>
      <c r="F552" t="s">
        <v>265</v>
      </c>
      <c r="G552" t="s">
        <v>652</v>
      </c>
      <c r="H552" t="s">
        <v>797</v>
      </c>
      <c r="I552" t="s">
        <v>949</v>
      </c>
      <c r="M552" t="s">
        <v>556</v>
      </c>
      <c r="N552" t="s">
        <v>459</v>
      </c>
      <c r="O552" t="s">
        <v>142</v>
      </c>
      <c r="P552" t="s">
        <v>642</v>
      </c>
      <c r="Q552" t="s">
        <v>464</v>
      </c>
      <c r="R552" t="s">
        <v>126</v>
      </c>
      <c r="S552" t="s">
        <v>231</v>
      </c>
      <c r="T552" t="s">
        <v>215</v>
      </c>
      <c r="U552" t="s">
        <v>294</v>
      </c>
      <c r="Y552" s="6" t="s">
        <v>868</v>
      </c>
      <c r="Z552" s="6" t="s">
        <v>948</v>
      </c>
      <c r="AA552" s="6">
        <v>57.5</v>
      </c>
      <c r="AB552" s="6" t="s">
        <v>604</v>
      </c>
      <c r="AC552" s="6" t="s">
        <v>962</v>
      </c>
      <c r="AD552" t="s">
        <v>961</v>
      </c>
      <c r="AE552" t="s">
        <v>963</v>
      </c>
      <c r="AF552" t="s">
        <v>132</v>
      </c>
      <c r="AG552" t="s">
        <v>114</v>
      </c>
      <c r="AH552">
        <v>7</v>
      </c>
      <c r="AI552">
        <v>2</v>
      </c>
    </row>
    <row r="553" spans="2:35" x14ac:dyDescent="0.2">
      <c r="G553" t="s">
        <v>606</v>
      </c>
      <c r="H553" t="s">
        <v>809</v>
      </c>
      <c r="I553" t="s">
        <v>950</v>
      </c>
      <c r="J553">
        <v>100</v>
      </c>
      <c r="K553" t="s">
        <v>242</v>
      </c>
      <c r="Y553" t="s">
        <v>909</v>
      </c>
      <c r="AE553" t="s">
        <v>949</v>
      </c>
    </row>
    <row r="554" spans="2:35" x14ac:dyDescent="0.2">
      <c r="G554" t="s">
        <v>353</v>
      </c>
      <c r="H554" t="s">
        <v>459</v>
      </c>
      <c r="K554" s="6"/>
      <c r="Y554" t="s">
        <v>893</v>
      </c>
    </row>
    <row r="555" spans="2:35" x14ac:dyDescent="0.2">
      <c r="B555" t="str">
        <f>IF(OR($A552=$A555,ISBLANK($A555)),"",IF(ISERR(SEARCH("cell-based",E555)),IF(AND(ISERR(SEARCH("biochem",E555)),ISERR(SEARCH("protein",E555)),ISERR(SEARCH("nucleic",E555))),"",IF(ISERR(SEARCH("target",G556)),"Define a Target component","")),IF(ISERR(SEARCH("cell",G556)),"Define a Cell component",""))&amp;IF(ISERR(SEARCH("small-molecule",E555)),IF(ISBLANK(K555), "Need a Detector Role",""),"")&amp;IF(ISERR(SEARCH("fluorescence",L555)),"",IF(ISBLANK(S555), "Need Emission",IF(ISBLANK(R555), "Need Excitation","")))&amp;IF(ISERR(SEARCH("absorbance",L555)),"",IF(ISBLANK(T555), "Need Absorbance","")))</f>
        <v/>
      </c>
    </row>
    <row r="556" spans="2:35" x14ac:dyDescent="0.2">
      <c r="B556" t="str">
        <f>IF(OR($A555=$A556,ISBLANK($A556)),"",IF(ISERR(SEARCH("cell-based",E556)),IF(AND(ISERR(SEARCH("biochem",E556)),ISERR(SEARCH("protein",E556)),ISERR(SEARCH("nucleic",E556))),"",IF(ISERR(SEARCH("target",G559)),"Define a Target component","")),IF(ISERR(SEARCH("cell",G559)),"Define a Cell component",""))&amp;IF(ISERR(SEARCH("small-molecule",E556)),IF(ISBLANK(K556), "Need a Detector Role",""),"")&amp;IF(ISERR(SEARCH("fluorescence",L556)),"",IF(ISBLANK(S556), "Need Emission",IF(ISBLANK(R556), "Need Excitation","")))&amp;IF(ISERR(SEARCH("absorbance",L556)),"",IF(ISBLANK(T556), "Need Absorbance","")))</f>
        <v/>
      </c>
      <c r="C556" t="s">
        <v>115</v>
      </c>
      <c r="D556" t="s">
        <v>949</v>
      </c>
      <c r="E556" t="s">
        <v>135</v>
      </c>
      <c r="F556" t="s">
        <v>265</v>
      </c>
      <c r="G556" t="s">
        <v>652</v>
      </c>
      <c r="H556" t="s">
        <v>797</v>
      </c>
      <c r="I556" t="s">
        <v>949</v>
      </c>
      <c r="M556" t="s">
        <v>556</v>
      </c>
      <c r="N556" t="s">
        <v>459</v>
      </c>
      <c r="O556" t="s">
        <v>142</v>
      </c>
      <c r="P556" t="s">
        <v>642</v>
      </c>
      <c r="Q556" t="s">
        <v>464</v>
      </c>
      <c r="R556" t="s">
        <v>126</v>
      </c>
      <c r="S556" t="s">
        <v>231</v>
      </c>
      <c r="T556" t="s">
        <v>164</v>
      </c>
      <c r="U556" t="s">
        <v>294</v>
      </c>
      <c r="Y556" s="6" t="s">
        <v>868</v>
      </c>
      <c r="Z556" s="6" t="s">
        <v>948</v>
      </c>
      <c r="AA556" s="6">
        <v>57.5</v>
      </c>
      <c r="AB556" s="6" t="s">
        <v>604</v>
      </c>
      <c r="AC556" s="6" t="s">
        <v>962</v>
      </c>
      <c r="AD556" t="s">
        <v>961</v>
      </c>
      <c r="AE556" t="s">
        <v>963</v>
      </c>
      <c r="AF556" t="s">
        <v>132</v>
      </c>
      <c r="AG556" t="s">
        <v>114</v>
      </c>
      <c r="AH556">
        <v>4</v>
      </c>
      <c r="AI556">
        <v>2</v>
      </c>
    </row>
    <row r="557" spans="2:35" x14ac:dyDescent="0.2">
      <c r="G557" t="s">
        <v>606</v>
      </c>
      <c r="H557" t="s">
        <v>809</v>
      </c>
      <c r="I557" t="s">
        <v>960</v>
      </c>
      <c r="J557">
        <v>100</v>
      </c>
      <c r="K557" t="s">
        <v>242</v>
      </c>
      <c r="Y557" t="s">
        <v>909</v>
      </c>
      <c r="AE557" t="s">
        <v>949</v>
      </c>
    </row>
    <row r="558" spans="2:35" x14ac:dyDescent="0.2">
      <c r="G558" t="s">
        <v>353</v>
      </c>
      <c r="H558" t="s">
        <v>459</v>
      </c>
      <c r="K558" s="6"/>
      <c r="Y558" t="s">
        <v>893</v>
      </c>
    </row>
    <row r="559" spans="2:35" x14ac:dyDescent="0.2">
      <c r="B559" t="str">
        <f>IF(OR($A556=$A559,ISBLANK($A559)),"",IF(ISERR(SEARCH("cell-based",E559)),IF(AND(ISERR(SEARCH("biochem",E559)),ISERR(SEARCH("protein",E559)),ISERR(SEARCH("nucleic",E559))),"",IF(ISERR(SEARCH("target",G561)),"Define a Target component","")),IF(ISERR(SEARCH("cell",G561)),"Define a Cell component",""))&amp;IF(ISERR(SEARCH("small-molecule",E559)),IF(ISBLANK(K559), "Need a Detector Role",""),"")&amp;IF(ISERR(SEARCH("fluorescence",L559)),"",IF(ISBLANK(S559), "Need Emission",IF(ISBLANK(R559), "Need Excitation","")))&amp;IF(ISERR(SEARCH("absorbance",L559)),"",IF(ISBLANK(T559), "Need Absorbance","")))</f>
        <v/>
      </c>
      <c r="C559" t="s">
        <v>96</v>
      </c>
      <c r="D559" t="s">
        <v>953</v>
      </c>
      <c r="E559" t="s">
        <v>187</v>
      </c>
      <c r="F559" t="s">
        <v>136</v>
      </c>
      <c r="G559" t="s">
        <v>656</v>
      </c>
      <c r="H559" t="s">
        <v>622</v>
      </c>
      <c r="I559" t="s">
        <v>377</v>
      </c>
      <c r="J559">
        <v>140000</v>
      </c>
      <c r="K559" t="s">
        <v>397</v>
      </c>
      <c r="L559" t="s">
        <v>951</v>
      </c>
      <c r="M559" t="s">
        <v>335</v>
      </c>
      <c r="N559" t="s">
        <v>952</v>
      </c>
      <c r="O559" t="s">
        <v>142</v>
      </c>
      <c r="P559" t="s">
        <v>161</v>
      </c>
      <c r="Q559" t="s">
        <v>527</v>
      </c>
      <c r="R559" t="s">
        <v>126</v>
      </c>
      <c r="S559" t="s">
        <v>231</v>
      </c>
      <c r="T559" t="s">
        <v>215</v>
      </c>
      <c r="V559" t="s">
        <v>954</v>
      </c>
      <c r="W559" t="s">
        <v>955</v>
      </c>
      <c r="Y559" t="s">
        <v>869</v>
      </c>
      <c r="Z559" t="s">
        <v>948</v>
      </c>
      <c r="AA559">
        <v>46.1</v>
      </c>
      <c r="AB559" t="s">
        <v>604</v>
      </c>
      <c r="AC559" t="s">
        <v>1005</v>
      </c>
      <c r="AD559" t="s">
        <v>1006</v>
      </c>
      <c r="AE559" t="s">
        <v>968</v>
      </c>
      <c r="AF559" t="s">
        <v>132</v>
      </c>
      <c r="AG559" t="s">
        <v>114</v>
      </c>
      <c r="AH559">
        <v>8</v>
      </c>
      <c r="AI559">
        <v>2</v>
      </c>
    </row>
    <row r="560" spans="2:35" x14ac:dyDescent="0.2">
      <c r="Y560" t="s">
        <v>909</v>
      </c>
    </row>
    <row r="561" spans="2:35" x14ac:dyDescent="0.2">
      <c r="B561" t="e">
        <f>IF(OR($A559=#REF!,ISBLANK(#REF!)),"",IF(ISERR(SEARCH("cell-based",E561)),IF(AND(ISERR(SEARCH("biochem",E561)),ISERR(SEARCH("protein",E561)),ISERR(SEARCH("nucleic",E561))),"",IF(ISERR(SEARCH("target",G563)),"Define a Target component","")),IF(ISERR(SEARCH("cell",G563)),"Define a Cell component",""))&amp;IF(ISERR(SEARCH("small-molecule",E561)),IF(ISBLANK(K561), "Need a Detector Role",""),"")&amp;IF(ISERR(SEARCH("fluorescence",L561)),"",IF(ISBLANK(S561), "Need Emission",IF(ISBLANK(R561), "Need Excitation","")))&amp;IF(ISERR(SEARCH("absorbance",L561)),"",IF(ISBLANK(T561), "Need Absorbance","")))</f>
        <v>#REF!</v>
      </c>
      <c r="C561" t="s">
        <v>96</v>
      </c>
      <c r="D561" t="s">
        <v>953</v>
      </c>
      <c r="E561" t="s">
        <v>187</v>
      </c>
      <c r="F561" t="s">
        <v>136</v>
      </c>
      <c r="G561" t="s">
        <v>656</v>
      </c>
      <c r="H561" t="s">
        <v>622</v>
      </c>
      <c r="I561" t="s">
        <v>377</v>
      </c>
      <c r="J561">
        <v>140000</v>
      </c>
      <c r="K561" t="s">
        <v>397</v>
      </c>
      <c r="L561" t="s">
        <v>957</v>
      </c>
      <c r="M561" t="s">
        <v>335</v>
      </c>
      <c r="N561" t="s">
        <v>952</v>
      </c>
      <c r="O561" t="s">
        <v>142</v>
      </c>
      <c r="P561" t="s">
        <v>161</v>
      </c>
      <c r="Q561" t="s">
        <v>527</v>
      </c>
      <c r="R561" t="s">
        <v>126</v>
      </c>
      <c r="S561" t="s">
        <v>231</v>
      </c>
      <c r="T561" t="s">
        <v>215</v>
      </c>
      <c r="V561" t="s">
        <v>954</v>
      </c>
      <c r="W561" t="s">
        <v>955</v>
      </c>
      <c r="Y561" t="s">
        <v>869</v>
      </c>
      <c r="Z561" t="s">
        <v>948</v>
      </c>
      <c r="AA561">
        <v>92.2</v>
      </c>
      <c r="AB561" t="s">
        <v>604</v>
      </c>
      <c r="AC561" t="s">
        <v>1007</v>
      </c>
      <c r="AD561" t="s">
        <v>1006</v>
      </c>
      <c r="AE561" t="s">
        <v>968</v>
      </c>
      <c r="AF561" t="s">
        <v>132</v>
      </c>
      <c r="AG561" t="s">
        <v>114</v>
      </c>
      <c r="AH561">
        <v>14</v>
      </c>
      <c r="AI561">
        <v>2</v>
      </c>
    </row>
    <row r="562" spans="2:35" x14ac:dyDescent="0.2">
      <c r="Y562" t="s">
        <v>909</v>
      </c>
    </row>
    <row r="563" spans="2:35" x14ac:dyDescent="0.2">
      <c r="B563" t="e">
        <f>IF(OR(#REF!=$A561,ISBLANK($A561)),"",IF(ISERR(SEARCH("cell-based",E563)),IF(AND(ISERR(SEARCH("biochem",E563)),ISERR(SEARCH("protein",E563)),ISERR(SEARCH("nucleic",E563))),"",IF(ISERR(SEARCH("target",G565)),"Define a Target component","")),IF(ISERR(SEARCH("cell",G565)),"Define a Cell component",""))&amp;IF(ISERR(SEARCH("small-molecule",E563)),IF(ISBLANK(K563), "Need a Detector Role",""),"")&amp;IF(ISERR(SEARCH("fluorescence",L563)),"",IF(ISBLANK(S563), "Need Emission",IF(ISBLANK(R563), "Need Excitation","")))&amp;IF(ISERR(SEARCH("absorbance",L563)),"",IF(ISBLANK(T563), "Need Absorbance","")))</f>
        <v>#REF!</v>
      </c>
      <c r="C563" t="s">
        <v>96</v>
      </c>
      <c r="D563" t="s">
        <v>953</v>
      </c>
      <c r="E563" t="s">
        <v>187</v>
      </c>
      <c r="F563" t="s">
        <v>136</v>
      </c>
      <c r="G563" t="s">
        <v>656</v>
      </c>
      <c r="H563" t="s">
        <v>622</v>
      </c>
      <c r="I563" t="s">
        <v>377</v>
      </c>
      <c r="J563">
        <v>140000</v>
      </c>
      <c r="K563" t="s">
        <v>397</v>
      </c>
      <c r="L563" t="s">
        <v>956</v>
      </c>
      <c r="M563" t="s">
        <v>335</v>
      </c>
      <c r="N563" t="s">
        <v>952</v>
      </c>
      <c r="O563" t="s">
        <v>142</v>
      </c>
      <c r="P563" t="s">
        <v>161</v>
      </c>
      <c r="Q563" t="s">
        <v>527</v>
      </c>
      <c r="R563" t="s">
        <v>126</v>
      </c>
      <c r="S563" t="s">
        <v>231</v>
      </c>
      <c r="T563" t="s">
        <v>215</v>
      </c>
      <c r="V563" t="s">
        <v>954</v>
      </c>
      <c r="W563" t="s">
        <v>955</v>
      </c>
      <c r="Y563" t="s">
        <v>869</v>
      </c>
      <c r="Z563" t="s">
        <v>948</v>
      </c>
      <c r="AA563">
        <v>46.1</v>
      </c>
      <c r="AB563" t="s">
        <v>604</v>
      </c>
      <c r="AC563" t="s">
        <v>1008</v>
      </c>
      <c r="AD563" t="s">
        <v>1006</v>
      </c>
      <c r="AE563" t="s">
        <v>968</v>
      </c>
      <c r="AF563" t="s">
        <v>132</v>
      </c>
      <c r="AG563" t="s">
        <v>114</v>
      </c>
      <c r="AH563">
        <v>4</v>
      </c>
      <c r="AI563">
        <v>2</v>
      </c>
    </row>
    <row r="564" spans="2:35" x14ac:dyDescent="0.2">
      <c r="Y564" t="s">
        <v>909</v>
      </c>
    </row>
    <row r="565" spans="2:35" x14ac:dyDescent="0.2">
      <c r="B565" t="str">
        <f>IF(OR($A561=$A563,ISBLANK($A563)),"",IF(ISERR(SEARCH("cell-based",E565)),IF(AND(ISERR(SEARCH("biochem",E565)),ISERR(SEARCH("protein",E565)),ISERR(SEARCH("nucleic",E565))),"",IF(ISERR(SEARCH("target",G566)),"Define a Target component","")),IF(ISERR(SEARCH("cell",G566)),"Define a Cell component",""))&amp;IF(ISERR(SEARCH("small-molecule",E565)),IF(ISBLANK(K565), "Need a Detector Role",""),"")&amp;IF(ISERR(SEARCH("fluorescence",L565)),"",IF(ISBLANK(S565), "Need Emission",IF(ISBLANK(R565), "Need Excitation","")))&amp;IF(ISERR(SEARCH("absorbance",L565)),"",IF(ISBLANK(T565), "Need Absorbance","")))</f>
        <v/>
      </c>
    </row>
    <row r="566" spans="2:35" x14ac:dyDescent="0.2">
      <c r="B566" t="str">
        <f>IF(OR($A563=$A565,ISBLANK($A565)),"",IF(ISERR(SEARCH("cell-based",E566)),IF(AND(ISERR(SEARCH("biochem",E566)),ISERR(SEARCH("protein",E566)),ISERR(SEARCH("nucleic",E566))),"",IF(ISERR(SEARCH("target",G568)),"Define a Target component","")),IF(ISERR(SEARCH("cell",G568)),"Define a Cell component",""))&amp;IF(ISERR(SEARCH("small-molecule",E566)),IF(ISBLANK(K566), "Need a Detector Role",""),"")&amp;IF(ISERR(SEARCH("fluorescence",L566)),"",IF(ISBLANK(S566), "Need Emission",IF(ISBLANK(R566), "Need Excitation","")))&amp;IF(ISERR(SEARCH("absorbance",L566)),"",IF(ISBLANK(T566), "Need Absorbance","")))</f>
        <v/>
      </c>
      <c r="C566" t="s">
        <v>96</v>
      </c>
      <c r="D566" t="s">
        <v>959</v>
      </c>
      <c r="E566" t="s">
        <v>187</v>
      </c>
      <c r="F566" t="s">
        <v>171</v>
      </c>
      <c r="G566" t="s">
        <v>656</v>
      </c>
      <c r="H566" t="s">
        <v>622</v>
      </c>
      <c r="I566" t="s">
        <v>958</v>
      </c>
      <c r="J566">
        <v>1000</v>
      </c>
      <c r="K566" t="s">
        <v>515</v>
      </c>
      <c r="M566" t="s">
        <v>335</v>
      </c>
      <c r="N566" t="s">
        <v>576</v>
      </c>
      <c r="O566" t="s">
        <v>142</v>
      </c>
      <c r="P566" t="s">
        <v>642</v>
      </c>
      <c r="Q566" t="s">
        <v>558</v>
      </c>
      <c r="R566" t="s">
        <v>126</v>
      </c>
      <c r="S566" t="s">
        <v>231</v>
      </c>
      <c r="T566" t="s">
        <v>198</v>
      </c>
      <c r="U566" t="s">
        <v>294</v>
      </c>
      <c r="Y566" t="s">
        <v>869</v>
      </c>
      <c r="Z566" t="s">
        <v>948</v>
      </c>
      <c r="AA566">
        <v>46.1</v>
      </c>
      <c r="AB566" t="s">
        <v>604</v>
      </c>
      <c r="AC566" t="s">
        <v>1009</v>
      </c>
      <c r="AD566" t="s">
        <v>75</v>
      </c>
      <c r="AE566" t="s">
        <v>974</v>
      </c>
      <c r="AF566" t="s">
        <v>113</v>
      </c>
      <c r="AG566" t="s">
        <v>114</v>
      </c>
      <c r="AH566">
        <v>7</v>
      </c>
      <c r="AI566">
        <v>2</v>
      </c>
    </row>
    <row r="567" spans="2:35" x14ac:dyDescent="0.2">
      <c r="G567" t="s">
        <v>353</v>
      </c>
      <c r="H567" t="s">
        <v>576</v>
      </c>
      <c r="K567" s="6"/>
      <c r="AE567" t="s">
        <v>1010</v>
      </c>
    </row>
    <row r="568" spans="2:35" x14ac:dyDescent="0.2">
      <c r="B568" t="str">
        <f>IF(OR($A565=$A566,ISBLANK($A566)),"",IF(ISERR(SEARCH("cell-based",E568)),IF(AND(ISERR(SEARCH("biochem",E568)),ISERR(SEARCH("protein",E568)),ISERR(SEARCH("nucleic",E568))),"",IF(ISERR(SEARCH("target",G569)),"Define a Target component","")),IF(ISERR(SEARCH("cell",G569)),"Define a Cell component",""))&amp;IF(ISERR(SEARCH("small-molecule",E568)),IF(ISBLANK(K568), "Need a Detector Role",""),"")&amp;IF(ISERR(SEARCH("fluorescence",L568)),"",IF(ISBLANK(S568), "Need Emission",IF(ISBLANK(R568), "Need Excitation","")))&amp;IF(ISERR(SEARCH("absorbance",L568)),"",IF(ISBLANK(T568), "Need Absorbance","")))</f>
        <v/>
      </c>
    </row>
    <row r="569" spans="2:35" x14ac:dyDescent="0.2">
      <c r="B569" t="str">
        <f>IF(OR($A566=$A568,ISBLANK($A568)),"",IF(ISERR(SEARCH("cell-based",E569)),IF(AND(ISERR(SEARCH("biochem",E569)),ISERR(SEARCH("protein",E569)),ISERR(SEARCH("nucleic",E569))),"",IF(ISERR(SEARCH("target",G571)),"Define a Target component","")),IF(ISERR(SEARCH("cell",G571)),"Define a Cell component",""))&amp;IF(ISERR(SEARCH("small-molecule",E569)),IF(ISBLANK(K569), "Need a Detector Role",""),"")&amp;IF(ISERR(SEARCH("fluorescence",L569)),"",IF(ISBLANK(S569), "Need Emission",IF(ISBLANK(R569), "Need Excitation","")))&amp;IF(ISERR(SEARCH("absorbance",L569)),"",IF(ISBLANK(T569), "Need Absorbance","")))</f>
        <v/>
      </c>
      <c r="C569" t="s">
        <v>96</v>
      </c>
      <c r="D569" t="s">
        <v>959</v>
      </c>
      <c r="E569" t="s">
        <v>187</v>
      </c>
      <c r="F569" t="s">
        <v>171</v>
      </c>
      <c r="G569" t="s">
        <v>656</v>
      </c>
      <c r="H569" t="s">
        <v>622</v>
      </c>
      <c r="I569" t="s">
        <v>958</v>
      </c>
      <c r="J569">
        <v>1000</v>
      </c>
      <c r="K569" t="s">
        <v>515</v>
      </c>
      <c r="M569" t="s">
        <v>335</v>
      </c>
      <c r="N569" t="s">
        <v>576</v>
      </c>
      <c r="O569" t="s">
        <v>142</v>
      </c>
      <c r="P569" t="s">
        <v>642</v>
      </c>
      <c r="Q569" t="s">
        <v>558</v>
      </c>
      <c r="R569" t="s">
        <v>126</v>
      </c>
      <c r="S569" t="s">
        <v>231</v>
      </c>
      <c r="T569" t="s">
        <v>198</v>
      </c>
      <c r="U569" t="s">
        <v>294</v>
      </c>
      <c r="Y569" t="s">
        <v>869</v>
      </c>
      <c r="Z569" t="s">
        <v>948</v>
      </c>
      <c r="AA569">
        <v>46.1</v>
      </c>
      <c r="AB569" t="s">
        <v>604</v>
      </c>
      <c r="AC569" t="s">
        <v>1011</v>
      </c>
      <c r="AD569" t="s">
        <v>75</v>
      </c>
      <c r="AE569" t="s">
        <v>974</v>
      </c>
      <c r="AF569" t="s">
        <v>113</v>
      </c>
      <c r="AG569" t="s">
        <v>114</v>
      </c>
      <c r="AH569">
        <v>4</v>
      </c>
      <c r="AI569">
        <v>2</v>
      </c>
    </row>
    <row r="570" spans="2:35" x14ac:dyDescent="0.2">
      <c r="G570" t="s">
        <v>353</v>
      </c>
      <c r="H570" t="s">
        <v>576</v>
      </c>
      <c r="K570" s="6"/>
      <c r="AE570" t="s">
        <v>1010</v>
      </c>
    </row>
    <row r="571" spans="2:35" x14ac:dyDescent="0.2">
      <c r="B571" t="str">
        <f>IF(OR($A568=$A569,ISBLANK($A569)),"",IF(ISERR(SEARCH("cell-based",E571)),IF(AND(ISERR(SEARCH("biochem",E571)),ISERR(SEARCH("protein",E571)),ISERR(SEARCH("nucleic",E571))),"",IF(ISERR(SEARCH("target",G572)),"Define a Target component","")),IF(ISERR(SEARCH("cell",G572)),"Define a Cell component",""))&amp;IF(ISERR(SEARCH("small-molecule",E571)),IF(ISBLANK(K571), "Need a Detector Role",""),"")&amp;IF(ISERR(SEARCH("fluorescence",L571)),"",IF(ISBLANK(S571), "Need Emission",IF(ISBLANK(R571), "Need Excitation","")))&amp;IF(ISERR(SEARCH("absorbance",L571)),"",IF(ISBLANK(T571), "Need Absorbance","")))</f>
        <v/>
      </c>
    </row>
    <row r="572" spans="2:35" x14ac:dyDescent="0.2">
      <c r="B572" t="str">
        <f>IF(OR($A569=$A571,ISBLANK($A571)),"",IF(ISERR(SEARCH("cell-based",E572)),IF(AND(ISERR(SEARCH("biochem",E572)),ISERR(SEARCH("protein",E572)),ISERR(SEARCH("nucleic",E572))),"",IF(ISERR(SEARCH("target",G573)),"Define a Target component","")),IF(ISERR(SEARCH("cell",G573)),"Define a Cell component",""))&amp;IF(ISERR(SEARCH("small-molecule",E572)),IF(ISBLANK(K572), "Need a Detector Role",""),"")&amp;IF(ISERR(SEARCH("fluorescence",L572)),"",IF(ISBLANK(S572), "Need Emission",IF(ISBLANK(R572), "Need Excitation","")))&amp;IF(ISERR(SEARCH("absorbance",L572)),"",IF(ISBLANK(T572), "Need Absorbance","")))</f>
        <v/>
      </c>
    </row>
    <row r="573" spans="2:35" x14ac:dyDescent="0.2">
      <c r="B573" t="str">
        <f t="shared" ref="B573:B646" si="11">IF(OR($A571=$A572,ISBLANK($A572)),"",IF(ISERR(SEARCH("cell-based",E573)),IF(AND(ISERR(SEARCH("biochem",E573)),ISERR(SEARCH("protein",E573)),ISERR(SEARCH("nucleic",E573))),"",IF(ISERR(SEARCH("target",G574)),"Define a Target component","")),IF(ISERR(SEARCH("cell",G574)),"Define a Cell component",""))&amp;IF(ISERR(SEARCH("small-molecule",E573)),IF(ISBLANK(K573), "Need a Detector Role",""),"")&amp;IF(ISERR(SEARCH("fluorescence",L573)),"",IF(ISBLANK(S573), "Need Emission",IF(ISBLANK(R573), "Need Excitation","")))&amp;IF(ISERR(SEARCH("absorbance",L573)),"",IF(ISBLANK(T573), "Need Absorbance","")))</f>
        <v/>
      </c>
    </row>
    <row r="574" spans="2:35" x14ac:dyDescent="0.2">
      <c r="B574" t="str">
        <f t="shared" si="11"/>
        <v/>
      </c>
    </row>
    <row r="575" spans="2:35" x14ac:dyDescent="0.2">
      <c r="B575" t="str">
        <f t="shared" si="11"/>
        <v/>
      </c>
    </row>
    <row r="576" spans="2:35" x14ac:dyDescent="0.2">
      <c r="B576" t="str">
        <f t="shared" si="11"/>
        <v/>
      </c>
    </row>
    <row r="577" spans="2:2" x14ac:dyDescent="0.2">
      <c r="B577" t="str">
        <f t="shared" si="11"/>
        <v/>
      </c>
    </row>
    <row r="578" spans="2:2" x14ac:dyDescent="0.2">
      <c r="B578" t="str">
        <f t="shared" si="11"/>
        <v/>
      </c>
    </row>
    <row r="579" spans="2:2" x14ac:dyDescent="0.2">
      <c r="B579" t="str">
        <f t="shared" si="11"/>
        <v/>
      </c>
    </row>
    <row r="580" spans="2:2" x14ac:dyDescent="0.2">
      <c r="B580" t="str">
        <f t="shared" si="11"/>
        <v/>
      </c>
    </row>
    <row r="581" spans="2:2" x14ac:dyDescent="0.2">
      <c r="B581" t="str">
        <f t="shared" si="11"/>
        <v/>
      </c>
    </row>
    <row r="582" spans="2:2" x14ac:dyDescent="0.2">
      <c r="B582" t="str">
        <f t="shared" si="11"/>
        <v/>
      </c>
    </row>
    <row r="583" spans="2:2" x14ac:dyDescent="0.2">
      <c r="B583" t="str">
        <f t="shared" si="11"/>
        <v/>
      </c>
    </row>
    <row r="584" spans="2:2" x14ac:dyDescent="0.2">
      <c r="B584" t="str">
        <f t="shared" si="11"/>
        <v/>
      </c>
    </row>
    <row r="585" spans="2:2" x14ac:dyDescent="0.2">
      <c r="B585" t="str">
        <f t="shared" si="11"/>
        <v/>
      </c>
    </row>
    <row r="586" spans="2:2" x14ac:dyDescent="0.2">
      <c r="B586" t="str">
        <f t="shared" si="11"/>
        <v/>
      </c>
    </row>
    <row r="587" spans="2:2" x14ac:dyDescent="0.2">
      <c r="B587" t="str">
        <f t="shared" si="11"/>
        <v/>
      </c>
    </row>
    <row r="588" spans="2:2" x14ac:dyDescent="0.2">
      <c r="B588" t="str">
        <f t="shared" si="11"/>
        <v/>
      </c>
    </row>
    <row r="589" spans="2:2" x14ac:dyDescent="0.2">
      <c r="B589" t="str">
        <f t="shared" si="11"/>
        <v/>
      </c>
    </row>
    <row r="590" spans="2:2" x14ac:dyDescent="0.2">
      <c r="B590" t="str">
        <f t="shared" si="11"/>
        <v/>
      </c>
    </row>
    <row r="591" spans="2:2" x14ac:dyDescent="0.2">
      <c r="B591" t="str">
        <f t="shared" si="11"/>
        <v/>
      </c>
    </row>
    <row r="592" spans="2:2" x14ac:dyDescent="0.2">
      <c r="B592" t="str">
        <f t="shared" si="11"/>
        <v/>
      </c>
    </row>
    <row r="593" spans="2:35" x14ac:dyDescent="0.2">
      <c r="B593" t="str">
        <f t="shared" si="11"/>
        <v/>
      </c>
    </row>
    <row r="594" spans="2:35" x14ac:dyDescent="0.2">
      <c r="B594" t="str">
        <f t="shared" si="11"/>
        <v/>
      </c>
    </row>
    <row r="595" spans="2:35" x14ac:dyDescent="0.2">
      <c r="B595" t="str">
        <f t="shared" si="11"/>
        <v/>
      </c>
    </row>
    <row r="596" spans="2:35" x14ac:dyDescent="0.2">
      <c r="B596" t="str">
        <f t="shared" si="11"/>
        <v/>
      </c>
    </row>
    <row r="597" spans="2:35" x14ac:dyDescent="0.2">
      <c r="B597" t="str">
        <f t="shared" si="11"/>
        <v/>
      </c>
    </row>
    <row r="598" spans="2:35" x14ac:dyDescent="0.2">
      <c r="B598" t="str">
        <f t="shared" si="11"/>
        <v/>
      </c>
    </row>
    <row r="599" spans="2:35" x14ac:dyDescent="0.2">
      <c r="B599" t="str">
        <f t="shared" si="11"/>
        <v/>
      </c>
    </row>
    <row r="600" spans="2:35" x14ac:dyDescent="0.2">
      <c r="B600" t="str">
        <f t="shared" si="11"/>
        <v/>
      </c>
    </row>
    <row r="601" spans="2:35" x14ac:dyDescent="0.2">
      <c r="B601" t="str">
        <f>IF(OR($A599=$A600,ISBLANK($A600)),"",IF(ISERR(SEARCH("cell-based",E601)),IF(AND(ISERR(SEARCH("biochem",E601)),ISERR(SEARCH("protein",E601)),ISERR(SEARCH("nucleic",E601))),"",IF(ISERR(SEARCH("target",G604)),"Define a Target component","")),IF(ISERR(SEARCH("cell",G604)),"Define a Cell component",""))&amp;IF(ISERR(SEARCH("small-molecule",E601)),IF(ISBLANK(K601), "Need a Detector Role",""),"")&amp;IF(ISERR(SEARCH("fluorescence",L601)),"",IF(ISBLANK(S601), "Need Emission",IF(ISBLANK(R601), "Need Excitation","")))&amp;IF(ISERR(SEARCH("absorbance",L601)),"",IF(ISBLANK(T601), "Need Absorbance","")))</f>
        <v/>
      </c>
      <c r="C601" t="s">
        <v>220</v>
      </c>
      <c r="D601" t="s">
        <v>964</v>
      </c>
      <c r="E601" t="s">
        <v>97</v>
      </c>
      <c r="F601" t="s">
        <v>252</v>
      </c>
      <c r="G601" t="s">
        <v>652</v>
      </c>
      <c r="H601" t="s">
        <v>797</v>
      </c>
      <c r="I601" t="s">
        <v>964</v>
      </c>
      <c r="J601">
        <v>1</v>
      </c>
      <c r="K601" t="s">
        <v>226</v>
      </c>
      <c r="M601" t="s">
        <v>335</v>
      </c>
      <c r="N601" t="s">
        <v>190</v>
      </c>
      <c r="O601" t="s">
        <v>142</v>
      </c>
      <c r="P601" t="s">
        <v>105</v>
      </c>
      <c r="Q601" t="s">
        <v>558</v>
      </c>
      <c r="R601" t="s">
        <v>126</v>
      </c>
      <c r="S601" t="s">
        <v>231</v>
      </c>
      <c r="T601" t="s">
        <v>215</v>
      </c>
      <c r="U601" t="s">
        <v>294</v>
      </c>
      <c r="Y601" t="s">
        <v>869</v>
      </c>
      <c r="Z601" t="s">
        <v>948</v>
      </c>
      <c r="AA601">
        <v>46.1</v>
      </c>
      <c r="AB601" t="s">
        <v>158</v>
      </c>
      <c r="AC601" t="s">
        <v>966</v>
      </c>
      <c r="AD601" t="s">
        <v>965</v>
      </c>
      <c r="AE601" t="s">
        <v>964</v>
      </c>
      <c r="AF601" t="s">
        <v>132</v>
      </c>
      <c r="AG601" t="s">
        <v>114</v>
      </c>
      <c r="AH601">
        <v>5</v>
      </c>
      <c r="AI601">
        <v>2</v>
      </c>
    </row>
    <row r="602" spans="2:35" x14ac:dyDescent="0.2">
      <c r="G602" t="s">
        <v>353</v>
      </c>
      <c r="H602" t="s">
        <v>190</v>
      </c>
      <c r="Y602" t="s">
        <v>909</v>
      </c>
      <c r="AE602" t="s">
        <v>967</v>
      </c>
    </row>
    <row r="603" spans="2:35" x14ac:dyDescent="0.2">
      <c r="G603" t="s">
        <v>606</v>
      </c>
      <c r="H603" t="s">
        <v>809</v>
      </c>
      <c r="I603" t="s">
        <v>969</v>
      </c>
      <c r="J603">
        <v>45</v>
      </c>
      <c r="K603" t="s">
        <v>226</v>
      </c>
      <c r="AE603" t="s">
        <v>968</v>
      </c>
    </row>
    <row r="604" spans="2:35" x14ac:dyDescent="0.2">
      <c r="B604" t="str">
        <f>IF(OR($A600=$A601,ISBLANK($A601)),"",IF(ISERR(SEARCH("cell-based",E604)),IF(AND(ISERR(SEARCH("biochem",E604)),ISERR(SEARCH("protein",E604)),ISERR(SEARCH("nucleic",E604))),"",IF(ISERR(SEARCH("target",G605)),"Define a Target component","")),IF(ISERR(SEARCH("cell",G605)),"Define a Cell component",""))&amp;IF(ISERR(SEARCH("small-molecule",E604)),IF(ISBLANK(K604), "Need a Detector Role",""),"")&amp;IF(ISERR(SEARCH("fluorescence",L604)),"",IF(ISBLANK(S604), "Need Emission",IF(ISBLANK(R604), "Need Excitation","")))&amp;IF(ISERR(SEARCH("absorbance",L604)),"",IF(ISBLANK(T604), "Need Absorbance","")))</f>
        <v/>
      </c>
    </row>
    <row r="605" spans="2:35" x14ac:dyDescent="0.2">
      <c r="B605" t="str">
        <f>IF(OR($A601=$A604,ISBLANK($A604)),"",IF(ISERR(SEARCH("cell-based",E605)),IF(AND(ISERR(SEARCH("biochem",E605)),ISERR(SEARCH("protein",E605)),ISERR(SEARCH("nucleic",E605))),"",IF(ISERR(SEARCH("target",G608)),"Define a Target component","")),IF(ISERR(SEARCH("cell",G608)),"Define a Cell component",""))&amp;IF(ISERR(SEARCH("small-molecule",E605)),IF(ISBLANK(K605), "Need a Detector Role",""),"")&amp;IF(ISERR(SEARCH("fluorescence",L605)),"",IF(ISBLANK(S605), "Need Emission",IF(ISBLANK(R605), "Need Excitation","")))&amp;IF(ISERR(SEARCH("absorbance",L605)),"",IF(ISBLANK(T605), "Need Absorbance","")))</f>
        <v/>
      </c>
      <c r="C605" t="s">
        <v>220</v>
      </c>
      <c r="D605" t="s">
        <v>964</v>
      </c>
      <c r="E605" t="s">
        <v>97</v>
      </c>
      <c r="F605" t="s">
        <v>252</v>
      </c>
      <c r="G605" t="s">
        <v>652</v>
      </c>
      <c r="H605" t="s">
        <v>797</v>
      </c>
      <c r="I605" t="s">
        <v>964</v>
      </c>
      <c r="J605">
        <v>1</v>
      </c>
      <c r="K605" t="s">
        <v>226</v>
      </c>
      <c r="M605" t="s">
        <v>335</v>
      </c>
      <c r="N605" t="s">
        <v>190</v>
      </c>
      <c r="O605" t="s">
        <v>142</v>
      </c>
      <c r="P605" t="s">
        <v>105</v>
      </c>
      <c r="Q605" t="s">
        <v>558</v>
      </c>
      <c r="R605" t="s">
        <v>126</v>
      </c>
      <c r="S605" t="s">
        <v>231</v>
      </c>
      <c r="T605" t="s">
        <v>215</v>
      </c>
      <c r="U605" t="s">
        <v>294</v>
      </c>
      <c r="Y605" t="s">
        <v>869</v>
      </c>
      <c r="Z605" t="s">
        <v>948</v>
      </c>
      <c r="AA605">
        <v>231</v>
      </c>
      <c r="AB605" t="s">
        <v>158</v>
      </c>
      <c r="AC605" t="s">
        <v>966</v>
      </c>
      <c r="AD605" t="s">
        <v>965</v>
      </c>
      <c r="AE605" t="s">
        <v>964</v>
      </c>
      <c r="AF605" t="s">
        <v>132</v>
      </c>
      <c r="AG605" t="s">
        <v>114</v>
      </c>
      <c r="AH605">
        <v>21</v>
      </c>
      <c r="AI605">
        <v>2</v>
      </c>
    </row>
    <row r="606" spans="2:35" x14ac:dyDescent="0.2">
      <c r="G606" t="s">
        <v>353</v>
      </c>
      <c r="H606" t="s">
        <v>190</v>
      </c>
      <c r="Y606" t="s">
        <v>909</v>
      </c>
      <c r="AE606" t="s">
        <v>967</v>
      </c>
    </row>
    <row r="607" spans="2:35" x14ac:dyDescent="0.2">
      <c r="G607" t="s">
        <v>606</v>
      </c>
      <c r="H607" t="s">
        <v>809</v>
      </c>
      <c r="I607" t="s">
        <v>969</v>
      </c>
      <c r="J607">
        <v>45</v>
      </c>
      <c r="K607" t="s">
        <v>226</v>
      </c>
      <c r="AE607" t="s">
        <v>968</v>
      </c>
    </row>
    <row r="608" spans="2:35" x14ac:dyDescent="0.2">
      <c r="B608" t="str">
        <f>IF(OR($A604=$A605,ISBLANK($A605)),"",IF(ISERR(SEARCH("cell-based",E608)),IF(AND(ISERR(SEARCH("biochem",E608)),ISERR(SEARCH("protein",E608)),ISERR(SEARCH("nucleic",E608))),"",IF(ISERR(SEARCH("target",G611)),"Define a Target component","")),IF(ISERR(SEARCH("cell",G611)),"Define a Cell component",""))&amp;IF(ISERR(SEARCH("small-molecule",E608)),IF(ISBLANK(K608), "Need a Detector Role",""),"")&amp;IF(ISERR(SEARCH("fluorescence",L608)),"",IF(ISBLANK(S608), "Need Emission",IF(ISBLANK(R608), "Need Excitation","")))&amp;IF(ISERR(SEARCH("absorbance",L608)),"",IF(ISBLANK(T608), "Need Absorbance","")))</f>
        <v/>
      </c>
      <c r="C608" t="s">
        <v>220</v>
      </c>
      <c r="D608" t="s">
        <v>964</v>
      </c>
      <c r="E608" t="s">
        <v>97</v>
      </c>
      <c r="F608" t="s">
        <v>252</v>
      </c>
      <c r="G608" t="s">
        <v>652</v>
      </c>
      <c r="H608" t="s">
        <v>797</v>
      </c>
      <c r="I608" t="s">
        <v>964</v>
      </c>
      <c r="J608">
        <v>1</v>
      </c>
      <c r="K608" t="s">
        <v>226</v>
      </c>
      <c r="M608" t="s">
        <v>335</v>
      </c>
      <c r="N608" t="s">
        <v>190</v>
      </c>
      <c r="O608" t="s">
        <v>142</v>
      </c>
      <c r="P608" t="s">
        <v>105</v>
      </c>
      <c r="Q608" t="s">
        <v>558</v>
      </c>
      <c r="R608" t="s">
        <v>126</v>
      </c>
      <c r="S608" t="s">
        <v>231</v>
      </c>
      <c r="T608" t="s">
        <v>215</v>
      </c>
      <c r="U608" t="s">
        <v>294</v>
      </c>
      <c r="Y608" t="s">
        <v>869</v>
      </c>
      <c r="Z608" t="s">
        <v>948</v>
      </c>
      <c r="AA608">
        <v>92.2</v>
      </c>
      <c r="AB608" t="s">
        <v>158</v>
      </c>
      <c r="AC608" t="s">
        <v>966</v>
      </c>
      <c r="AD608" t="s">
        <v>965</v>
      </c>
      <c r="AE608" t="s">
        <v>964</v>
      </c>
      <c r="AF608" t="s">
        <v>132</v>
      </c>
      <c r="AG608" t="s">
        <v>114</v>
      </c>
      <c r="AH608">
        <v>17</v>
      </c>
      <c r="AI608">
        <v>2</v>
      </c>
    </row>
    <row r="609" spans="2:35" x14ac:dyDescent="0.2">
      <c r="G609" t="s">
        <v>353</v>
      </c>
      <c r="H609" t="s">
        <v>190</v>
      </c>
      <c r="Y609" t="s">
        <v>909</v>
      </c>
      <c r="AE609" t="s">
        <v>967</v>
      </c>
    </row>
    <row r="610" spans="2:35" x14ac:dyDescent="0.2">
      <c r="G610" t="s">
        <v>606</v>
      </c>
      <c r="H610" t="s">
        <v>809</v>
      </c>
      <c r="I610" t="s">
        <v>969</v>
      </c>
      <c r="J610">
        <v>45</v>
      </c>
      <c r="K610" t="s">
        <v>226</v>
      </c>
      <c r="AE610" t="s">
        <v>968</v>
      </c>
    </row>
    <row r="611" spans="2:35" x14ac:dyDescent="0.2">
      <c r="B611" t="str">
        <f>IF(OR($A605=$A608,ISBLANK($A608)),"",IF(ISERR(SEARCH("cell-based",E611)),IF(AND(ISERR(SEARCH("biochem",E611)),ISERR(SEARCH("protein",E611)),ISERR(SEARCH("nucleic",E611))),"",IF(ISERR(SEARCH("target",G614)),"Define a Target component","")),IF(ISERR(SEARCH("cell",G614)),"Define a Cell component",""))&amp;IF(ISERR(SEARCH("small-molecule",E611)),IF(ISBLANK(K611), "Need a Detector Role",""),"")&amp;IF(ISERR(SEARCH("fluorescence",L611)),"",IF(ISBLANK(S611), "Need Emission",IF(ISBLANK(R611), "Need Excitation","")))&amp;IF(ISERR(SEARCH("absorbance",L611)),"",IF(ISBLANK(T611), "Need Absorbance","")))</f>
        <v/>
      </c>
      <c r="C611" t="s">
        <v>220</v>
      </c>
      <c r="D611" t="s">
        <v>964</v>
      </c>
      <c r="E611" t="s">
        <v>97</v>
      </c>
      <c r="F611" t="s">
        <v>252</v>
      </c>
      <c r="G611" t="s">
        <v>652</v>
      </c>
      <c r="H611" t="s">
        <v>797</v>
      </c>
      <c r="I611" t="s">
        <v>964</v>
      </c>
      <c r="J611">
        <v>1</v>
      </c>
      <c r="K611" t="s">
        <v>226</v>
      </c>
      <c r="M611" t="s">
        <v>335</v>
      </c>
      <c r="N611" t="s">
        <v>190</v>
      </c>
      <c r="O611" t="s">
        <v>142</v>
      </c>
      <c r="P611" t="s">
        <v>105</v>
      </c>
      <c r="Q611" t="s">
        <v>558</v>
      </c>
      <c r="R611" t="s">
        <v>126</v>
      </c>
      <c r="S611" t="s">
        <v>231</v>
      </c>
      <c r="T611" t="s">
        <v>215</v>
      </c>
      <c r="U611" t="s">
        <v>294</v>
      </c>
      <c r="Y611" t="s">
        <v>869</v>
      </c>
      <c r="Z611" t="s">
        <v>948</v>
      </c>
      <c r="AA611">
        <v>92.2</v>
      </c>
      <c r="AB611" t="s">
        <v>158</v>
      </c>
      <c r="AC611" t="s">
        <v>966</v>
      </c>
      <c r="AD611" t="s">
        <v>965</v>
      </c>
      <c r="AE611" t="s">
        <v>964</v>
      </c>
      <c r="AF611" t="s">
        <v>132</v>
      </c>
      <c r="AG611" t="s">
        <v>114</v>
      </c>
      <c r="AH611">
        <v>17</v>
      </c>
      <c r="AI611">
        <v>2</v>
      </c>
    </row>
    <row r="612" spans="2:35" x14ac:dyDescent="0.2">
      <c r="G612" t="s">
        <v>353</v>
      </c>
      <c r="H612" t="s">
        <v>190</v>
      </c>
      <c r="Y612" t="s">
        <v>909</v>
      </c>
      <c r="AE612" t="s">
        <v>967</v>
      </c>
    </row>
    <row r="613" spans="2:35" x14ac:dyDescent="0.2">
      <c r="G613" t="s">
        <v>606</v>
      </c>
      <c r="H613" t="s">
        <v>809</v>
      </c>
      <c r="I613" t="s">
        <v>969</v>
      </c>
      <c r="J613">
        <v>45</v>
      </c>
      <c r="K613" t="s">
        <v>226</v>
      </c>
      <c r="AE613" t="s">
        <v>968</v>
      </c>
    </row>
    <row r="614" spans="2:35" x14ac:dyDescent="0.2">
      <c r="B614" t="str">
        <f>IF(OR($A608=$A611,ISBLANK($A611)),"",IF(ISERR(SEARCH("cell-based",E614)),IF(AND(ISERR(SEARCH("biochem",E614)),ISERR(SEARCH("protein",E614)),ISERR(SEARCH("nucleic",E614))),"",IF(ISERR(SEARCH("target",G617)),"Define a Target component","")),IF(ISERR(SEARCH("cell",G617)),"Define a Cell component",""))&amp;IF(ISERR(SEARCH("small-molecule",E614)),IF(ISBLANK(K614), "Need a Detector Role",""),"")&amp;IF(ISERR(SEARCH("fluorescence",L614)),"",IF(ISBLANK(S614), "Need Emission",IF(ISBLANK(R614), "Need Excitation","")))&amp;IF(ISERR(SEARCH("absorbance",L614)),"",IF(ISBLANK(T614), "Need Absorbance","")))</f>
        <v/>
      </c>
      <c r="C614" t="s">
        <v>220</v>
      </c>
      <c r="E614" t="s">
        <v>187</v>
      </c>
      <c r="F614" t="s">
        <v>663</v>
      </c>
      <c r="G614" t="s">
        <v>656</v>
      </c>
      <c r="H614" t="s">
        <v>622</v>
      </c>
      <c r="I614" t="s">
        <v>970</v>
      </c>
      <c r="J614" s="7">
        <v>120000</v>
      </c>
      <c r="K614" t="s">
        <v>397</v>
      </c>
      <c r="M614" t="s">
        <v>335</v>
      </c>
      <c r="N614" t="s">
        <v>311</v>
      </c>
      <c r="O614" t="s">
        <v>142</v>
      </c>
      <c r="P614" t="s">
        <v>642</v>
      </c>
      <c r="Q614" t="s">
        <v>464</v>
      </c>
      <c r="R614" t="s">
        <v>126</v>
      </c>
      <c r="S614" t="s">
        <v>231</v>
      </c>
      <c r="T614" t="s">
        <v>198</v>
      </c>
      <c r="U614" t="s">
        <v>294</v>
      </c>
      <c r="Y614" t="s">
        <v>869</v>
      </c>
      <c r="Z614" t="s">
        <v>948</v>
      </c>
      <c r="AA614">
        <v>92.2</v>
      </c>
      <c r="AB614" t="s">
        <v>604</v>
      </c>
      <c r="AC614" t="s">
        <v>77</v>
      </c>
      <c r="AD614" t="s">
        <v>965</v>
      </c>
      <c r="AE614" t="s">
        <v>964</v>
      </c>
      <c r="AF614" t="s">
        <v>113</v>
      </c>
      <c r="AG614" t="s">
        <v>114</v>
      </c>
      <c r="AH614">
        <v>17</v>
      </c>
      <c r="AI614">
        <v>2</v>
      </c>
    </row>
    <row r="615" spans="2:35" x14ac:dyDescent="0.2">
      <c r="G615" t="s">
        <v>353</v>
      </c>
      <c r="H615" t="s">
        <v>311</v>
      </c>
      <c r="Y615" t="s">
        <v>925</v>
      </c>
      <c r="AE615" t="s">
        <v>967</v>
      </c>
    </row>
    <row r="616" spans="2:35" x14ac:dyDescent="0.2">
      <c r="AE616" t="s">
        <v>968</v>
      </c>
    </row>
    <row r="617" spans="2:35" x14ac:dyDescent="0.2">
      <c r="B617" t="str">
        <f>IF(OR($A611=$A614,ISBLANK($A614)),"",IF(ISERR(SEARCH("cell-based",E617)),IF(AND(ISERR(SEARCH("biochem",E617)),ISERR(SEARCH("protein",E617)),ISERR(SEARCH("nucleic",E617))),"",IF(ISERR(SEARCH("target",G620)),"Define a Target component","")),IF(ISERR(SEARCH("cell",G620)),"Define a Cell component",""))&amp;IF(ISERR(SEARCH("small-molecule",E617)),IF(ISBLANK(K619), "Need a Detector Role",""),"")&amp;IF(ISERR(SEARCH("fluorescence",L617)),"",IF(ISBLANK(S617), "Need Emission",IF(ISBLANK(R617), "Need Excitation","")))&amp;IF(ISERR(SEARCH("absorbance",L617)),"",IF(ISBLANK(T617), "Need Absorbance","")))</f>
        <v/>
      </c>
      <c r="C617" t="s">
        <v>96</v>
      </c>
      <c r="D617" t="s">
        <v>971</v>
      </c>
      <c r="E617" t="s">
        <v>97</v>
      </c>
      <c r="F617" t="s">
        <v>188</v>
      </c>
      <c r="G617" t="s">
        <v>652</v>
      </c>
      <c r="H617" t="s">
        <v>804</v>
      </c>
      <c r="I617" t="s">
        <v>971</v>
      </c>
      <c r="J617">
        <v>0.25</v>
      </c>
      <c r="K617" t="s">
        <v>158</v>
      </c>
      <c r="M617" t="s">
        <v>335</v>
      </c>
      <c r="O617" t="s">
        <v>142</v>
      </c>
      <c r="P617" t="s">
        <v>195</v>
      </c>
      <c r="Q617" t="s">
        <v>230</v>
      </c>
      <c r="R617" t="s">
        <v>126</v>
      </c>
      <c r="S617" t="s">
        <v>231</v>
      </c>
      <c r="T617" t="s">
        <v>164</v>
      </c>
      <c r="U617" t="s">
        <v>294</v>
      </c>
      <c r="Y617" t="s">
        <v>869</v>
      </c>
      <c r="Z617" t="s">
        <v>948</v>
      </c>
      <c r="AA617">
        <v>92.6</v>
      </c>
      <c r="AB617" t="s">
        <v>604</v>
      </c>
      <c r="AC617" t="s">
        <v>987</v>
      </c>
      <c r="AD617" t="s">
        <v>986</v>
      </c>
      <c r="AE617" t="s">
        <v>967</v>
      </c>
      <c r="AF617" t="s">
        <v>132</v>
      </c>
      <c r="AG617" t="s">
        <v>114</v>
      </c>
      <c r="AH617">
        <v>6</v>
      </c>
      <c r="AI617">
        <v>2</v>
      </c>
    </row>
    <row r="618" spans="2:35" x14ac:dyDescent="0.2">
      <c r="D618" t="s">
        <v>983</v>
      </c>
      <c r="G618" t="s">
        <v>652</v>
      </c>
      <c r="H618" t="s">
        <v>790</v>
      </c>
      <c r="I618" t="s">
        <v>983</v>
      </c>
      <c r="M618" t="s">
        <v>335</v>
      </c>
      <c r="Y618" t="s">
        <v>909</v>
      </c>
    </row>
    <row r="619" spans="2:35" x14ac:dyDescent="0.2">
      <c r="D619" t="s">
        <v>984</v>
      </c>
      <c r="G619" t="s">
        <v>652</v>
      </c>
      <c r="H619" t="s">
        <v>804</v>
      </c>
      <c r="I619" t="s">
        <v>984</v>
      </c>
      <c r="J619">
        <v>0.6</v>
      </c>
      <c r="K619" t="s">
        <v>158</v>
      </c>
      <c r="M619" t="s">
        <v>335</v>
      </c>
    </row>
    <row r="620" spans="2:35" x14ac:dyDescent="0.2">
      <c r="B620" t="str">
        <f>IF(OR($A614=$A617,ISBLANK($A617)),"",IF(ISERR(SEARCH("cell-based",E620)),IF(AND(ISERR(SEARCH("biochem",E620)),ISERR(SEARCH("protein",E620)),ISERR(SEARCH("nucleic",E620))),"",IF(ISERR(SEARCH("target",G621)),"Define a Target component","")),IF(ISERR(SEARCH("cell",G621)),"Define a Cell component",""))&amp;IF(ISERR(SEARCH("small-molecule",E620)),IF(ISBLANK(K620), "Need a Detector Role",""),"")&amp;IF(ISERR(SEARCH("fluorescence",L620)),"",IF(ISBLANK(S620), "Need Emission",IF(ISBLANK(R620), "Need Excitation","")))&amp;IF(ISERR(SEARCH("absorbance",L620)),"",IF(ISBLANK(T620), "Need Absorbance","")))</f>
        <v/>
      </c>
    </row>
    <row r="621" spans="2:35" x14ac:dyDescent="0.2">
      <c r="B621" t="str">
        <f>IF(OR($A617=$A620,ISBLANK($A620)),"",IF(ISERR(SEARCH("cell-based",E621)),IF(AND(ISERR(SEARCH("biochem",E621)),ISERR(SEARCH("protein",E621)),ISERR(SEARCH("nucleic",E621))),"",IF(ISERR(SEARCH("target",G622)),"Define a Target component","")),IF(ISERR(SEARCH("cell",G622)),"Define a Cell component",""))&amp;IF(ISERR(SEARCH("small-molecule",E621)),IF(ISBLANK(K621), "Need a Detector Role",""),"")&amp;IF(ISERR(SEARCH("fluorescence",L621)),"",IF(ISBLANK(S621), "Need Emission",IF(ISBLANK(R621), "Need Excitation","")))&amp;IF(ISERR(SEARCH("absorbance",L621)),"",IF(ISBLANK(T621), "Need Absorbance","")))</f>
        <v/>
      </c>
    </row>
    <row r="622" spans="2:35" x14ac:dyDescent="0.2">
      <c r="B622" t="str">
        <f t="shared" si="11"/>
        <v/>
      </c>
    </row>
    <row r="623" spans="2:35" x14ac:dyDescent="0.2">
      <c r="B623" t="str">
        <f t="shared" si="11"/>
        <v/>
      </c>
    </row>
    <row r="624" spans="2:35" x14ac:dyDescent="0.2">
      <c r="B624" t="str">
        <f t="shared" si="11"/>
        <v/>
      </c>
    </row>
    <row r="625" spans="2:2" x14ac:dyDescent="0.2">
      <c r="B625" t="str">
        <f t="shared" si="11"/>
        <v/>
      </c>
    </row>
    <row r="626" spans="2:2" x14ac:dyDescent="0.2">
      <c r="B626" t="str">
        <f t="shared" si="11"/>
        <v/>
      </c>
    </row>
    <row r="627" spans="2:2" x14ac:dyDescent="0.2">
      <c r="B627" t="str">
        <f t="shared" si="11"/>
        <v/>
      </c>
    </row>
    <row r="628" spans="2:2" x14ac:dyDescent="0.2">
      <c r="B628" t="str">
        <f t="shared" si="11"/>
        <v/>
      </c>
    </row>
    <row r="629" spans="2:2" x14ac:dyDescent="0.2">
      <c r="B629" t="str">
        <f t="shared" si="11"/>
        <v/>
      </c>
    </row>
    <row r="630" spans="2:2" x14ac:dyDescent="0.2">
      <c r="B630" t="str">
        <f t="shared" si="11"/>
        <v/>
      </c>
    </row>
    <row r="631" spans="2:2" x14ac:dyDescent="0.2">
      <c r="B631" t="str">
        <f t="shared" si="11"/>
        <v/>
      </c>
    </row>
    <row r="632" spans="2:2" x14ac:dyDescent="0.2">
      <c r="B632" t="str">
        <f t="shared" si="11"/>
        <v/>
      </c>
    </row>
    <row r="633" spans="2:2" x14ac:dyDescent="0.2">
      <c r="B633" t="str">
        <f t="shared" si="11"/>
        <v/>
      </c>
    </row>
    <row r="634" spans="2:2" x14ac:dyDescent="0.2">
      <c r="B634" t="str">
        <f t="shared" si="11"/>
        <v/>
      </c>
    </row>
    <row r="635" spans="2:2" x14ac:dyDescent="0.2">
      <c r="B635" t="str">
        <f t="shared" si="11"/>
        <v/>
      </c>
    </row>
    <row r="636" spans="2:2" x14ac:dyDescent="0.2">
      <c r="B636" t="str">
        <f t="shared" si="11"/>
        <v/>
      </c>
    </row>
    <row r="637" spans="2:2" x14ac:dyDescent="0.2">
      <c r="B637" t="str">
        <f t="shared" si="11"/>
        <v/>
      </c>
    </row>
    <row r="638" spans="2:2" x14ac:dyDescent="0.2">
      <c r="B638" t="str">
        <f t="shared" si="11"/>
        <v/>
      </c>
    </row>
    <row r="639" spans="2:2" x14ac:dyDescent="0.2">
      <c r="B639" t="str">
        <f t="shared" si="11"/>
        <v/>
      </c>
    </row>
    <row r="640" spans="2:2" x14ac:dyDescent="0.2">
      <c r="B640" t="str">
        <f t="shared" si="11"/>
        <v/>
      </c>
    </row>
    <row r="641" spans="2:35" x14ac:dyDescent="0.2">
      <c r="B641" t="str">
        <f t="shared" si="11"/>
        <v/>
      </c>
    </row>
    <row r="642" spans="2:35" x14ac:dyDescent="0.2">
      <c r="B642" t="str">
        <f t="shared" si="11"/>
        <v/>
      </c>
    </row>
    <row r="643" spans="2:35" x14ac:dyDescent="0.2">
      <c r="B643" t="str">
        <f t="shared" si="11"/>
        <v/>
      </c>
    </row>
    <row r="644" spans="2:35" x14ac:dyDescent="0.2">
      <c r="B644" t="str">
        <f t="shared" si="11"/>
        <v/>
      </c>
    </row>
    <row r="645" spans="2:35" x14ac:dyDescent="0.2">
      <c r="B645" t="str">
        <f t="shared" si="11"/>
        <v/>
      </c>
    </row>
    <row r="646" spans="2:35" x14ac:dyDescent="0.2">
      <c r="B646" t="str">
        <f t="shared" si="11"/>
        <v/>
      </c>
    </row>
    <row r="647" spans="2:35" x14ac:dyDescent="0.2">
      <c r="B647" t="str">
        <f t="shared" ref="B647:B731" si="12">IF(OR($A645=$A646,ISBLANK($A646)),"",IF(ISERR(SEARCH("cell-based",E647)),IF(AND(ISERR(SEARCH("biochem",E647)),ISERR(SEARCH("protein",E647)),ISERR(SEARCH("nucleic",E647))),"",IF(ISERR(SEARCH("target",G648)),"Define a Target component","")),IF(ISERR(SEARCH("cell",G648)),"Define a Cell component",""))&amp;IF(ISERR(SEARCH("small-molecule",E647)),IF(ISBLANK(K647), "Need a Detector Role",""),"")&amp;IF(ISERR(SEARCH("fluorescence",L647)),"",IF(ISBLANK(S647), "Need Emission",IF(ISBLANK(R647), "Need Excitation","")))&amp;IF(ISERR(SEARCH("absorbance",L647)),"",IF(ISBLANK(T647), "Need Absorbance","")))</f>
        <v/>
      </c>
    </row>
    <row r="648" spans="2:35" x14ac:dyDescent="0.2">
      <c r="B648" t="str">
        <f t="shared" si="12"/>
        <v/>
      </c>
    </row>
    <row r="649" spans="2:35" x14ac:dyDescent="0.2">
      <c r="B649" t="str">
        <f t="shared" si="12"/>
        <v/>
      </c>
    </row>
    <row r="650" spans="2:35" x14ac:dyDescent="0.2">
      <c r="B650" t="str">
        <f>IF(OR($A648=$A649,ISBLANK($A649)),"",IF(ISERR(SEARCH("cell-based",E650)),IF(AND(ISERR(SEARCH("biochem",E650)),ISERR(SEARCH("protein",E650)),ISERR(SEARCH("nucleic",E650))),"",IF(ISERR(SEARCH("target",G652)),"Define a Target component","")),IF(ISERR(SEARCH("cell",G652)),"Define a Cell component",""))&amp;IF(ISERR(SEARCH("small-molecule",E650)),IF(ISBLANK(K650), "Need a Detector Role",""),"")&amp;IF(ISERR(SEARCH("fluorescence",L650)),"",IF(ISBLANK(S650), "Need Emission",IF(ISBLANK(R650), "Need Excitation","")))&amp;IF(ISERR(SEARCH("absorbance",L650)),"",IF(ISBLANK(T650), "Need Absorbance","")))</f>
        <v/>
      </c>
      <c r="C650" t="s">
        <v>249</v>
      </c>
      <c r="D650" t="s">
        <v>985</v>
      </c>
      <c r="E650" t="s">
        <v>187</v>
      </c>
      <c r="F650" t="s">
        <v>171</v>
      </c>
      <c r="G650" t="s">
        <v>656</v>
      </c>
      <c r="H650" t="s">
        <v>703</v>
      </c>
      <c r="I650" t="s">
        <v>972</v>
      </c>
      <c r="M650" t="s">
        <v>335</v>
      </c>
      <c r="N650" t="s">
        <v>289</v>
      </c>
      <c r="O650" t="s">
        <v>142</v>
      </c>
      <c r="P650" t="s">
        <v>642</v>
      </c>
      <c r="Q650" t="s">
        <v>558</v>
      </c>
      <c r="R650" t="s">
        <v>126</v>
      </c>
      <c r="S650" t="s">
        <v>231</v>
      </c>
      <c r="T650" t="s">
        <v>164</v>
      </c>
      <c r="U650" t="s">
        <v>294</v>
      </c>
      <c r="Y650" t="s">
        <v>869</v>
      </c>
      <c r="Z650" t="s">
        <v>948</v>
      </c>
      <c r="AA650">
        <v>46.1</v>
      </c>
      <c r="AB650" t="s">
        <v>158</v>
      </c>
      <c r="AC650" t="s">
        <v>989</v>
      </c>
      <c r="AD650" t="s">
        <v>74</v>
      </c>
      <c r="AE650" t="s">
        <v>974</v>
      </c>
      <c r="AF650" t="s">
        <v>132</v>
      </c>
      <c r="AG650" t="s">
        <v>114</v>
      </c>
      <c r="AH650">
        <v>7</v>
      </c>
      <c r="AI650">
        <v>2</v>
      </c>
    </row>
    <row r="651" spans="2:35" x14ac:dyDescent="0.2">
      <c r="G651" t="s">
        <v>353</v>
      </c>
      <c r="H651" t="s">
        <v>289</v>
      </c>
    </row>
    <row r="652" spans="2:35" x14ac:dyDescent="0.2">
      <c r="B652" t="str">
        <f>IF(OR($A649=$A650,ISBLANK($A650)),"",IF(ISERR(SEARCH("cell-based",E652)),IF(AND(ISERR(SEARCH("biochem",E652)),ISERR(SEARCH("protein",E652)),ISERR(SEARCH("nucleic",E652))),"",IF(ISERR(SEARCH("target",G653)),"Define a Target component","")),IF(ISERR(SEARCH("cell",G653)),"Define a Cell component",""))&amp;IF(ISERR(SEARCH("small-molecule",E652)),IF(ISBLANK(K652), "Need a Detector Role",""),"")&amp;IF(ISERR(SEARCH("fluorescence",L652)),"",IF(ISBLANK(S652), "Need Emission",IF(ISBLANK(R652), "Need Excitation","")))&amp;IF(ISERR(SEARCH("absorbance",L652)),"",IF(ISBLANK(T652), "Need Absorbance","")))</f>
        <v/>
      </c>
    </row>
    <row r="653" spans="2:35" x14ac:dyDescent="0.2">
      <c r="B653" t="str">
        <f>IF(OR($A650=$A652,ISBLANK($A652)),"",IF(ISERR(SEARCH("cell-based",E653)),IF(AND(ISERR(SEARCH("biochem",E653)),ISERR(SEARCH("protein",E653)),ISERR(SEARCH("nucleic",E653))),"",IF(ISERR(SEARCH("target",G655)),"Define a Target component","")),IF(ISERR(SEARCH("cell",G655)),"Define a Cell component",""))&amp;IF(ISERR(SEARCH("small-molecule",E653)),IF(ISBLANK(K653), "Need a Detector Role",""),"")&amp;IF(ISERR(SEARCH("fluorescence",L653)),"",IF(ISBLANK(S653), "Need Emission",IF(ISBLANK(R653), "Need Excitation","")))&amp;IF(ISERR(SEARCH("absorbance",L653)),"",IF(ISBLANK(T653), "Need Absorbance","")))</f>
        <v/>
      </c>
      <c r="C653" t="s">
        <v>249</v>
      </c>
      <c r="D653" t="s">
        <v>985</v>
      </c>
      <c r="E653" t="s">
        <v>187</v>
      </c>
      <c r="F653" t="s">
        <v>171</v>
      </c>
      <c r="G653" t="s">
        <v>656</v>
      </c>
      <c r="H653" t="s">
        <v>703</v>
      </c>
      <c r="I653" t="s">
        <v>972</v>
      </c>
      <c r="M653" t="s">
        <v>335</v>
      </c>
      <c r="N653" t="s">
        <v>289</v>
      </c>
      <c r="O653" t="s">
        <v>142</v>
      </c>
      <c r="P653" t="s">
        <v>642</v>
      </c>
      <c r="Q653" t="s">
        <v>558</v>
      </c>
      <c r="R653" t="s">
        <v>126</v>
      </c>
      <c r="S653" t="s">
        <v>231</v>
      </c>
      <c r="T653" t="s">
        <v>164</v>
      </c>
      <c r="U653" t="s">
        <v>294</v>
      </c>
      <c r="Y653" t="s">
        <v>869</v>
      </c>
      <c r="Z653" t="s">
        <v>948</v>
      </c>
      <c r="AA653">
        <v>231</v>
      </c>
      <c r="AB653" t="s">
        <v>158</v>
      </c>
      <c r="AC653" t="s">
        <v>973</v>
      </c>
      <c r="AD653" t="s">
        <v>74</v>
      </c>
      <c r="AE653" t="s">
        <v>974</v>
      </c>
      <c r="AF653" t="s">
        <v>132</v>
      </c>
      <c r="AG653" t="s">
        <v>114</v>
      </c>
      <c r="AH653">
        <v>19</v>
      </c>
      <c r="AI653">
        <v>2</v>
      </c>
    </row>
    <row r="654" spans="2:35" x14ac:dyDescent="0.2">
      <c r="G654" t="s">
        <v>353</v>
      </c>
      <c r="H654" t="s">
        <v>289</v>
      </c>
    </row>
    <row r="655" spans="2:35" x14ac:dyDescent="0.2">
      <c r="B655" t="str">
        <f>IF(OR($A652=$A653,ISBLANK($A653)),"",IF(ISERR(SEARCH("cell-based",E655)),IF(AND(ISERR(SEARCH("biochem",E655)),ISERR(SEARCH("protein",E655)),ISERR(SEARCH("nucleic",E655))),"",IF(ISERR(SEARCH("target",G657)),"Define a Target component","")),IF(ISERR(SEARCH("cell",G657)),"Define a Cell component",""))&amp;IF(ISERR(SEARCH("small-molecule",E655)),IF(ISBLANK(K655), "Need a Detector Role",""),"")&amp;IF(ISERR(SEARCH("fluorescence",L655)),"",IF(ISBLANK(S655), "Need Emission",IF(ISBLANK(R655), "Need Excitation","")))&amp;IF(ISERR(SEARCH("absorbance",L655)),"",IF(ISBLANK(T655), "Need Absorbance","")))</f>
        <v/>
      </c>
      <c r="C655" t="s">
        <v>249</v>
      </c>
      <c r="D655" t="s">
        <v>985</v>
      </c>
      <c r="E655" t="s">
        <v>187</v>
      </c>
      <c r="F655" t="s">
        <v>171</v>
      </c>
      <c r="G655" t="s">
        <v>656</v>
      </c>
      <c r="H655" t="s">
        <v>703</v>
      </c>
      <c r="I655" t="s">
        <v>972</v>
      </c>
      <c r="J655" s="7">
        <v>120000</v>
      </c>
      <c r="K655" t="s">
        <v>397</v>
      </c>
      <c r="M655" t="s">
        <v>335</v>
      </c>
      <c r="N655" t="s">
        <v>289</v>
      </c>
      <c r="O655" t="s">
        <v>142</v>
      </c>
      <c r="P655" t="s">
        <v>642</v>
      </c>
      <c r="Q655" t="s">
        <v>558</v>
      </c>
      <c r="R655" t="s">
        <v>126</v>
      </c>
      <c r="S655" t="s">
        <v>231</v>
      </c>
      <c r="T655" t="s">
        <v>164</v>
      </c>
      <c r="U655" t="s">
        <v>294</v>
      </c>
      <c r="Y655" t="s">
        <v>869</v>
      </c>
      <c r="Z655" t="s">
        <v>948</v>
      </c>
      <c r="AA655">
        <v>38.299999999999997</v>
      </c>
      <c r="AB655" t="s">
        <v>158</v>
      </c>
      <c r="AC655" t="s">
        <v>988</v>
      </c>
      <c r="AD655" t="s">
        <v>74</v>
      </c>
      <c r="AE655" t="s">
        <v>974</v>
      </c>
      <c r="AF655" t="s">
        <v>132</v>
      </c>
      <c r="AG655" t="s">
        <v>114</v>
      </c>
      <c r="AH655">
        <v>4</v>
      </c>
      <c r="AI655">
        <v>2</v>
      </c>
    </row>
    <row r="656" spans="2:35" x14ac:dyDescent="0.2">
      <c r="G656" t="s">
        <v>353</v>
      </c>
      <c r="H656" t="s">
        <v>289</v>
      </c>
    </row>
    <row r="657" spans="2:35" x14ac:dyDescent="0.2">
      <c r="B657" t="str">
        <f>IF(OR($A653=$A655,ISBLANK($A655)),"",IF(ISERR(SEARCH("cell-based",E657)),IF(AND(ISERR(SEARCH("biochem",E657)),ISERR(SEARCH("protein",E657)),ISERR(SEARCH("nucleic",E657))),"",IF(ISERR(SEARCH("target",G658)),"Define a Target component","")),IF(ISERR(SEARCH("cell",G658)),"Define a Cell component",""))&amp;IF(ISERR(SEARCH("small-molecule",E657)),IF(ISBLANK(K657), "Need a Detector Role",""),"")&amp;IF(ISERR(SEARCH("fluorescence",L657)),"",IF(ISBLANK(S657), "Need Emission",IF(ISBLANK(R657), "Need Excitation","")))&amp;IF(ISERR(SEARCH("absorbance",L657)),"",IF(ISBLANK(T657), "Need Absorbance","")))</f>
        <v/>
      </c>
    </row>
    <row r="658" spans="2:35" x14ac:dyDescent="0.2">
      <c r="B658" t="str">
        <f>IF(OR($A655=$A657,ISBLANK($A657)),"",IF(ISERR(SEARCH("cell-based",E658)),IF(AND(ISERR(SEARCH("biochem",E658)),ISERR(SEARCH("protein",E658)),ISERR(SEARCH("nucleic",E658))),"",IF(ISERR(SEARCH("target",G659)),"Define a Target component","")),IF(ISERR(SEARCH("cell",G659)),"Define a Cell component",""))&amp;IF(ISERR(SEARCH("small-molecule",E658)),IF(ISBLANK(K658), "Need a Detector Role",""),"")&amp;IF(ISERR(SEARCH("fluorescence",L658)),"",IF(ISBLANK(S658), "Need Emission",IF(ISBLANK(R658), "Need Excitation","")))&amp;IF(ISERR(SEARCH("absorbance",L658)),"",IF(ISBLANK(T658), "Need Absorbance","")))</f>
        <v/>
      </c>
    </row>
    <row r="659" spans="2:35" x14ac:dyDescent="0.2">
      <c r="B659" t="str">
        <f>IF(OR($A657=$A658,ISBLANK($A658)),"",IF(ISERR(SEARCH("cell-based",E659)),IF(AND(ISERR(SEARCH("biochem",E659)),ISERR(SEARCH("protein",E659)),ISERR(SEARCH("nucleic",E659))),"",IF(ISERR(SEARCH("target",G662)),"Define a Target component","")),IF(ISERR(SEARCH("cell",G662)),"Define a Cell component",""))&amp;IF(ISERR(SEARCH("small-molecule",E659)),IF(ISBLANK(K659), "Need a Detector Role",""),"")&amp;IF(ISERR(SEARCH("fluorescence",L659)),"",IF(ISBLANK(S659), "Need Emission",IF(ISBLANK(R659), "Need Excitation","")))&amp;IF(ISERR(SEARCH("absorbance",L659)),"",IF(ISBLANK(T659), "Need Absorbance","")))</f>
        <v/>
      </c>
      <c r="C659" t="s">
        <v>115</v>
      </c>
      <c r="D659" t="s">
        <v>949</v>
      </c>
      <c r="E659" t="s">
        <v>135</v>
      </c>
      <c r="F659" t="s">
        <v>265</v>
      </c>
      <c r="G659" t="s">
        <v>652</v>
      </c>
      <c r="H659" t="s">
        <v>790</v>
      </c>
      <c r="I659" t="s">
        <v>949</v>
      </c>
      <c r="M659" t="s">
        <v>556</v>
      </c>
      <c r="N659" t="s">
        <v>459</v>
      </c>
      <c r="O659" t="s">
        <v>142</v>
      </c>
      <c r="P659" t="s">
        <v>642</v>
      </c>
      <c r="Q659" t="s">
        <v>550</v>
      </c>
      <c r="R659" t="s">
        <v>126</v>
      </c>
      <c r="S659" t="s">
        <v>231</v>
      </c>
      <c r="T659" t="s">
        <v>215</v>
      </c>
      <c r="U659" t="s">
        <v>294</v>
      </c>
      <c r="Y659" t="s">
        <v>869</v>
      </c>
      <c r="Z659" t="s">
        <v>948</v>
      </c>
      <c r="AA659">
        <v>92.2</v>
      </c>
      <c r="AB659" t="s">
        <v>604</v>
      </c>
      <c r="AC659" t="s">
        <v>73</v>
      </c>
      <c r="AD659" t="s">
        <v>961</v>
      </c>
      <c r="AE659" t="s">
        <v>975</v>
      </c>
      <c r="AF659" t="s">
        <v>132</v>
      </c>
      <c r="AG659" t="s">
        <v>114</v>
      </c>
      <c r="AH659">
        <v>18</v>
      </c>
      <c r="AI659">
        <v>2</v>
      </c>
    </row>
    <row r="660" spans="2:35" x14ac:dyDescent="0.2">
      <c r="G660" t="s">
        <v>353</v>
      </c>
      <c r="H660" t="s">
        <v>459</v>
      </c>
      <c r="Y660" t="s">
        <v>909</v>
      </c>
    </row>
    <row r="661" spans="2:35" x14ac:dyDescent="0.2">
      <c r="G661" t="s">
        <v>606</v>
      </c>
      <c r="H661" t="s">
        <v>809</v>
      </c>
      <c r="I661" t="s">
        <v>976</v>
      </c>
      <c r="J661">
        <v>130</v>
      </c>
      <c r="K661" t="s">
        <v>158</v>
      </c>
    </row>
    <row r="662" spans="2:35" x14ac:dyDescent="0.2">
      <c r="B662" t="str">
        <f>IF(OR($A658=$A659,ISBLANK($A659)),"",IF(ISERR(SEARCH("cell-based",E662)),IF(AND(ISERR(SEARCH("biochem",E662)),ISERR(SEARCH("protein",E662)),ISERR(SEARCH("nucleic",E662))),"",IF(ISERR(SEARCH("target",G663)),"Define a Target component","")),IF(ISERR(SEARCH("cell",G663)),"Define a Cell component",""))&amp;IF(ISERR(SEARCH("small-molecule",E662)),IF(ISBLANK(K662), "Need a Detector Role",""),"")&amp;IF(ISERR(SEARCH("fluorescence",L662)),"",IF(ISBLANK(S662), "Need Emission",IF(ISBLANK(R662), "Need Excitation","")))&amp;IF(ISERR(SEARCH("absorbance",L662)),"",IF(ISBLANK(T662), "Need Absorbance","")))</f>
        <v/>
      </c>
    </row>
    <row r="663" spans="2:35" x14ac:dyDescent="0.2">
      <c r="B663" t="str">
        <f>IF(OR($A659=$A662,ISBLANK($A662)),"",IF(ISERR(SEARCH("cell-based",E663)),IF(AND(ISERR(SEARCH("biochem",E663)),ISERR(SEARCH("protein",E663)),ISERR(SEARCH("nucleic",E663))),"",IF(ISERR(SEARCH("target",G666)),"Define a Target component","")),IF(ISERR(SEARCH("cell",G666)),"Define a Cell component",""))&amp;IF(ISERR(SEARCH("small-molecule",E663)),IF(ISBLANK(K663), "Need a Detector Role",""),"")&amp;IF(ISERR(SEARCH("fluorescence",L663)),"",IF(ISBLANK(S663), "Need Emission",IF(ISBLANK(R663), "Need Excitation","")))&amp;IF(ISERR(SEARCH("absorbance",L663)),"",IF(ISBLANK(T663), "Need Absorbance","")))</f>
        <v/>
      </c>
      <c r="C663" t="s">
        <v>115</v>
      </c>
      <c r="D663" t="s">
        <v>949</v>
      </c>
      <c r="E663" t="s">
        <v>135</v>
      </c>
      <c r="F663" t="s">
        <v>265</v>
      </c>
      <c r="G663" t="s">
        <v>652</v>
      </c>
      <c r="H663" t="s">
        <v>790</v>
      </c>
      <c r="I663" t="s">
        <v>949</v>
      </c>
      <c r="M663" t="s">
        <v>556</v>
      </c>
      <c r="N663" t="s">
        <v>459</v>
      </c>
      <c r="O663" t="s">
        <v>142</v>
      </c>
      <c r="P663" t="s">
        <v>642</v>
      </c>
      <c r="Q663" t="s">
        <v>550</v>
      </c>
      <c r="R663" t="s">
        <v>126</v>
      </c>
      <c r="S663" t="s">
        <v>231</v>
      </c>
      <c r="T663" t="s">
        <v>215</v>
      </c>
      <c r="U663" t="s">
        <v>294</v>
      </c>
      <c r="Y663" t="s">
        <v>869</v>
      </c>
      <c r="Z663" t="s">
        <v>948</v>
      </c>
      <c r="AA663">
        <v>386</v>
      </c>
      <c r="AB663" t="s">
        <v>604</v>
      </c>
      <c r="AC663" t="s">
        <v>73</v>
      </c>
      <c r="AD663" t="s">
        <v>961</v>
      </c>
      <c r="AE663" t="s">
        <v>975</v>
      </c>
      <c r="AF663" t="s">
        <v>132</v>
      </c>
      <c r="AG663" t="s">
        <v>114</v>
      </c>
      <c r="AH663">
        <v>26</v>
      </c>
      <c r="AI663">
        <v>2</v>
      </c>
    </row>
    <row r="664" spans="2:35" x14ac:dyDescent="0.2">
      <c r="G664" t="s">
        <v>353</v>
      </c>
      <c r="H664" t="s">
        <v>459</v>
      </c>
      <c r="Y664" t="s">
        <v>909</v>
      </c>
    </row>
    <row r="665" spans="2:35" x14ac:dyDescent="0.2">
      <c r="G665" t="s">
        <v>606</v>
      </c>
      <c r="H665" t="s">
        <v>809</v>
      </c>
      <c r="I665" t="s">
        <v>976</v>
      </c>
      <c r="J665">
        <v>130</v>
      </c>
      <c r="K665" t="s">
        <v>158</v>
      </c>
    </row>
    <row r="666" spans="2:35" x14ac:dyDescent="0.2">
      <c r="B666" t="str">
        <f>IF(OR($A662=$A663,ISBLANK($A663)),"",IF(ISERR(SEARCH("cell-based",E666)),IF(AND(ISERR(SEARCH("biochem",E666)),ISERR(SEARCH("protein",E666)),ISERR(SEARCH("nucleic",E666))),"",IF(ISERR(SEARCH("target",G667)),"Define a Target component","")),IF(ISERR(SEARCH("cell",G667)),"Define a Cell component",""))&amp;IF(ISERR(SEARCH("small-molecule",E666)),IF(ISBLANK(K666), "Need a Detector Role",""),"")&amp;IF(ISERR(SEARCH("fluorescence",L666)),"",IF(ISBLANK(S666), "Need Emission",IF(ISBLANK(R666), "Need Excitation","")))&amp;IF(ISERR(SEARCH("absorbance",L666)),"",IF(ISBLANK(T666), "Need Absorbance","")))</f>
        <v/>
      </c>
    </row>
    <row r="667" spans="2:35" x14ac:dyDescent="0.2">
      <c r="B667" t="str">
        <f>IF(OR($A663=$A666,ISBLANK($A666)),"",IF(ISERR(SEARCH("cell-based",E667)),IF(AND(ISERR(SEARCH("biochem",E667)),ISERR(SEARCH("protein",E667)),ISERR(SEARCH("nucleic",E667))),"",IF(ISERR(SEARCH("target",G668)),"Define a Target component","")),IF(ISERR(SEARCH("cell",G668)),"Define a Cell component",""))&amp;IF(ISERR(SEARCH("small-molecule",E667)),IF(ISBLANK(K667), "Need a Detector Role",""),"")&amp;IF(ISERR(SEARCH("fluorescence",L667)),"",IF(ISBLANK(S667), "Need Emission",IF(ISBLANK(R667), "Need Excitation","")))&amp;IF(ISERR(SEARCH("absorbance",L667)),"",IF(ISBLANK(T667), "Need Absorbance","")))</f>
        <v/>
      </c>
    </row>
    <row r="668" spans="2:35" x14ac:dyDescent="0.2">
      <c r="B668" t="str">
        <f t="shared" si="12"/>
        <v/>
      </c>
    </row>
    <row r="669" spans="2:35" x14ac:dyDescent="0.2">
      <c r="B669" t="str">
        <f t="shared" si="12"/>
        <v/>
      </c>
    </row>
    <row r="670" spans="2:35" x14ac:dyDescent="0.2">
      <c r="B670" t="str">
        <f t="shared" si="12"/>
        <v/>
      </c>
    </row>
    <row r="671" spans="2:35" x14ac:dyDescent="0.2">
      <c r="B671" t="str">
        <f t="shared" si="12"/>
        <v/>
      </c>
    </row>
    <row r="672" spans="2:35" x14ac:dyDescent="0.2">
      <c r="B672" t="str">
        <f t="shared" si="12"/>
        <v/>
      </c>
    </row>
    <row r="673" spans="2:35" x14ac:dyDescent="0.2">
      <c r="B673" t="str">
        <f>IF(OR($A671=$A672,ISBLANK($A672)),"",IF(ISERR(SEARCH("cell-based",E673)),IF(AND(ISERR(SEARCH("biochem",E673)),ISERR(SEARCH("protein",E673)),ISERR(SEARCH("nucleic",E673))),"",IF(ISERR(SEARCH("target",G677)),"Define a Target component","")),IF(ISERR(SEARCH("cell",G677)),"Define a Cell component",""))&amp;IF(ISERR(SEARCH("small-molecule",E673)),IF(ISBLANK(K673), "Need a Detector Role",""),"")&amp;IF(ISERR(SEARCH("fluorescence",L673)),"",IF(ISBLANK(S673), "Need Emission",IF(ISBLANK(R673), "Need Excitation","")))&amp;IF(ISERR(SEARCH("absorbance",L673)),"",IF(ISBLANK(T673), "Need Absorbance","")))</f>
        <v/>
      </c>
      <c r="C673" t="s">
        <v>96</v>
      </c>
      <c r="D673" t="s">
        <v>977</v>
      </c>
      <c r="E673" t="s">
        <v>97</v>
      </c>
      <c r="F673" t="s">
        <v>265</v>
      </c>
      <c r="G673" t="s">
        <v>652</v>
      </c>
      <c r="H673" t="s">
        <v>804</v>
      </c>
      <c r="I673" t="s">
        <v>977</v>
      </c>
      <c r="J673">
        <v>0.1</v>
      </c>
      <c r="K673" t="s">
        <v>242</v>
      </c>
      <c r="M673" t="s">
        <v>335</v>
      </c>
      <c r="N673" t="s">
        <v>451</v>
      </c>
      <c r="O673" t="s">
        <v>142</v>
      </c>
      <c r="P673" t="s">
        <v>642</v>
      </c>
      <c r="Q673" t="s">
        <v>464</v>
      </c>
      <c r="R673" t="s">
        <v>126</v>
      </c>
      <c r="S673" t="s">
        <v>231</v>
      </c>
      <c r="T673" t="s">
        <v>198</v>
      </c>
      <c r="U673" t="s">
        <v>294</v>
      </c>
      <c r="Y673" t="s">
        <v>869</v>
      </c>
      <c r="Z673" t="s">
        <v>948</v>
      </c>
      <c r="AA673">
        <v>57.47</v>
      </c>
      <c r="AB673" t="s">
        <v>604</v>
      </c>
      <c r="AC673" t="s">
        <v>72</v>
      </c>
      <c r="AD673" t="s">
        <v>70</v>
      </c>
      <c r="AE673" t="s">
        <v>967</v>
      </c>
      <c r="AF673" t="s">
        <v>113</v>
      </c>
      <c r="AG673" t="s">
        <v>114</v>
      </c>
      <c r="AH673">
        <v>19</v>
      </c>
      <c r="AI673">
        <v>2</v>
      </c>
    </row>
    <row r="674" spans="2:35" x14ac:dyDescent="0.2">
      <c r="G674" t="s">
        <v>606</v>
      </c>
      <c r="H674" t="s">
        <v>809</v>
      </c>
      <c r="I674" t="s">
        <v>976</v>
      </c>
      <c r="J674">
        <v>0.1</v>
      </c>
      <c r="K674" t="s">
        <v>226</v>
      </c>
    </row>
    <row r="675" spans="2:35" x14ac:dyDescent="0.2">
      <c r="G675" t="s">
        <v>606</v>
      </c>
      <c r="H675" t="s">
        <v>809</v>
      </c>
      <c r="I675" t="s">
        <v>980</v>
      </c>
      <c r="J675">
        <v>0.5</v>
      </c>
      <c r="K675" t="s">
        <v>226</v>
      </c>
    </row>
    <row r="676" spans="2:35" x14ac:dyDescent="0.2">
      <c r="G676" t="s">
        <v>353</v>
      </c>
      <c r="H676" t="s">
        <v>451</v>
      </c>
    </row>
    <row r="677" spans="2:35" x14ac:dyDescent="0.2">
      <c r="B677" t="str">
        <f>IF(OR($A672=$A673,ISBLANK($A673)),"",IF(ISERR(SEARCH("cell-based",E677)),IF(AND(ISERR(SEARCH("biochem",E677)),ISERR(SEARCH("protein",E677)),ISERR(SEARCH("nucleic",E677))),"",IF(ISERR(SEARCH("target",G678)),"Define a Target component","")),IF(ISERR(SEARCH("cell",G678)),"Define a Cell component",""))&amp;IF(ISERR(SEARCH("small-molecule",E677)),IF(ISBLANK(K677), "Need a Detector Role",""),"")&amp;IF(ISERR(SEARCH("fluorescence",L677)),"",IF(ISBLANK(S677), "Need Emission",IF(ISBLANK(R677), "Need Excitation","")))&amp;IF(ISERR(SEARCH("absorbance",L677)),"",IF(ISBLANK(T677), "Need Absorbance","")))</f>
        <v/>
      </c>
    </row>
    <row r="678" spans="2:35" x14ac:dyDescent="0.2">
      <c r="B678" t="str">
        <f>IF(OR($A673=$A677,ISBLANK($A677)),"",IF(ISERR(SEARCH("cell-based",E678)),IF(AND(ISERR(SEARCH("biochem",E678)),ISERR(SEARCH("protein",E678)),ISERR(SEARCH("nucleic",E678))),"",IF(ISERR(SEARCH("target",G682)),"Define a Target component","")),IF(ISERR(SEARCH("cell",G682)),"Define a Cell component",""))&amp;IF(ISERR(SEARCH("small-molecule",E678)),IF(ISBLANK(K678), "Need a Detector Role",""),"")&amp;IF(ISERR(SEARCH("fluorescence",L678)),"",IF(ISBLANK(S678), "Need Emission",IF(ISBLANK(R678), "Need Excitation","")))&amp;IF(ISERR(SEARCH("absorbance",L678)),"",IF(ISBLANK(T678), "Need Absorbance","")))</f>
        <v/>
      </c>
      <c r="C678" t="s">
        <v>96</v>
      </c>
      <c r="D678" t="s">
        <v>977</v>
      </c>
      <c r="E678" t="s">
        <v>97</v>
      </c>
      <c r="F678" t="s">
        <v>265</v>
      </c>
      <c r="G678" t="s">
        <v>652</v>
      </c>
      <c r="H678" t="s">
        <v>804</v>
      </c>
      <c r="I678" t="s">
        <v>977</v>
      </c>
      <c r="J678">
        <v>0.1</v>
      </c>
      <c r="K678" t="s">
        <v>242</v>
      </c>
      <c r="M678" t="s">
        <v>335</v>
      </c>
      <c r="N678" t="s">
        <v>451</v>
      </c>
      <c r="O678" t="s">
        <v>142</v>
      </c>
      <c r="P678" t="s">
        <v>642</v>
      </c>
      <c r="Q678" t="s">
        <v>464</v>
      </c>
      <c r="R678" t="s">
        <v>126</v>
      </c>
      <c r="S678" t="s">
        <v>231</v>
      </c>
      <c r="T678" t="s">
        <v>198</v>
      </c>
      <c r="U678" t="s">
        <v>294</v>
      </c>
      <c r="Y678" t="s">
        <v>869</v>
      </c>
      <c r="Z678" t="s">
        <v>948</v>
      </c>
      <c r="AA678">
        <v>82.76</v>
      </c>
      <c r="AB678" t="s">
        <v>604</v>
      </c>
      <c r="AC678" t="s">
        <v>72</v>
      </c>
      <c r="AD678" t="s">
        <v>70</v>
      </c>
      <c r="AE678" t="s">
        <v>967</v>
      </c>
      <c r="AF678" t="s">
        <v>113</v>
      </c>
      <c r="AG678" t="s">
        <v>114</v>
      </c>
      <c r="AH678">
        <v>25</v>
      </c>
      <c r="AI678">
        <v>2</v>
      </c>
    </row>
    <row r="679" spans="2:35" x14ac:dyDescent="0.2">
      <c r="B679">
        <v>602383</v>
      </c>
      <c r="G679" t="s">
        <v>606</v>
      </c>
      <c r="H679" t="s">
        <v>809</v>
      </c>
      <c r="I679" t="s">
        <v>976</v>
      </c>
      <c r="J679">
        <v>0.1</v>
      </c>
      <c r="K679" t="s">
        <v>226</v>
      </c>
    </row>
    <row r="680" spans="2:35" x14ac:dyDescent="0.2">
      <c r="B680">
        <v>602383</v>
      </c>
      <c r="G680" t="s">
        <v>606</v>
      </c>
      <c r="H680" t="s">
        <v>809</v>
      </c>
      <c r="I680" t="s">
        <v>980</v>
      </c>
      <c r="J680">
        <v>0.5</v>
      </c>
      <c r="K680" t="s">
        <v>226</v>
      </c>
    </row>
    <row r="681" spans="2:35" x14ac:dyDescent="0.2">
      <c r="B681">
        <v>602383</v>
      </c>
      <c r="G681" t="s">
        <v>353</v>
      </c>
      <c r="H681" t="s">
        <v>451</v>
      </c>
    </row>
    <row r="682" spans="2:35" x14ac:dyDescent="0.2">
      <c r="B682" t="str">
        <f>IF(OR($A677=$A678,ISBLANK($A678)),"",IF(ISERR(SEARCH("cell-based",E682)),IF(AND(ISERR(SEARCH("biochem",E682)),ISERR(SEARCH("protein",E682)),ISERR(SEARCH("nucleic",E682))),"",IF(ISERR(SEARCH("target",G683)),"Define a Target component","")),IF(ISERR(SEARCH("cell",G683)),"Define a Cell component",""))&amp;IF(ISERR(SEARCH("small-molecule",E682)),IF(ISBLANK(K682), "Need a Detector Role",""),"")&amp;IF(ISERR(SEARCH("fluorescence",L682)),"",IF(ISBLANK(S682), "Need Emission",IF(ISBLANK(R682), "Need Excitation","")))&amp;IF(ISERR(SEARCH("absorbance",L682)),"",IF(ISBLANK(T682), "Need Absorbance","")))</f>
        <v/>
      </c>
    </row>
    <row r="683" spans="2:35" x14ac:dyDescent="0.2">
      <c r="B683" t="str">
        <f>IF(OR($A678=$A682,ISBLANK($A682)),"",IF(ISERR(SEARCH("cell-based",E683)),IF(AND(ISERR(SEARCH("biochem",E683)),ISERR(SEARCH("protein",E683)),ISERR(SEARCH("nucleic",E683))),"",IF(ISERR(SEARCH("target",G687)),"Define a Target component","")),IF(ISERR(SEARCH("cell",G687)),"Define a Cell component",""))&amp;IF(ISERR(SEARCH("small-molecule",E683)),IF(ISBLANK(K683), "Need a Detector Role",""),"")&amp;IF(ISERR(SEARCH("fluorescence",L683)),"",IF(ISBLANK(S683), "Need Emission",IF(ISBLANK(R683), "Need Excitation","")))&amp;IF(ISERR(SEARCH("absorbance",L683)),"",IF(ISBLANK(T683), "Need Absorbance","")))</f>
        <v/>
      </c>
      <c r="C683" t="s">
        <v>96</v>
      </c>
      <c r="D683" t="s">
        <v>981</v>
      </c>
      <c r="E683" t="s">
        <v>97</v>
      </c>
      <c r="F683" t="s">
        <v>265</v>
      </c>
      <c r="G683" t="s">
        <v>652</v>
      </c>
      <c r="H683" t="s">
        <v>804</v>
      </c>
      <c r="I683" t="s">
        <v>981</v>
      </c>
      <c r="J683">
        <v>0.1</v>
      </c>
      <c r="K683" t="s">
        <v>242</v>
      </c>
      <c r="M683" t="s">
        <v>335</v>
      </c>
      <c r="N683" t="s">
        <v>451</v>
      </c>
      <c r="O683" t="s">
        <v>142</v>
      </c>
      <c r="P683" t="s">
        <v>642</v>
      </c>
      <c r="Q683" t="s">
        <v>464</v>
      </c>
      <c r="R683" t="s">
        <v>126</v>
      </c>
      <c r="S683" t="s">
        <v>231</v>
      </c>
      <c r="T683" t="s">
        <v>198</v>
      </c>
      <c r="U683" t="s">
        <v>294</v>
      </c>
      <c r="Y683" t="s">
        <v>869</v>
      </c>
      <c r="Z683" t="s">
        <v>948</v>
      </c>
      <c r="AA683">
        <v>57.33</v>
      </c>
      <c r="AB683" t="s">
        <v>604</v>
      </c>
      <c r="AC683" t="s">
        <v>982</v>
      </c>
      <c r="AD683" t="s">
        <v>70</v>
      </c>
      <c r="AE683" t="s">
        <v>967</v>
      </c>
      <c r="AF683" t="s">
        <v>113</v>
      </c>
      <c r="AG683" t="s">
        <v>114</v>
      </c>
      <c r="AH683">
        <v>25</v>
      </c>
      <c r="AI683">
        <v>2</v>
      </c>
    </row>
    <row r="684" spans="2:35" x14ac:dyDescent="0.2">
      <c r="G684" t="s">
        <v>606</v>
      </c>
      <c r="H684" t="s">
        <v>809</v>
      </c>
      <c r="I684" t="s">
        <v>976</v>
      </c>
      <c r="J684">
        <v>0.1</v>
      </c>
      <c r="K684" t="s">
        <v>226</v>
      </c>
    </row>
    <row r="685" spans="2:35" x14ac:dyDescent="0.2">
      <c r="G685" t="s">
        <v>606</v>
      </c>
      <c r="H685" t="s">
        <v>809</v>
      </c>
      <c r="I685" t="s">
        <v>980</v>
      </c>
      <c r="J685">
        <v>0.5</v>
      </c>
      <c r="K685" t="s">
        <v>226</v>
      </c>
    </row>
    <row r="686" spans="2:35" x14ac:dyDescent="0.2">
      <c r="G686" t="s">
        <v>353</v>
      </c>
      <c r="H686" t="s">
        <v>451</v>
      </c>
    </row>
    <row r="687" spans="2:35" x14ac:dyDescent="0.2">
      <c r="B687" t="str">
        <f>IF(OR($A682=$A683,ISBLANK($A683)),"",IF(ISERR(SEARCH("cell-based",E687)),IF(AND(ISERR(SEARCH("biochem",E687)),ISERR(SEARCH("protein",E687)),ISERR(SEARCH("nucleic",E687))),"",IF(ISERR(SEARCH("target",G688)),"Define a Target component","")),IF(ISERR(SEARCH("cell",G688)),"Define a Cell component",""))&amp;IF(ISERR(SEARCH("small-molecule",E687)),IF(ISBLANK(K687), "Need a Detector Role",""),"")&amp;IF(ISERR(SEARCH("fluorescence",L687)),"",IF(ISBLANK(S687), "Need Emission",IF(ISBLANK(R687), "Need Excitation","")))&amp;IF(ISERR(SEARCH("absorbance",L687)),"",IF(ISBLANK(T687), "Need Absorbance","")))</f>
        <v/>
      </c>
    </row>
    <row r="688" spans="2:35" x14ac:dyDescent="0.2">
      <c r="B688" t="str">
        <f>IF(OR($A683=$A687,ISBLANK($A687)),"",IF(ISERR(SEARCH("cell-based",E688)),IF(AND(ISERR(SEARCH("biochem",E688)),ISERR(SEARCH("protein",E688)),ISERR(SEARCH("nucleic",E688))),"",IF(ISERR(SEARCH("target",G692)),"Define a Target component","")),IF(ISERR(SEARCH("cell",G692)),"Define a Cell component",""))&amp;IF(ISERR(SEARCH("small-molecule",E688)),IF(ISBLANK(K688), "Need a Detector Role",""),"")&amp;IF(ISERR(SEARCH("fluorescence",L688)),"",IF(ISBLANK(S688), "Need Emission",IF(ISBLANK(R688), "Need Excitation","")))&amp;IF(ISERR(SEARCH("absorbance",L688)),"",IF(ISBLANK(T688), "Need Absorbance","")))</f>
        <v/>
      </c>
      <c r="C688" t="s">
        <v>96</v>
      </c>
      <c r="D688" t="s">
        <v>981</v>
      </c>
      <c r="E688" t="s">
        <v>97</v>
      </c>
      <c r="F688" t="s">
        <v>265</v>
      </c>
      <c r="G688" t="s">
        <v>652</v>
      </c>
      <c r="H688" t="s">
        <v>804</v>
      </c>
      <c r="I688" t="s">
        <v>981</v>
      </c>
      <c r="J688">
        <v>0.1</v>
      </c>
      <c r="K688" t="s">
        <v>242</v>
      </c>
      <c r="M688" t="s">
        <v>335</v>
      </c>
      <c r="N688" t="s">
        <v>451</v>
      </c>
      <c r="O688" t="s">
        <v>142</v>
      </c>
      <c r="P688" t="s">
        <v>642</v>
      </c>
      <c r="Q688" t="s">
        <v>464</v>
      </c>
      <c r="R688" t="s">
        <v>126</v>
      </c>
      <c r="S688" t="s">
        <v>231</v>
      </c>
      <c r="T688" t="s">
        <v>198</v>
      </c>
      <c r="U688" t="s">
        <v>294</v>
      </c>
      <c r="Y688" t="s">
        <v>869</v>
      </c>
      <c r="Z688" t="s">
        <v>948</v>
      </c>
      <c r="AA688">
        <v>57.33</v>
      </c>
      <c r="AB688" t="s">
        <v>604</v>
      </c>
      <c r="AC688" t="s">
        <v>982</v>
      </c>
      <c r="AD688" t="s">
        <v>70</v>
      </c>
      <c r="AE688" t="s">
        <v>967</v>
      </c>
      <c r="AF688" t="s">
        <v>113</v>
      </c>
      <c r="AG688" t="s">
        <v>114</v>
      </c>
      <c r="AH688">
        <v>25</v>
      </c>
      <c r="AI688">
        <v>2</v>
      </c>
    </row>
    <row r="689" spans="2:35" x14ac:dyDescent="0.2">
      <c r="G689" t="s">
        <v>606</v>
      </c>
      <c r="H689" t="s">
        <v>809</v>
      </c>
      <c r="I689" t="s">
        <v>976</v>
      </c>
      <c r="J689">
        <v>0.1</v>
      </c>
      <c r="K689" t="s">
        <v>226</v>
      </c>
    </row>
    <row r="690" spans="2:35" x14ac:dyDescent="0.2">
      <c r="G690" t="s">
        <v>606</v>
      </c>
      <c r="H690" t="s">
        <v>809</v>
      </c>
      <c r="I690" t="s">
        <v>980</v>
      </c>
      <c r="J690">
        <v>0.5</v>
      </c>
      <c r="K690" t="s">
        <v>226</v>
      </c>
    </row>
    <row r="691" spans="2:35" x14ac:dyDescent="0.2">
      <c r="G691" t="s">
        <v>353</v>
      </c>
      <c r="H691" t="s">
        <v>451</v>
      </c>
    </row>
    <row r="692" spans="2:35" x14ac:dyDescent="0.2">
      <c r="B692" t="str">
        <f>IF(OR($A687=$A688,ISBLANK($A688)),"",IF(ISERR(SEARCH("cell-based",E692)),IF(AND(ISERR(SEARCH("biochem",E692)),ISERR(SEARCH("protein",E692)),ISERR(SEARCH("nucleic",E692))),"",IF(ISERR(SEARCH("target",G693)),"Define a Target component","")),IF(ISERR(SEARCH("cell",G693)),"Define a Cell component",""))&amp;IF(ISERR(SEARCH("small-molecule",E692)),IF(ISBLANK(K692), "Need a Detector Role",""),"")&amp;IF(ISERR(SEARCH("fluorescence",L692)),"",IF(ISBLANK(S692), "Need Emission",IF(ISBLANK(R692), "Need Excitation","")))&amp;IF(ISERR(SEARCH("absorbance",L692)),"",IF(ISBLANK(T692), "Need Absorbance","")))</f>
        <v/>
      </c>
    </row>
    <row r="693" spans="2:35" x14ac:dyDescent="0.2">
      <c r="B693" t="str">
        <f>IF(OR($A688=$A692,ISBLANK($A692)),"",IF(ISERR(SEARCH("cell-based",E693)),IF(AND(ISERR(SEARCH("biochem",E693)),ISERR(SEARCH("protein",E693)),ISERR(SEARCH("nucleic",E693))),"",IF(ISERR(SEARCH("target",G695)),"Define a Target component","")),IF(ISERR(SEARCH("cell",G695)),"Define a Cell component",""))&amp;IF(ISERR(SEARCH("small-molecule",E693)),IF(ISBLANK(K693), "Need a Detector Role",""),"")&amp;IF(ISERR(SEARCH("fluorescence",L693)),"",IF(ISBLANK(S693), "Need Emission",IF(ISBLANK(R693), "Need Excitation","")))&amp;IF(ISERR(SEARCH("absorbance",L693)),"",IF(ISBLANK(T693), "Need Absorbance","")))</f>
        <v/>
      </c>
      <c r="C693" t="s">
        <v>96</v>
      </c>
      <c r="D693" t="s">
        <v>977</v>
      </c>
      <c r="E693" t="s">
        <v>97</v>
      </c>
      <c r="F693" t="s">
        <v>265</v>
      </c>
      <c r="G693" t="s">
        <v>652</v>
      </c>
      <c r="H693" t="s">
        <v>804</v>
      </c>
      <c r="I693" t="s">
        <v>977</v>
      </c>
      <c r="J693">
        <v>10</v>
      </c>
      <c r="K693" t="s">
        <v>242</v>
      </c>
      <c r="M693" t="s">
        <v>335</v>
      </c>
      <c r="N693" t="s">
        <v>979</v>
      </c>
      <c r="O693" t="s">
        <v>142</v>
      </c>
      <c r="P693" t="s">
        <v>105</v>
      </c>
      <c r="Q693" t="s">
        <v>464</v>
      </c>
      <c r="R693" t="s">
        <v>126</v>
      </c>
      <c r="S693" t="s">
        <v>231</v>
      </c>
      <c r="T693" t="s">
        <v>198</v>
      </c>
      <c r="U693" t="s">
        <v>294</v>
      </c>
      <c r="Y693" t="s">
        <v>869</v>
      </c>
      <c r="Z693" t="s">
        <v>948</v>
      </c>
      <c r="AA693">
        <v>82.76</v>
      </c>
      <c r="AB693" t="s">
        <v>604</v>
      </c>
      <c r="AC693" t="s">
        <v>71</v>
      </c>
      <c r="AD693" t="s">
        <v>70</v>
      </c>
      <c r="AE693" t="s">
        <v>967</v>
      </c>
      <c r="AF693" t="s">
        <v>113</v>
      </c>
      <c r="AG693" t="s">
        <v>114</v>
      </c>
      <c r="AH693">
        <v>22</v>
      </c>
      <c r="AI693">
        <v>2</v>
      </c>
    </row>
    <row r="694" spans="2:35" x14ac:dyDescent="0.2">
      <c r="G694" t="s">
        <v>606</v>
      </c>
      <c r="H694" t="s">
        <v>809</v>
      </c>
      <c r="I694" t="s">
        <v>978</v>
      </c>
      <c r="J694">
        <v>1</v>
      </c>
      <c r="K694" t="s">
        <v>158</v>
      </c>
    </row>
    <row r="695" spans="2:35" x14ac:dyDescent="0.2">
      <c r="B695" t="str">
        <f>IF(OR($A692=$A693,ISBLANK($A693)),"",IF(ISERR(SEARCH("cell-based",E695)),IF(AND(ISERR(SEARCH("biochem",E695)),ISERR(SEARCH("protein",E695)),ISERR(SEARCH("nucleic",E695))),"",IF(ISERR(SEARCH("target",G696)),"Define a Target component","")),IF(ISERR(SEARCH("cell",G696)),"Define a Cell component",""))&amp;IF(ISERR(SEARCH("small-molecule",E695)),IF(ISBLANK(K695), "Need a Detector Role",""),"")&amp;IF(ISERR(SEARCH("fluorescence",L695)),"",IF(ISBLANK(S695), "Need Emission",IF(ISBLANK(R695), "Need Excitation","")))&amp;IF(ISERR(SEARCH("absorbance",L695)),"",IF(ISBLANK(T695), "Need Absorbance","")))</f>
        <v/>
      </c>
    </row>
    <row r="696" spans="2:35" x14ac:dyDescent="0.2">
      <c r="B696" t="str">
        <f>IF(OR($A693=$A695,ISBLANK($A695)),"",IF(ISERR(SEARCH("cell-based",E696)),IF(AND(ISERR(SEARCH("biochem",E696)),ISERR(SEARCH("protein",E696)),ISERR(SEARCH("nucleic",E696))),"",IF(ISERR(SEARCH("target",G697)),"Define a Target component","")),IF(ISERR(SEARCH("cell",G697)),"Define a Cell component",""))&amp;IF(ISERR(SEARCH("small-molecule",E696)),IF(ISBLANK(K696), "Need a Detector Role",""),"")&amp;IF(ISERR(SEARCH("fluorescence",L696)),"",IF(ISBLANK(S696), "Need Emission",IF(ISBLANK(R696), "Need Excitation","")))&amp;IF(ISERR(SEARCH("absorbance",L696)),"",IF(ISBLANK(T696), "Need Absorbance","")))</f>
        <v/>
      </c>
    </row>
    <row r="697" spans="2:35" x14ac:dyDescent="0.2">
      <c r="B697" t="str">
        <f t="shared" si="12"/>
        <v/>
      </c>
    </row>
    <row r="698" spans="2:35" x14ac:dyDescent="0.2">
      <c r="B698" t="str">
        <f>IF(OR($A696=$A697,ISBLANK($A697)),"",IF(ISERR(SEARCH("cell-based",E698)),IF(AND(ISERR(SEARCH("biochem",E698)),ISERR(SEARCH("protein",E698)),ISERR(SEARCH("nucleic",E698))),"",IF(ISERR(SEARCH("target",G700)),"Define a Target component","")),IF(ISERR(SEARCH("cell",G700)),"Define a Cell component",""))&amp;IF(ISERR(SEARCH("small-molecule",E698)),IF(ISBLANK(K698), "Need a Detector Role",""),"")&amp;IF(ISERR(SEARCH("fluorescence",L698)),"",IF(ISBLANK(S698), "Need Emission",IF(ISBLANK(R698), "Need Excitation","")))&amp;IF(ISERR(SEARCH("absorbance",L698)),"",IF(ISBLANK(T698), "Need Absorbance","")))</f>
        <v/>
      </c>
      <c r="C698" t="s">
        <v>249</v>
      </c>
      <c r="D698" t="s">
        <v>990</v>
      </c>
      <c r="E698" t="s">
        <v>187</v>
      </c>
      <c r="F698" t="s">
        <v>171</v>
      </c>
      <c r="G698" t="s">
        <v>656</v>
      </c>
      <c r="H698" t="s">
        <v>622</v>
      </c>
      <c r="I698" t="s">
        <v>377</v>
      </c>
      <c r="J698">
        <v>150000</v>
      </c>
      <c r="K698" t="s">
        <v>397</v>
      </c>
      <c r="M698" t="s">
        <v>335</v>
      </c>
      <c r="O698" t="s">
        <v>142</v>
      </c>
      <c r="P698" t="s">
        <v>161</v>
      </c>
      <c r="Q698" s="8" t="s">
        <v>991</v>
      </c>
      <c r="R698" t="s">
        <v>126</v>
      </c>
      <c r="S698" t="s">
        <v>231</v>
      </c>
      <c r="T698" t="s">
        <v>198</v>
      </c>
      <c r="U698" t="s">
        <v>294</v>
      </c>
      <c r="Y698" t="s">
        <v>869</v>
      </c>
      <c r="Z698" t="s">
        <v>948</v>
      </c>
      <c r="AA698">
        <v>153</v>
      </c>
      <c r="AB698" t="s">
        <v>604</v>
      </c>
      <c r="AC698" t="s">
        <v>993</v>
      </c>
      <c r="AD698" t="s">
        <v>76</v>
      </c>
      <c r="AE698" t="s">
        <v>992</v>
      </c>
      <c r="AF698" t="s">
        <v>113</v>
      </c>
      <c r="AG698" t="s">
        <v>114</v>
      </c>
      <c r="AH698">
        <v>19</v>
      </c>
      <c r="AI698">
        <v>2</v>
      </c>
    </row>
    <row r="699" spans="2:35" x14ac:dyDescent="0.2">
      <c r="O699" t="s">
        <v>211</v>
      </c>
      <c r="Y699" t="s">
        <v>909</v>
      </c>
    </row>
    <row r="700" spans="2:35" x14ac:dyDescent="0.2">
      <c r="B700" t="str">
        <f>IF(OR($A697=$A698,ISBLANK($A698)),"",IF(ISERR(SEARCH("cell-based",E700)),IF(AND(ISERR(SEARCH("biochem",E700)),ISERR(SEARCH("protein",E700)),ISERR(SEARCH("nucleic",E700))),"",IF(ISERR(SEARCH("target",G701)),"Define a Target component","")),IF(ISERR(SEARCH("cell",G701)),"Define a Cell component",""))&amp;IF(ISERR(SEARCH("small-molecule",E700)),IF(ISBLANK(K700), "Need a Detector Role",""),"")&amp;IF(ISERR(SEARCH("fluorescence",L700)),"",IF(ISBLANK(S700), "Need Emission",IF(ISBLANK(R700), "Need Excitation","")))&amp;IF(ISERR(SEARCH("absorbance",L700)),"",IF(ISBLANK(T700), "Need Absorbance","")))</f>
        <v/>
      </c>
    </row>
    <row r="701" spans="2:35" x14ac:dyDescent="0.2">
      <c r="B701" t="str">
        <f>IF(OR($A698=$A700,ISBLANK($A700)),"",IF(ISERR(SEARCH("cell-based",E701)),IF(AND(ISERR(SEARCH("biochem",E701)),ISERR(SEARCH("protein",E701)),ISERR(SEARCH("nucleic",E701))),"",IF(ISERR(SEARCH("target",G702)),"Define a Target component","")),IF(ISERR(SEARCH("cell",G702)),"Define a Cell component",""))&amp;IF(ISERR(SEARCH("small-molecule",E701)),IF(ISBLANK(K701), "Need a Detector Role",""),"")&amp;IF(ISERR(SEARCH("fluorescence",L701)),"",IF(ISBLANK(S701), "Need Emission",IF(ISBLANK(R701), "Need Excitation","")))&amp;IF(ISERR(SEARCH("absorbance",L701)),"",IF(ISBLANK(T701), "Need Absorbance","")))</f>
        <v/>
      </c>
    </row>
    <row r="702" spans="2:35" x14ac:dyDescent="0.2">
      <c r="B702" t="str">
        <f t="shared" si="12"/>
        <v/>
      </c>
    </row>
    <row r="703" spans="2:35" x14ac:dyDescent="0.2">
      <c r="B703" t="str">
        <f t="shared" si="12"/>
        <v/>
      </c>
    </row>
    <row r="704" spans="2:35" x14ac:dyDescent="0.2">
      <c r="B704" t="str">
        <f t="shared" si="12"/>
        <v/>
      </c>
    </row>
    <row r="705" spans="2:2" x14ac:dyDescent="0.2">
      <c r="B705" t="str">
        <f t="shared" si="12"/>
        <v/>
      </c>
    </row>
    <row r="706" spans="2:2" x14ac:dyDescent="0.2">
      <c r="B706" t="str">
        <f t="shared" si="12"/>
        <v/>
      </c>
    </row>
    <row r="707" spans="2:2" x14ac:dyDescent="0.2">
      <c r="B707" t="str">
        <f t="shared" si="12"/>
        <v/>
      </c>
    </row>
    <row r="708" spans="2:2" x14ac:dyDescent="0.2">
      <c r="B708" t="str">
        <f t="shared" si="12"/>
        <v/>
      </c>
    </row>
    <row r="709" spans="2:2" x14ac:dyDescent="0.2">
      <c r="B709" t="str">
        <f t="shared" si="12"/>
        <v/>
      </c>
    </row>
    <row r="710" spans="2:2" x14ac:dyDescent="0.2">
      <c r="B710" t="str">
        <f t="shared" si="12"/>
        <v/>
      </c>
    </row>
    <row r="711" spans="2:2" x14ac:dyDescent="0.2">
      <c r="B711" t="str">
        <f t="shared" si="12"/>
        <v/>
      </c>
    </row>
    <row r="712" spans="2:2" x14ac:dyDescent="0.2">
      <c r="B712" t="str">
        <f t="shared" si="12"/>
        <v/>
      </c>
    </row>
    <row r="713" spans="2:2" x14ac:dyDescent="0.2">
      <c r="B713" t="str">
        <f t="shared" si="12"/>
        <v/>
      </c>
    </row>
    <row r="714" spans="2:2" x14ac:dyDescent="0.2">
      <c r="B714" t="str">
        <f t="shared" si="12"/>
        <v/>
      </c>
    </row>
    <row r="715" spans="2:2" x14ac:dyDescent="0.2">
      <c r="B715" t="str">
        <f t="shared" si="12"/>
        <v/>
      </c>
    </row>
    <row r="716" spans="2:2" x14ac:dyDescent="0.2">
      <c r="B716" t="str">
        <f t="shared" si="12"/>
        <v/>
      </c>
    </row>
    <row r="717" spans="2:2" x14ac:dyDescent="0.2">
      <c r="B717" t="str">
        <f t="shared" si="12"/>
        <v/>
      </c>
    </row>
    <row r="718" spans="2:2" x14ac:dyDescent="0.2">
      <c r="B718" t="str">
        <f t="shared" si="12"/>
        <v/>
      </c>
    </row>
    <row r="719" spans="2:2" x14ac:dyDescent="0.2">
      <c r="B719" t="str">
        <f t="shared" si="12"/>
        <v/>
      </c>
    </row>
    <row r="720" spans="2:2" x14ac:dyDescent="0.2">
      <c r="B720" t="str">
        <f t="shared" si="12"/>
        <v/>
      </c>
    </row>
    <row r="721" spans="2:2" x14ac:dyDescent="0.2">
      <c r="B721" t="str">
        <f t="shared" si="12"/>
        <v/>
      </c>
    </row>
    <row r="722" spans="2:2" x14ac:dyDescent="0.2">
      <c r="B722" t="str">
        <f t="shared" si="12"/>
        <v/>
      </c>
    </row>
    <row r="723" spans="2:2" x14ac:dyDescent="0.2">
      <c r="B723" t="str">
        <f t="shared" si="12"/>
        <v/>
      </c>
    </row>
    <row r="724" spans="2:2" x14ac:dyDescent="0.2">
      <c r="B724" t="str">
        <f t="shared" si="12"/>
        <v/>
      </c>
    </row>
    <row r="725" spans="2:2" x14ac:dyDescent="0.2">
      <c r="B725" t="str">
        <f t="shared" si="12"/>
        <v/>
      </c>
    </row>
    <row r="726" spans="2:2" x14ac:dyDescent="0.2">
      <c r="B726" t="str">
        <f t="shared" si="12"/>
        <v/>
      </c>
    </row>
    <row r="727" spans="2:2" x14ac:dyDescent="0.2">
      <c r="B727" t="str">
        <f t="shared" si="12"/>
        <v/>
      </c>
    </row>
    <row r="728" spans="2:2" x14ac:dyDescent="0.2">
      <c r="B728" t="str">
        <f t="shared" si="12"/>
        <v/>
      </c>
    </row>
    <row r="729" spans="2:2" x14ac:dyDescent="0.2">
      <c r="B729" t="str">
        <f t="shared" si="12"/>
        <v/>
      </c>
    </row>
    <row r="730" spans="2:2" x14ac:dyDescent="0.2">
      <c r="B730" t="str">
        <f t="shared" si="12"/>
        <v/>
      </c>
    </row>
    <row r="731" spans="2:2" x14ac:dyDescent="0.2">
      <c r="B731" t="str">
        <f t="shared" si="12"/>
        <v/>
      </c>
    </row>
    <row r="732" spans="2:2" x14ac:dyDescent="0.2">
      <c r="B732" t="str">
        <f t="shared" ref="B732:B797" si="13">IF(OR($A730=$A731,ISBLANK($A731)),"",IF(ISERR(SEARCH("cell-based",E732)),IF(AND(ISERR(SEARCH("biochem",E732)),ISERR(SEARCH("protein",E732)),ISERR(SEARCH("nucleic",E732))),"",IF(ISERR(SEARCH("target",G733)),"Define a Target component","")),IF(ISERR(SEARCH("cell",G733)),"Define a Cell component",""))&amp;IF(ISERR(SEARCH("small-molecule",E732)),IF(ISBLANK(K732), "Need a Detector Role",""),"")&amp;IF(ISERR(SEARCH("fluorescence",L732)),"",IF(ISBLANK(S732), "Need Emission",IF(ISBLANK(R732), "Need Excitation","")))&amp;IF(ISERR(SEARCH("absorbance",L732)),"",IF(ISBLANK(T732), "Need Absorbance","")))</f>
        <v/>
      </c>
    </row>
    <row r="733" spans="2:2" x14ac:dyDescent="0.2">
      <c r="B733" t="str">
        <f t="shared" si="13"/>
        <v/>
      </c>
    </row>
    <row r="734" spans="2:2" x14ac:dyDescent="0.2">
      <c r="B734" t="str">
        <f t="shared" si="13"/>
        <v/>
      </c>
    </row>
    <row r="735" spans="2:2" x14ac:dyDescent="0.2">
      <c r="B735" t="str">
        <f t="shared" si="13"/>
        <v/>
      </c>
    </row>
    <row r="736" spans="2:2" x14ac:dyDescent="0.2">
      <c r="B736" t="str">
        <f t="shared" si="13"/>
        <v/>
      </c>
    </row>
    <row r="737" spans="2:35" x14ac:dyDescent="0.2">
      <c r="B737" t="str">
        <f t="shared" si="13"/>
        <v/>
      </c>
    </row>
    <row r="738" spans="2:35" x14ac:dyDescent="0.2">
      <c r="B738" t="str">
        <f t="shared" si="13"/>
        <v/>
      </c>
    </row>
    <row r="739" spans="2:35" x14ac:dyDescent="0.2">
      <c r="B739" t="str">
        <f>IF(OR($A737=$A738,ISBLANK($A738)),"",IF(ISERR(SEARCH("cell-based",E739)),IF(AND(ISERR(SEARCH("biochem",E739)),ISERR(SEARCH("protein",E739)),ISERR(SEARCH("nucleic",E739))),"",IF(ISERR(SEARCH("target",G741)),"Define a Target component","")),IF(ISERR(SEARCH("cell",G741)),"Define a Cell component",""))&amp;IF(ISERR(SEARCH("small-molecule",E739)),IF(ISBLANK(K739), "Need a Detector Role",""),"")&amp;IF(ISERR(SEARCH("fluorescence",L739)),"",IF(ISBLANK(S739), "Need Emission",IF(ISBLANK(R739), "Need Excitation","")))&amp;IF(ISERR(SEARCH("absorbance",L739)),"",IF(ISBLANK(T739), "Need Absorbance","")))</f>
        <v/>
      </c>
      <c r="C739" t="s">
        <v>249</v>
      </c>
      <c r="E739" t="s">
        <v>187</v>
      </c>
      <c r="F739" t="s">
        <v>287</v>
      </c>
      <c r="G739" t="s">
        <v>656</v>
      </c>
      <c r="H739" t="s">
        <v>622</v>
      </c>
      <c r="I739" t="s">
        <v>999</v>
      </c>
      <c r="J739">
        <v>150000</v>
      </c>
      <c r="K739" t="s">
        <v>397</v>
      </c>
      <c r="L739" t="s">
        <v>998</v>
      </c>
      <c r="M739" t="s">
        <v>407</v>
      </c>
      <c r="N739" t="s">
        <v>240</v>
      </c>
      <c r="O739" t="s">
        <v>142</v>
      </c>
      <c r="P739" t="s">
        <v>642</v>
      </c>
      <c r="Q739" t="s">
        <v>464</v>
      </c>
      <c r="R739" t="s">
        <v>126</v>
      </c>
      <c r="S739" t="s">
        <v>231</v>
      </c>
      <c r="T739" t="s">
        <v>198</v>
      </c>
      <c r="U739" t="s">
        <v>294</v>
      </c>
      <c r="Y739" t="s">
        <v>868</v>
      </c>
      <c r="Z739" t="s">
        <v>948</v>
      </c>
      <c r="AA739">
        <v>97.3</v>
      </c>
      <c r="AB739" t="s">
        <v>604</v>
      </c>
      <c r="AC739" t="s">
        <v>1002</v>
      </c>
      <c r="AD739" t="s">
        <v>1000</v>
      </c>
      <c r="AE739" t="s">
        <v>1001</v>
      </c>
      <c r="AF739" t="s">
        <v>113</v>
      </c>
      <c r="AG739" t="s">
        <v>114</v>
      </c>
      <c r="AH739">
        <v>24</v>
      </c>
      <c r="AI739">
        <v>2</v>
      </c>
    </row>
    <row r="740" spans="2:35" x14ac:dyDescent="0.2">
      <c r="G740" t="s">
        <v>353</v>
      </c>
      <c r="H740" t="s">
        <v>240</v>
      </c>
    </row>
    <row r="741" spans="2:35" x14ac:dyDescent="0.2">
      <c r="B741" t="str">
        <f>IF(OR($A738=$A739,ISBLANK($A739)),"",IF(ISERR(SEARCH("cell-based",E741)),IF(AND(ISERR(SEARCH("biochem",E741)),ISERR(SEARCH("protein",E741)),ISERR(SEARCH("nucleic",E741))),"",IF(ISERR(SEARCH("target",G742)),"Define a Target component","")),IF(ISERR(SEARCH("cell",G742)),"Define a Cell component",""))&amp;IF(ISERR(SEARCH("small-molecule",E741)),IF(ISBLANK(K741), "Need a Detector Role",""),"")&amp;IF(ISERR(SEARCH("fluorescence",L741)),"",IF(ISBLANK(S741), "Need Emission",IF(ISBLANK(R741), "Need Excitation","")))&amp;IF(ISERR(SEARCH("absorbance",L741)),"",IF(ISBLANK(T741), "Need Absorbance","")))</f>
        <v/>
      </c>
    </row>
    <row r="742" spans="2:35" x14ac:dyDescent="0.2">
      <c r="B742" t="str">
        <f>IF(OR($A739=$A741,ISBLANK($A741)),"",IF(ISERR(SEARCH("cell-based",E742)),IF(AND(ISERR(SEARCH("biochem",E742)),ISERR(SEARCH("protein",E742)),ISERR(SEARCH("nucleic",E742))),"",IF(ISERR(SEARCH("target",G743)),"Define a Target component","")),IF(ISERR(SEARCH("cell",G743)),"Define a Cell component",""))&amp;IF(ISERR(SEARCH("small-molecule",E742)),IF(ISBLANK(K742), "Need a Detector Role",""),"")&amp;IF(ISERR(SEARCH("fluorescence",L742)),"",IF(ISBLANK(S742), "Need Emission",IF(ISBLANK(R742), "Need Excitation","")))&amp;IF(ISERR(SEARCH("absorbance",L742)),"",IF(ISBLANK(T742), "Need Absorbance","")))</f>
        <v/>
      </c>
    </row>
    <row r="743" spans="2:35" x14ac:dyDescent="0.2">
      <c r="B743" t="str">
        <f t="shared" si="13"/>
        <v/>
      </c>
    </row>
    <row r="744" spans="2:35" x14ac:dyDescent="0.2">
      <c r="B744" t="str">
        <f t="shared" si="13"/>
        <v/>
      </c>
    </row>
    <row r="745" spans="2:35" x14ac:dyDescent="0.2">
      <c r="B745" t="str">
        <f t="shared" si="13"/>
        <v/>
      </c>
    </row>
    <row r="746" spans="2:35" x14ac:dyDescent="0.2">
      <c r="B746" t="str">
        <f t="shared" si="13"/>
        <v/>
      </c>
    </row>
    <row r="747" spans="2:35" x14ac:dyDescent="0.2">
      <c r="B747" t="str">
        <f>IF(OR($A745=$A746,ISBLANK($A746)),"",IF(ISERR(SEARCH("cell-based",E747)),IF(AND(ISERR(SEARCH("biochem",E747)),ISERR(SEARCH("protein",E747)),ISERR(SEARCH("nucleic",E747))),"",IF(ISERR(SEARCH("target",G749)),"Define a Target component","")),IF(ISERR(SEARCH("cell",G749)),"Define a Cell component",""))&amp;IF(ISERR(SEARCH("small-molecule",E747)),IF(ISBLANK(K747), "Need a Detector Role",""),"")&amp;IF(ISERR(SEARCH("fluorescence",L747)),"",IF(ISBLANK(S747), "Need Emission",IF(ISBLANK(R747), "Need Excitation","")))&amp;IF(ISERR(SEARCH("absorbance",L747)),"",IF(ISBLANK(T747), "Need Absorbance","")))</f>
        <v/>
      </c>
      <c r="C747" t="s">
        <v>96</v>
      </c>
      <c r="E747" t="s">
        <v>187</v>
      </c>
      <c r="F747" t="s">
        <v>188</v>
      </c>
      <c r="G747" t="s">
        <v>656</v>
      </c>
      <c r="H747" t="s">
        <v>622</v>
      </c>
      <c r="I747" t="s">
        <v>377</v>
      </c>
      <c r="J747">
        <v>300000</v>
      </c>
      <c r="K747" t="s">
        <v>397</v>
      </c>
      <c r="M747" t="s">
        <v>335</v>
      </c>
      <c r="N747" t="s">
        <v>1003</v>
      </c>
      <c r="O747" t="s">
        <v>211</v>
      </c>
      <c r="P747" t="s">
        <v>281</v>
      </c>
      <c r="Q747" s="8" t="s">
        <v>991</v>
      </c>
      <c r="R747" t="s">
        <v>126</v>
      </c>
      <c r="S747" t="s">
        <v>231</v>
      </c>
      <c r="T747" t="s">
        <v>215</v>
      </c>
      <c r="U747" t="s">
        <v>294</v>
      </c>
      <c r="Y747" t="s">
        <v>869</v>
      </c>
      <c r="Z747" t="s">
        <v>948</v>
      </c>
      <c r="AA747">
        <v>38.299999999999997</v>
      </c>
      <c r="AB747" t="s">
        <v>604</v>
      </c>
      <c r="AC747" t="s">
        <v>1004</v>
      </c>
      <c r="AE747" t="s">
        <v>967</v>
      </c>
      <c r="AF747" t="s">
        <v>132</v>
      </c>
      <c r="AG747" t="s">
        <v>114</v>
      </c>
      <c r="AH747">
        <v>7</v>
      </c>
      <c r="AI747">
        <v>2</v>
      </c>
    </row>
    <row r="748" spans="2:35" x14ac:dyDescent="0.2">
      <c r="G748" t="s">
        <v>394</v>
      </c>
      <c r="H748" t="s">
        <v>1003</v>
      </c>
    </row>
    <row r="749" spans="2:35" x14ac:dyDescent="0.2">
      <c r="B749" t="str">
        <f>IF(OR($A746=$A747,ISBLANK($A747)),"",IF(ISERR(SEARCH("cell-based",E749)),IF(AND(ISERR(SEARCH("biochem",E749)),ISERR(SEARCH("protein",E749)),ISERR(SEARCH("nucleic",E749))),"",IF(ISERR(SEARCH("target",G750)),"Define a Target component","")),IF(ISERR(SEARCH("cell",G750)),"Define a Cell component",""))&amp;IF(ISERR(SEARCH("small-molecule",E749)),IF(ISBLANK(K749), "Need a Detector Role",""),"")&amp;IF(ISERR(SEARCH("fluorescence",L749)),"",IF(ISBLANK(S749), "Need Emission",IF(ISBLANK(R749), "Need Excitation","")))&amp;IF(ISERR(SEARCH("absorbance",L749)),"",IF(ISBLANK(T749), "Need Absorbance","")))</f>
        <v/>
      </c>
    </row>
    <row r="750" spans="2:35" x14ac:dyDescent="0.2">
      <c r="B750" t="str">
        <f>IF(OR($A747=$A749,ISBLANK($A749)),"",IF(ISERR(SEARCH("cell-based",E750)),IF(AND(ISERR(SEARCH("biochem",E750)),ISERR(SEARCH("protein",E750)),ISERR(SEARCH("nucleic",E750))),"",IF(ISERR(SEARCH("target",G751)),"Define a Target component","")),IF(ISERR(SEARCH("cell",G751)),"Define a Cell component",""))&amp;IF(ISERR(SEARCH("small-molecule",E750)),IF(ISBLANK(K750), "Need a Detector Role",""),"")&amp;IF(ISERR(SEARCH("fluorescence",L750)),"",IF(ISBLANK(S750), "Need Emission",IF(ISBLANK(R750), "Need Excitation","")))&amp;IF(ISERR(SEARCH("absorbance",L750)),"",IF(ISBLANK(T750), "Need Absorbance","")))</f>
        <v/>
      </c>
    </row>
    <row r="751" spans="2:35" x14ac:dyDescent="0.2">
      <c r="B751" t="str">
        <f t="shared" si="13"/>
        <v/>
      </c>
    </row>
    <row r="752" spans="2:35" x14ac:dyDescent="0.2">
      <c r="B752" t="str">
        <f t="shared" si="13"/>
        <v/>
      </c>
    </row>
    <row r="753" spans="2:2" x14ac:dyDescent="0.2">
      <c r="B753" t="str">
        <f t="shared" si="13"/>
        <v/>
      </c>
    </row>
    <row r="754" spans="2:2" x14ac:dyDescent="0.2">
      <c r="B754" t="str">
        <f t="shared" si="13"/>
        <v/>
      </c>
    </row>
    <row r="755" spans="2:2" x14ac:dyDescent="0.2">
      <c r="B755" t="str">
        <f t="shared" si="13"/>
        <v/>
      </c>
    </row>
    <row r="756" spans="2:2" x14ac:dyDescent="0.2">
      <c r="B756" t="str">
        <f t="shared" si="13"/>
        <v/>
      </c>
    </row>
    <row r="757" spans="2:2" x14ac:dyDescent="0.2">
      <c r="B757" t="str">
        <f t="shared" si="13"/>
        <v/>
      </c>
    </row>
    <row r="758" spans="2:2" x14ac:dyDescent="0.2">
      <c r="B758" t="str">
        <f t="shared" si="13"/>
        <v/>
      </c>
    </row>
    <row r="759" spans="2:2" x14ac:dyDescent="0.2">
      <c r="B759" t="str">
        <f t="shared" si="13"/>
        <v/>
      </c>
    </row>
    <row r="760" spans="2:2" x14ac:dyDescent="0.2">
      <c r="B760" t="str">
        <f t="shared" si="13"/>
        <v/>
      </c>
    </row>
    <row r="761" spans="2:2" x14ac:dyDescent="0.2">
      <c r="B761" t="str">
        <f t="shared" si="13"/>
        <v/>
      </c>
    </row>
    <row r="762" spans="2:2" x14ac:dyDescent="0.2">
      <c r="B762" t="str">
        <f t="shared" si="13"/>
        <v/>
      </c>
    </row>
    <row r="763" spans="2:2" x14ac:dyDescent="0.2">
      <c r="B763" t="str">
        <f t="shared" si="13"/>
        <v/>
      </c>
    </row>
    <row r="764" spans="2:2" x14ac:dyDescent="0.2">
      <c r="B764" t="str">
        <f t="shared" si="13"/>
        <v/>
      </c>
    </row>
    <row r="765" spans="2:2" x14ac:dyDescent="0.2">
      <c r="B765" t="str">
        <f t="shared" si="13"/>
        <v/>
      </c>
    </row>
    <row r="766" spans="2:2" x14ac:dyDescent="0.2">
      <c r="B766" t="str">
        <f t="shared" si="13"/>
        <v/>
      </c>
    </row>
    <row r="767" spans="2:2" x14ac:dyDescent="0.2">
      <c r="B767" t="str">
        <f t="shared" si="13"/>
        <v/>
      </c>
    </row>
    <row r="768" spans="2:2" x14ac:dyDescent="0.2">
      <c r="B768" t="str">
        <f t="shared" si="13"/>
        <v/>
      </c>
    </row>
    <row r="769" spans="2:2" x14ac:dyDescent="0.2">
      <c r="B769" t="str">
        <f t="shared" si="13"/>
        <v/>
      </c>
    </row>
    <row r="770" spans="2:2" x14ac:dyDescent="0.2">
      <c r="B770" t="str">
        <f t="shared" si="13"/>
        <v/>
      </c>
    </row>
    <row r="771" spans="2:2" x14ac:dyDescent="0.2">
      <c r="B771" t="str">
        <f t="shared" si="13"/>
        <v/>
      </c>
    </row>
    <row r="772" spans="2:2" x14ac:dyDescent="0.2">
      <c r="B772" t="str">
        <f t="shared" si="13"/>
        <v/>
      </c>
    </row>
    <row r="773" spans="2:2" x14ac:dyDescent="0.2">
      <c r="B773" t="str">
        <f t="shared" si="13"/>
        <v/>
      </c>
    </row>
    <row r="774" spans="2:2" x14ac:dyDescent="0.2">
      <c r="B774" t="str">
        <f t="shared" si="13"/>
        <v/>
      </c>
    </row>
    <row r="775" spans="2:2" x14ac:dyDescent="0.2">
      <c r="B775" t="str">
        <f t="shared" si="13"/>
        <v/>
      </c>
    </row>
    <row r="776" spans="2:2" x14ac:dyDescent="0.2">
      <c r="B776" t="str">
        <f t="shared" si="13"/>
        <v/>
      </c>
    </row>
    <row r="777" spans="2:2" x14ac:dyDescent="0.2">
      <c r="B777" t="str">
        <f t="shared" si="13"/>
        <v/>
      </c>
    </row>
    <row r="778" spans="2:2" x14ac:dyDescent="0.2">
      <c r="B778" t="str">
        <f t="shared" si="13"/>
        <v/>
      </c>
    </row>
    <row r="779" spans="2:2" x14ac:dyDescent="0.2">
      <c r="B779" t="str">
        <f t="shared" si="13"/>
        <v/>
      </c>
    </row>
    <row r="780" spans="2:2" x14ac:dyDescent="0.2">
      <c r="B780" t="str">
        <f t="shared" si="13"/>
        <v/>
      </c>
    </row>
    <row r="781" spans="2:2" x14ac:dyDescent="0.2">
      <c r="B781" t="str">
        <f t="shared" si="13"/>
        <v/>
      </c>
    </row>
    <row r="782" spans="2:2" x14ac:dyDescent="0.2">
      <c r="B782" t="str">
        <f t="shared" si="13"/>
        <v/>
      </c>
    </row>
    <row r="783" spans="2:2" x14ac:dyDescent="0.2">
      <c r="B783" t="str">
        <f t="shared" si="13"/>
        <v/>
      </c>
    </row>
    <row r="784" spans="2:2" x14ac:dyDescent="0.2">
      <c r="B784" t="str">
        <f t="shared" si="13"/>
        <v/>
      </c>
    </row>
    <row r="785" spans="2:2" x14ac:dyDescent="0.2">
      <c r="B785" t="str">
        <f t="shared" si="13"/>
        <v/>
      </c>
    </row>
    <row r="786" spans="2:2" x14ac:dyDescent="0.2">
      <c r="B786" t="str">
        <f t="shared" si="13"/>
        <v/>
      </c>
    </row>
    <row r="787" spans="2:2" x14ac:dyDescent="0.2">
      <c r="B787" t="str">
        <f t="shared" si="13"/>
        <v/>
      </c>
    </row>
    <row r="788" spans="2:2" x14ac:dyDescent="0.2">
      <c r="B788" t="str">
        <f t="shared" si="13"/>
        <v/>
      </c>
    </row>
    <row r="789" spans="2:2" x14ac:dyDescent="0.2">
      <c r="B789" t="str">
        <f t="shared" si="13"/>
        <v/>
      </c>
    </row>
    <row r="790" spans="2:2" x14ac:dyDescent="0.2">
      <c r="B790" t="str">
        <f t="shared" si="13"/>
        <v/>
      </c>
    </row>
    <row r="791" spans="2:2" x14ac:dyDescent="0.2">
      <c r="B791" t="str">
        <f t="shared" si="13"/>
        <v/>
      </c>
    </row>
    <row r="792" spans="2:2" x14ac:dyDescent="0.2">
      <c r="B792" t="str">
        <f t="shared" si="13"/>
        <v/>
      </c>
    </row>
    <row r="793" spans="2:2" x14ac:dyDescent="0.2">
      <c r="B793" t="str">
        <f t="shared" si="13"/>
        <v/>
      </c>
    </row>
    <row r="794" spans="2:2" x14ac:dyDescent="0.2">
      <c r="B794" t="str">
        <f t="shared" si="13"/>
        <v/>
      </c>
    </row>
    <row r="795" spans="2:2" x14ac:dyDescent="0.2">
      <c r="B795" t="str">
        <f t="shared" si="13"/>
        <v/>
      </c>
    </row>
    <row r="796" spans="2:2" x14ac:dyDescent="0.2">
      <c r="B796" t="str">
        <f t="shared" si="13"/>
        <v/>
      </c>
    </row>
    <row r="797" spans="2:2" x14ac:dyDescent="0.2">
      <c r="B797" t="str">
        <f t="shared" si="13"/>
        <v/>
      </c>
    </row>
    <row r="798" spans="2:2" x14ac:dyDescent="0.2">
      <c r="B798" t="str">
        <f t="shared" ref="B798:B849" si="14">IF(OR($A796=$A797,ISBLANK($A797)),"",IF(ISERR(SEARCH("cell-based",E798)),IF(AND(ISERR(SEARCH("biochem",E798)),ISERR(SEARCH("protein",E798)),ISERR(SEARCH("nucleic",E798))),"",IF(ISERR(SEARCH("target",G799)),"Define a Target component","")),IF(ISERR(SEARCH("cell",G799)),"Define a Cell component",""))&amp;IF(ISERR(SEARCH("small-molecule",E798)),IF(ISBLANK(K798), "Need a Detector Role",""),"")&amp;IF(ISERR(SEARCH("fluorescence",L798)),"",IF(ISBLANK(S798), "Need Emission",IF(ISBLANK(R798), "Need Excitation","")))&amp;IF(ISERR(SEARCH("absorbance",L798)),"",IF(ISBLANK(T798), "Need Absorbance","")))</f>
        <v/>
      </c>
    </row>
    <row r="799" spans="2:2" x14ac:dyDescent="0.2">
      <c r="B799" t="str">
        <f t="shared" si="14"/>
        <v/>
      </c>
    </row>
    <row r="800" spans="2:2" x14ac:dyDescent="0.2">
      <c r="B800" t="str">
        <f t="shared" si="14"/>
        <v/>
      </c>
    </row>
    <row r="801" spans="2:2" x14ac:dyDescent="0.2">
      <c r="B801" t="str">
        <f t="shared" si="14"/>
        <v/>
      </c>
    </row>
    <row r="802" spans="2:2" x14ac:dyDescent="0.2">
      <c r="B802" t="str">
        <f t="shared" si="14"/>
        <v/>
      </c>
    </row>
    <row r="803" spans="2:2" x14ac:dyDescent="0.2">
      <c r="B803" t="str">
        <f t="shared" si="14"/>
        <v/>
      </c>
    </row>
    <row r="804" spans="2:2" x14ac:dyDescent="0.2">
      <c r="B804" t="str">
        <f t="shared" si="14"/>
        <v/>
      </c>
    </row>
    <row r="805" spans="2:2" x14ac:dyDescent="0.2">
      <c r="B805" t="str">
        <f t="shared" si="14"/>
        <v/>
      </c>
    </row>
    <row r="806" spans="2:2" x14ac:dyDescent="0.2">
      <c r="B806" t="str">
        <f t="shared" si="14"/>
        <v/>
      </c>
    </row>
    <row r="807" spans="2:2" x14ac:dyDescent="0.2">
      <c r="B807" t="str">
        <f t="shared" si="14"/>
        <v/>
      </c>
    </row>
    <row r="808" spans="2:2" x14ac:dyDescent="0.2">
      <c r="B808" t="str">
        <f t="shared" si="14"/>
        <v/>
      </c>
    </row>
    <row r="809" spans="2:2" x14ac:dyDescent="0.2">
      <c r="B809" t="str">
        <f t="shared" si="14"/>
        <v/>
      </c>
    </row>
    <row r="810" spans="2:2" x14ac:dyDescent="0.2">
      <c r="B810" t="str">
        <f t="shared" si="14"/>
        <v/>
      </c>
    </row>
    <row r="811" spans="2:2" x14ac:dyDescent="0.2">
      <c r="B811" t="str">
        <f t="shared" si="14"/>
        <v/>
      </c>
    </row>
    <row r="812" spans="2:2" x14ac:dyDescent="0.2">
      <c r="B812" t="str">
        <f t="shared" si="14"/>
        <v/>
      </c>
    </row>
    <row r="813" spans="2:2" x14ac:dyDescent="0.2">
      <c r="B813" t="str">
        <f t="shared" si="14"/>
        <v/>
      </c>
    </row>
    <row r="814" spans="2:2" x14ac:dyDescent="0.2">
      <c r="B814" t="str">
        <f t="shared" si="14"/>
        <v/>
      </c>
    </row>
    <row r="815" spans="2:2" x14ac:dyDescent="0.2">
      <c r="B815" t="str">
        <f t="shared" si="14"/>
        <v/>
      </c>
    </row>
    <row r="816" spans="2:2" x14ac:dyDescent="0.2">
      <c r="B816" t="str">
        <f t="shared" si="14"/>
        <v/>
      </c>
    </row>
    <row r="817" spans="2:2" x14ac:dyDescent="0.2">
      <c r="B817" t="str">
        <f t="shared" si="14"/>
        <v/>
      </c>
    </row>
    <row r="818" spans="2:2" x14ac:dyDescent="0.2">
      <c r="B818" t="str">
        <f t="shared" si="14"/>
        <v/>
      </c>
    </row>
    <row r="819" spans="2:2" x14ac:dyDescent="0.2">
      <c r="B819" t="str">
        <f t="shared" si="14"/>
        <v/>
      </c>
    </row>
    <row r="820" spans="2:2" x14ac:dyDescent="0.2">
      <c r="B820" t="str">
        <f t="shared" si="14"/>
        <v/>
      </c>
    </row>
    <row r="821" spans="2:2" x14ac:dyDescent="0.2">
      <c r="B821" t="str">
        <f t="shared" si="14"/>
        <v/>
      </c>
    </row>
    <row r="822" spans="2:2" x14ac:dyDescent="0.2">
      <c r="B822" t="str">
        <f t="shared" si="14"/>
        <v/>
      </c>
    </row>
    <row r="823" spans="2:2" x14ac:dyDescent="0.2">
      <c r="B823" t="str">
        <f t="shared" si="14"/>
        <v/>
      </c>
    </row>
    <row r="824" spans="2:2" x14ac:dyDescent="0.2">
      <c r="B824" t="str">
        <f t="shared" si="14"/>
        <v/>
      </c>
    </row>
    <row r="825" spans="2:2" x14ac:dyDescent="0.2">
      <c r="B825" t="str">
        <f t="shared" si="14"/>
        <v/>
      </c>
    </row>
    <row r="826" spans="2:2" x14ac:dyDescent="0.2">
      <c r="B826" t="str">
        <f t="shared" si="14"/>
        <v/>
      </c>
    </row>
    <row r="827" spans="2:2" x14ac:dyDescent="0.2">
      <c r="B827" t="str">
        <f t="shared" si="14"/>
        <v/>
      </c>
    </row>
    <row r="828" spans="2:2" x14ac:dyDescent="0.2">
      <c r="B828" t="str">
        <f t="shared" si="14"/>
        <v/>
      </c>
    </row>
    <row r="829" spans="2:2" x14ac:dyDescent="0.2">
      <c r="B829" t="str">
        <f t="shared" si="14"/>
        <v/>
      </c>
    </row>
    <row r="830" spans="2:2" x14ac:dyDescent="0.2">
      <c r="B830" t="str">
        <f t="shared" si="14"/>
        <v/>
      </c>
    </row>
    <row r="831" spans="2:2" x14ac:dyDescent="0.2">
      <c r="B831" t="str">
        <f t="shared" si="14"/>
        <v/>
      </c>
    </row>
    <row r="832" spans="2:2" x14ac:dyDescent="0.2">
      <c r="B832" t="str">
        <f t="shared" si="14"/>
        <v/>
      </c>
    </row>
    <row r="833" spans="2:2" x14ac:dyDescent="0.2">
      <c r="B833" t="str">
        <f t="shared" si="14"/>
        <v/>
      </c>
    </row>
    <row r="834" spans="2:2" x14ac:dyDescent="0.2">
      <c r="B834" t="str">
        <f t="shared" si="14"/>
        <v/>
      </c>
    </row>
    <row r="835" spans="2:2" x14ac:dyDescent="0.2">
      <c r="B835" t="str">
        <f t="shared" si="14"/>
        <v/>
      </c>
    </row>
    <row r="836" spans="2:2" x14ac:dyDescent="0.2">
      <c r="B836" t="str">
        <f t="shared" si="14"/>
        <v/>
      </c>
    </row>
    <row r="837" spans="2:2" x14ac:dyDescent="0.2">
      <c r="B837" t="str">
        <f t="shared" si="14"/>
        <v/>
      </c>
    </row>
    <row r="838" spans="2:2" x14ac:dyDescent="0.2">
      <c r="B838" t="str">
        <f t="shared" si="14"/>
        <v/>
      </c>
    </row>
    <row r="839" spans="2:2" x14ac:dyDescent="0.2">
      <c r="B839" t="str">
        <f t="shared" si="14"/>
        <v/>
      </c>
    </row>
    <row r="840" spans="2:2" x14ac:dyDescent="0.2">
      <c r="B840" t="str">
        <f t="shared" si="14"/>
        <v/>
      </c>
    </row>
    <row r="841" spans="2:2" x14ac:dyDescent="0.2">
      <c r="B841" t="str">
        <f t="shared" si="14"/>
        <v/>
      </c>
    </row>
    <row r="842" spans="2:2" x14ac:dyDescent="0.2">
      <c r="B842" t="str">
        <f t="shared" si="14"/>
        <v/>
      </c>
    </row>
    <row r="843" spans="2:2" x14ac:dyDescent="0.2">
      <c r="B843" t="str">
        <f t="shared" si="14"/>
        <v/>
      </c>
    </row>
    <row r="844" spans="2:2" x14ac:dyDescent="0.2">
      <c r="B844" t="str">
        <f t="shared" si="14"/>
        <v/>
      </c>
    </row>
    <row r="845" spans="2:2" x14ac:dyDescent="0.2">
      <c r="B845" t="str">
        <f t="shared" si="14"/>
        <v/>
      </c>
    </row>
    <row r="846" spans="2:2" x14ac:dyDescent="0.2">
      <c r="B846" t="str">
        <f t="shared" si="14"/>
        <v/>
      </c>
    </row>
    <row r="847" spans="2:2" x14ac:dyDescent="0.2">
      <c r="B847" t="str">
        <f t="shared" si="14"/>
        <v/>
      </c>
    </row>
    <row r="848" spans="2:2" x14ac:dyDescent="0.2">
      <c r="B848" t="str">
        <f t="shared" si="14"/>
        <v/>
      </c>
    </row>
    <row r="849" spans="2:2" x14ac:dyDescent="0.2">
      <c r="B849" t="str">
        <f t="shared" si="14"/>
        <v/>
      </c>
    </row>
    <row r="850" spans="2:2" x14ac:dyDescent="0.2">
      <c r="B850" t="str">
        <f>IF(OR($A27=$A849,ISBLANK($A849)),"",IF(ISERR(SEARCH("cell-based",E850)),IF(AND(ISERR(SEARCH("biochem",E850)),ISERR(SEARCH("protein",E850)),ISERR(SEARCH("nucleic",E850))),"",IF(ISERR(SEARCH("target",G851)),"Define a Target component","")),IF(ISERR(SEARCH("cell",G851)),"Define a Cell component",""))&amp;IF(ISERR(SEARCH("small-molecule",E850)),IF(ISBLANK(K850), "Need a Detector Role",""),"")&amp;IF(ISERR(SEARCH("fluorescence",L850)),"",IF(ISBLANK(S850), "Need Emission",IF(ISBLANK(R850), "Need Excitation","")))&amp;IF(ISERR(SEARCH("absorbance",L850)),"",IF(ISBLANK(T850), "Need Absorbance","")))</f>
        <v/>
      </c>
    </row>
    <row r="851" spans="2:2" x14ac:dyDescent="0.2">
      <c r="B851" t="str">
        <f t="shared" ref="B851:B883" si="15">IF(OR($A849=$A850,ISBLANK($A850)),"",IF(ISERR(SEARCH("cell-based",E851)),IF(AND(ISERR(SEARCH("biochem",E851)),ISERR(SEARCH("protein",E851)),ISERR(SEARCH("nucleic",E851))),"",IF(ISERR(SEARCH("target",G852)),"Define a Target component","")),IF(ISERR(SEARCH("cell",G852)),"Define a Cell component",""))&amp;IF(ISERR(SEARCH("small-molecule",E851)),IF(ISBLANK(K851), "Need a Detector Role",""),"")&amp;IF(ISERR(SEARCH("fluorescence",L851)),"",IF(ISBLANK(S851), "Need Emission",IF(ISBLANK(R851), "Need Excitation","")))&amp;IF(ISERR(SEARCH("absorbance",L851)),"",IF(ISBLANK(T851), "Need Absorbance","")))</f>
        <v/>
      </c>
    </row>
    <row r="852" spans="2:2" x14ac:dyDescent="0.2">
      <c r="B852" t="str">
        <f t="shared" si="15"/>
        <v/>
      </c>
    </row>
    <row r="853" spans="2:2" x14ac:dyDescent="0.2">
      <c r="B853" t="str">
        <f t="shared" si="15"/>
        <v/>
      </c>
    </row>
    <row r="854" spans="2:2" x14ac:dyDescent="0.2">
      <c r="B854" t="str">
        <f t="shared" si="15"/>
        <v/>
      </c>
    </row>
    <row r="855" spans="2:2" x14ac:dyDescent="0.2">
      <c r="B855" t="str">
        <f t="shared" si="15"/>
        <v/>
      </c>
    </row>
    <row r="856" spans="2:2" x14ac:dyDescent="0.2">
      <c r="B856" t="str">
        <f t="shared" si="15"/>
        <v/>
      </c>
    </row>
    <row r="857" spans="2:2" x14ac:dyDescent="0.2">
      <c r="B857" t="str">
        <f t="shared" si="15"/>
        <v/>
      </c>
    </row>
    <row r="858" spans="2:2" x14ac:dyDescent="0.2">
      <c r="B858" t="str">
        <f t="shared" si="15"/>
        <v/>
      </c>
    </row>
    <row r="859" spans="2:2" x14ac:dyDescent="0.2">
      <c r="B859" t="str">
        <f t="shared" si="15"/>
        <v/>
      </c>
    </row>
    <row r="860" spans="2:2" x14ac:dyDescent="0.2">
      <c r="B860" t="str">
        <f t="shared" si="15"/>
        <v/>
      </c>
    </row>
    <row r="861" spans="2:2" x14ac:dyDescent="0.2">
      <c r="B861" t="str">
        <f t="shared" si="15"/>
        <v/>
      </c>
    </row>
    <row r="862" spans="2:2" x14ac:dyDescent="0.2">
      <c r="B862" t="str">
        <f t="shared" si="15"/>
        <v/>
      </c>
    </row>
    <row r="863" spans="2:2" x14ac:dyDescent="0.2">
      <c r="B863" t="str">
        <f t="shared" si="15"/>
        <v/>
      </c>
    </row>
    <row r="864" spans="2:2" x14ac:dyDescent="0.2">
      <c r="B864" t="str">
        <f t="shared" si="15"/>
        <v/>
      </c>
    </row>
    <row r="865" spans="2:2" x14ac:dyDescent="0.2">
      <c r="B865" t="str">
        <f t="shared" si="15"/>
        <v/>
      </c>
    </row>
    <row r="866" spans="2:2" x14ac:dyDescent="0.2">
      <c r="B866" t="str">
        <f t="shared" si="15"/>
        <v/>
      </c>
    </row>
    <row r="867" spans="2:2" x14ac:dyDescent="0.2">
      <c r="B867" t="str">
        <f t="shared" si="15"/>
        <v/>
      </c>
    </row>
    <row r="868" spans="2:2" x14ac:dyDescent="0.2">
      <c r="B868" t="str">
        <f t="shared" si="15"/>
        <v/>
      </c>
    </row>
    <row r="869" spans="2:2" x14ac:dyDescent="0.2">
      <c r="B869" t="str">
        <f t="shared" si="15"/>
        <v/>
      </c>
    </row>
    <row r="870" spans="2:2" x14ac:dyDescent="0.2">
      <c r="B870" t="str">
        <f t="shared" si="15"/>
        <v/>
      </c>
    </row>
    <row r="871" spans="2:2" x14ac:dyDescent="0.2">
      <c r="B871" t="str">
        <f t="shared" si="15"/>
        <v/>
      </c>
    </row>
    <row r="872" spans="2:2" x14ac:dyDescent="0.2">
      <c r="B872" t="str">
        <f t="shared" si="15"/>
        <v/>
      </c>
    </row>
    <row r="873" spans="2:2" x14ac:dyDescent="0.2">
      <c r="B873" t="str">
        <f t="shared" si="15"/>
        <v/>
      </c>
    </row>
    <row r="874" spans="2:2" x14ac:dyDescent="0.2">
      <c r="B874" t="str">
        <f t="shared" si="15"/>
        <v/>
      </c>
    </row>
    <row r="875" spans="2:2" x14ac:dyDescent="0.2">
      <c r="B875" t="str">
        <f t="shared" si="15"/>
        <v/>
      </c>
    </row>
    <row r="876" spans="2:2" x14ac:dyDescent="0.2">
      <c r="B876" t="str">
        <f t="shared" si="15"/>
        <v/>
      </c>
    </row>
    <row r="877" spans="2:2" x14ac:dyDescent="0.2">
      <c r="B877" t="str">
        <f t="shared" si="15"/>
        <v/>
      </c>
    </row>
    <row r="878" spans="2:2" x14ac:dyDescent="0.2">
      <c r="B878" t="str">
        <f t="shared" si="15"/>
        <v/>
      </c>
    </row>
    <row r="879" spans="2:2" x14ac:dyDescent="0.2">
      <c r="B879" t="str">
        <f t="shared" si="15"/>
        <v/>
      </c>
    </row>
    <row r="880" spans="2:2" x14ac:dyDescent="0.2">
      <c r="B880" t="str">
        <f t="shared" si="15"/>
        <v/>
      </c>
    </row>
    <row r="881" spans="2:2" x14ac:dyDescent="0.2">
      <c r="B881" t="str">
        <f t="shared" si="15"/>
        <v/>
      </c>
    </row>
    <row r="882" spans="2:2" x14ac:dyDescent="0.2">
      <c r="B882" t="str">
        <f t="shared" si="15"/>
        <v/>
      </c>
    </row>
    <row r="883" spans="2:2" x14ac:dyDescent="0.2">
      <c r="B883" t="str">
        <f t="shared" si="15"/>
        <v/>
      </c>
    </row>
    <row r="884" spans="2:2" x14ac:dyDescent="0.2">
      <c r="B884" t="str">
        <f>IF(OR($A54=$A883,ISBLANK($A883)),"",IF(ISERR(SEARCH("cell-based",E884)),IF(AND(ISERR(SEARCH("biochem",E884)),ISERR(SEARCH("protein",E884)),ISERR(SEARCH("nucleic",E884))),"",IF(ISERR(SEARCH("target",G885)),"Define a Target component","")),IF(ISERR(SEARCH("cell",G885)),"Define a Cell component",""))&amp;IF(ISERR(SEARCH("small-molecule",E884)),IF(ISBLANK(K884), "Need a Detector Role",""),"")&amp;IF(ISERR(SEARCH("fluorescence",L884)),"",IF(ISBLANK(S884), "Need Emission",IF(ISBLANK(R884), "Need Excitation","")))&amp;IF(ISERR(SEARCH("absorbance",L884)),"",IF(ISBLANK(T884), "Need Absorbance","")))</f>
        <v/>
      </c>
    </row>
    <row r="885" spans="2:2" x14ac:dyDescent="0.2">
      <c r="B885" t="str">
        <f t="shared" ref="B885:B948" si="16">IF(OR($A883=$A884,ISBLANK($A884)),"",IF(ISERR(SEARCH("cell-based",E885)),IF(AND(ISERR(SEARCH("biochem",E885)),ISERR(SEARCH("protein",E885)),ISERR(SEARCH("nucleic",E885))),"",IF(ISERR(SEARCH("target",G886)),"Define a Target component","")),IF(ISERR(SEARCH("cell",G886)),"Define a Cell component",""))&amp;IF(ISERR(SEARCH("small-molecule",E885)),IF(ISBLANK(K885), "Need a Detector Role",""),"")&amp;IF(ISERR(SEARCH("fluorescence",L885)),"",IF(ISBLANK(S885), "Need Emission",IF(ISBLANK(R885), "Need Excitation","")))&amp;IF(ISERR(SEARCH("absorbance",L885)),"",IF(ISBLANK(T885), "Need Absorbance","")))</f>
        <v/>
      </c>
    </row>
    <row r="886" spans="2:2" x14ac:dyDescent="0.2">
      <c r="B886" t="str">
        <f t="shared" si="16"/>
        <v/>
      </c>
    </row>
    <row r="887" spans="2:2" x14ac:dyDescent="0.2">
      <c r="B887" t="str">
        <f t="shared" si="16"/>
        <v/>
      </c>
    </row>
    <row r="888" spans="2:2" x14ac:dyDescent="0.2">
      <c r="B888" t="str">
        <f t="shared" si="16"/>
        <v/>
      </c>
    </row>
    <row r="889" spans="2:2" x14ac:dyDescent="0.2">
      <c r="B889" t="str">
        <f t="shared" si="16"/>
        <v/>
      </c>
    </row>
    <row r="890" spans="2:2" x14ac:dyDescent="0.2">
      <c r="B890" t="str">
        <f t="shared" si="16"/>
        <v/>
      </c>
    </row>
    <row r="891" spans="2:2" x14ac:dyDescent="0.2">
      <c r="B891" t="str">
        <f t="shared" si="16"/>
        <v/>
      </c>
    </row>
    <row r="892" spans="2:2" x14ac:dyDescent="0.2">
      <c r="B892" t="str">
        <f t="shared" si="16"/>
        <v/>
      </c>
    </row>
    <row r="893" spans="2:2" x14ac:dyDescent="0.2">
      <c r="B893" t="str">
        <f t="shared" si="16"/>
        <v/>
      </c>
    </row>
    <row r="894" spans="2:2" x14ac:dyDescent="0.2">
      <c r="B894" t="str">
        <f t="shared" si="16"/>
        <v/>
      </c>
    </row>
    <row r="895" spans="2:2" x14ac:dyDescent="0.2">
      <c r="B895" t="str">
        <f t="shared" si="16"/>
        <v/>
      </c>
    </row>
    <row r="896" spans="2:2" x14ac:dyDescent="0.2">
      <c r="B896" t="str">
        <f t="shared" si="16"/>
        <v/>
      </c>
    </row>
    <row r="897" spans="2:2" x14ac:dyDescent="0.2">
      <c r="B897" t="str">
        <f t="shared" si="16"/>
        <v/>
      </c>
    </row>
    <row r="898" spans="2:2" x14ac:dyDescent="0.2">
      <c r="B898" t="str">
        <f t="shared" si="16"/>
        <v/>
      </c>
    </row>
    <row r="899" spans="2:2" x14ac:dyDescent="0.2">
      <c r="B899" t="str">
        <f t="shared" si="16"/>
        <v/>
      </c>
    </row>
    <row r="900" spans="2:2" x14ac:dyDescent="0.2">
      <c r="B900" t="str">
        <f t="shared" si="16"/>
        <v/>
      </c>
    </row>
    <row r="901" spans="2:2" x14ac:dyDescent="0.2">
      <c r="B901" t="str">
        <f t="shared" si="16"/>
        <v/>
      </c>
    </row>
    <row r="902" spans="2:2" x14ac:dyDescent="0.2">
      <c r="B902" t="str">
        <f t="shared" si="16"/>
        <v/>
      </c>
    </row>
    <row r="903" spans="2:2" x14ac:dyDescent="0.2">
      <c r="B903" t="str">
        <f t="shared" si="16"/>
        <v/>
      </c>
    </row>
    <row r="904" spans="2:2" x14ac:dyDescent="0.2">
      <c r="B904" t="str">
        <f t="shared" si="16"/>
        <v/>
      </c>
    </row>
    <row r="905" spans="2:2" x14ac:dyDescent="0.2">
      <c r="B905" t="str">
        <f t="shared" si="16"/>
        <v/>
      </c>
    </row>
    <row r="906" spans="2:2" x14ac:dyDescent="0.2">
      <c r="B906" t="str">
        <f t="shared" si="16"/>
        <v/>
      </c>
    </row>
    <row r="907" spans="2:2" x14ac:dyDescent="0.2">
      <c r="B907" t="str">
        <f t="shared" si="16"/>
        <v/>
      </c>
    </row>
    <row r="908" spans="2:2" x14ac:dyDescent="0.2">
      <c r="B908" t="str">
        <f t="shared" si="16"/>
        <v/>
      </c>
    </row>
    <row r="909" spans="2:2" x14ac:dyDescent="0.2">
      <c r="B909" t="str">
        <f t="shared" si="16"/>
        <v/>
      </c>
    </row>
    <row r="910" spans="2:2" x14ac:dyDescent="0.2">
      <c r="B910" t="str">
        <f t="shared" si="16"/>
        <v/>
      </c>
    </row>
    <row r="911" spans="2:2" x14ac:dyDescent="0.2">
      <c r="B911" t="str">
        <f t="shared" si="16"/>
        <v/>
      </c>
    </row>
    <row r="912" spans="2:2" x14ac:dyDescent="0.2">
      <c r="B912" t="str">
        <f t="shared" si="16"/>
        <v/>
      </c>
    </row>
    <row r="913" spans="2:2" x14ac:dyDescent="0.2">
      <c r="B913" t="str">
        <f t="shared" si="16"/>
        <v/>
      </c>
    </row>
    <row r="914" spans="2:2" x14ac:dyDescent="0.2">
      <c r="B914" t="str">
        <f t="shared" si="16"/>
        <v/>
      </c>
    </row>
    <row r="915" spans="2:2" x14ac:dyDescent="0.2">
      <c r="B915" t="str">
        <f t="shared" si="16"/>
        <v/>
      </c>
    </row>
    <row r="916" spans="2:2" x14ac:dyDescent="0.2">
      <c r="B916" t="str">
        <f t="shared" si="16"/>
        <v/>
      </c>
    </row>
    <row r="917" spans="2:2" x14ac:dyDescent="0.2">
      <c r="B917" t="str">
        <f t="shared" si="16"/>
        <v/>
      </c>
    </row>
    <row r="918" spans="2:2" x14ac:dyDescent="0.2">
      <c r="B918" t="str">
        <f t="shared" si="16"/>
        <v/>
      </c>
    </row>
    <row r="919" spans="2:2" x14ac:dyDescent="0.2">
      <c r="B919" t="str">
        <f t="shared" si="16"/>
        <v/>
      </c>
    </row>
    <row r="920" spans="2:2" x14ac:dyDescent="0.2">
      <c r="B920" t="str">
        <f t="shared" si="16"/>
        <v/>
      </c>
    </row>
    <row r="921" spans="2:2" x14ac:dyDescent="0.2">
      <c r="B921" t="str">
        <f t="shared" si="16"/>
        <v/>
      </c>
    </row>
    <row r="922" spans="2:2" x14ac:dyDescent="0.2">
      <c r="B922" t="str">
        <f t="shared" si="16"/>
        <v/>
      </c>
    </row>
    <row r="923" spans="2:2" x14ac:dyDescent="0.2">
      <c r="B923" t="str">
        <f t="shared" si="16"/>
        <v/>
      </c>
    </row>
    <row r="924" spans="2:2" x14ac:dyDescent="0.2">
      <c r="B924" t="str">
        <f t="shared" si="16"/>
        <v/>
      </c>
    </row>
    <row r="925" spans="2:2" x14ac:dyDescent="0.2">
      <c r="B925" t="str">
        <f t="shared" si="16"/>
        <v/>
      </c>
    </row>
    <row r="926" spans="2:2" x14ac:dyDescent="0.2">
      <c r="B926" t="str">
        <f t="shared" si="16"/>
        <v/>
      </c>
    </row>
    <row r="927" spans="2:2" x14ac:dyDescent="0.2">
      <c r="B927" t="str">
        <f t="shared" si="16"/>
        <v/>
      </c>
    </row>
    <row r="928" spans="2:2" x14ac:dyDescent="0.2">
      <c r="B928" t="str">
        <f t="shared" si="16"/>
        <v/>
      </c>
    </row>
    <row r="929" spans="2:2" x14ac:dyDescent="0.2">
      <c r="B929" t="str">
        <f t="shared" si="16"/>
        <v/>
      </c>
    </row>
    <row r="930" spans="2:2" x14ac:dyDescent="0.2">
      <c r="B930" t="str">
        <f t="shared" si="16"/>
        <v/>
      </c>
    </row>
    <row r="931" spans="2:2" x14ac:dyDescent="0.2">
      <c r="B931" t="str">
        <f t="shared" si="16"/>
        <v/>
      </c>
    </row>
    <row r="932" spans="2:2" x14ac:dyDescent="0.2">
      <c r="B932" t="str">
        <f t="shared" si="16"/>
        <v/>
      </c>
    </row>
    <row r="933" spans="2:2" x14ac:dyDescent="0.2">
      <c r="B933" t="str">
        <f t="shared" si="16"/>
        <v/>
      </c>
    </row>
    <row r="934" spans="2:2" x14ac:dyDescent="0.2">
      <c r="B934" t="str">
        <f t="shared" si="16"/>
        <v/>
      </c>
    </row>
    <row r="935" spans="2:2" x14ac:dyDescent="0.2">
      <c r="B935" t="str">
        <f t="shared" si="16"/>
        <v/>
      </c>
    </row>
    <row r="936" spans="2:2" x14ac:dyDescent="0.2">
      <c r="B936" t="str">
        <f t="shared" si="16"/>
        <v/>
      </c>
    </row>
    <row r="937" spans="2:2" x14ac:dyDescent="0.2">
      <c r="B937" t="str">
        <f t="shared" si="16"/>
        <v/>
      </c>
    </row>
    <row r="938" spans="2:2" x14ac:dyDescent="0.2">
      <c r="B938" t="str">
        <f t="shared" si="16"/>
        <v/>
      </c>
    </row>
    <row r="939" spans="2:2" x14ac:dyDescent="0.2">
      <c r="B939" t="str">
        <f t="shared" si="16"/>
        <v/>
      </c>
    </row>
    <row r="940" spans="2:2" x14ac:dyDescent="0.2">
      <c r="B940" t="str">
        <f t="shared" si="16"/>
        <v/>
      </c>
    </row>
    <row r="941" spans="2:2" x14ac:dyDescent="0.2">
      <c r="B941" t="str">
        <f t="shared" si="16"/>
        <v/>
      </c>
    </row>
    <row r="942" spans="2:2" x14ac:dyDescent="0.2">
      <c r="B942" t="str">
        <f t="shared" si="16"/>
        <v/>
      </c>
    </row>
    <row r="943" spans="2:2" x14ac:dyDescent="0.2">
      <c r="B943" t="str">
        <f t="shared" si="16"/>
        <v/>
      </c>
    </row>
    <row r="944" spans="2:2" x14ac:dyDescent="0.2">
      <c r="B944" t="str">
        <f t="shared" si="16"/>
        <v/>
      </c>
    </row>
    <row r="945" spans="2:2" x14ac:dyDescent="0.2">
      <c r="B945" t="str">
        <f t="shared" si="16"/>
        <v/>
      </c>
    </row>
    <row r="946" spans="2:2" x14ac:dyDescent="0.2">
      <c r="B946" t="str">
        <f t="shared" si="16"/>
        <v/>
      </c>
    </row>
    <row r="947" spans="2:2" x14ac:dyDescent="0.2">
      <c r="B947" t="str">
        <f t="shared" si="16"/>
        <v/>
      </c>
    </row>
    <row r="948" spans="2:2" x14ac:dyDescent="0.2">
      <c r="B948" t="str">
        <f t="shared" si="16"/>
        <v/>
      </c>
    </row>
    <row r="949" spans="2:2" x14ac:dyDescent="0.2">
      <c r="B949" t="str">
        <f t="shared" ref="B949:B1012" si="17">IF(OR($A947=$A948,ISBLANK($A948)),"",IF(ISERR(SEARCH("cell-based",E949)),IF(AND(ISERR(SEARCH("biochem",E949)),ISERR(SEARCH("protein",E949)),ISERR(SEARCH("nucleic",E949))),"",IF(ISERR(SEARCH("target",G950)),"Define a Target component","")),IF(ISERR(SEARCH("cell",G950)),"Define a Cell component",""))&amp;IF(ISERR(SEARCH("small-molecule",E949)),IF(ISBLANK(K949), "Need a Detector Role",""),"")&amp;IF(ISERR(SEARCH("fluorescence",L949)),"",IF(ISBLANK(S949), "Need Emission",IF(ISBLANK(R949), "Need Excitation","")))&amp;IF(ISERR(SEARCH("absorbance",L949)),"",IF(ISBLANK(T949), "Need Absorbance","")))</f>
        <v/>
      </c>
    </row>
    <row r="950" spans="2:2" x14ac:dyDescent="0.2">
      <c r="B950" t="str">
        <f t="shared" si="17"/>
        <v/>
      </c>
    </row>
    <row r="951" spans="2:2" x14ac:dyDescent="0.2">
      <c r="B951" t="str">
        <f t="shared" si="17"/>
        <v/>
      </c>
    </row>
    <row r="952" spans="2:2" x14ac:dyDescent="0.2">
      <c r="B952" t="str">
        <f t="shared" si="17"/>
        <v/>
      </c>
    </row>
    <row r="953" spans="2:2" x14ac:dyDescent="0.2">
      <c r="B953" t="str">
        <f t="shared" si="17"/>
        <v/>
      </c>
    </row>
    <row r="954" spans="2:2" x14ac:dyDescent="0.2">
      <c r="B954" t="str">
        <f t="shared" si="17"/>
        <v/>
      </c>
    </row>
    <row r="955" spans="2:2" x14ac:dyDescent="0.2">
      <c r="B955" t="str">
        <f t="shared" si="17"/>
        <v/>
      </c>
    </row>
    <row r="956" spans="2:2" x14ac:dyDescent="0.2">
      <c r="B956" t="str">
        <f t="shared" si="17"/>
        <v/>
      </c>
    </row>
    <row r="957" spans="2:2" x14ac:dyDescent="0.2">
      <c r="B957" t="str">
        <f t="shared" si="17"/>
        <v/>
      </c>
    </row>
    <row r="958" spans="2:2" x14ac:dyDescent="0.2">
      <c r="B958" t="str">
        <f t="shared" si="17"/>
        <v/>
      </c>
    </row>
    <row r="959" spans="2:2" x14ac:dyDescent="0.2">
      <c r="B959" t="str">
        <f t="shared" si="17"/>
        <v/>
      </c>
    </row>
    <row r="960" spans="2:2" x14ac:dyDescent="0.2">
      <c r="B960" t="str">
        <f t="shared" si="17"/>
        <v/>
      </c>
    </row>
    <row r="961" spans="2:2" x14ac:dyDescent="0.2">
      <c r="B961" t="str">
        <f t="shared" si="17"/>
        <v/>
      </c>
    </row>
    <row r="962" spans="2:2" x14ac:dyDescent="0.2">
      <c r="B962" t="str">
        <f t="shared" si="17"/>
        <v/>
      </c>
    </row>
    <row r="963" spans="2:2" x14ac:dyDescent="0.2">
      <c r="B963" t="str">
        <f t="shared" si="17"/>
        <v/>
      </c>
    </row>
    <row r="964" spans="2:2" x14ac:dyDescent="0.2">
      <c r="B964" t="str">
        <f t="shared" si="17"/>
        <v/>
      </c>
    </row>
    <row r="965" spans="2:2" x14ac:dyDescent="0.2">
      <c r="B965" t="str">
        <f t="shared" si="17"/>
        <v/>
      </c>
    </row>
    <row r="966" spans="2:2" x14ac:dyDescent="0.2">
      <c r="B966" t="str">
        <f t="shared" si="17"/>
        <v/>
      </c>
    </row>
    <row r="967" spans="2:2" x14ac:dyDescent="0.2">
      <c r="B967" t="str">
        <f t="shared" si="17"/>
        <v/>
      </c>
    </row>
    <row r="968" spans="2:2" x14ac:dyDescent="0.2">
      <c r="B968" t="str">
        <f t="shared" si="17"/>
        <v/>
      </c>
    </row>
    <row r="969" spans="2:2" x14ac:dyDescent="0.2">
      <c r="B969" t="str">
        <f t="shared" si="17"/>
        <v/>
      </c>
    </row>
    <row r="970" spans="2:2" x14ac:dyDescent="0.2">
      <c r="B970" t="str">
        <f t="shared" si="17"/>
        <v/>
      </c>
    </row>
    <row r="971" spans="2:2" x14ac:dyDescent="0.2">
      <c r="B971" t="str">
        <f t="shared" si="17"/>
        <v/>
      </c>
    </row>
    <row r="972" spans="2:2" x14ac:dyDescent="0.2">
      <c r="B972" t="str">
        <f t="shared" si="17"/>
        <v/>
      </c>
    </row>
    <row r="973" spans="2:2" x14ac:dyDescent="0.2">
      <c r="B973" t="str">
        <f t="shared" si="17"/>
        <v/>
      </c>
    </row>
    <row r="974" spans="2:2" x14ac:dyDescent="0.2">
      <c r="B974" t="str">
        <f t="shared" si="17"/>
        <v/>
      </c>
    </row>
    <row r="975" spans="2:2" x14ac:dyDescent="0.2">
      <c r="B975" t="str">
        <f t="shared" si="17"/>
        <v/>
      </c>
    </row>
    <row r="976" spans="2:2" x14ac:dyDescent="0.2">
      <c r="B976" t="str">
        <f t="shared" si="17"/>
        <v/>
      </c>
    </row>
    <row r="977" spans="2:2" x14ac:dyDescent="0.2">
      <c r="B977" t="str">
        <f t="shared" si="17"/>
        <v/>
      </c>
    </row>
    <row r="978" spans="2:2" x14ac:dyDescent="0.2">
      <c r="B978" t="str">
        <f t="shared" si="17"/>
        <v/>
      </c>
    </row>
    <row r="979" spans="2:2" x14ac:dyDescent="0.2">
      <c r="B979" t="str">
        <f t="shared" si="17"/>
        <v/>
      </c>
    </row>
    <row r="980" spans="2:2" x14ac:dyDescent="0.2">
      <c r="B980" t="str">
        <f t="shared" si="17"/>
        <v/>
      </c>
    </row>
    <row r="981" spans="2:2" x14ac:dyDescent="0.2">
      <c r="B981" t="str">
        <f t="shared" si="17"/>
        <v/>
      </c>
    </row>
    <row r="982" spans="2:2" x14ac:dyDescent="0.2">
      <c r="B982" t="str">
        <f t="shared" si="17"/>
        <v/>
      </c>
    </row>
    <row r="983" spans="2:2" x14ac:dyDescent="0.2">
      <c r="B983" t="str">
        <f t="shared" si="17"/>
        <v/>
      </c>
    </row>
    <row r="984" spans="2:2" x14ac:dyDescent="0.2">
      <c r="B984" t="str">
        <f t="shared" si="17"/>
        <v/>
      </c>
    </row>
    <row r="985" spans="2:2" x14ac:dyDescent="0.2">
      <c r="B985" t="str">
        <f t="shared" si="17"/>
        <v/>
      </c>
    </row>
    <row r="986" spans="2:2" x14ac:dyDescent="0.2">
      <c r="B986" t="str">
        <f t="shared" si="17"/>
        <v/>
      </c>
    </row>
    <row r="987" spans="2:2" x14ac:dyDescent="0.2">
      <c r="B987" t="str">
        <f t="shared" si="17"/>
        <v/>
      </c>
    </row>
    <row r="988" spans="2:2" x14ac:dyDescent="0.2">
      <c r="B988" t="str">
        <f t="shared" si="17"/>
        <v/>
      </c>
    </row>
    <row r="989" spans="2:2" x14ac:dyDescent="0.2">
      <c r="B989" t="str">
        <f t="shared" si="17"/>
        <v/>
      </c>
    </row>
    <row r="990" spans="2:2" x14ac:dyDescent="0.2">
      <c r="B990" t="str">
        <f t="shared" si="17"/>
        <v/>
      </c>
    </row>
    <row r="991" spans="2:2" x14ac:dyDescent="0.2">
      <c r="B991" t="str">
        <f t="shared" si="17"/>
        <v/>
      </c>
    </row>
    <row r="992" spans="2:2" x14ac:dyDescent="0.2">
      <c r="B992" t="str">
        <f t="shared" si="17"/>
        <v/>
      </c>
    </row>
    <row r="993" spans="2:2" x14ac:dyDescent="0.2">
      <c r="B993" t="str">
        <f t="shared" si="17"/>
        <v/>
      </c>
    </row>
    <row r="994" spans="2:2" x14ac:dyDescent="0.2">
      <c r="B994" t="str">
        <f t="shared" si="17"/>
        <v/>
      </c>
    </row>
    <row r="995" spans="2:2" x14ac:dyDescent="0.2">
      <c r="B995" t="str">
        <f t="shared" si="17"/>
        <v/>
      </c>
    </row>
    <row r="996" spans="2:2" x14ac:dyDescent="0.2">
      <c r="B996" t="str">
        <f t="shared" si="17"/>
        <v/>
      </c>
    </row>
    <row r="997" spans="2:2" x14ac:dyDescent="0.2">
      <c r="B997" t="str">
        <f t="shared" si="17"/>
        <v/>
      </c>
    </row>
    <row r="998" spans="2:2" x14ac:dyDescent="0.2">
      <c r="B998" t="str">
        <f t="shared" si="17"/>
        <v/>
      </c>
    </row>
    <row r="999" spans="2:2" x14ac:dyDescent="0.2">
      <c r="B999" t="str">
        <f t="shared" si="17"/>
        <v/>
      </c>
    </row>
    <row r="1000" spans="2:2" x14ac:dyDescent="0.2">
      <c r="B1000" t="str">
        <f t="shared" si="17"/>
        <v/>
      </c>
    </row>
    <row r="1001" spans="2:2" x14ac:dyDescent="0.2">
      <c r="B1001" t="str">
        <f t="shared" si="17"/>
        <v/>
      </c>
    </row>
    <row r="1002" spans="2:2" x14ac:dyDescent="0.2">
      <c r="B1002" t="str">
        <f t="shared" si="17"/>
        <v/>
      </c>
    </row>
    <row r="1003" spans="2:2" x14ac:dyDescent="0.2">
      <c r="B1003" t="str">
        <f t="shared" si="17"/>
        <v/>
      </c>
    </row>
    <row r="1004" spans="2:2" x14ac:dyDescent="0.2">
      <c r="B1004" t="str">
        <f t="shared" si="17"/>
        <v/>
      </c>
    </row>
    <row r="1005" spans="2:2" x14ac:dyDescent="0.2">
      <c r="B1005" t="str">
        <f t="shared" si="17"/>
        <v/>
      </c>
    </row>
    <row r="1006" spans="2:2" x14ac:dyDescent="0.2">
      <c r="B1006" t="str">
        <f t="shared" si="17"/>
        <v/>
      </c>
    </row>
    <row r="1007" spans="2:2" x14ac:dyDescent="0.2">
      <c r="B1007" t="str">
        <f t="shared" si="17"/>
        <v/>
      </c>
    </row>
    <row r="1008" spans="2:2" x14ac:dyDescent="0.2">
      <c r="B1008" t="str">
        <f t="shared" si="17"/>
        <v/>
      </c>
    </row>
    <row r="1009" spans="2:2" x14ac:dyDescent="0.2">
      <c r="B1009" t="str">
        <f t="shared" si="17"/>
        <v/>
      </c>
    </row>
    <row r="1010" spans="2:2" x14ac:dyDescent="0.2">
      <c r="B1010" t="str">
        <f t="shared" si="17"/>
        <v/>
      </c>
    </row>
    <row r="1011" spans="2:2" x14ac:dyDescent="0.2">
      <c r="B1011" t="str">
        <f t="shared" si="17"/>
        <v/>
      </c>
    </row>
    <row r="1012" spans="2:2" x14ac:dyDescent="0.2">
      <c r="B1012" t="str">
        <f t="shared" si="17"/>
        <v/>
      </c>
    </row>
    <row r="1013" spans="2:2" x14ac:dyDescent="0.2">
      <c r="B1013" t="str">
        <f t="shared" ref="B1013:B1076" si="18">IF(OR($A1011=$A1012,ISBLANK($A1012)),"",IF(ISERR(SEARCH("cell-based",E1013)),IF(AND(ISERR(SEARCH("biochem",E1013)),ISERR(SEARCH("protein",E1013)),ISERR(SEARCH("nucleic",E1013))),"",IF(ISERR(SEARCH("target",G1014)),"Define a Target component","")),IF(ISERR(SEARCH("cell",G1014)),"Define a Cell component",""))&amp;IF(ISERR(SEARCH("small-molecule",E1013)),IF(ISBLANK(K1013), "Need a Detector Role",""),"")&amp;IF(ISERR(SEARCH("fluorescence",L1013)),"",IF(ISBLANK(S1013), "Need Emission",IF(ISBLANK(R1013), "Need Excitation","")))&amp;IF(ISERR(SEARCH("absorbance",L1013)),"",IF(ISBLANK(T1013), "Need Absorbance","")))</f>
        <v/>
      </c>
    </row>
    <row r="1014" spans="2:2" x14ac:dyDescent="0.2">
      <c r="B1014" t="str">
        <f t="shared" si="18"/>
        <v/>
      </c>
    </row>
    <row r="1015" spans="2:2" x14ac:dyDescent="0.2">
      <c r="B1015" t="str">
        <f t="shared" si="18"/>
        <v/>
      </c>
    </row>
    <row r="1016" spans="2:2" x14ac:dyDescent="0.2">
      <c r="B1016" t="str">
        <f t="shared" si="18"/>
        <v/>
      </c>
    </row>
    <row r="1017" spans="2:2" x14ac:dyDescent="0.2">
      <c r="B1017" t="str">
        <f t="shared" si="18"/>
        <v/>
      </c>
    </row>
    <row r="1018" spans="2:2" x14ac:dyDescent="0.2">
      <c r="B1018" t="str">
        <f t="shared" si="18"/>
        <v/>
      </c>
    </row>
    <row r="1019" spans="2:2" x14ac:dyDescent="0.2">
      <c r="B1019" t="str">
        <f t="shared" si="18"/>
        <v/>
      </c>
    </row>
    <row r="1020" spans="2:2" x14ac:dyDescent="0.2">
      <c r="B1020" t="str">
        <f t="shared" si="18"/>
        <v/>
      </c>
    </row>
    <row r="1021" spans="2:2" x14ac:dyDescent="0.2">
      <c r="B1021" t="str">
        <f t="shared" si="18"/>
        <v/>
      </c>
    </row>
    <row r="1022" spans="2:2" x14ac:dyDescent="0.2">
      <c r="B1022" t="str">
        <f t="shared" si="18"/>
        <v/>
      </c>
    </row>
    <row r="1023" spans="2:2" x14ac:dyDescent="0.2">
      <c r="B1023" t="str">
        <f t="shared" si="18"/>
        <v/>
      </c>
    </row>
    <row r="1024" spans="2:2" x14ac:dyDescent="0.2">
      <c r="B1024" t="str">
        <f t="shared" si="18"/>
        <v/>
      </c>
    </row>
    <row r="1025" spans="2:2" x14ac:dyDescent="0.2">
      <c r="B1025" t="str">
        <f t="shared" si="18"/>
        <v/>
      </c>
    </row>
    <row r="1026" spans="2:2" x14ac:dyDescent="0.2">
      <c r="B1026" t="str">
        <f t="shared" si="18"/>
        <v/>
      </c>
    </row>
    <row r="1027" spans="2:2" x14ac:dyDescent="0.2">
      <c r="B1027" t="str">
        <f t="shared" si="18"/>
        <v/>
      </c>
    </row>
    <row r="1028" spans="2:2" x14ac:dyDescent="0.2">
      <c r="B1028" t="str">
        <f t="shared" si="18"/>
        <v/>
      </c>
    </row>
    <row r="1029" spans="2:2" x14ac:dyDescent="0.2">
      <c r="B1029" t="str">
        <f t="shared" si="18"/>
        <v/>
      </c>
    </row>
    <row r="1030" spans="2:2" x14ac:dyDescent="0.2">
      <c r="B1030" t="str">
        <f t="shared" si="18"/>
        <v/>
      </c>
    </row>
    <row r="1031" spans="2:2" x14ac:dyDescent="0.2">
      <c r="B1031" t="str">
        <f t="shared" si="18"/>
        <v/>
      </c>
    </row>
    <row r="1032" spans="2:2" x14ac:dyDescent="0.2">
      <c r="B1032" t="str">
        <f t="shared" si="18"/>
        <v/>
      </c>
    </row>
    <row r="1033" spans="2:2" x14ac:dyDescent="0.2">
      <c r="B1033" t="str">
        <f t="shared" si="18"/>
        <v/>
      </c>
    </row>
    <row r="1034" spans="2:2" x14ac:dyDescent="0.2">
      <c r="B1034" t="str">
        <f t="shared" si="18"/>
        <v/>
      </c>
    </row>
    <row r="1035" spans="2:2" x14ac:dyDescent="0.2">
      <c r="B1035" t="str">
        <f t="shared" si="18"/>
        <v/>
      </c>
    </row>
    <row r="1036" spans="2:2" x14ac:dyDescent="0.2">
      <c r="B1036" t="str">
        <f t="shared" si="18"/>
        <v/>
      </c>
    </row>
    <row r="1037" spans="2:2" x14ac:dyDescent="0.2">
      <c r="B1037" t="str">
        <f t="shared" si="18"/>
        <v/>
      </c>
    </row>
    <row r="1038" spans="2:2" x14ac:dyDescent="0.2">
      <c r="B1038" t="str">
        <f t="shared" si="18"/>
        <v/>
      </c>
    </row>
    <row r="1039" spans="2:2" x14ac:dyDescent="0.2">
      <c r="B1039" t="str">
        <f t="shared" si="18"/>
        <v/>
      </c>
    </row>
    <row r="1040" spans="2:2" x14ac:dyDescent="0.2">
      <c r="B1040" t="str">
        <f t="shared" si="18"/>
        <v/>
      </c>
    </row>
    <row r="1041" spans="2:2" x14ac:dyDescent="0.2">
      <c r="B1041" t="str">
        <f t="shared" si="18"/>
        <v/>
      </c>
    </row>
    <row r="1042" spans="2:2" x14ac:dyDescent="0.2">
      <c r="B1042" t="str">
        <f t="shared" si="18"/>
        <v/>
      </c>
    </row>
    <row r="1043" spans="2:2" x14ac:dyDescent="0.2">
      <c r="B1043" t="str">
        <f t="shared" si="18"/>
        <v/>
      </c>
    </row>
    <row r="1044" spans="2:2" x14ac:dyDescent="0.2">
      <c r="B1044" t="str">
        <f t="shared" si="18"/>
        <v/>
      </c>
    </row>
    <row r="1045" spans="2:2" x14ac:dyDescent="0.2">
      <c r="B1045" t="str">
        <f t="shared" si="18"/>
        <v/>
      </c>
    </row>
    <row r="1046" spans="2:2" x14ac:dyDescent="0.2">
      <c r="B1046" t="str">
        <f t="shared" si="18"/>
        <v/>
      </c>
    </row>
    <row r="1047" spans="2:2" x14ac:dyDescent="0.2">
      <c r="B1047" t="str">
        <f t="shared" si="18"/>
        <v/>
      </c>
    </row>
    <row r="1048" spans="2:2" x14ac:dyDescent="0.2">
      <c r="B1048" t="str">
        <f t="shared" si="18"/>
        <v/>
      </c>
    </row>
    <row r="1049" spans="2:2" x14ac:dyDescent="0.2">
      <c r="B1049" t="str">
        <f t="shared" si="18"/>
        <v/>
      </c>
    </row>
    <row r="1050" spans="2:2" x14ac:dyDescent="0.2">
      <c r="B1050" t="str">
        <f t="shared" si="18"/>
        <v/>
      </c>
    </row>
    <row r="1051" spans="2:2" x14ac:dyDescent="0.2">
      <c r="B1051" t="str">
        <f t="shared" si="18"/>
        <v/>
      </c>
    </row>
    <row r="1052" spans="2:2" x14ac:dyDescent="0.2">
      <c r="B1052" t="str">
        <f t="shared" si="18"/>
        <v/>
      </c>
    </row>
    <row r="1053" spans="2:2" x14ac:dyDescent="0.2">
      <c r="B1053" t="str">
        <f t="shared" si="18"/>
        <v/>
      </c>
    </row>
    <row r="1054" spans="2:2" x14ac:dyDescent="0.2">
      <c r="B1054" t="str">
        <f t="shared" si="18"/>
        <v/>
      </c>
    </row>
    <row r="1055" spans="2:2" x14ac:dyDescent="0.2">
      <c r="B1055" t="str">
        <f t="shared" si="18"/>
        <v/>
      </c>
    </row>
    <row r="1056" spans="2:2" x14ac:dyDescent="0.2">
      <c r="B1056" t="str">
        <f t="shared" si="18"/>
        <v/>
      </c>
    </row>
    <row r="1057" spans="2:2" x14ac:dyDescent="0.2">
      <c r="B1057" t="str">
        <f t="shared" si="18"/>
        <v/>
      </c>
    </row>
    <row r="1058" spans="2:2" x14ac:dyDescent="0.2">
      <c r="B1058" t="str">
        <f t="shared" si="18"/>
        <v/>
      </c>
    </row>
    <row r="1059" spans="2:2" x14ac:dyDescent="0.2">
      <c r="B1059" t="str">
        <f t="shared" si="18"/>
        <v/>
      </c>
    </row>
    <row r="1060" spans="2:2" x14ac:dyDescent="0.2">
      <c r="B1060" t="str">
        <f t="shared" si="18"/>
        <v/>
      </c>
    </row>
    <row r="1061" spans="2:2" x14ac:dyDescent="0.2">
      <c r="B1061" t="str">
        <f t="shared" si="18"/>
        <v/>
      </c>
    </row>
    <row r="1062" spans="2:2" x14ac:dyDescent="0.2">
      <c r="B1062" t="str">
        <f t="shared" si="18"/>
        <v/>
      </c>
    </row>
    <row r="1063" spans="2:2" x14ac:dyDescent="0.2">
      <c r="B1063" t="str">
        <f t="shared" si="18"/>
        <v/>
      </c>
    </row>
    <row r="1064" spans="2:2" x14ac:dyDescent="0.2">
      <c r="B1064" t="str">
        <f t="shared" si="18"/>
        <v/>
      </c>
    </row>
    <row r="1065" spans="2:2" x14ac:dyDescent="0.2">
      <c r="B1065" t="str">
        <f t="shared" si="18"/>
        <v/>
      </c>
    </row>
    <row r="1066" spans="2:2" x14ac:dyDescent="0.2">
      <c r="B1066" t="str">
        <f t="shared" si="18"/>
        <v/>
      </c>
    </row>
    <row r="1067" spans="2:2" x14ac:dyDescent="0.2">
      <c r="B1067" t="str">
        <f t="shared" si="18"/>
        <v/>
      </c>
    </row>
    <row r="1068" spans="2:2" x14ac:dyDescent="0.2">
      <c r="B1068" t="str">
        <f t="shared" si="18"/>
        <v/>
      </c>
    </row>
    <row r="1069" spans="2:2" x14ac:dyDescent="0.2">
      <c r="B1069" t="str">
        <f t="shared" si="18"/>
        <v/>
      </c>
    </row>
    <row r="1070" spans="2:2" x14ac:dyDescent="0.2">
      <c r="B1070" t="str">
        <f t="shared" si="18"/>
        <v/>
      </c>
    </row>
    <row r="1071" spans="2:2" x14ac:dyDescent="0.2">
      <c r="B1071" t="str">
        <f t="shared" si="18"/>
        <v/>
      </c>
    </row>
    <row r="1072" spans="2:2" x14ac:dyDescent="0.2">
      <c r="B1072" t="str">
        <f t="shared" si="18"/>
        <v/>
      </c>
    </row>
    <row r="1073" spans="2:2" x14ac:dyDescent="0.2">
      <c r="B1073" t="str">
        <f t="shared" si="18"/>
        <v/>
      </c>
    </row>
    <row r="1074" spans="2:2" x14ac:dyDescent="0.2">
      <c r="B1074" t="str">
        <f t="shared" si="18"/>
        <v/>
      </c>
    </row>
    <row r="1075" spans="2:2" x14ac:dyDescent="0.2">
      <c r="B1075" t="str">
        <f t="shared" si="18"/>
        <v/>
      </c>
    </row>
    <row r="1076" spans="2:2" x14ac:dyDescent="0.2">
      <c r="B1076" t="str">
        <f t="shared" si="18"/>
        <v/>
      </c>
    </row>
    <row r="1077" spans="2:2" x14ac:dyDescent="0.2">
      <c r="B1077" t="str">
        <f t="shared" ref="B1077:B1140" si="19">IF(OR($A1075=$A1076,ISBLANK($A1076)),"",IF(ISERR(SEARCH("cell-based",E1077)),IF(AND(ISERR(SEARCH("biochem",E1077)),ISERR(SEARCH("protein",E1077)),ISERR(SEARCH("nucleic",E1077))),"",IF(ISERR(SEARCH("target",G1078)),"Define a Target component","")),IF(ISERR(SEARCH("cell",G1078)),"Define a Cell component",""))&amp;IF(ISERR(SEARCH("small-molecule",E1077)),IF(ISBLANK(K1077), "Need a Detector Role",""),"")&amp;IF(ISERR(SEARCH("fluorescence",L1077)),"",IF(ISBLANK(S1077), "Need Emission",IF(ISBLANK(R1077), "Need Excitation","")))&amp;IF(ISERR(SEARCH("absorbance",L1077)),"",IF(ISBLANK(T1077), "Need Absorbance","")))</f>
        <v/>
      </c>
    </row>
    <row r="1078" spans="2:2" x14ac:dyDescent="0.2">
      <c r="B1078" t="str">
        <f t="shared" si="19"/>
        <v/>
      </c>
    </row>
    <row r="1079" spans="2:2" x14ac:dyDescent="0.2">
      <c r="B1079" t="str">
        <f t="shared" si="19"/>
        <v/>
      </c>
    </row>
    <row r="1080" spans="2:2" x14ac:dyDescent="0.2">
      <c r="B1080" t="str">
        <f t="shared" si="19"/>
        <v/>
      </c>
    </row>
    <row r="1081" spans="2:2" x14ac:dyDescent="0.2">
      <c r="B1081" t="str">
        <f t="shared" si="19"/>
        <v/>
      </c>
    </row>
    <row r="1082" spans="2:2" x14ac:dyDescent="0.2">
      <c r="B1082" t="str">
        <f t="shared" si="19"/>
        <v/>
      </c>
    </row>
    <row r="1083" spans="2:2" x14ac:dyDescent="0.2">
      <c r="B1083" t="str">
        <f t="shared" si="19"/>
        <v/>
      </c>
    </row>
    <row r="1084" spans="2:2" x14ac:dyDescent="0.2">
      <c r="B1084" t="str">
        <f t="shared" si="19"/>
        <v/>
      </c>
    </row>
    <row r="1085" spans="2:2" x14ac:dyDescent="0.2">
      <c r="B1085" t="str">
        <f t="shared" si="19"/>
        <v/>
      </c>
    </row>
    <row r="1086" spans="2:2" x14ac:dyDescent="0.2">
      <c r="B1086" t="str">
        <f t="shared" si="19"/>
        <v/>
      </c>
    </row>
    <row r="1087" spans="2:2" x14ac:dyDescent="0.2">
      <c r="B1087" t="str">
        <f t="shared" si="19"/>
        <v/>
      </c>
    </row>
    <row r="1088" spans="2:2" x14ac:dyDescent="0.2">
      <c r="B1088" t="str">
        <f t="shared" si="19"/>
        <v/>
      </c>
    </row>
    <row r="1089" spans="2:2" x14ac:dyDescent="0.2">
      <c r="B1089" t="str">
        <f t="shared" si="19"/>
        <v/>
      </c>
    </row>
    <row r="1090" spans="2:2" x14ac:dyDescent="0.2">
      <c r="B1090" t="str">
        <f t="shared" si="19"/>
        <v/>
      </c>
    </row>
    <row r="1091" spans="2:2" x14ac:dyDescent="0.2">
      <c r="B1091" t="str">
        <f t="shared" si="19"/>
        <v/>
      </c>
    </row>
    <row r="1092" spans="2:2" x14ac:dyDescent="0.2">
      <c r="B1092" t="str">
        <f t="shared" si="19"/>
        <v/>
      </c>
    </row>
    <row r="1093" spans="2:2" x14ac:dyDescent="0.2">
      <c r="B1093" t="str">
        <f t="shared" si="19"/>
        <v/>
      </c>
    </row>
    <row r="1094" spans="2:2" x14ac:dyDescent="0.2">
      <c r="B1094" t="str">
        <f t="shared" si="19"/>
        <v/>
      </c>
    </row>
    <row r="1095" spans="2:2" x14ac:dyDescent="0.2">
      <c r="B1095" t="str">
        <f t="shared" si="19"/>
        <v/>
      </c>
    </row>
    <row r="1096" spans="2:2" x14ac:dyDescent="0.2">
      <c r="B1096" t="str">
        <f t="shared" si="19"/>
        <v/>
      </c>
    </row>
    <row r="1097" spans="2:2" x14ac:dyDescent="0.2">
      <c r="B1097" t="str">
        <f t="shared" si="19"/>
        <v/>
      </c>
    </row>
    <row r="1098" spans="2:2" x14ac:dyDescent="0.2">
      <c r="B1098" t="str">
        <f t="shared" si="19"/>
        <v/>
      </c>
    </row>
    <row r="1099" spans="2:2" x14ac:dyDescent="0.2">
      <c r="B1099" t="str">
        <f t="shared" si="19"/>
        <v/>
      </c>
    </row>
    <row r="1100" spans="2:2" x14ac:dyDescent="0.2">
      <c r="B1100" t="str">
        <f t="shared" si="19"/>
        <v/>
      </c>
    </row>
    <row r="1101" spans="2:2" x14ac:dyDescent="0.2">
      <c r="B1101" t="str">
        <f t="shared" si="19"/>
        <v/>
      </c>
    </row>
    <row r="1102" spans="2:2" x14ac:dyDescent="0.2">
      <c r="B1102" t="str">
        <f t="shared" si="19"/>
        <v/>
      </c>
    </row>
    <row r="1103" spans="2:2" x14ac:dyDescent="0.2">
      <c r="B1103" t="str">
        <f t="shared" si="19"/>
        <v/>
      </c>
    </row>
    <row r="1104" spans="2:2" x14ac:dyDescent="0.2">
      <c r="B1104" t="str">
        <f t="shared" si="19"/>
        <v/>
      </c>
    </row>
    <row r="1105" spans="2:2" x14ac:dyDescent="0.2">
      <c r="B1105" t="str">
        <f t="shared" si="19"/>
        <v/>
      </c>
    </row>
    <row r="1106" spans="2:2" x14ac:dyDescent="0.2">
      <c r="B1106" t="str">
        <f t="shared" si="19"/>
        <v/>
      </c>
    </row>
    <row r="1107" spans="2:2" x14ac:dyDescent="0.2">
      <c r="B1107" t="str">
        <f t="shared" si="19"/>
        <v/>
      </c>
    </row>
    <row r="1108" spans="2:2" x14ac:dyDescent="0.2">
      <c r="B1108" t="str">
        <f t="shared" si="19"/>
        <v/>
      </c>
    </row>
    <row r="1109" spans="2:2" x14ac:dyDescent="0.2">
      <c r="B1109" t="str">
        <f t="shared" si="19"/>
        <v/>
      </c>
    </row>
    <row r="1110" spans="2:2" x14ac:dyDescent="0.2">
      <c r="B1110" t="str">
        <f t="shared" si="19"/>
        <v/>
      </c>
    </row>
    <row r="1111" spans="2:2" x14ac:dyDescent="0.2">
      <c r="B1111" t="str">
        <f t="shared" si="19"/>
        <v/>
      </c>
    </row>
    <row r="1112" spans="2:2" x14ac:dyDescent="0.2">
      <c r="B1112" t="str">
        <f t="shared" si="19"/>
        <v/>
      </c>
    </row>
    <row r="1113" spans="2:2" x14ac:dyDescent="0.2">
      <c r="B1113" t="str">
        <f t="shared" si="19"/>
        <v/>
      </c>
    </row>
    <row r="1114" spans="2:2" x14ac:dyDescent="0.2">
      <c r="B1114" t="str">
        <f t="shared" si="19"/>
        <v/>
      </c>
    </row>
    <row r="1115" spans="2:2" x14ac:dyDescent="0.2">
      <c r="B1115" t="str">
        <f t="shared" si="19"/>
        <v/>
      </c>
    </row>
    <row r="1116" spans="2:2" x14ac:dyDescent="0.2">
      <c r="B1116" t="str">
        <f t="shared" si="19"/>
        <v/>
      </c>
    </row>
    <row r="1117" spans="2:2" x14ac:dyDescent="0.2">
      <c r="B1117" t="str">
        <f t="shared" si="19"/>
        <v/>
      </c>
    </row>
    <row r="1118" spans="2:2" x14ac:dyDescent="0.2">
      <c r="B1118" t="str">
        <f t="shared" si="19"/>
        <v/>
      </c>
    </row>
    <row r="1119" spans="2:2" x14ac:dyDescent="0.2">
      <c r="B1119" t="str">
        <f t="shared" si="19"/>
        <v/>
      </c>
    </row>
    <row r="1120" spans="2:2" x14ac:dyDescent="0.2">
      <c r="B1120" t="str">
        <f t="shared" si="19"/>
        <v/>
      </c>
    </row>
    <row r="1121" spans="2:2" x14ac:dyDescent="0.2">
      <c r="B1121" t="str">
        <f t="shared" si="19"/>
        <v/>
      </c>
    </row>
    <row r="1122" spans="2:2" x14ac:dyDescent="0.2">
      <c r="B1122" t="str">
        <f t="shared" si="19"/>
        <v/>
      </c>
    </row>
    <row r="1123" spans="2:2" x14ac:dyDescent="0.2">
      <c r="B1123" t="str">
        <f t="shared" si="19"/>
        <v/>
      </c>
    </row>
    <row r="1124" spans="2:2" x14ac:dyDescent="0.2">
      <c r="B1124" t="str">
        <f t="shared" si="19"/>
        <v/>
      </c>
    </row>
    <row r="1125" spans="2:2" x14ac:dyDescent="0.2">
      <c r="B1125" t="str">
        <f t="shared" si="19"/>
        <v/>
      </c>
    </row>
    <row r="1126" spans="2:2" x14ac:dyDescent="0.2">
      <c r="B1126" t="str">
        <f t="shared" si="19"/>
        <v/>
      </c>
    </row>
    <row r="1127" spans="2:2" x14ac:dyDescent="0.2">
      <c r="B1127" t="str">
        <f t="shared" si="19"/>
        <v/>
      </c>
    </row>
    <row r="1128" spans="2:2" x14ac:dyDescent="0.2">
      <c r="B1128" t="str">
        <f t="shared" si="19"/>
        <v/>
      </c>
    </row>
    <row r="1129" spans="2:2" x14ac:dyDescent="0.2">
      <c r="B1129" t="str">
        <f t="shared" si="19"/>
        <v/>
      </c>
    </row>
    <row r="1130" spans="2:2" x14ac:dyDescent="0.2">
      <c r="B1130" t="str">
        <f t="shared" si="19"/>
        <v/>
      </c>
    </row>
    <row r="1131" spans="2:2" x14ac:dyDescent="0.2">
      <c r="B1131" t="str">
        <f t="shared" si="19"/>
        <v/>
      </c>
    </row>
    <row r="1132" spans="2:2" x14ac:dyDescent="0.2">
      <c r="B1132" t="str">
        <f t="shared" si="19"/>
        <v/>
      </c>
    </row>
    <row r="1133" spans="2:2" x14ac:dyDescent="0.2">
      <c r="B1133" t="str">
        <f t="shared" si="19"/>
        <v/>
      </c>
    </row>
    <row r="1134" spans="2:2" x14ac:dyDescent="0.2">
      <c r="B1134" t="str">
        <f t="shared" si="19"/>
        <v/>
      </c>
    </row>
    <row r="1135" spans="2:2" x14ac:dyDescent="0.2">
      <c r="B1135" t="str">
        <f t="shared" si="19"/>
        <v/>
      </c>
    </row>
    <row r="1136" spans="2:2" x14ac:dyDescent="0.2">
      <c r="B1136" t="str">
        <f t="shared" si="19"/>
        <v/>
      </c>
    </row>
    <row r="1137" spans="2:2" x14ac:dyDescent="0.2">
      <c r="B1137" t="str">
        <f t="shared" si="19"/>
        <v/>
      </c>
    </row>
    <row r="1138" spans="2:2" x14ac:dyDescent="0.2">
      <c r="B1138" t="str">
        <f t="shared" si="19"/>
        <v/>
      </c>
    </row>
    <row r="1139" spans="2:2" x14ac:dyDescent="0.2">
      <c r="B1139" t="str">
        <f t="shared" si="19"/>
        <v/>
      </c>
    </row>
    <row r="1140" spans="2:2" x14ac:dyDescent="0.2">
      <c r="B1140" t="str">
        <f t="shared" si="19"/>
        <v/>
      </c>
    </row>
    <row r="1141" spans="2:2" x14ac:dyDescent="0.2">
      <c r="B1141" t="str">
        <f t="shared" ref="B1141:B1204" si="20">IF(OR($A1139=$A1140,ISBLANK($A1140)),"",IF(ISERR(SEARCH("cell-based",E1141)),IF(AND(ISERR(SEARCH("biochem",E1141)),ISERR(SEARCH("protein",E1141)),ISERR(SEARCH("nucleic",E1141))),"",IF(ISERR(SEARCH("target",G1142)),"Define a Target component","")),IF(ISERR(SEARCH("cell",G1142)),"Define a Cell component",""))&amp;IF(ISERR(SEARCH("small-molecule",E1141)),IF(ISBLANK(K1141), "Need a Detector Role",""),"")&amp;IF(ISERR(SEARCH("fluorescence",L1141)),"",IF(ISBLANK(S1141), "Need Emission",IF(ISBLANK(R1141), "Need Excitation","")))&amp;IF(ISERR(SEARCH("absorbance",L1141)),"",IF(ISBLANK(T1141), "Need Absorbance","")))</f>
        <v/>
      </c>
    </row>
    <row r="1142" spans="2:2" x14ac:dyDescent="0.2">
      <c r="B1142" t="str">
        <f t="shared" si="20"/>
        <v/>
      </c>
    </row>
    <row r="1143" spans="2:2" x14ac:dyDescent="0.2">
      <c r="B1143" t="str">
        <f t="shared" si="20"/>
        <v/>
      </c>
    </row>
    <row r="1144" spans="2:2" x14ac:dyDescent="0.2">
      <c r="B1144" t="str">
        <f t="shared" si="20"/>
        <v/>
      </c>
    </row>
    <row r="1145" spans="2:2" x14ac:dyDescent="0.2">
      <c r="B1145" t="str">
        <f t="shared" si="20"/>
        <v/>
      </c>
    </row>
    <row r="1146" spans="2:2" x14ac:dyDescent="0.2">
      <c r="B1146" t="str">
        <f t="shared" si="20"/>
        <v/>
      </c>
    </row>
    <row r="1147" spans="2:2" x14ac:dyDescent="0.2">
      <c r="B1147" t="str">
        <f t="shared" si="20"/>
        <v/>
      </c>
    </row>
    <row r="1148" spans="2:2" x14ac:dyDescent="0.2">
      <c r="B1148" t="str">
        <f t="shared" si="20"/>
        <v/>
      </c>
    </row>
    <row r="1149" spans="2:2" x14ac:dyDescent="0.2">
      <c r="B1149" t="str">
        <f t="shared" si="20"/>
        <v/>
      </c>
    </row>
    <row r="1150" spans="2:2" x14ac:dyDescent="0.2">
      <c r="B1150" t="str">
        <f t="shared" si="20"/>
        <v/>
      </c>
    </row>
    <row r="1151" spans="2:2" x14ac:dyDescent="0.2">
      <c r="B1151" t="str">
        <f t="shared" si="20"/>
        <v/>
      </c>
    </row>
    <row r="1152" spans="2:2" x14ac:dyDescent="0.2">
      <c r="B1152" t="str">
        <f t="shared" si="20"/>
        <v/>
      </c>
    </row>
    <row r="1153" spans="2:2" x14ac:dyDescent="0.2">
      <c r="B1153" t="str">
        <f t="shared" si="20"/>
        <v/>
      </c>
    </row>
    <row r="1154" spans="2:2" x14ac:dyDescent="0.2">
      <c r="B1154" t="str">
        <f t="shared" si="20"/>
        <v/>
      </c>
    </row>
    <row r="1155" spans="2:2" x14ac:dyDescent="0.2">
      <c r="B1155" t="str">
        <f t="shared" si="20"/>
        <v/>
      </c>
    </row>
    <row r="1156" spans="2:2" x14ac:dyDescent="0.2">
      <c r="B1156" t="str">
        <f t="shared" si="20"/>
        <v/>
      </c>
    </row>
    <row r="1157" spans="2:2" x14ac:dyDescent="0.2">
      <c r="B1157" t="str">
        <f t="shared" si="20"/>
        <v/>
      </c>
    </row>
    <row r="1158" spans="2:2" x14ac:dyDescent="0.2">
      <c r="B1158" t="str">
        <f t="shared" si="20"/>
        <v/>
      </c>
    </row>
    <row r="1159" spans="2:2" x14ac:dyDescent="0.2">
      <c r="B1159" t="str">
        <f t="shared" si="20"/>
        <v/>
      </c>
    </row>
    <row r="1160" spans="2:2" x14ac:dyDescent="0.2">
      <c r="B1160" t="str">
        <f t="shared" si="20"/>
        <v/>
      </c>
    </row>
    <row r="1161" spans="2:2" x14ac:dyDescent="0.2">
      <c r="B1161" t="str">
        <f t="shared" si="20"/>
        <v/>
      </c>
    </row>
    <row r="1162" spans="2:2" x14ac:dyDescent="0.2">
      <c r="B1162" t="str">
        <f t="shared" si="20"/>
        <v/>
      </c>
    </row>
    <row r="1163" spans="2:2" x14ac:dyDescent="0.2">
      <c r="B1163" t="str">
        <f t="shared" si="20"/>
        <v/>
      </c>
    </row>
    <row r="1164" spans="2:2" x14ac:dyDescent="0.2">
      <c r="B1164" t="str">
        <f t="shared" si="20"/>
        <v/>
      </c>
    </row>
    <row r="1165" spans="2:2" x14ac:dyDescent="0.2">
      <c r="B1165" t="str">
        <f t="shared" si="20"/>
        <v/>
      </c>
    </row>
    <row r="1166" spans="2:2" x14ac:dyDescent="0.2">
      <c r="B1166" t="str">
        <f t="shared" si="20"/>
        <v/>
      </c>
    </row>
    <row r="1167" spans="2:2" x14ac:dyDescent="0.2">
      <c r="B1167" t="str">
        <f t="shared" si="20"/>
        <v/>
      </c>
    </row>
    <row r="1168" spans="2:2" x14ac:dyDescent="0.2">
      <c r="B1168" t="str">
        <f t="shared" si="20"/>
        <v/>
      </c>
    </row>
    <row r="1169" spans="2:2" x14ac:dyDescent="0.2">
      <c r="B1169" t="str">
        <f t="shared" si="20"/>
        <v/>
      </c>
    </row>
    <row r="1170" spans="2:2" x14ac:dyDescent="0.2">
      <c r="B1170" t="str">
        <f t="shared" si="20"/>
        <v/>
      </c>
    </row>
    <row r="1171" spans="2:2" x14ac:dyDescent="0.2">
      <c r="B1171" t="str">
        <f t="shared" si="20"/>
        <v/>
      </c>
    </row>
    <row r="1172" spans="2:2" x14ac:dyDescent="0.2">
      <c r="B1172" t="str">
        <f t="shared" si="20"/>
        <v/>
      </c>
    </row>
    <row r="1173" spans="2:2" x14ac:dyDescent="0.2">
      <c r="B1173" t="str">
        <f t="shared" si="20"/>
        <v/>
      </c>
    </row>
    <row r="1174" spans="2:2" x14ac:dyDescent="0.2">
      <c r="B1174" t="str">
        <f t="shared" si="20"/>
        <v/>
      </c>
    </row>
    <row r="1175" spans="2:2" x14ac:dyDescent="0.2">
      <c r="B1175" t="str">
        <f t="shared" si="20"/>
        <v/>
      </c>
    </row>
    <row r="1176" spans="2:2" x14ac:dyDescent="0.2">
      <c r="B1176" t="str">
        <f t="shared" si="20"/>
        <v/>
      </c>
    </row>
    <row r="1177" spans="2:2" x14ac:dyDescent="0.2">
      <c r="B1177" t="str">
        <f t="shared" si="20"/>
        <v/>
      </c>
    </row>
    <row r="1178" spans="2:2" x14ac:dyDescent="0.2">
      <c r="B1178" t="str">
        <f t="shared" si="20"/>
        <v/>
      </c>
    </row>
    <row r="1179" spans="2:2" x14ac:dyDescent="0.2">
      <c r="B1179" t="str">
        <f t="shared" si="20"/>
        <v/>
      </c>
    </row>
    <row r="1180" spans="2:2" x14ac:dyDescent="0.2">
      <c r="B1180" t="str">
        <f t="shared" si="20"/>
        <v/>
      </c>
    </row>
    <row r="1181" spans="2:2" x14ac:dyDescent="0.2">
      <c r="B1181" t="str">
        <f t="shared" si="20"/>
        <v/>
      </c>
    </row>
    <row r="1182" spans="2:2" x14ac:dyDescent="0.2">
      <c r="B1182" t="str">
        <f t="shared" si="20"/>
        <v/>
      </c>
    </row>
    <row r="1183" spans="2:2" x14ac:dyDescent="0.2">
      <c r="B1183" t="str">
        <f t="shared" si="20"/>
        <v/>
      </c>
    </row>
    <row r="1184" spans="2:2" x14ac:dyDescent="0.2">
      <c r="B1184" t="str">
        <f t="shared" si="20"/>
        <v/>
      </c>
    </row>
    <row r="1185" spans="2:2" x14ac:dyDescent="0.2">
      <c r="B1185" t="str">
        <f t="shared" si="20"/>
        <v/>
      </c>
    </row>
    <row r="1186" spans="2:2" x14ac:dyDescent="0.2">
      <c r="B1186" t="str">
        <f t="shared" si="20"/>
        <v/>
      </c>
    </row>
    <row r="1187" spans="2:2" x14ac:dyDescent="0.2">
      <c r="B1187" t="str">
        <f t="shared" si="20"/>
        <v/>
      </c>
    </row>
    <row r="1188" spans="2:2" x14ac:dyDescent="0.2">
      <c r="B1188" t="str">
        <f t="shared" si="20"/>
        <v/>
      </c>
    </row>
    <row r="1189" spans="2:2" x14ac:dyDescent="0.2">
      <c r="B1189" t="str">
        <f t="shared" si="20"/>
        <v/>
      </c>
    </row>
    <row r="1190" spans="2:2" x14ac:dyDescent="0.2">
      <c r="B1190" t="str">
        <f t="shared" si="20"/>
        <v/>
      </c>
    </row>
    <row r="1191" spans="2:2" x14ac:dyDescent="0.2">
      <c r="B1191" t="str">
        <f t="shared" si="20"/>
        <v/>
      </c>
    </row>
    <row r="1192" spans="2:2" x14ac:dyDescent="0.2">
      <c r="B1192" t="str">
        <f t="shared" si="20"/>
        <v/>
      </c>
    </row>
    <row r="1193" spans="2:2" x14ac:dyDescent="0.2">
      <c r="B1193" t="str">
        <f t="shared" si="20"/>
        <v/>
      </c>
    </row>
    <row r="1194" spans="2:2" x14ac:dyDescent="0.2">
      <c r="B1194" t="str">
        <f t="shared" si="20"/>
        <v/>
      </c>
    </row>
    <row r="1195" spans="2:2" x14ac:dyDescent="0.2">
      <c r="B1195" t="str">
        <f t="shared" si="20"/>
        <v/>
      </c>
    </row>
    <row r="1196" spans="2:2" x14ac:dyDescent="0.2">
      <c r="B1196" t="str">
        <f t="shared" si="20"/>
        <v/>
      </c>
    </row>
    <row r="1197" spans="2:2" x14ac:dyDescent="0.2">
      <c r="B1197" t="str">
        <f t="shared" si="20"/>
        <v/>
      </c>
    </row>
    <row r="1198" spans="2:2" x14ac:dyDescent="0.2">
      <c r="B1198" t="str">
        <f t="shared" si="20"/>
        <v/>
      </c>
    </row>
    <row r="1199" spans="2:2" x14ac:dyDescent="0.2">
      <c r="B1199" t="str">
        <f t="shared" si="20"/>
        <v/>
      </c>
    </row>
    <row r="1200" spans="2:2" x14ac:dyDescent="0.2">
      <c r="B1200" t="str">
        <f t="shared" si="20"/>
        <v/>
      </c>
    </row>
    <row r="1201" spans="2:35" x14ac:dyDescent="0.2">
      <c r="B1201" t="str">
        <f t="shared" si="20"/>
        <v/>
      </c>
    </row>
    <row r="1202" spans="2:35" x14ac:dyDescent="0.2">
      <c r="B1202" t="str">
        <f t="shared" si="20"/>
        <v/>
      </c>
    </row>
    <row r="1203" spans="2:35" x14ac:dyDescent="0.2">
      <c r="B1203" t="str">
        <f t="shared" si="20"/>
        <v/>
      </c>
    </row>
    <row r="1204" spans="2:35" x14ac:dyDescent="0.2">
      <c r="B1204" t="str">
        <f t="shared" si="20"/>
        <v/>
      </c>
    </row>
    <row r="1205" spans="2:35" x14ac:dyDescent="0.2">
      <c r="B1205" t="str">
        <f t="shared" ref="B1205:B1238" si="21">IF(OR($A1203=$A1204,ISBLANK($A1204)),"",IF(ISERR(SEARCH("cell-based",E1205)),IF(AND(ISERR(SEARCH("biochem",E1205)),ISERR(SEARCH("protein",E1205)),ISERR(SEARCH("nucleic",E1205))),"",IF(ISERR(SEARCH("target",G1206)),"Define a Target component","")),IF(ISERR(SEARCH("cell",G1206)),"Define a Cell component",""))&amp;IF(ISERR(SEARCH("small-molecule",E1205)),IF(ISBLANK(K1205), "Need a Detector Role",""),"")&amp;IF(ISERR(SEARCH("fluorescence",L1205)),"",IF(ISBLANK(S1205), "Need Emission",IF(ISBLANK(R1205), "Need Excitation","")))&amp;IF(ISERR(SEARCH("absorbance",L1205)),"",IF(ISBLANK(T1205), "Need Absorbance","")))</f>
        <v/>
      </c>
    </row>
    <row r="1206" spans="2:35" x14ac:dyDescent="0.2">
      <c r="B1206" t="str">
        <f t="shared" si="21"/>
        <v/>
      </c>
    </row>
    <row r="1207" spans="2:35" x14ac:dyDescent="0.2">
      <c r="B1207" t="str">
        <f>IF(OR($A1205=$A1206,ISBLANK($A1206)),"",IF(ISERR(SEARCH("cell-based",E1207)),IF(AND(ISERR(SEARCH("biochem",E1207)),ISERR(SEARCH("protein",E1207)),ISERR(SEARCH("nucleic",E1207))),"",IF(ISERR(SEARCH("target",G1209)),"Define a Target component","")),IF(ISERR(SEARCH("cell",G1209)),"Define a Cell component",""))&amp;IF(ISERR(SEARCH("small-molecule",E1207)),IF(ISBLANK(K1207), "Need a Detector Role",""),"")&amp;IF(ISERR(SEARCH("fluorescence",L1207)),"",IF(ISBLANK(S1207), "Need Emission",IF(ISBLANK(R1207), "Need Excitation","")))&amp;IF(ISERR(SEARCH("absorbance",L1207)),"",IF(ISBLANK(T1207), "Need Absorbance","")))</f>
        <v/>
      </c>
      <c r="C1207" t="s">
        <v>96</v>
      </c>
      <c r="D1207" t="s">
        <v>981</v>
      </c>
      <c r="E1207" t="s">
        <v>97</v>
      </c>
      <c r="F1207" t="s">
        <v>265</v>
      </c>
      <c r="G1207" t="s">
        <v>652</v>
      </c>
      <c r="H1207" t="s">
        <v>804</v>
      </c>
      <c r="I1207" t="s">
        <v>981</v>
      </c>
      <c r="J1207">
        <v>10</v>
      </c>
      <c r="K1207" t="s">
        <v>242</v>
      </c>
      <c r="M1207" t="s">
        <v>335</v>
      </c>
      <c r="N1207" t="s">
        <v>979</v>
      </c>
      <c r="O1207" t="s">
        <v>142</v>
      </c>
      <c r="P1207" t="s">
        <v>105</v>
      </c>
      <c r="Q1207" t="s">
        <v>464</v>
      </c>
      <c r="R1207" t="s">
        <v>126</v>
      </c>
      <c r="S1207" t="s">
        <v>231</v>
      </c>
      <c r="T1207" t="s">
        <v>198</v>
      </c>
      <c r="U1207" t="s">
        <v>294</v>
      </c>
      <c r="Y1207" t="s">
        <v>869</v>
      </c>
      <c r="Z1207" t="s">
        <v>948</v>
      </c>
      <c r="AA1207">
        <v>57.47</v>
      </c>
      <c r="AB1207" t="s">
        <v>604</v>
      </c>
      <c r="AC1207" t="s">
        <v>995</v>
      </c>
      <c r="AD1207" t="s">
        <v>70</v>
      </c>
      <c r="AE1207" t="s">
        <v>967</v>
      </c>
      <c r="AF1207" t="s">
        <v>113</v>
      </c>
      <c r="AG1207" t="s">
        <v>114</v>
      </c>
      <c r="AH1207">
        <v>24</v>
      </c>
      <c r="AI1207">
        <v>2</v>
      </c>
    </row>
    <row r="1208" spans="2:35" x14ac:dyDescent="0.2">
      <c r="G1208" t="s">
        <v>606</v>
      </c>
      <c r="H1208" t="s">
        <v>809</v>
      </c>
      <c r="I1208" t="s">
        <v>978</v>
      </c>
      <c r="J1208">
        <v>1</v>
      </c>
      <c r="K1208" t="s">
        <v>158</v>
      </c>
    </row>
    <row r="1209" spans="2:35" x14ac:dyDescent="0.2">
      <c r="B1209" t="str">
        <f>IF(OR($A1206=$A1207,ISBLANK($A1207)),"",IF(ISERR(SEARCH("cell-based",E1209)),IF(AND(ISERR(SEARCH("biochem",E1209)),ISERR(SEARCH("protein",E1209)),ISERR(SEARCH("nucleic",E1209))),"",IF(ISERR(SEARCH("target",G1211)),"Define a Target component","")),IF(ISERR(SEARCH("cell",G1211)),"Define a Cell component",""))&amp;IF(ISERR(SEARCH("small-molecule",E1209)),IF(ISBLANK(K1209), "Need a Detector Role",""),"")&amp;IF(ISERR(SEARCH("fluorescence",L1209)),"",IF(ISBLANK(S1209), "Need Emission",IF(ISBLANK(R1209), "Need Excitation","")))&amp;IF(ISERR(SEARCH("absorbance",L1209)),"",IF(ISBLANK(T1209), "Need Absorbance","")))</f>
        <v/>
      </c>
      <c r="C1209" t="s">
        <v>96</v>
      </c>
      <c r="D1209" t="s">
        <v>977</v>
      </c>
      <c r="E1209" t="s">
        <v>97</v>
      </c>
      <c r="F1209" t="s">
        <v>265</v>
      </c>
      <c r="G1209" t="s">
        <v>652</v>
      </c>
      <c r="H1209" t="s">
        <v>804</v>
      </c>
      <c r="I1209" t="s">
        <v>977</v>
      </c>
      <c r="J1209">
        <v>10</v>
      </c>
      <c r="K1209" t="s">
        <v>242</v>
      </c>
      <c r="M1209" t="s">
        <v>335</v>
      </c>
      <c r="N1209" t="s">
        <v>979</v>
      </c>
      <c r="O1209" t="s">
        <v>142</v>
      </c>
      <c r="P1209" t="s">
        <v>105</v>
      </c>
      <c r="Q1209" t="s">
        <v>464</v>
      </c>
      <c r="R1209" t="s">
        <v>126</v>
      </c>
      <c r="S1209" t="s">
        <v>231</v>
      </c>
      <c r="T1209" t="s">
        <v>198</v>
      </c>
      <c r="U1209" t="s">
        <v>294</v>
      </c>
      <c r="Y1209" t="s">
        <v>869</v>
      </c>
      <c r="Z1209" t="s">
        <v>948</v>
      </c>
      <c r="AA1209">
        <v>57.47</v>
      </c>
      <c r="AB1209" t="s">
        <v>604</v>
      </c>
      <c r="AC1209" t="s">
        <v>994</v>
      </c>
      <c r="AD1209" t="s">
        <v>70</v>
      </c>
      <c r="AE1209" t="s">
        <v>967</v>
      </c>
      <c r="AF1209" t="s">
        <v>113</v>
      </c>
      <c r="AG1209" t="s">
        <v>114</v>
      </c>
      <c r="AH1209">
        <v>25</v>
      </c>
      <c r="AI1209">
        <v>2</v>
      </c>
    </row>
    <row r="1210" spans="2:35" x14ac:dyDescent="0.2">
      <c r="G1210" t="s">
        <v>606</v>
      </c>
      <c r="H1210" t="s">
        <v>809</v>
      </c>
      <c r="I1210" t="s">
        <v>978</v>
      </c>
      <c r="J1210">
        <v>1</v>
      </c>
      <c r="K1210" t="s">
        <v>158</v>
      </c>
    </row>
    <row r="1211" spans="2:35" x14ac:dyDescent="0.2">
      <c r="B1211" t="str">
        <f>IF(OR($A1207=$A1209,ISBLANK($A1209)),"",IF(ISERR(SEARCH("cell-based",E1211)),IF(AND(ISERR(SEARCH("biochem",E1211)),ISERR(SEARCH("protein",E1211)),ISERR(SEARCH("nucleic",E1211))),"",IF(ISERR(SEARCH("target",G1215)),"Define a Target component","")),IF(ISERR(SEARCH("cell",G1215)),"Define a Cell component",""))&amp;IF(ISERR(SEARCH("small-molecule",E1211)),IF(ISBLANK(K1211), "Need a Detector Role",""),"")&amp;IF(ISERR(SEARCH("fluorescence",L1211)),"",IF(ISBLANK(S1211), "Need Emission",IF(ISBLANK(R1211), "Need Excitation","")))&amp;IF(ISERR(SEARCH("absorbance",L1211)),"",IF(ISBLANK(T1211), "Need Absorbance","")))</f>
        <v/>
      </c>
      <c r="C1211" t="s">
        <v>96</v>
      </c>
      <c r="D1211" t="s">
        <v>981</v>
      </c>
      <c r="E1211" t="s">
        <v>97</v>
      </c>
      <c r="F1211" t="s">
        <v>265</v>
      </c>
      <c r="G1211" t="s">
        <v>652</v>
      </c>
      <c r="H1211" t="s">
        <v>804</v>
      </c>
      <c r="I1211" t="s">
        <v>981</v>
      </c>
      <c r="J1211">
        <v>10</v>
      </c>
      <c r="K1211" t="s">
        <v>242</v>
      </c>
      <c r="M1211" t="s">
        <v>335</v>
      </c>
      <c r="N1211" t="s">
        <v>979</v>
      </c>
      <c r="O1211" t="s">
        <v>142</v>
      </c>
      <c r="P1211" t="s">
        <v>105</v>
      </c>
      <c r="Q1211" t="s">
        <v>464</v>
      </c>
      <c r="R1211" t="s">
        <v>126</v>
      </c>
      <c r="S1211" t="s">
        <v>231</v>
      </c>
      <c r="T1211" t="s">
        <v>198</v>
      </c>
      <c r="U1211" t="s">
        <v>294</v>
      </c>
      <c r="Y1211" t="s">
        <v>869</v>
      </c>
      <c r="Z1211" t="s">
        <v>948</v>
      </c>
      <c r="AA1211">
        <v>57.47</v>
      </c>
      <c r="AB1211" t="s">
        <v>604</v>
      </c>
      <c r="AC1211" t="s">
        <v>996</v>
      </c>
      <c r="AD1211" t="s">
        <v>997</v>
      </c>
      <c r="AE1211" t="s">
        <v>967</v>
      </c>
      <c r="AF1211" t="s">
        <v>113</v>
      </c>
      <c r="AG1211" t="s">
        <v>114</v>
      </c>
      <c r="AH1211">
        <v>24</v>
      </c>
      <c r="AI1211">
        <v>2</v>
      </c>
    </row>
    <row r="1212" spans="2:35" x14ac:dyDescent="0.2">
      <c r="G1212" t="s">
        <v>606</v>
      </c>
      <c r="H1212" t="s">
        <v>809</v>
      </c>
      <c r="I1212" t="s">
        <v>978</v>
      </c>
      <c r="J1212">
        <v>1</v>
      </c>
      <c r="K1212" t="s">
        <v>158</v>
      </c>
    </row>
    <row r="1213" spans="2:35" x14ac:dyDescent="0.2">
      <c r="G1213" t="s">
        <v>606</v>
      </c>
      <c r="H1213" t="s">
        <v>809</v>
      </c>
      <c r="I1213" t="s">
        <v>976</v>
      </c>
      <c r="J1213">
        <v>4</v>
      </c>
      <c r="K1213" t="s">
        <v>226</v>
      </c>
    </row>
    <row r="1214" spans="2:35" x14ac:dyDescent="0.2">
      <c r="G1214" t="s">
        <v>606</v>
      </c>
      <c r="H1214" t="s">
        <v>809</v>
      </c>
      <c r="I1214" t="s">
        <v>980</v>
      </c>
      <c r="J1214">
        <v>0.1</v>
      </c>
      <c r="K1214" t="s">
        <v>226</v>
      </c>
    </row>
    <row r="1215" spans="2:35" x14ac:dyDescent="0.2">
      <c r="B1215" t="str">
        <f>IF(OR($A1209=$A1211,ISBLANK($A1211)),"",IF(ISERR(SEARCH("cell-based",E1215)),IF(AND(ISERR(SEARCH("biochem",E1215)),ISERR(SEARCH("protein",E1215)),ISERR(SEARCH("nucleic",E1215))),"",IF(ISERR(SEARCH("target",G1216)),"Define a Target component","")),IF(ISERR(SEARCH("cell",G1216)),"Define a Cell component",""))&amp;IF(ISERR(SEARCH("small-molecule",E1215)),IF(ISBLANK(K1215), "Need a Detector Role",""),"")&amp;IF(ISERR(SEARCH("fluorescence",L1215)),"",IF(ISBLANK(S1215), "Need Emission",IF(ISBLANK(R1215), "Need Excitation","")))&amp;IF(ISERR(SEARCH("absorbance",L1215)),"",IF(ISBLANK(T1215), "Need Absorbance","")))</f>
        <v/>
      </c>
    </row>
    <row r="1216" spans="2:35" x14ac:dyDescent="0.2">
      <c r="B1216" t="str">
        <f>IF(OR($A1211=$A1215,ISBLANK($A1215)),"",IF(ISERR(SEARCH("cell-based",E1216)),IF(AND(ISERR(SEARCH("biochem",E1216)),ISERR(SEARCH("protein",E1216)),ISERR(SEARCH("nucleic",E1216))),"",IF(ISERR(SEARCH("target",G1217)),"Define a Target component","")),IF(ISERR(SEARCH("cell",G1217)),"Define a Cell component",""))&amp;IF(ISERR(SEARCH("small-molecule",E1216)),IF(ISBLANK(K1216), "Need a Detector Role",""),"")&amp;IF(ISERR(SEARCH("fluorescence",L1216)),"",IF(ISBLANK(S1216), "Need Emission",IF(ISBLANK(R1216), "Need Excitation","")))&amp;IF(ISERR(SEARCH("absorbance",L1216)),"",IF(ISBLANK(T1216), "Need Absorbance","")))</f>
        <v/>
      </c>
    </row>
    <row r="1217" spans="2:2" x14ac:dyDescent="0.2">
      <c r="B1217" t="str">
        <f t="shared" si="21"/>
        <v/>
      </c>
    </row>
    <row r="1218" spans="2:2" x14ac:dyDescent="0.2">
      <c r="B1218" t="str">
        <f t="shared" si="21"/>
        <v/>
      </c>
    </row>
    <row r="1219" spans="2:2" x14ac:dyDescent="0.2">
      <c r="B1219" t="str">
        <f t="shared" si="21"/>
        <v/>
      </c>
    </row>
    <row r="1220" spans="2:2" x14ac:dyDescent="0.2">
      <c r="B1220" t="str">
        <f t="shared" si="21"/>
        <v/>
      </c>
    </row>
    <row r="1221" spans="2:2" x14ac:dyDescent="0.2">
      <c r="B1221" t="str">
        <f t="shared" si="21"/>
        <v/>
      </c>
    </row>
    <row r="1222" spans="2:2" x14ac:dyDescent="0.2">
      <c r="B1222" t="str">
        <f t="shared" si="21"/>
        <v/>
      </c>
    </row>
    <row r="1223" spans="2:2" x14ac:dyDescent="0.2">
      <c r="B1223" t="str">
        <f t="shared" si="21"/>
        <v/>
      </c>
    </row>
    <row r="1224" spans="2:2" x14ac:dyDescent="0.2">
      <c r="B1224" t="str">
        <f t="shared" si="21"/>
        <v/>
      </c>
    </row>
    <row r="1225" spans="2:2" x14ac:dyDescent="0.2">
      <c r="B1225" t="str">
        <f t="shared" si="21"/>
        <v/>
      </c>
    </row>
    <row r="1226" spans="2:2" x14ac:dyDescent="0.2">
      <c r="B1226" t="str">
        <f t="shared" si="21"/>
        <v/>
      </c>
    </row>
    <row r="1227" spans="2:2" x14ac:dyDescent="0.2">
      <c r="B1227" t="str">
        <f t="shared" si="21"/>
        <v/>
      </c>
    </row>
    <row r="1228" spans="2:2" x14ac:dyDescent="0.2">
      <c r="B1228" t="str">
        <f t="shared" si="21"/>
        <v/>
      </c>
    </row>
    <row r="1229" spans="2:2" x14ac:dyDescent="0.2">
      <c r="B1229" t="str">
        <f t="shared" si="21"/>
        <v/>
      </c>
    </row>
    <row r="1230" spans="2:2" x14ac:dyDescent="0.2">
      <c r="B1230" t="str">
        <f t="shared" si="21"/>
        <v/>
      </c>
    </row>
    <row r="1231" spans="2:2" x14ac:dyDescent="0.2">
      <c r="B1231" t="str">
        <f t="shared" si="21"/>
        <v/>
      </c>
    </row>
    <row r="1232" spans="2:2" x14ac:dyDescent="0.2">
      <c r="B1232" t="str">
        <f t="shared" si="21"/>
        <v/>
      </c>
    </row>
    <row r="1233" spans="2:54" x14ac:dyDescent="0.2">
      <c r="B1233" t="str">
        <f t="shared" si="21"/>
        <v/>
      </c>
    </row>
    <row r="1234" spans="2:54" x14ac:dyDescent="0.2">
      <c r="B1234" t="str">
        <f t="shared" si="21"/>
        <v/>
      </c>
    </row>
    <row r="1235" spans="2:54" x14ac:dyDescent="0.2">
      <c r="B1235" t="str">
        <f t="shared" si="21"/>
        <v/>
      </c>
    </row>
    <row r="1236" spans="2:54" x14ac:dyDescent="0.2">
      <c r="B1236" t="str">
        <f t="shared" si="21"/>
        <v/>
      </c>
    </row>
    <row r="1237" spans="2:54" x14ac:dyDescent="0.2">
      <c r="B1237" t="str">
        <f t="shared" si="21"/>
        <v/>
      </c>
    </row>
    <row r="1238" spans="2:54" x14ac:dyDescent="0.2">
      <c r="B1238" t="str">
        <f t="shared" si="21"/>
        <v/>
      </c>
      <c r="BA1238" t="s">
        <v>1</v>
      </c>
      <c r="BB1238" t="s">
        <v>1</v>
      </c>
    </row>
    <row r="8081" spans="3:33" x14ac:dyDescent="0.2">
      <c r="C8081" t="s">
        <v>78</v>
      </c>
      <c r="E8081" t="s">
        <v>79</v>
      </c>
      <c r="F8081" t="s">
        <v>80</v>
      </c>
      <c r="H8081" t="s">
        <v>25</v>
      </c>
      <c r="I8081" t="s">
        <v>82</v>
      </c>
      <c r="K8081" t="s">
        <v>83</v>
      </c>
      <c r="M8081" t="s">
        <v>84</v>
      </c>
      <c r="O8081" t="s">
        <v>85</v>
      </c>
      <c r="P8081" t="s">
        <v>32</v>
      </c>
      <c r="Q8081" t="s">
        <v>86</v>
      </c>
      <c r="R8081" t="s">
        <v>87</v>
      </c>
      <c r="S8081" t="s">
        <v>88</v>
      </c>
      <c r="T8081" t="s">
        <v>89</v>
      </c>
      <c r="U8081" t="s">
        <v>90</v>
      </c>
      <c r="Y8081" s="1" t="s">
        <v>810</v>
      </c>
      <c r="AB8081" t="s">
        <v>91</v>
      </c>
      <c r="AD8081" t="s">
        <v>92</v>
      </c>
      <c r="AE8081" t="s">
        <v>93</v>
      </c>
      <c r="AF8081" t="s">
        <v>94</v>
      </c>
      <c r="AG8081" t="s">
        <v>95</v>
      </c>
    </row>
    <row r="8082" spans="3:33" x14ac:dyDescent="0.2">
      <c r="C8082" t="s">
        <v>96</v>
      </c>
      <c r="E8082" t="s">
        <v>97</v>
      </c>
      <c r="F8082" t="s">
        <v>98</v>
      </c>
      <c r="G8082" t="s">
        <v>81</v>
      </c>
      <c r="H8082" t="s">
        <v>100</v>
      </c>
      <c r="I8082" t="s">
        <v>101</v>
      </c>
      <c r="K8082" t="s">
        <v>102</v>
      </c>
      <c r="M8082" t="s">
        <v>103</v>
      </c>
      <c r="O8082" t="s">
        <v>104</v>
      </c>
      <c r="P8082" t="s">
        <v>105</v>
      </c>
      <c r="Q8082" t="s">
        <v>106</v>
      </c>
      <c r="R8082" t="s">
        <v>107</v>
      </c>
      <c r="S8082" t="s">
        <v>108</v>
      </c>
      <c r="T8082" t="s">
        <v>109</v>
      </c>
      <c r="U8082" t="s">
        <v>110</v>
      </c>
      <c r="Y8082" s="1" t="s">
        <v>811</v>
      </c>
      <c r="AB8082" t="s">
        <v>111</v>
      </c>
      <c r="AD8082" t="s">
        <v>112</v>
      </c>
      <c r="AE8082" t="s">
        <v>96</v>
      </c>
      <c r="AF8082" t="s">
        <v>113</v>
      </c>
      <c r="AG8082" t="s">
        <v>114</v>
      </c>
    </row>
    <row r="8083" spans="3:33" x14ac:dyDescent="0.2">
      <c r="C8083" t="s">
        <v>115</v>
      </c>
      <c r="E8083" t="s">
        <v>116</v>
      </c>
      <c r="F8083" t="s">
        <v>117</v>
      </c>
      <c r="G8083" t="s">
        <v>99</v>
      </c>
      <c r="H8083" t="s">
        <v>119</v>
      </c>
      <c r="I8083" t="s">
        <v>120</v>
      </c>
      <c r="K8083" t="s">
        <v>121</v>
      </c>
      <c r="M8083" t="s">
        <v>122</v>
      </c>
      <c r="O8083" t="s">
        <v>123</v>
      </c>
      <c r="P8083" t="s">
        <v>124</v>
      </c>
      <c r="Q8083" t="s">
        <v>125</v>
      </c>
      <c r="R8083" t="s">
        <v>126</v>
      </c>
      <c r="S8083" t="s">
        <v>127</v>
      </c>
      <c r="T8083" t="s">
        <v>128</v>
      </c>
      <c r="U8083" t="s">
        <v>129</v>
      </c>
      <c r="Y8083" s="1" t="s">
        <v>812</v>
      </c>
      <c r="AB8083" t="s">
        <v>130</v>
      </c>
      <c r="AE8083" t="s">
        <v>131</v>
      </c>
      <c r="AF8083" t="s">
        <v>132</v>
      </c>
      <c r="AG8083" t="s">
        <v>133</v>
      </c>
    </row>
    <row r="8084" spans="3:33" x14ac:dyDescent="0.2">
      <c r="C8084" t="s">
        <v>134</v>
      </c>
      <c r="E8084" t="s">
        <v>135</v>
      </c>
      <c r="F8084" t="s">
        <v>136</v>
      </c>
      <c r="G8084" t="s">
        <v>118</v>
      </c>
      <c r="H8084" t="s">
        <v>138</v>
      </c>
      <c r="I8084" t="s">
        <v>139</v>
      </c>
      <c r="K8084" t="s">
        <v>140</v>
      </c>
      <c r="M8084" t="s">
        <v>141</v>
      </c>
      <c r="O8084" t="s">
        <v>142</v>
      </c>
      <c r="P8084" t="s">
        <v>143</v>
      </c>
      <c r="Q8084" t="s">
        <v>144</v>
      </c>
      <c r="S8084" t="s">
        <v>145</v>
      </c>
      <c r="T8084" t="s">
        <v>146</v>
      </c>
      <c r="U8084" t="s">
        <v>147</v>
      </c>
      <c r="Y8084" s="1" t="s">
        <v>813</v>
      </c>
      <c r="AB8084" t="s">
        <v>148</v>
      </c>
      <c r="AE8084" t="s">
        <v>149</v>
      </c>
      <c r="AF8084" t="s">
        <v>150</v>
      </c>
      <c r="AG8084" t="s">
        <v>151</v>
      </c>
    </row>
    <row r="8085" spans="3:33" x14ac:dyDescent="0.2">
      <c r="C8085" t="s">
        <v>152</v>
      </c>
      <c r="E8085" t="s">
        <v>153</v>
      </c>
      <c r="F8085" t="s">
        <v>154</v>
      </c>
      <c r="G8085" t="s">
        <v>137</v>
      </c>
      <c r="H8085" t="s">
        <v>156</v>
      </c>
      <c r="I8085" t="s">
        <v>157</v>
      </c>
      <c r="K8085" t="s">
        <v>158</v>
      </c>
      <c r="M8085" t="s">
        <v>159</v>
      </c>
      <c r="O8085" t="s">
        <v>160</v>
      </c>
      <c r="P8085" t="s">
        <v>161</v>
      </c>
      <c r="Q8085" t="s">
        <v>162</v>
      </c>
      <c r="S8085" t="s">
        <v>163</v>
      </c>
      <c r="T8085" t="s">
        <v>164</v>
      </c>
      <c r="U8085" t="s">
        <v>165</v>
      </c>
      <c r="Y8085" s="1" t="s">
        <v>814</v>
      </c>
      <c r="AB8085" t="s">
        <v>166</v>
      </c>
      <c r="AE8085" t="s">
        <v>167</v>
      </c>
      <c r="AG8085" t="s">
        <v>168</v>
      </c>
    </row>
    <row r="8086" spans="3:33" x14ac:dyDescent="0.2">
      <c r="C8086" t="s">
        <v>169</v>
      </c>
      <c r="E8086" t="s">
        <v>170</v>
      </c>
      <c r="F8086" t="s">
        <v>171</v>
      </c>
      <c r="G8086" t="s">
        <v>155</v>
      </c>
      <c r="H8086" t="s">
        <v>173</v>
      </c>
      <c r="I8086" t="s">
        <v>174</v>
      </c>
      <c r="K8086" t="s">
        <v>175</v>
      </c>
      <c r="M8086" t="s">
        <v>176</v>
      </c>
      <c r="O8086" t="s">
        <v>177</v>
      </c>
      <c r="P8086" t="s">
        <v>178</v>
      </c>
      <c r="Q8086" t="s">
        <v>179</v>
      </c>
      <c r="S8086" t="s">
        <v>180</v>
      </c>
      <c r="T8086" t="s">
        <v>181</v>
      </c>
      <c r="U8086" t="s">
        <v>182</v>
      </c>
      <c r="Y8086" s="1" t="s">
        <v>815</v>
      </c>
      <c r="AB8086" t="s">
        <v>183</v>
      </c>
      <c r="AE8086" t="s">
        <v>184</v>
      </c>
      <c r="AG8086" t="s">
        <v>185</v>
      </c>
    </row>
    <row r="8087" spans="3:33" x14ac:dyDescent="0.2">
      <c r="C8087" t="s">
        <v>186</v>
      </c>
      <c r="E8087" t="s">
        <v>187</v>
      </c>
      <c r="F8087" t="s">
        <v>188</v>
      </c>
      <c r="G8087" t="s">
        <v>172</v>
      </c>
      <c r="H8087" t="s">
        <v>190</v>
      </c>
      <c r="I8087" t="s">
        <v>191</v>
      </c>
      <c r="K8087" t="s">
        <v>192</v>
      </c>
      <c r="M8087" t="s">
        <v>193</v>
      </c>
      <c r="O8087" t="s">
        <v>194</v>
      </c>
      <c r="P8087" t="s">
        <v>195</v>
      </c>
      <c r="Q8087" t="s">
        <v>196</v>
      </c>
      <c r="S8087" t="s">
        <v>197</v>
      </c>
      <c r="T8087" t="s">
        <v>198</v>
      </c>
      <c r="U8087" t="s">
        <v>199</v>
      </c>
      <c r="Y8087" s="1" t="s">
        <v>816</v>
      </c>
      <c r="AB8087" t="s">
        <v>200</v>
      </c>
      <c r="AE8087" t="s">
        <v>201</v>
      </c>
      <c r="AG8087" t="s">
        <v>202</v>
      </c>
    </row>
    <row r="8088" spans="3:33" x14ac:dyDescent="0.2">
      <c r="C8088" t="s">
        <v>203</v>
      </c>
      <c r="E8088" t="s">
        <v>204</v>
      </c>
      <c r="F8088" t="s">
        <v>205</v>
      </c>
      <c r="G8088" t="s">
        <v>189</v>
      </c>
      <c r="H8088" t="s">
        <v>207</v>
      </c>
      <c r="I8088" t="s">
        <v>208</v>
      </c>
      <c r="K8088" t="s">
        <v>209</v>
      </c>
      <c r="M8088" t="s">
        <v>210</v>
      </c>
      <c r="O8088" t="s">
        <v>211</v>
      </c>
      <c r="P8088" t="s">
        <v>212</v>
      </c>
      <c r="Q8088" t="s">
        <v>213</v>
      </c>
      <c r="S8088" t="s">
        <v>214</v>
      </c>
      <c r="T8088" t="s">
        <v>215</v>
      </c>
      <c r="U8088" t="s">
        <v>216</v>
      </c>
      <c r="Y8088" s="1" t="s">
        <v>817</v>
      </c>
      <c r="AB8088" t="s">
        <v>217</v>
      </c>
      <c r="AE8088" t="s">
        <v>218</v>
      </c>
      <c r="AG8088" t="s">
        <v>219</v>
      </c>
    </row>
    <row r="8089" spans="3:33" x14ac:dyDescent="0.2">
      <c r="C8089" t="s">
        <v>220</v>
      </c>
      <c r="E8089" t="s">
        <v>221</v>
      </c>
      <c r="F8089" t="s">
        <v>222</v>
      </c>
      <c r="G8089" t="s">
        <v>206</v>
      </c>
      <c r="H8089" t="s">
        <v>224</v>
      </c>
      <c r="I8089" t="s">
        <v>225</v>
      </c>
      <c r="K8089" t="s">
        <v>226</v>
      </c>
      <c r="M8089" t="s">
        <v>227</v>
      </c>
      <c r="O8089" t="s">
        <v>228</v>
      </c>
      <c r="P8089" t="s">
        <v>229</v>
      </c>
      <c r="Q8089" t="s">
        <v>230</v>
      </c>
      <c r="S8089" t="s">
        <v>231</v>
      </c>
      <c r="U8089" t="s">
        <v>232</v>
      </c>
      <c r="Y8089" s="1" t="s">
        <v>818</v>
      </c>
      <c r="AB8089" t="s">
        <v>233</v>
      </c>
      <c r="AE8089" t="s">
        <v>234</v>
      </c>
      <c r="AG8089" t="s">
        <v>235</v>
      </c>
    </row>
    <row r="8090" spans="3:33" x14ac:dyDescent="0.2">
      <c r="C8090" t="s">
        <v>236</v>
      </c>
      <c r="E8090" t="s">
        <v>237</v>
      </c>
      <c r="F8090" t="s">
        <v>238</v>
      </c>
      <c r="G8090" t="s">
        <v>223</v>
      </c>
      <c r="H8090" t="s">
        <v>240</v>
      </c>
      <c r="I8090" t="s">
        <v>241</v>
      </c>
      <c r="K8090" t="s">
        <v>242</v>
      </c>
      <c r="M8090" t="s">
        <v>243</v>
      </c>
      <c r="P8090" t="s">
        <v>244</v>
      </c>
      <c r="Q8090" t="s">
        <v>245</v>
      </c>
      <c r="S8090" t="s">
        <v>246</v>
      </c>
      <c r="U8090" t="s">
        <v>247</v>
      </c>
      <c r="Y8090" s="1" t="s">
        <v>819</v>
      </c>
      <c r="AB8090" t="s">
        <v>248</v>
      </c>
      <c r="AE8090" t="s">
        <v>249</v>
      </c>
      <c r="AG8090" t="s">
        <v>250</v>
      </c>
    </row>
    <row r="8091" spans="3:33" x14ac:dyDescent="0.2">
      <c r="C8091" t="s">
        <v>249</v>
      </c>
      <c r="E8091" t="s">
        <v>251</v>
      </c>
      <c r="F8091" t="s">
        <v>252</v>
      </c>
      <c r="G8091" t="s">
        <v>239</v>
      </c>
      <c r="H8091" t="s">
        <v>254</v>
      </c>
      <c r="I8091" t="s">
        <v>255</v>
      </c>
      <c r="K8091" t="s">
        <v>256</v>
      </c>
      <c r="M8091" t="s">
        <v>257</v>
      </c>
      <c r="P8091" t="s">
        <v>258</v>
      </c>
      <c r="Q8091" t="s">
        <v>259</v>
      </c>
      <c r="U8091" t="s">
        <v>260</v>
      </c>
      <c r="Y8091" s="1" t="s">
        <v>820</v>
      </c>
      <c r="AB8091" t="s">
        <v>261</v>
      </c>
      <c r="AE8091" t="s">
        <v>262</v>
      </c>
      <c r="AG8091" t="s">
        <v>263</v>
      </c>
    </row>
    <row r="8092" spans="3:33" x14ac:dyDescent="0.2">
      <c r="C8092" t="s">
        <v>262</v>
      </c>
      <c r="E8092" t="s">
        <v>264</v>
      </c>
      <c r="F8092" t="s">
        <v>265</v>
      </c>
      <c r="G8092" t="s">
        <v>253</v>
      </c>
      <c r="H8092" t="s">
        <v>267</v>
      </c>
      <c r="I8092" t="s">
        <v>268</v>
      </c>
      <c r="K8092" t="s">
        <v>140</v>
      </c>
      <c r="M8092" t="s">
        <v>269</v>
      </c>
      <c r="P8092" t="s">
        <v>270</v>
      </c>
      <c r="Q8092" t="s">
        <v>271</v>
      </c>
      <c r="U8092" t="s">
        <v>272</v>
      </c>
      <c r="Y8092" s="1" t="s">
        <v>821</v>
      </c>
      <c r="AB8092" t="s">
        <v>273</v>
      </c>
      <c r="AG8092" t="s">
        <v>274</v>
      </c>
    </row>
    <row r="8093" spans="3:33" x14ac:dyDescent="0.2">
      <c r="E8093" t="s">
        <v>275</v>
      </c>
      <c r="F8093" t="s">
        <v>276</v>
      </c>
      <c r="G8093" t="s">
        <v>266</v>
      </c>
      <c r="H8093" t="s">
        <v>278</v>
      </c>
      <c r="I8093" t="s">
        <v>279</v>
      </c>
      <c r="K8093" t="s">
        <v>158</v>
      </c>
      <c r="M8093" t="s">
        <v>280</v>
      </c>
      <c r="P8093" t="s">
        <v>281</v>
      </c>
      <c r="Q8093" t="s">
        <v>282</v>
      </c>
      <c r="U8093" t="s">
        <v>283</v>
      </c>
      <c r="Y8093" s="1" t="s">
        <v>822</v>
      </c>
      <c r="AB8093" t="s">
        <v>284</v>
      </c>
      <c r="AG8093" t="s">
        <v>285</v>
      </c>
    </row>
    <row r="8094" spans="3:33" x14ac:dyDescent="0.2">
      <c r="E8094" t="s">
        <v>286</v>
      </c>
      <c r="F8094" t="s">
        <v>287</v>
      </c>
      <c r="G8094" t="s">
        <v>277</v>
      </c>
      <c r="H8094" t="s">
        <v>289</v>
      </c>
      <c r="I8094" t="s">
        <v>290</v>
      </c>
      <c r="K8094" t="s">
        <v>175</v>
      </c>
      <c r="M8094" t="s">
        <v>291</v>
      </c>
      <c r="P8094" t="s">
        <v>292</v>
      </c>
      <c r="Q8094" t="s">
        <v>293</v>
      </c>
      <c r="U8094" t="s">
        <v>294</v>
      </c>
      <c r="Y8094" s="1" t="s">
        <v>823</v>
      </c>
      <c r="AB8094" t="s">
        <v>295</v>
      </c>
      <c r="AG8094" t="s">
        <v>296</v>
      </c>
    </row>
    <row r="8095" spans="3:33" x14ac:dyDescent="0.2">
      <c r="E8095" t="s">
        <v>297</v>
      </c>
      <c r="F8095" t="s">
        <v>298</v>
      </c>
      <c r="G8095" t="s">
        <v>288</v>
      </c>
      <c r="H8095" t="s">
        <v>300</v>
      </c>
      <c r="I8095" t="s">
        <v>301</v>
      </c>
      <c r="K8095" t="s">
        <v>192</v>
      </c>
      <c r="M8095" t="s">
        <v>302</v>
      </c>
      <c r="P8095" t="s">
        <v>303</v>
      </c>
      <c r="Q8095" t="s">
        <v>304</v>
      </c>
      <c r="U8095" t="s">
        <v>305</v>
      </c>
      <c r="Y8095" s="1" t="s">
        <v>824</v>
      </c>
      <c r="AB8095" t="s">
        <v>306</v>
      </c>
      <c r="AG8095" t="s">
        <v>307</v>
      </c>
    </row>
    <row r="8096" spans="3:33" x14ac:dyDescent="0.2">
      <c r="E8096" t="s">
        <v>308</v>
      </c>
      <c r="F8096" t="s">
        <v>309</v>
      </c>
      <c r="G8096" t="s">
        <v>299</v>
      </c>
      <c r="H8096" t="s">
        <v>311</v>
      </c>
      <c r="I8096" t="s">
        <v>312</v>
      </c>
      <c r="K8096" t="s">
        <v>209</v>
      </c>
      <c r="M8096" t="s">
        <v>313</v>
      </c>
      <c r="P8096" t="s">
        <v>314</v>
      </c>
      <c r="Q8096" t="s">
        <v>315</v>
      </c>
      <c r="U8096" t="s">
        <v>316</v>
      </c>
      <c r="Y8096" s="1" t="s">
        <v>825</v>
      </c>
      <c r="AB8096" t="s">
        <v>317</v>
      </c>
      <c r="AG8096" t="s">
        <v>318</v>
      </c>
    </row>
    <row r="8097" spans="5:33" x14ac:dyDescent="0.2">
      <c r="E8097" t="s">
        <v>319</v>
      </c>
      <c r="F8097" t="s">
        <v>320</v>
      </c>
      <c r="G8097" t="s">
        <v>310</v>
      </c>
      <c r="H8097" t="s">
        <v>322</v>
      </c>
      <c r="I8097" t="s">
        <v>323</v>
      </c>
      <c r="K8097" t="s">
        <v>226</v>
      </c>
      <c r="M8097" t="s">
        <v>324</v>
      </c>
      <c r="P8097" t="s">
        <v>325</v>
      </c>
      <c r="Q8097" t="s">
        <v>326</v>
      </c>
      <c r="U8097" t="s">
        <v>327</v>
      </c>
      <c r="Y8097" s="1" t="s">
        <v>826</v>
      </c>
      <c r="AB8097" t="s">
        <v>328</v>
      </c>
      <c r="AG8097" t="s">
        <v>329</v>
      </c>
    </row>
    <row r="8098" spans="5:33" x14ac:dyDescent="0.2">
      <c r="E8098" t="s">
        <v>330</v>
      </c>
      <c r="F8098" t="s">
        <v>331</v>
      </c>
      <c r="G8098" t="s">
        <v>321</v>
      </c>
      <c r="H8098" t="s">
        <v>333</v>
      </c>
      <c r="I8098" t="s">
        <v>334</v>
      </c>
      <c r="K8098" t="s">
        <v>242</v>
      </c>
      <c r="M8098" t="s">
        <v>335</v>
      </c>
      <c r="P8098" t="s">
        <v>336</v>
      </c>
      <c r="Q8098" t="s">
        <v>337</v>
      </c>
      <c r="U8098" t="s">
        <v>338</v>
      </c>
      <c r="Y8098" s="1" t="s">
        <v>827</v>
      </c>
      <c r="AB8098" t="s">
        <v>339</v>
      </c>
      <c r="AG8098" t="s">
        <v>340</v>
      </c>
    </row>
    <row r="8099" spans="5:33" x14ac:dyDescent="0.2">
      <c r="E8099" t="s">
        <v>341</v>
      </c>
      <c r="F8099" t="s">
        <v>342</v>
      </c>
      <c r="G8099" t="s">
        <v>332</v>
      </c>
      <c r="H8099" t="s">
        <v>344</v>
      </c>
      <c r="I8099" t="s">
        <v>345</v>
      </c>
      <c r="K8099" t="s">
        <v>256</v>
      </c>
      <c r="M8099" t="s">
        <v>346</v>
      </c>
      <c r="P8099" t="s">
        <v>347</v>
      </c>
      <c r="Q8099" t="s">
        <v>348</v>
      </c>
      <c r="U8099" t="s">
        <v>349</v>
      </c>
      <c r="Y8099" s="1" t="s">
        <v>828</v>
      </c>
      <c r="AB8099" t="s">
        <v>350</v>
      </c>
      <c r="AG8099" t="s">
        <v>351</v>
      </c>
    </row>
    <row r="8100" spans="5:33" x14ac:dyDescent="0.2">
      <c r="F8100" t="s">
        <v>352</v>
      </c>
      <c r="G8100" t="s">
        <v>343</v>
      </c>
      <c r="H8100" t="s">
        <v>354</v>
      </c>
      <c r="I8100" t="s">
        <v>355</v>
      </c>
      <c r="K8100" t="s">
        <v>356</v>
      </c>
      <c r="M8100" t="s">
        <v>357</v>
      </c>
      <c r="P8100" t="s">
        <v>358</v>
      </c>
      <c r="Q8100" t="s">
        <v>359</v>
      </c>
      <c r="U8100" t="s">
        <v>360</v>
      </c>
      <c r="Y8100" s="1" t="s">
        <v>829</v>
      </c>
      <c r="AB8100" t="s">
        <v>361</v>
      </c>
      <c r="AG8100" t="s">
        <v>362</v>
      </c>
    </row>
    <row r="8101" spans="5:33" x14ac:dyDescent="0.2">
      <c r="F8101" t="s">
        <v>363</v>
      </c>
      <c r="G8101" t="s">
        <v>353</v>
      </c>
      <c r="H8101" t="s">
        <v>365</v>
      </c>
      <c r="I8101" t="s">
        <v>366</v>
      </c>
      <c r="K8101" t="s">
        <v>367</v>
      </c>
      <c r="M8101" t="s">
        <v>368</v>
      </c>
      <c r="P8101" t="s">
        <v>369</v>
      </c>
      <c r="Q8101" t="s">
        <v>370</v>
      </c>
      <c r="U8101" t="s">
        <v>371</v>
      </c>
      <c r="Y8101" s="1" t="s">
        <v>830</v>
      </c>
      <c r="AB8101" t="s">
        <v>372</v>
      </c>
      <c r="AG8101" t="s">
        <v>373</v>
      </c>
    </row>
    <row r="8102" spans="5:33" x14ac:dyDescent="0.2">
      <c r="F8102" t="s">
        <v>374</v>
      </c>
      <c r="G8102" t="s">
        <v>364</v>
      </c>
      <c r="H8102" t="s">
        <v>376</v>
      </c>
      <c r="I8102" t="s">
        <v>377</v>
      </c>
      <c r="K8102" t="s">
        <v>378</v>
      </c>
      <c r="M8102" t="s">
        <v>379</v>
      </c>
      <c r="P8102" t="s">
        <v>380</v>
      </c>
      <c r="Q8102" t="s">
        <v>381</v>
      </c>
      <c r="Y8102" s="1" t="s">
        <v>831</v>
      </c>
      <c r="AB8102" t="s">
        <v>382</v>
      </c>
      <c r="AG8102" t="s">
        <v>383</v>
      </c>
    </row>
    <row r="8103" spans="5:33" x14ac:dyDescent="0.2">
      <c r="F8103" t="s">
        <v>384</v>
      </c>
      <c r="G8103" t="s">
        <v>375</v>
      </c>
      <c r="H8103" t="s">
        <v>386</v>
      </c>
      <c r="I8103" t="s">
        <v>387</v>
      </c>
      <c r="K8103" t="s">
        <v>388</v>
      </c>
      <c r="M8103" t="s">
        <v>389</v>
      </c>
      <c r="P8103" t="s">
        <v>390</v>
      </c>
      <c r="Q8103" t="s">
        <v>391</v>
      </c>
      <c r="Y8103" s="1" t="s">
        <v>832</v>
      </c>
      <c r="AB8103" t="s">
        <v>158</v>
      </c>
      <c r="AG8103" t="s">
        <v>392</v>
      </c>
    </row>
    <row r="8104" spans="5:33" x14ac:dyDescent="0.2">
      <c r="F8104" t="s">
        <v>393</v>
      </c>
      <c r="G8104" t="s">
        <v>385</v>
      </c>
      <c r="H8104" t="s">
        <v>395</v>
      </c>
      <c r="I8104" t="s">
        <v>396</v>
      </c>
      <c r="K8104" t="s">
        <v>397</v>
      </c>
      <c r="M8104" t="s">
        <v>398</v>
      </c>
      <c r="P8104" t="s">
        <v>399</v>
      </c>
      <c r="Q8104" t="s">
        <v>400</v>
      </c>
      <c r="Y8104" s="1" t="s">
        <v>833</v>
      </c>
      <c r="AB8104" t="s">
        <v>401</v>
      </c>
      <c r="AG8104" t="s">
        <v>402</v>
      </c>
    </row>
    <row r="8105" spans="5:33" x14ac:dyDescent="0.2">
      <c r="F8105" t="s">
        <v>403</v>
      </c>
      <c r="G8105" t="s">
        <v>394</v>
      </c>
      <c r="H8105" t="s">
        <v>405</v>
      </c>
      <c r="I8105" t="s">
        <v>406</v>
      </c>
      <c r="K8105" t="s">
        <v>397</v>
      </c>
      <c r="M8105" t="s">
        <v>407</v>
      </c>
      <c r="P8105" t="s">
        <v>408</v>
      </c>
      <c r="Q8105" t="s">
        <v>409</v>
      </c>
      <c r="Y8105" s="1" t="s">
        <v>834</v>
      </c>
      <c r="AB8105" t="s">
        <v>410</v>
      </c>
      <c r="AG8105" t="s">
        <v>411</v>
      </c>
    </row>
    <row r="8106" spans="5:33" x14ac:dyDescent="0.2">
      <c r="F8106" t="s">
        <v>412</v>
      </c>
      <c r="G8106" t="s">
        <v>404</v>
      </c>
      <c r="H8106" t="s">
        <v>414</v>
      </c>
      <c r="I8106" t="s">
        <v>415</v>
      </c>
      <c r="K8106" t="s">
        <v>416</v>
      </c>
      <c r="M8106" t="s">
        <v>417</v>
      </c>
      <c r="P8106" t="s">
        <v>418</v>
      </c>
      <c r="Q8106" t="s">
        <v>419</v>
      </c>
      <c r="Y8106" s="1" t="s">
        <v>835</v>
      </c>
      <c r="AB8106" t="s">
        <v>420</v>
      </c>
      <c r="AG8106" t="s">
        <v>421</v>
      </c>
    </row>
    <row r="8107" spans="5:33" x14ac:dyDescent="0.2">
      <c r="F8107" t="s">
        <v>422</v>
      </c>
      <c r="G8107" t="s">
        <v>413</v>
      </c>
      <c r="H8107" t="s">
        <v>424</v>
      </c>
      <c r="I8107" t="s">
        <v>425</v>
      </c>
      <c r="K8107" t="s">
        <v>426</v>
      </c>
      <c r="M8107" t="s">
        <v>427</v>
      </c>
      <c r="P8107" t="s">
        <v>428</v>
      </c>
      <c r="Q8107" t="s">
        <v>429</v>
      </c>
      <c r="Y8107" s="1" t="s">
        <v>836</v>
      </c>
      <c r="AB8107" t="s">
        <v>430</v>
      </c>
      <c r="AG8107" t="s">
        <v>431</v>
      </c>
    </row>
    <row r="8108" spans="5:33" x14ac:dyDescent="0.2">
      <c r="F8108" t="s">
        <v>432</v>
      </c>
      <c r="G8108" t="s">
        <v>423</v>
      </c>
      <c r="H8108" t="s">
        <v>434</v>
      </c>
      <c r="I8108" t="s">
        <v>435</v>
      </c>
      <c r="K8108" t="s">
        <v>436</v>
      </c>
      <c r="M8108" t="s">
        <v>437</v>
      </c>
      <c r="P8108" t="s">
        <v>438</v>
      </c>
      <c r="Q8108" t="s">
        <v>439</v>
      </c>
      <c r="Y8108" s="1" t="s">
        <v>837</v>
      </c>
      <c r="AB8108" t="s">
        <v>440</v>
      </c>
    </row>
    <row r="8109" spans="5:33" x14ac:dyDescent="0.2">
      <c r="F8109" t="s">
        <v>441</v>
      </c>
      <c r="G8109" t="s">
        <v>433</v>
      </c>
      <c r="H8109" t="s">
        <v>443</v>
      </c>
      <c r="I8109" t="s">
        <v>444</v>
      </c>
      <c r="K8109" t="s">
        <v>426</v>
      </c>
      <c r="M8109" t="s">
        <v>445</v>
      </c>
      <c r="P8109" t="s">
        <v>446</v>
      </c>
      <c r="Q8109" t="s">
        <v>447</v>
      </c>
      <c r="Y8109" s="1" t="s">
        <v>838</v>
      </c>
      <c r="AB8109" t="s">
        <v>448</v>
      </c>
    </row>
    <row r="8110" spans="5:33" x14ac:dyDescent="0.2">
      <c r="F8110" t="s">
        <v>449</v>
      </c>
      <c r="G8110" t="s">
        <v>442</v>
      </c>
      <c r="H8110" t="s">
        <v>451</v>
      </c>
      <c r="I8110" t="s">
        <v>452</v>
      </c>
      <c r="K8110" t="s">
        <v>436</v>
      </c>
      <c r="M8110" t="s">
        <v>453</v>
      </c>
      <c r="P8110" t="s">
        <v>454</v>
      </c>
      <c r="Q8110" t="s">
        <v>455</v>
      </c>
      <c r="Y8110" s="1" t="s">
        <v>839</v>
      </c>
      <c r="AB8110" t="s">
        <v>456</v>
      </c>
    </row>
    <row r="8111" spans="5:33" x14ac:dyDescent="0.2">
      <c r="F8111" t="s">
        <v>457</v>
      </c>
      <c r="G8111" t="s">
        <v>450</v>
      </c>
      <c r="H8111" t="s">
        <v>459</v>
      </c>
      <c r="I8111" t="s">
        <v>460</v>
      </c>
      <c r="K8111" t="s">
        <v>461</v>
      </c>
      <c r="M8111" t="s">
        <v>462</v>
      </c>
      <c r="P8111" t="s">
        <v>463</v>
      </c>
      <c r="Q8111" t="s">
        <v>464</v>
      </c>
      <c r="Y8111" s="1" t="s">
        <v>840</v>
      </c>
      <c r="AB8111" t="s">
        <v>465</v>
      </c>
    </row>
    <row r="8112" spans="5:33" x14ac:dyDescent="0.2">
      <c r="F8112" t="s">
        <v>466</v>
      </c>
      <c r="G8112" t="s">
        <v>458</v>
      </c>
      <c r="H8112" t="s">
        <v>468</v>
      </c>
      <c r="I8112" t="s">
        <v>469</v>
      </c>
      <c r="K8112" t="s">
        <v>470</v>
      </c>
      <c r="M8112" t="s">
        <v>471</v>
      </c>
      <c r="P8112" t="s">
        <v>472</v>
      </c>
      <c r="Q8112" t="s">
        <v>473</v>
      </c>
      <c r="Y8112" s="1" t="s">
        <v>841</v>
      </c>
      <c r="AB8112" t="s">
        <v>474</v>
      </c>
    </row>
    <row r="8113" spans="6:28" x14ac:dyDescent="0.2">
      <c r="F8113" t="s">
        <v>475</v>
      </c>
      <c r="G8113" t="s">
        <v>467</v>
      </c>
      <c r="H8113" t="s">
        <v>477</v>
      </c>
      <c r="I8113" t="s">
        <v>478</v>
      </c>
      <c r="K8113" t="s">
        <v>479</v>
      </c>
      <c r="M8113" t="s">
        <v>480</v>
      </c>
      <c r="P8113" t="s">
        <v>481</v>
      </c>
      <c r="Q8113" t="s">
        <v>482</v>
      </c>
      <c r="Y8113" s="1" t="s">
        <v>842</v>
      </c>
      <c r="AB8113" t="s">
        <v>483</v>
      </c>
    </row>
    <row r="8114" spans="6:28" x14ac:dyDescent="0.2">
      <c r="F8114" t="s">
        <v>484</v>
      </c>
      <c r="G8114" t="s">
        <v>476</v>
      </c>
      <c r="H8114" t="s">
        <v>486</v>
      </c>
      <c r="I8114" t="s">
        <v>487</v>
      </c>
      <c r="K8114" t="s">
        <v>488</v>
      </c>
      <c r="M8114" t="s">
        <v>489</v>
      </c>
      <c r="P8114" t="s">
        <v>490</v>
      </c>
      <c r="Q8114" t="s">
        <v>491</v>
      </c>
      <c r="Y8114" s="1" t="s">
        <v>843</v>
      </c>
      <c r="AB8114" t="s">
        <v>492</v>
      </c>
    </row>
    <row r="8115" spans="6:28" x14ac:dyDescent="0.2">
      <c r="F8115" t="s">
        <v>493</v>
      </c>
      <c r="G8115" t="s">
        <v>485</v>
      </c>
      <c r="H8115" t="s">
        <v>495</v>
      </c>
      <c r="I8115" t="s">
        <v>496</v>
      </c>
      <c r="K8115" t="s">
        <v>497</v>
      </c>
      <c r="M8115" t="s">
        <v>498</v>
      </c>
      <c r="P8115" t="s">
        <v>499</v>
      </c>
      <c r="Q8115" t="s">
        <v>500</v>
      </c>
      <c r="Y8115" s="1" t="s">
        <v>844</v>
      </c>
      <c r="AB8115" t="s">
        <v>501</v>
      </c>
    </row>
    <row r="8116" spans="6:28" x14ac:dyDescent="0.2">
      <c r="F8116" t="s">
        <v>502</v>
      </c>
      <c r="G8116" t="s">
        <v>494</v>
      </c>
      <c r="H8116" t="s">
        <v>504</v>
      </c>
      <c r="I8116" t="s">
        <v>505</v>
      </c>
      <c r="K8116" t="s">
        <v>506</v>
      </c>
      <c r="M8116" t="s">
        <v>507</v>
      </c>
      <c r="P8116" t="s">
        <v>508</v>
      </c>
      <c r="Q8116" t="s">
        <v>509</v>
      </c>
      <c r="Y8116" s="1" t="s">
        <v>845</v>
      </c>
      <c r="AB8116" t="s">
        <v>510</v>
      </c>
    </row>
    <row r="8117" spans="6:28" x14ac:dyDescent="0.2">
      <c r="F8117" t="s">
        <v>511</v>
      </c>
      <c r="G8117" t="s">
        <v>503</v>
      </c>
      <c r="H8117" t="s">
        <v>513</v>
      </c>
      <c r="I8117" t="s">
        <v>514</v>
      </c>
      <c r="K8117" t="s">
        <v>515</v>
      </c>
      <c r="M8117" t="s">
        <v>516</v>
      </c>
      <c r="P8117" t="s">
        <v>517</v>
      </c>
      <c r="Q8117" t="s">
        <v>518</v>
      </c>
      <c r="Y8117" s="1" t="s">
        <v>846</v>
      </c>
      <c r="AB8117" t="s">
        <v>519</v>
      </c>
    </row>
    <row r="8118" spans="6:28" x14ac:dyDescent="0.2">
      <c r="F8118" t="s">
        <v>520</v>
      </c>
      <c r="G8118" t="s">
        <v>512</v>
      </c>
      <c r="H8118" t="s">
        <v>522</v>
      </c>
      <c r="I8118" t="s">
        <v>523</v>
      </c>
      <c r="K8118" t="s">
        <v>524</v>
      </c>
      <c r="M8118" t="s">
        <v>525</v>
      </c>
      <c r="P8118" t="s">
        <v>526</v>
      </c>
      <c r="Q8118" t="s">
        <v>527</v>
      </c>
      <c r="Y8118" s="1" t="s">
        <v>847</v>
      </c>
      <c r="AB8118" t="s">
        <v>528</v>
      </c>
    </row>
    <row r="8119" spans="6:28" x14ac:dyDescent="0.2">
      <c r="F8119" t="s">
        <v>529</v>
      </c>
      <c r="G8119" t="s">
        <v>521</v>
      </c>
      <c r="H8119" t="s">
        <v>531</v>
      </c>
      <c r="I8119" t="s">
        <v>532</v>
      </c>
      <c r="K8119" t="s">
        <v>121</v>
      </c>
      <c r="M8119" t="s">
        <v>533</v>
      </c>
      <c r="P8119" t="s">
        <v>534</v>
      </c>
      <c r="Q8119" t="s">
        <v>535</v>
      </c>
      <c r="Y8119" s="1" t="s">
        <v>848</v>
      </c>
      <c r="AB8119" t="s">
        <v>350</v>
      </c>
    </row>
    <row r="8120" spans="6:28" x14ac:dyDescent="0.2">
      <c r="F8120" t="s">
        <v>536</v>
      </c>
      <c r="G8120" t="s">
        <v>530</v>
      </c>
      <c r="H8120" t="s">
        <v>538</v>
      </c>
      <c r="I8120" t="s">
        <v>539</v>
      </c>
      <c r="K8120" t="s">
        <v>140</v>
      </c>
      <c r="M8120" t="s">
        <v>540</v>
      </c>
      <c r="P8120" t="s">
        <v>541</v>
      </c>
      <c r="Q8120" t="s">
        <v>542</v>
      </c>
      <c r="Y8120" s="1" t="s">
        <v>849</v>
      </c>
      <c r="AB8120" t="s">
        <v>543</v>
      </c>
    </row>
    <row r="8121" spans="6:28" x14ac:dyDescent="0.2">
      <c r="F8121" t="s">
        <v>544</v>
      </c>
      <c r="G8121" t="s">
        <v>537</v>
      </c>
      <c r="H8121" t="s">
        <v>546</v>
      </c>
      <c r="I8121" t="s">
        <v>547</v>
      </c>
      <c r="K8121" t="s">
        <v>158</v>
      </c>
      <c r="M8121" t="s">
        <v>548</v>
      </c>
      <c r="P8121" t="s">
        <v>549</v>
      </c>
      <c r="Q8121" t="s">
        <v>550</v>
      </c>
      <c r="Y8121" s="1" t="s">
        <v>850</v>
      </c>
      <c r="AB8121" t="s">
        <v>551</v>
      </c>
    </row>
    <row r="8122" spans="6:28" x14ac:dyDescent="0.2">
      <c r="F8122" t="s">
        <v>552</v>
      </c>
      <c r="G8122" t="s">
        <v>545</v>
      </c>
      <c r="H8122" t="s">
        <v>554</v>
      </c>
      <c r="I8122" t="s">
        <v>555</v>
      </c>
      <c r="K8122" t="s">
        <v>175</v>
      </c>
      <c r="M8122" t="s">
        <v>556</v>
      </c>
      <c r="P8122" t="s">
        <v>557</v>
      </c>
      <c r="Q8122" t="s">
        <v>558</v>
      </c>
      <c r="Y8122" s="1" t="s">
        <v>851</v>
      </c>
      <c r="AB8122" t="s">
        <v>559</v>
      </c>
    </row>
    <row r="8123" spans="6:28" x14ac:dyDescent="0.2">
      <c r="F8123" t="s">
        <v>560</v>
      </c>
      <c r="G8123" t="s">
        <v>553</v>
      </c>
      <c r="H8123" t="s">
        <v>562</v>
      </c>
      <c r="K8123" t="s">
        <v>192</v>
      </c>
      <c r="M8123" t="s">
        <v>563</v>
      </c>
      <c r="P8123" t="s">
        <v>564</v>
      </c>
      <c r="Q8123" t="s">
        <v>565</v>
      </c>
      <c r="Y8123" s="1" t="s">
        <v>852</v>
      </c>
      <c r="AB8123" t="s">
        <v>566</v>
      </c>
    </row>
    <row r="8124" spans="6:28" x14ac:dyDescent="0.2">
      <c r="F8124" t="s">
        <v>567</v>
      </c>
      <c r="G8124" t="s">
        <v>561</v>
      </c>
      <c r="H8124" t="s">
        <v>569</v>
      </c>
      <c r="K8124" t="s">
        <v>209</v>
      </c>
      <c r="M8124" t="s">
        <v>570</v>
      </c>
      <c r="P8124" t="s">
        <v>571</v>
      </c>
      <c r="Q8124" t="s">
        <v>572</v>
      </c>
      <c r="Y8124" s="1" t="s">
        <v>853</v>
      </c>
      <c r="AB8124" t="s">
        <v>573</v>
      </c>
    </row>
    <row r="8125" spans="6:28" x14ac:dyDescent="0.2">
      <c r="F8125" t="s">
        <v>574</v>
      </c>
      <c r="G8125" t="s">
        <v>568</v>
      </c>
      <c r="H8125" t="s">
        <v>576</v>
      </c>
      <c r="K8125" t="s">
        <v>226</v>
      </c>
      <c r="M8125" t="s">
        <v>577</v>
      </c>
      <c r="P8125" t="s">
        <v>578</v>
      </c>
      <c r="Q8125" t="s">
        <v>579</v>
      </c>
      <c r="Y8125" s="1" t="s">
        <v>854</v>
      </c>
      <c r="AB8125" t="s">
        <v>580</v>
      </c>
    </row>
    <row r="8126" spans="6:28" x14ac:dyDescent="0.2">
      <c r="F8126" t="s">
        <v>581</v>
      </c>
      <c r="G8126" t="s">
        <v>575</v>
      </c>
      <c r="H8126" t="s">
        <v>583</v>
      </c>
      <c r="K8126" t="s">
        <v>242</v>
      </c>
      <c r="M8126" t="s">
        <v>584</v>
      </c>
      <c r="P8126" t="s">
        <v>585</v>
      </c>
      <c r="Y8126" s="1" t="s">
        <v>855</v>
      </c>
      <c r="AB8126" t="s">
        <v>586</v>
      </c>
    </row>
    <row r="8127" spans="6:28" x14ac:dyDescent="0.2">
      <c r="F8127" t="s">
        <v>587</v>
      </c>
      <c r="G8127" t="s">
        <v>582</v>
      </c>
      <c r="H8127" t="s">
        <v>589</v>
      </c>
      <c r="K8127" t="s">
        <v>256</v>
      </c>
      <c r="M8127" t="s">
        <v>590</v>
      </c>
      <c r="P8127" t="s">
        <v>591</v>
      </c>
      <c r="Y8127" s="1" t="s">
        <v>856</v>
      </c>
      <c r="AB8127" t="s">
        <v>592</v>
      </c>
    </row>
    <row r="8128" spans="6:28" x14ac:dyDescent="0.2">
      <c r="F8128" t="s">
        <v>593</v>
      </c>
      <c r="G8128" t="s">
        <v>588</v>
      </c>
      <c r="H8128" t="s">
        <v>595</v>
      </c>
      <c r="K8128" t="s">
        <v>140</v>
      </c>
      <c r="M8128" t="s">
        <v>596</v>
      </c>
      <c r="P8128" t="s">
        <v>597</v>
      </c>
      <c r="Y8128" s="1" t="s">
        <v>857</v>
      </c>
      <c r="AB8128" t="s">
        <v>598</v>
      </c>
    </row>
    <row r="8129" spans="6:28" x14ac:dyDescent="0.2">
      <c r="F8129" t="s">
        <v>599</v>
      </c>
      <c r="G8129" t="s">
        <v>594</v>
      </c>
      <c r="H8129" t="s">
        <v>601</v>
      </c>
      <c r="K8129" t="s">
        <v>158</v>
      </c>
      <c r="M8129" t="s">
        <v>602</v>
      </c>
      <c r="P8129" t="s">
        <v>603</v>
      </c>
      <c r="Y8129" s="1" t="s">
        <v>858</v>
      </c>
      <c r="AB8129" t="s">
        <v>604</v>
      </c>
    </row>
    <row r="8130" spans="6:28" x14ac:dyDescent="0.2">
      <c r="F8130" t="s">
        <v>605</v>
      </c>
      <c r="G8130" t="s">
        <v>600</v>
      </c>
      <c r="H8130" t="s">
        <v>607</v>
      </c>
      <c r="K8130" t="s">
        <v>175</v>
      </c>
      <c r="P8130" t="s">
        <v>608</v>
      </c>
      <c r="Y8130" s="1" t="s">
        <v>859</v>
      </c>
      <c r="AB8130" t="s">
        <v>609</v>
      </c>
    </row>
    <row r="8131" spans="6:28" x14ac:dyDescent="0.2">
      <c r="F8131" t="s">
        <v>610</v>
      </c>
      <c r="G8131" t="s">
        <v>606</v>
      </c>
      <c r="H8131" t="s">
        <v>612</v>
      </c>
      <c r="K8131" t="s">
        <v>192</v>
      </c>
      <c r="P8131" t="s">
        <v>613</v>
      </c>
      <c r="Y8131" s="1" t="s">
        <v>860</v>
      </c>
      <c r="AB8131" t="s">
        <v>614</v>
      </c>
    </row>
    <row r="8132" spans="6:28" x14ac:dyDescent="0.2">
      <c r="F8132" t="s">
        <v>615</v>
      </c>
      <c r="G8132" t="s">
        <v>611</v>
      </c>
      <c r="H8132" t="s">
        <v>617</v>
      </c>
      <c r="K8132" t="s">
        <v>209</v>
      </c>
      <c r="P8132" t="s">
        <v>618</v>
      </c>
      <c r="Y8132" s="1" t="s">
        <v>861</v>
      </c>
      <c r="AB8132" t="s">
        <v>619</v>
      </c>
    </row>
    <row r="8133" spans="6:28" x14ac:dyDescent="0.2">
      <c r="F8133" t="s">
        <v>620</v>
      </c>
      <c r="G8133" t="s">
        <v>616</v>
      </c>
      <c r="H8133" t="s">
        <v>622</v>
      </c>
      <c r="K8133" t="s">
        <v>226</v>
      </c>
      <c r="P8133" t="s">
        <v>623</v>
      </c>
      <c r="Y8133" s="1" t="s">
        <v>862</v>
      </c>
      <c r="AB8133" t="s">
        <v>624</v>
      </c>
    </row>
    <row r="8134" spans="6:28" x14ac:dyDescent="0.2">
      <c r="F8134" t="s">
        <v>625</v>
      </c>
      <c r="G8134" t="s">
        <v>621</v>
      </c>
      <c r="H8134" t="s">
        <v>627</v>
      </c>
      <c r="K8134" t="s">
        <v>242</v>
      </c>
      <c r="P8134" t="s">
        <v>628</v>
      </c>
      <c r="Y8134" s="1" t="s">
        <v>863</v>
      </c>
      <c r="AB8134" t="s">
        <v>629</v>
      </c>
    </row>
    <row r="8135" spans="6:28" x14ac:dyDescent="0.2">
      <c r="F8135" t="s">
        <v>630</v>
      </c>
      <c r="G8135" t="s">
        <v>626</v>
      </c>
      <c r="H8135" t="s">
        <v>632</v>
      </c>
      <c r="K8135" t="s">
        <v>256</v>
      </c>
      <c r="P8135" t="s">
        <v>633</v>
      </c>
      <c r="Y8135" s="1" t="s">
        <v>864</v>
      </c>
      <c r="AB8135" t="s">
        <v>634</v>
      </c>
    </row>
    <row r="8136" spans="6:28" x14ac:dyDescent="0.2">
      <c r="F8136" t="s">
        <v>635</v>
      </c>
      <c r="G8136" t="s">
        <v>631</v>
      </c>
      <c r="H8136" t="s">
        <v>637</v>
      </c>
      <c r="K8136" t="s">
        <v>356</v>
      </c>
      <c r="P8136" t="s">
        <v>638</v>
      </c>
      <c r="Y8136" s="1" t="s">
        <v>865</v>
      </c>
      <c r="AB8136" t="s">
        <v>598</v>
      </c>
    </row>
    <row r="8137" spans="6:28" x14ac:dyDescent="0.2">
      <c r="F8137" t="s">
        <v>639</v>
      </c>
      <c r="G8137" t="s">
        <v>636</v>
      </c>
      <c r="H8137" t="s">
        <v>641</v>
      </c>
      <c r="K8137" t="s">
        <v>367</v>
      </c>
      <c r="P8137" t="s">
        <v>642</v>
      </c>
      <c r="Y8137" s="1" t="s">
        <v>866</v>
      </c>
      <c r="AB8137" t="s">
        <v>604</v>
      </c>
    </row>
    <row r="8138" spans="6:28" x14ac:dyDescent="0.2">
      <c r="F8138" t="s">
        <v>643</v>
      </c>
      <c r="G8138" t="s">
        <v>640</v>
      </c>
      <c r="H8138" t="s">
        <v>645</v>
      </c>
      <c r="K8138" t="s">
        <v>378</v>
      </c>
      <c r="P8138" t="s">
        <v>646</v>
      </c>
      <c r="Y8138" s="1" t="s">
        <v>867</v>
      </c>
      <c r="AB8138" t="s">
        <v>609</v>
      </c>
    </row>
    <row r="8139" spans="6:28" x14ac:dyDescent="0.2">
      <c r="F8139" t="s">
        <v>647</v>
      </c>
      <c r="G8139" t="s">
        <v>644</v>
      </c>
      <c r="H8139" t="s">
        <v>649</v>
      </c>
      <c r="K8139" t="s">
        <v>388</v>
      </c>
      <c r="P8139" t="s">
        <v>650</v>
      </c>
      <c r="Y8139" s="1" t="s">
        <v>868</v>
      </c>
      <c r="AB8139" t="s">
        <v>614</v>
      </c>
    </row>
    <row r="8140" spans="6:28" x14ac:dyDescent="0.2">
      <c r="F8140" t="s">
        <v>651</v>
      </c>
      <c r="G8140" t="s">
        <v>648</v>
      </c>
      <c r="H8140" t="s">
        <v>653</v>
      </c>
      <c r="K8140" t="s">
        <v>397</v>
      </c>
      <c r="P8140" t="s">
        <v>654</v>
      </c>
      <c r="Y8140" s="1" t="s">
        <v>869</v>
      </c>
      <c r="AB8140" t="s">
        <v>619</v>
      </c>
    </row>
    <row r="8141" spans="6:28" x14ac:dyDescent="0.2">
      <c r="F8141" t="s">
        <v>655</v>
      </c>
      <c r="G8141" t="s">
        <v>652</v>
      </c>
      <c r="H8141" t="s">
        <v>657</v>
      </c>
      <c r="K8141" t="s">
        <v>397</v>
      </c>
      <c r="P8141" t="s">
        <v>658</v>
      </c>
      <c r="Y8141" s="1" t="s">
        <v>870</v>
      </c>
      <c r="AB8141" t="s">
        <v>624</v>
      </c>
    </row>
    <row r="8142" spans="6:28" x14ac:dyDescent="0.2">
      <c r="F8142" t="s">
        <v>659</v>
      </c>
      <c r="G8142" t="s">
        <v>656</v>
      </c>
      <c r="H8142" t="s">
        <v>661</v>
      </c>
      <c r="K8142" t="s">
        <v>416</v>
      </c>
      <c r="P8142" t="s">
        <v>662</v>
      </c>
      <c r="Y8142" s="1" t="s">
        <v>871</v>
      </c>
      <c r="AB8142" t="s">
        <v>629</v>
      </c>
    </row>
    <row r="8143" spans="6:28" x14ac:dyDescent="0.2">
      <c r="F8143" t="s">
        <v>663</v>
      </c>
      <c r="G8143" t="s">
        <v>660</v>
      </c>
      <c r="H8143" t="s">
        <v>665</v>
      </c>
      <c r="K8143" t="s">
        <v>426</v>
      </c>
      <c r="P8143" t="s">
        <v>666</v>
      </c>
      <c r="Y8143" s="1" t="s">
        <v>872</v>
      </c>
      <c r="AB8143" t="s">
        <v>634</v>
      </c>
    </row>
    <row r="8144" spans="6:28" x14ac:dyDescent="0.2">
      <c r="G8144" t="s">
        <v>664</v>
      </c>
      <c r="H8144" t="s">
        <v>667</v>
      </c>
      <c r="K8144" t="s">
        <v>436</v>
      </c>
      <c r="P8144" t="s">
        <v>668</v>
      </c>
      <c r="Y8144" s="1" t="s">
        <v>873</v>
      </c>
      <c r="AB8144" t="s">
        <v>669</v>
      </c>
    </row>
    <row r="8145" spans="8:28" x14ac:dyDescent="0.2">
      <c r="H8145" t="s">
        <v>670</v>
      </c>
      <c r="K8145" t="s">
        <v>426</v>
      </c>
      <c r="P8145" t="s">
        <v>671</v>
      </c>
      <c r="Y8145" s="1" t="s">
        <v>874</v>
      </c>
      <c r="AB8145" t="s">
        <v>672</v>
      </c>
    </row>
    <row r="8146" spans="8:28" x14ac:dyDescent="0.2">
      <c r="H8146" t="s">
        <v>673</v>
      </c>
      <c r="K8146" t="s">
        <v>436</v>
      </c>
      <c r="P8146" t="s">
        <v>674</v>
      </c>
      <c r="Y8146" s="1" t="s">
        <v>875</v>
      </c>
      <c r="AB8146" t="s">
        <v>675</v>
      </c>
    </row>
    <row r="8147" spans="8:28" x14ac:dyDescent="0.2">
      <c r="H8147" t="s">
        <v>676</v>
      </c>
      <c r="K8147" t="s">
        <v>677</v>
      </c>
      <c r="P8147" t="s">
        <v>678</v>
      </c>
      <c r="Y8147" s="1" t="s">
        <v>876</v>
      </c>
      <c r="AB8147" t="s">
        <v>679</v>
      </c>
    </row>
    <row r="8148" spans="8:28" x14ac:dyDescent="0.2">
      <c r="H8148" t="s">
        <v>680</v>
      </c>
      <c r="P8148" t="s">
        <v>681</v>
      </c>
      <c r="Y8148" s="1" t="s">
        <v>877</v>
      </c>
      <c r="AB8148" t="s">
        <v>682</v>
      </c>
    </row>
    <row r="8149" spans="8:28" x14ac:dyDescent="0.2">
      <c r="H8149" t="s">
        <v>683</v>
      </c>
      <c r="P8149" t="s">
        <v>684</v>
      </c>
      <c r="Y8149" s="1" t="s">
        <v>878</v>
      </c>
      <c r="AB8149" t="s">
        <v>682</v>
      </c>
    </row>
    <row r="8150" spans="8:28" x14ac:dyDescent="0.2">
      <c r="H8150" t="s">
        <v>685</v>
      </c>
      <c r="P8150" t="s">
        <v>686</v>
      </c>
      <c r="Y8150" s="1" t="s">
        <v>816</v>
      </c>
      <c r="AB8150" t="s">
        <v>687</v>
      </c>
    </row>
    <row r="8151" spans="8:28" x14ac:dyDescent="0.2">
      <c r="H8151" t="s">
        <v>688</v>
      </c>
      <c r="P8151" t="s">
        <v>689</v>
      </c>
      <c r="Y8151" s="1" t="s">
        <v>879</v>
      </c>
      <c r="AB8151" t="s">
        <v>690</v>
      </c>
    </row>
    <row r="8152" spans="8:28" x14ac:dyDescent="0.2">
      <c r="H8152" t="s">
        <v>691</v>
      </c>
      <c r="Y8152" s="1" t="s">
        <v>880</v>
      </c>
      <c r="AB8152" t="s">
        <v>692</v>
      </c>
    </row>
    <row r="8153" spans="8:28" x14ac:dyDescent="0.2">
      <c r="H8153" t="s">
        <v>693</v>
      </c>
      <c r="Y8153" s="1" t="s">
        <v>881</v>
      </c>
      <c r="AB8153" t="s">
        <v>690</v>
      </c>
    </row>
    <row r="8154" spans="8:28" x14ac:dyDescent="0.2">
      <c r="H8154" t="s">
        <v>694</v>
      </c>
      <c r="Y8154" s="1" t="s">
        <v>882</v>
      </c>
      <c r="AB8154" t="s">
        <v>692</v>
      </c>
    </row>
    <row r="8155" spans="8:28" x14ac:dyDescent="0.2">
      <c r="H8155" t="s">
        <v>695</v>
      </c>
      <c r="Y8155" s="1" t="s">
        <v>883</v>
      </c>
      <c r="AB8155" t="s">
        <v>696</v>
      </c>
    </row>
    <row r="8156" spans="8:28" x14ac:dyDescent="0.2">
      <c r="H8156" t="s">
        <v>697</v>
      </c>
      <c r="Y8156" s="1" t="s">
        <v>884</v>
      </c>
      <c r="AB8156" t="s">
        <v>698</v>
      </c>
    </row>
    <row r="8157" spans="8:28" x14ac:dyDescent="0.2">
      <c r="H8157" t="s">
        <v>699</v>
      </c>
      <c r="Y8157" s="1" t="s">
        <v>885</v>
      </c>
      <c r="AB8157" t="s">
        <v>700</v>
      </c>
    </row>
    <row r="8158" spans="8:28" x14ac:dyDescent="0.2">
      <c r="H8158" t="s">
        <v>701</v>
      </c>
      <c r="Y8158" s="1" t="s">
        <v>886</v>
      </c>
      <c r="AB8158" t="s">
        <v>702</v>
      </c>
    </row>
    <row r="8159" spans="8:28" x14ac:dyDescent="0.2">
      <c r="H8159" t="s">
        <v>703</v>
      </c>
      <c r="Y8159" s="1" t="s">
        <v>887</v>
      </c>
      <c r="AB8159" t="s">
        <v>704</v>
      </c>
    </row>
    <row r="8160" spans="8:28" x14ac:dyDescent="0.2">
      <c r="H8160" t="s">
        <v>705</v>
      </c>
      <c r="Y8160" s="1" t="s">
        <v>888</v>
      </c>
      <c r="AB8160" t="s">
        <v>706</v>
      </c>
    </row>
    <row r="8161" spans="8:28" x14ac:dyDescent="0.2">
      <c r="H8161" t="s">
        <v>707</v>
      </c>
      <c r="Y8161" s="1" t="s">
        <v>889</v>
      </c>
      <c r="AB8161" t="s">
        <v>708</v>
      </c>
    </row>
    <row r="8162" spans="8:28" x14ac:dyDescent="0.2">
      <c r="H8162" t="s">
        <v>709</v>
      </c>
      <c r="Y8162" s="1" t="s">
        <v>890</v>
      </c>
      <c r="AB8162" t="s">
        <v>710</v>
      </c>
    </row>
    <row r="8163" spans="8:28" x14ac:dyDescent="0.2">
      <c r="H8163" t="s">
        <v>711</v>
      </c>
      <c r="Y8163" s="1" t="s">
        <v>891</v>
      </c>
      <c r="AB8163" t="s">
        <v>592</v>
      </c>
    </row>
    <row r="8164" spans="8:28" x14ac:dyDescent="0.2">
      <c r="H8164" t="s">
        <v>712</v>
      </c>
      <c r="Y8164" s="1" t="s">
        <v>892</v>
      </c>
      <c r="AB8164" t="s">
        <v>598</v>
      </c>
    </row>
    <row r="8165" spans="8:28" x14ac:dyDescent="0.2">
      <c r="H8165" t="s">
        <v>713</v>
      </c>
      <c r="Y8165" s="1" t="s">
        <v>893</v>
      </c>
      <c r="AB8165" t="s">
        <v>604</v>
      </c>
    </row>
    <row r="8166" spans="8:28" x14ac:dyDescent="0.2">
      <c r="H8166" t="s">
        <v>714</v>
      </c>
      <c r="Y8166" s="1" t="s">
        <v>894</v>
      </c>
      <c r="AB8166" t="s">
        <v>609</v>
      </c>
    </row>
    <row r="8167" spans="8:28" x14ac:dyDescent="0.2">
      <c r="H8167" t="s">
        <v>715</v>
      </c>
      <c r="Y8167" s="1" t="s">
        <v>895</v>
      </c>
      <c r="AB8167" t="s">
        <v>614</v>
      </c>
    </row>
    <row r="8168" spans="8:28" x14ac:dyDescent="0.2">
      <c r="H8168" t="s">
        <v>716</v>
      </c>
      <c r="Y8168" s="1" t="s">
        <v>896</v>
      </c>
      <c r="AB8168" t="s">
        <v>619</v>
      </c>
    </row>
    <row r="8169" spans="8:28" x14ac:dyDescent="0.2">
      <c r="H8169" t="s">
        <v>717</v>
      </c>
      <c r="Y8169" s="1" t="s">
        <v>897</v>
      </c>
      <c r="AB8169" t="s">
        <v>624</v>
      </c>
    </row>
    <row r="8170" spans="8:28" x14ac:dyDescent="0.2">
      <c r="H8170" t="s">
        <v>718</v>
      </c>
      <c r="Y8170" s="1" t="s">
        <v>898</v>
      </c>
      <c r="AB8170" t="s">
        <v>629</v>
      </c>
    </row>
    <row r="8171" spans="8:28" x14ac:dyDescent="0.2">
      <c r="H8171" t="s">
        <v>719</v>
      </c>
      <c r="Y8171" s="1" t="s">
        <v>899</v>
      </c>
      <c r="AB8171" t="s">
        <v>634</v>
      </c>
    </row>
    <row r="8172" spans="8:28" x14ac:dyDescent="0.2">
      <c r="H8172" t="s">
        <v>720</v>
      </c>
      <c r="Y8172" s="1" t="s">
        <v>900</v>
      </c>
      <c r="AB8172" t="s">
        <v>598</v>
      </c>
    </row>
    <row r="8173" spans="8:28" x14ac:dyDescent="0.2">
      <c r="H8173" t="s">
        <v>721</v>
      </c>
      <c r="Y8173" s="1" t="s">
        <v>897</v>
      </c>
      <c r="AB8173" t="s">
        <v>604</v>
      </c>
    </row>
    <row r="8174" spans="8:28" x14ac:dyDescent="0.2">
      <c r="H8174" t="s">
        <v>722</v>
      </c>
      <c r="Y8174" s="1" t="s">
        <v>901</v>
      </c>
      <c r="AB8174" t="s">
        <v>609</v>
      </c>
    </row>
    <row r="8175" spans="8:28" x14ac:dyDescent="0.2">
      <c r="H8175" t="s">
        <v>723</v>
      </c>
      <c r="Y8175" s="1" t="s">
        <v>902</v>
      </c>
      <c r="AB8175" t="s">
        <v>614</v>
      </c>
    </row>
    <row r="8176" spans="8:28" x14ac:dyDescent="0.2">
      <c r="H8176" t="s">
        <v>724</v>
      </c>
      <c r="Y8176" s="1" t="s">
        <v>903</v>
      </c>
      <c r="AB8176" t="s">
        <v>619</v>
      </c>
    </row>
    <row r="8177" spans="8:28" x14ac:dyDescent="0.2">
      <c r="H8177" t="s">
        <v>725</v>
      </c>
      <c r="Y8177" s="1" t="s">
        <v>904</v>
      </c>
      <c r="AB8177" t="s">
        <v>624</v>
      </c>
    </row>
    <row r="8178" spans="8:28" x14ac:dyDescent="0.2">
      <c r="H8178" t="s">
        <v>726</v>
      </c>
      <c r="Y8178" s="1" t="s">
        <v>905</v>
      </c>
      <c r="AB8178" t="s">
        <v>629</v>
      </c>
    </row>
    <row r="8179" spans="8:28" x14ac:dyDescent="0.2">
      <c r="H8179" t="s">
        <v>727</v>
      </c>
      <c r="Y8179" s="1" t="s">
        <v>906</v>
      </c>
      <c r="AB8179" t="s">
        <v>634</v>
      </c>
    </row>
    <row r="8180" spans="8:28" x14ac:dyDescent="0.2">
      <c r="H8180" t="s">
        <v>728</v>
      </c>
      <c r="Y8180" s="1" t="s">
        <v>907</v>
      </c>
      <c r="AB8180" t="s">
        <v>669</v>
      </c>
    </row>
    <row r="8181" spans="8:28" x14ac:dyDescent="0.2">
      <c r="H8181" t="s">
        <v>729</v>
      </c>
      <c r="Y8181" s="1" t="s">
        <v>908</v>
      </c>
      <c r="AB8181" t="s">
        <v>672</v>
      </c>
    </row>
    <row r="8182" spans="8:28" x14ac:dyDescent="0.2">
      <c r="H8182" t="s">
        <v>730</v>
      </c>
      <c r="Y8182" s="1" t="s">
        <v>909</v>
      </c>
      <c r="AB8182" t="s">
        <v>675</v>
      </c>
    </row>
    <row r="8183" spans="8:28" x14ac:dyDescent="0.2">
      <c r="H8183" t="s">
        <v>731</v>
      </c>
      <c r="Y8183" s="1" t="s">
        <v>910</v>
      </c>
      <c r="AB8183" t="s">
        <v>679</v>
      </c>
    </row>
    <row r="8184" spans="8:28" x14ac:dyDescent="0.2">
      <c r="H8184" t="s">
        <v>732</v>
      </c>
      <c r="Y8184" s="1" t="s">
        <v>911</v>
      </c>
      <c r="AB8184" t="s">
        <v>682</v>
      </c>
    </row>
    <row r="8185" spans="8:28" x14ac:dyDescent="0.2">
      <c r="H8185" t="s">
        <v>733</v>
      </c>
      <c r="Y8185" s="1" t="s">
        <v>912</v>
      </c>
      <c r="AB8185" t="s">
        <v>682</v>
      </c>
    </row>
    <row r="8186" spans="8:28" x14ac:dyDescent="0.2">
      <c r="H8186" t="s">
        <v>734</v>
      </c>
      <c r="Y8186" s="1" t="s">
        <v>913</v>
      </c>
      <c r="AB8186" t="s">
        <v>687</v>
      </c>
    </row>
    <row r="8187" spans="8:28" x14ac:dyDescent="0.2">
      <c r="H8187" t="s">
        <v>735</v>
      </c>
      <c r="Y8187" s="1" t="s">
        <v>914</v>
      </c>
      <c r="AB8187" t="s">
        <v>690</v>
      </c>
    </row>
    <row r="8188" spans="8:28" x14ac:dyDescent="0.2">
      <c r="H8188" t="s">
        <v>736</v>
      </c>
      <c r="Y8188" s="1" t="s">
        <v>915</v>
      </c>
      <c r="AB8188" t="s">
        <v>692</v>
      </c>
    </row>
    <row r="8189" spans="8:28" x14ac:dyDescent="0.2">
      <c r="H8189" t="s">
        <v>737</v>
      </c>
      <c r="Y8189" s="1" t="s">
        <v>916</v>
      </c>
      <c r="AB8189" t="s">
        <v>690</v>
      </c>
    </row>
    <row r="8190" spans="8:28" x14ac:dyDescent="0.2">
      <c r="H8190" t="s">
        <v>738</v>
      </c>
      <c r="Y8190" s="1" t="s">
        <v>917</v>
      </c>
      <c r="AB8190" t="s">
        <v>692</v>
      </c>
    </row>
    <row r="8191" spans="8:28" x14ac:dyDescent="0.2">
      <c r="H8191" t="s">
        <v>739</v>
      </c>
      <c r="Y8191" s="1" t="s">
        <v>918</v>
      </c>
      <c r="AB8191" t="s">
        <v>740</v>
      </c>
    </row>
    <row r="8192" spans="8:28" x14ac:dyDescent="0.2">
      <c r="H8192" t="s">
        <v>741</v>
      </c>
      <c r="Y8192" s="1" t="s">
        <v>919</v>
      </c>
      <c r="AB8192" t="s">
        <v>742</v>
      </c>
    </row>
    <row r="8193" spans="8:28" x14ac:dyDescent="0.2">
      <c r="H8193" t="s">
        <v>743</v>
      </c>
      <c r="Y8193" s="1" t="s">
        <v>920</v>
      </c>
      <c r="AB8193" t="s">
        <v>744</v>
      </c>
    </row>
    <row r="8194" spans="8:28" x14ac:dyDescent="0.2">
      <c r="H8194" t="s">
        <v>745</v>
      </c>
      <c r="Y8194" s="1" t="s">
        <v>921</v>
      </c>
      <c r="AB8194" t="s">
        <v>746</v>
      </c>
    </row>
    <row r="8195" spans="8:28" x14ac:dyDescent="0.2">
      <c r="H8195" t="s">
        <v>747</v>
      </c>
      <c r="Y8195" s="1" t="s">
        <v>922</v>
      </c>
      <c r="AB8195" t="s">
        <v>748</v>
      </c>
    </row>
    <row r="8196" spans="8:28" x14ac:dyDescent="0.2">
      <c r="H8196" t="s">
        <v>749</v>
      </c>
      <c r="Y8196" s="1" t="s">
        <v>923</v>
      </c>
      <c r="AB8196" t="s">
        <v>750</v>
      </c>
    </row>
    <row r="8197" spans="8:28" x14ac:dyDescent="0.2">
      <c r="H8197" t="s">
        <v>751</v>
      </c>
      <c r="Y8197" s="1" t="s">
        <v>924</v>
      </c>
      <c r="AB8197" t="s">
        <v>675</v>
      </c>
    </row>
    <row r="8198" spans="8:28" x14ac:dyDescent="0.2">
      <c r="H8198" t="s">
        <v>752</v>
      </c>
      <c r="Y8198" s="1" t="s">
        <v>925</v>
      </c>
      <c r="AB8198" t="s">
        <v>175</v>
      </c>
    </row>
    <row r="8199" spans="8:28" x14ac:dyDescent="0.2">
      <c r="H8199" t="s">
        <v>753</v>
      </c>
      <c r="Y8199" s="1" t="s">
        <v>926</v>
      </c>
      <c r="AB8199" t="s">
        <v>192</v>
      </c>
    </row>
    <row r="8200" spans="8:28" x14ac:dyDescent="0.2">
      <c r="H8200" t="s">
        <v>754</v>
      </c>
      <c r="Y8200" s="1" t="s">
        <v>927</v>
      </c>
      <c r="AB8200" t="s">
        <v>295</v>
      </c>
    </row>
    <row r="8201" spans="8:28" x14ac:dyDescent="0.2">
      <c r="H8201" t="s">
        <v>755</v>
      </c>
      <c r="Y8201" s="1" t="s">
        <v>928</v>
      </c>
      <c r="AB8201" t="s">
        <v>306</v>
      </c>
    </row>
    <row r="8202" spans="8:28" x14ac:dyDescent="0.2">
      <c r="H8202" t="s">
        <v>756</v>
      </c>
      <c r="Y8202" s="1" t="s">
        <v>929</v>
      </c>
      <c r="AB8202" t="s">
        <v>757</v>
      </c>
    </row>
    <row r="8203" spans="8:28" x14ac:dyDescent="0.2">
      <c r="H8203" t="s">
        <v>758</v>
      </c>
      <c r="Y8203" s="1" t="s">
        <v>930</v>
      </c>
      <c r="AB8203" t="s">
        <v>759</v>
      </c>
    </row>
    <row r="8204" spans="8:28" x14ac:dyDescent="0.2">
      <c r="H8204" t="s">
        <v>760</v>
      </c>
      <c r="Y8204" s="1" t="s">
        <v>931</v>
      </c>
      <c r="AB8204" t="s">
        <v>761</v>
      </c>
    </row>
    <row r="8205" spans="8:28" x14ac:dyDescent="0.2">
      <c r="H8205" t="s">
        <v>762</v>
      </c>
      <c r="Y8205" s="1" t="s">
        <v>932</v>
      </c>
      <c r="AB8205" t="s">
        <v>763</v>
      </c>
    </row>
    <row r="8206" spans="8:28" x14ac:dyDescent="0.2">
      <c r="H8206" t="s">
        <v>764</v>
      </c>
      <c r="Y8206" s="1" t="s">
        <v>933</v>
      </c>
      <c r="AB8206" t="s">
        <v>765</v>
      </c>
    </row>
    <row r="8207" spans="8:28" x14ac:dyDescent="0.2">
      <c r="H8207" t="s">
        <v>766</v>
      </c>
      <c r="Y8207" s="1" t="s">
        <v>934</v>
      </c>
      <c r="AB8207" t="s">
        <v>767</v>
      </c>
    </row>
    <row r="8208" spans="8:28" x14ac:dyDescent="0.2">
      <c r="H8208" t="s">
        <v>768</v>
      </c>
      <c r="Y8208" s="1" t="s">
        <v>935</v>
      </c>
      <c r="AB8208" t="s">
        <v>769</v>
      </c>
    </row>
    <row r="8209" spans="8:28" x14ac:dyDescent="0.2">
      <c r="H8209" t="s">
        <v>770</v>
      </c>
      <c r="Y8209" s="1" t="s">
        <v>936</v>
      </c>
      <c r="AB8209" t="s">
        <v>771</v>
      </c>
    </row>
    <row r="8210" spans="8:28" x14ac:dyDescent="0.2">
      <c r="H8210" t="s">
        <v>772</v>
      </c>
      <c r="Y8210" s="1" t="s">
        <v>937</v>
      </c>
      <c r="AB8210" t="s">
        <v>773</v>
      </c>
    </row>
    <row r="8211" spans="8:28" x14ac:dyDescent="0.2">
      <c r="H8211" t="s">
        <v>774</v>
      </c>
      <c r="Y8211" s="1" t="s">
        <v>938</v>
      </c>
      <c r="AB8211" t="s">
        <v>775</v>
      </c>
    </row>
    <row r="8212" spans="8:28" x14ac:dyDescent="0.2">
      <c r="H8212" t="s">
        <v>776</v>
      </c>
      <c r="Y8212" s="1" t="s">
        <v>939</v>
      </c>
      <c r="AB8212" t="s">
        <v>777</v>
      </c>
    </row>
    <row r="8213" spans="8:28" x14ac:dyDescent="0.2">
      <c r="H8213" t="s">
        <v>778</v>
      </c>
      <c r="Y8213" s="1" t="s">
        <v>940</v>
      </c>
    </row>
    <row r="8214" spans="8:28" x14ac:dyDescent="0.2">
      <c r="H8214" t="s">
        <v>779</v>
      </c>
      <c r="Y8214" s="1" t="s">
        <v>941</v>
      </c>
    </row>
    <row r="8215" spans="8:28" x14ac:dyDescent="0.2">
      <c r="H8215" t="s">
        <v>780</v>
      </c>
      <c r="Y8215" s="1" t="s">
        <v>942</v>
      </c>
    </row>
    <row r="8216" spans="8:28" x14ac:dyDescent="0.2">
      <c r="H8216" t="s">
        <v>781</v>
      </c>
      <c r="Y8216" s="1" t="s">
        <v>943</v>
      </c>
    </row>
    <row r="8217" spans="8:28" x14ac:dyDescent="0.2">
      <c r="H8217" t="s">
        <v>782</v>
      </c>
      <c r="Y8217" s="1" t="s">
        <v>944</v>
      </c>
    </row>
    <row r="8218" spans="8:28" x14ac:dyDescent="0.2">
      <c r="H8218" t="s">
        <v>783</v>
      </c>
    </row>
    <row r="8219" spans="8:28" x14ac:dyDescent="0.2">
      <c r="H8219" t="s">
        <v>784</v>
      </c>
    </row>
    <row r="8220" spans="8:28" x14ac:dyDescent="0.2">
      <c r="H8220" t="s">
        <v>785</v>
      </c>
    </row>
    <row r="8221" spans="8:28" x14ac:dyDescent="0.2">
      <c r="H8221" t="s">
        <v>786</v>
      </c>
    </row>
    <row r="8222" spans="8:28" x14ac:dyDescent="0.2">
      <c r="H8222" t="s">
        <v>787</v>
      </c>
    </row>
    <row r="8223" spans="8:28" x14ac:dyDescent="0.2">
      <c r="H8223" t="s">
        <v>788</v>
      </c>
    </row>
    <row r="8224" spans="8:28" x14ac:dyDescent="0.2">
      <c r="H8224" t="s">
        <v>789</v>
      </c>
    </row>
    <row r="8225" spans="8:8" x14ac:dyDescent="0.2">
      <c r="H8225" t="s">
        <v>783</v>
      </c>
    </row>
    <row r="8226" spans="8:8" x14ac:dyDescent="0.2">
      <c r="H8226" t="s">
        <v>790</v>
      </c>
    </row>
    <row r="8227" spans="8:8" x14ac:dyDescent="0.2">
      <c r="H8227" t="s">
        <v>791</v>
      </c>
    </row>
    <row r="8228" spans="8:8" x14ac:dyDescent="0.2">
      <c r="H8228" t="s">
        <v>792</v>
      </c>
    </row>
    <row r="8229" spans="8:8" x14ac:dyDescent="0.2">
      <c r="H8229" t="s">
        <v>793</v>
      </c>
    </row>
    <row r="8230" spans="8:8" x14ac:dyDescent="0.2">
      <c r="H8230" t="s">
        <v>794</v>
      </c>
    </row>
    <row r="8231" spans="8:8" x14ac:dyDescent="0.2">
      <c r="H8231" t="s">
        <v>795</v>
      </c>
    </row>
    <row r="8232" spans="8:8" x14ac:dyDescent="0.2">
      <c r="H8232" t="s">
        <v>796</v>
      </c>
    </row>
    <row r="8233" spans="8:8" x14ac:dyDescent="0.2">
      <c r="H8233" t="s">
        <v>797</v>
      </c>
    </row>
    <row r="8234" spans="8:8" x14ac:dyDescent="0.2">
      <c r="H8234" t="s">
        <v>798</v>
      </c>
    </row>
    <row r="8235" spans="8:8" x14ac:dyDescent="0.2">
      <c r="H8235" t="s">
        <v>799</v>
      </c>
    </row>
    <row r="8236" spans="8:8" x14ac:dyDescent="0.2">
      <c r="H8236" t="s">
        <v>800</v>
      </c>
    </row>
    <row r="8237" spans="8:8" x14ac:dyDescent="0.2">
      <c r="H8237" t="s">
        <v>801</v>
      </c>
    </row>
    <row r="8238" spans="8:8" x14ac:dyDescent="0.2">
      <c r="H8238" t="s">
        <v>802</v>
      </c>
    </row>
    <row r="8239" spans="8:8" x14ac:dyDescent="0.2">
      <c r="H8239" t="s">
        <v>803</v>
      </c>
    </row>
    <row r="8240" spans="8:8" x14ac:dyDescent="0.2">
      <c r="H8240" t="s">
        <v>804</v>
      </c>
    </row>
    <row r="8241" spans="8:8" x14ac:dyDescent="0.2">
      <c r="H8241" t="s">
        <v>805</v>
      </c>
    </row>
    <row r="8242" spans="8:8" x14ac:dyDescent="0.2">
      <c r="H8242" t="s">
        <v>806</v>
      </c>
    </row>
    <row r="8243" spans="8:8" x14ac:dyDescent="0.2">
      <c r="H8243" t="s">
        <v>807</v>
      </c>
    </row>
    <row r="8244" spans="8:8" x14ac:dyDescent="0.2">
      <c r="H8244" t="s">
        <v>808</v>
      </c>
    </row>
    <row r="8245" spans="8:8" x14ac:dyDescent="0.2">
      <c r="H8245" t="s">
        <v>809</v>
      </c>
    </row>
  </sheetData>
  <sortState ref="A2:BB8164">
    <sortCondition ref="BB3:BB1156"/>
    <sortCondition ref="BA3:BA1156"/>
    <sortCondition ref="AZ3:AZ1156"/>
    <sortCondition ref="AY3:AY1156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D552 D556 AE557 AE534 AE553 I1213:I1238 I604 I620:I658 I660:I662 I689:I692 I677 I664:I672 I679:I682 I614:I616 I684:I687 I694:I1206 I18:I32 I35:I55 I63:I600">
      <formula1>cultured_cell_name</formula1>
    </dataValidation>
    <dataValidation type="list" allowBlank="1" showInputMessage="1" showErrorMessage="1" sqref="C1213:C1238 C614:C672 C677:C1206 C3:C15 C18:C58 C63:C604">
      <formula1>biology</formula1>
    </dataValidation>
    <dataValidation type="list" allowBlank="1" showInputMessage="1" showErrorMessage="1" sqref="E1213:E1238 E614:E672 E677:E1206 E3:E15 E18:E58 E63:E604">
      <formula1>assay_format</formula1>
    </dataValidation>
    <dataValidation type="list" allowBlank="1" showInputMessage="1" showErrorMessage="1" sqref="F1213:F1238 F614:F672 F677:F1206 F3:F15 F18:F58 F63:F604">
      <formula1>assay_type</formula1>
    </dataValidation>
    <dataValidation type="list" allowBlank="1" showInputMessage="1" showErrorMessage="1" sqref="N601 N556 N552 N566 N569 N747 N650 N614 N653 N659 N655 N663 N678 N683 H614:H672 N688 H677:H1206 H1213:H1238 N739 H3:H5 H7:H10 H12 H14 N23 N25 H18:H35 H37:H49 H51 H53:H58 H63:H604">
      <formula1>assay_component_type</formula1>
    </dataValidation>
    <dataValidation type="list" allowBlank="1" showInputMessage="1" showErrorMessage="1" sqref="K677:K1206 K614:K672 K1213:K1238 K3:K5 K7:K15 K18:K58 K63:K604">
      <formula1>assay_component_concentration</formula1>
    </dataValidation>
    <dataValidation type="list" allowBlank="1" showInputMessage="1" showErrorMessage="1" sqref="M1213:M1238 M614:M672 M677:M1206 M3:M15 M18:M58 M63:M604">
      <formula1>species_name</formula1>
    </dataValidation>
    <dataValidation type="list" allowBlank="1" showInputMessage="1" showErrorMessage="1" sqref="O1213:O1238 O614:O672 O677:O1206 O3:O15 O18:O58 O63:O604">
      <formula1>detection_role</formula1>
    </dataValidation>
    <dataValidation type="list" allowBlank="1" showInputMessage="1" showErrorMessage="1" sqref="P1213:P1238 P614:P672 P677:P1206 P3:P15 P18:P58 P63:P604">
      <formula1>detection_method_type</formula1>
    </dataValidation>
    <dataValidation type="list" allowBlank="1" showInputMessage="1" showErrorMessage="1" sqref="Q677:Q1206 Q614:Q672 Q1213:Q1238 Q3:Q15 Q18:Q58 Q63:Q604">
      <formula1>detection_instrument_name</formula1>
    </dataValidation>
    <dataValidation type="list" allowBlank="1" showInputMessage="1" showErrorMessage="1" sqref="R1213:R1238 R614:R672 R677:R1206 R3:R15 R18:R58 R63:R604">
      <formula1>readout_content</formula1>
    </dataValidation>
    <dataValidation type="list" allowBlank="1" showInputMessage="1" showErrorMessage="1" sqref="S1213:S1238 S614:S672 S677:S1206 S3:S15 S18:S58 S63:S604">
      <formula1>readout_type</formula1>
    </dataValidation>
    <dataValidation type="list" allowBlank="1" showInputMessage="1" showErrorMessage="1" sqref="T1213:T1238 T614:T672 T677:T1206 T3:T15 T18:T58 T63:T604">
      <formula1>readout_signal_direction</formula1>
    </dataValidation>
    <dataValidation type="list" allowBlank="1" showInputMessage="1" showErrorMessage="1" sqref="U1213:U1238 U614:U672 U677:U1206 U3:U15 U18:U58 U63:U604">
      <formula1>assay_footprint</formula1>
    </dataValidation>
    <dataValidation type="list" allowBlank="1" showInputMessage="1" showErrorMessage="1" sqref="Y1213:Y1238 Y609 Y606 Y612 Y614:Y672 Y677:Y701 Y703:Y1206 Y3:Y15 Y18:Y58 Y63:Y604">
      <formula1>endpoint</formula1>
    </dataValidation>
    <dataValidation type="list" allowBlank="1" showInputMessage="1" showErrorMessage="1" sqref="AB677:AB1206 AB614:AB672 AB1213:AB1238 AB3:AB15 AB18:AB58 AB63:AB604">
      <formula1>activity_threshold</formula1>
    </dataValidation>
    <dataValidation type="list" allowBlank="1" showInputMessage="1" showErrorMessage="1" sqref="AD1213:AD1238 AD689:AD692 AD677 AD615:AD672 AD679:AD682 AD684:AD687 AD694:AD697 AD699:AD1206 AD3:AD15 AD18:AD58 AD63:AD604">
      <formula1>project_lead_name</formula1>
    </dataValidation>
    <dataValidation type="list" allowBlank="1" showInputMessage="1" showErrorMessage="1" sqref="AE558:AE600 AE535:AE552 AE554:AE556 AE1213:AE1238 AE602:AE604 AE617:AE672 AE677:AE1206 AE3:AE15 AE18:AE58 AE63:AE533">
      <formula1>biological_project_goal</formula1>
    </dataValidation>
    <dataValidation type="list" allowBlank="1" showInputMessage="1" showErrorMessage="1" sqref="AF677:AF1002 AF614:AF672 AF3:AF15 AF18:AF58 AF63:AF604">
      <formula1>modeofaction</formula1>
    </dataValidation>
    <dataValidation type="list" allowBlank="1" showInputMessage="1" showErrorMessage="1" sqref="AG1213:AG1238 AG614:AG672 AG677:AG1206 AG3:AG15 AG58:AG59 AG18:AG56 AG63:AG604 AG61">
      <formula1>assay_stage</formula1>
    </dataValidation>
    <dataValidation type="list" allowBlank="1" showInputMessage="1" showErrorMessage="1" sqref="G1213:G1239 G614:G672 G677:G1206 G3:G5 G7:G15 G18:G35 G37:G58 G63:G604">
      <formula1>assay_component_role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2013-03-06T17:35:36Z</dcterms:modified>
</cp:coreProperties>
</file>