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690" windowWidth="14940" windowHeight="8730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Definition'!#REF!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25725"/>
</workbook>
</file>

<file path=xl/calcChain.xml><?xml version="1.0" encoding="utf-8"?>
<calcChain xmlns="http://schemas.openxmlformats.org/spreadsheetml/2006/main">
  <c r="B76" i="1"/>
  <c r="B77"/>
  <c r="B78"/>
  <c r="B79"/>
  <c r="B81"/>
  <c r="B82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85"/>
  <c r="B89"/>
  <c r="B92"/>
  <c r="B95"/>
  <c r="B3" l="1"/>
  <c r="B4"/>
  <c r="B5"/>
  <c r="B6"/>
  <c r="B7"/>
  <c r="B8"/>
  <c r="B9"/>
  <c r="B10"/>
</calcChain>
</file>

<file path=xl/sharedStrings.xml><?xml version="1.0" encoding="utf-8"?>
<sst xmlns="http://schemas.openxmlformats.org/spreadsheetml/2006/main" count="1855" uniqueCount="286">
  <si>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</si>
  <si>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</si>
  <si>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</si>
  <si>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</si>
  <si>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</si>
  <si>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</si>
  <si>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</si>
  <si>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</si>
  <si>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</si>
  <si>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</si>
  <si>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</si>
  <si>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</si>
  <si>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</si>
  <si>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</si>
  <si>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</si>
  <si>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</si>
  <si>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</si>
  <si>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</si>
  <si>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</si>
  <si>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</si>
  <si>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</si>
  <si>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</si>
  <si>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</si>
  <si>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</si>
  <si>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</si>
  <si>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</si>
  <si>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</si>
  <si>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</si>
  <si>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</si>
  <si>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</si>
  <si>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</si>
  <si>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</si>
  <si>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</si>
  <si>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</si>
  <si>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</si>
  <si>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</si>
  <si>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</si>
  <si>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</si>
  <si>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</si>
  <si>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</si>
  <si>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</si>
  <si>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</si>
  <si>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</si>
  <si>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</si>
  <si>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</si>
  <si>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</si>
  <si>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</si>
  <si>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</si>
  <si>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</si>
  <si>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</si>
  <si>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</si>
  <si>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</si>
  <si>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</si>
  <si>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</si>
  <si>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</si>
  <si>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</si>
  <si>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</si>
  <si>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</si>
  <si>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</si>
  <si>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</si>
  <si>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</si>
  <si>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</si>
  <si>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</si>
  <si>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</si>
  <si>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</si>
  <si>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</si>
  <si>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</si>
  <si>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</si>
  <si>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</si>
  <si>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</si>
  <si>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</si>
  <si>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</si>
  <si>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</si>
  <si>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</si>
  <si>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</si>
  <si>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Bioluminescence</t>
  </si>
  <si>
    <t>--</t>
  </si>
  <si>
    <t>XX</t>
  </si>
  <si>
    <t>Miscellaneous</t>
  </si>
  <si>
    <t>Enzymatic</t>
  </si>
  <si>
    <t xml:space="preserve">  1813</t>
  </si>
  <si>
    <t>NS059434-01</t>
  </si>
  <si>
    <t>Luciferase screen against the alpha-syn 5UTR. Uses SH-SY5Y/ H4 cells stably transfected with a dicistronic plasmid (contains alpha-syn 5UTR-luciferase and IRES stem loop-GFP).  Uses transfected H4 glioblastoma cells.</t>
  </si>
  <si>
    <t>Binding</t>
  </si>
  <si>
    <t>Nucleic acid binding</t>
  </si>
  <si>
    <t>Chemiluminescence</t>
  </si>
  <si>
    <t>MLPCN Screen of the PD Alpha Synuclein 5'UTR</t>
  </si>
  <si>
    <t>Jack Rogers</t>
  </si>
  <si>
    <t>Steven Snyder</t>
  </si>
  <si>
    <t>946</t>
  </si>
  <si>
    <t>303</t>
  </si>
  <si>
    <t xml:space="preserve">  1814</t>
  </si>
  <si>
    <t>Luciferase screen against the alpha-syn 5' UTR. Uses SH-SY5Y/ H4 cells stably transfected with a dicistronic plasmid (contains alpha-syn 5' UTR-luciferase and IRES stem loop-GFP).  Uses transfected H4 glioblastoma cells.(Activators)</t>
  </si>
  <si>
    <t>Activator</t>
  </si>
  <si>
    <t>N</t>
  </si>
  <si>
    <t>1216</t>
  </si>
  <si>
    <t>470</t>
  </si>
  <si>
    <t xml:space="preserve">  1827</t>
  </si>
  <si>
    <t xml:space="preserve">  1829</t>
  </si>
  <si>
    <t>Biochemical</t>
  </si>
  <si>
    <t>Secondary</t>
  </si>
  <si>
    <t>Counter-screen Assay</t>
  </si>
  <si>
    <t>Absorbance</t>
  </si>
  <si>
    <t>Alternate Assay</t>
  </si>
  <si>
    <t>Fluorescence Intensity</t>
  </si>
  <si>
    <t xml:space="preserve">  1988</t>
  </si>
  <si>
    <t xml:space="preserve">  1990</t>
  </si>
  <si>
    <t>Assay to eliminate luciferase inhibitors and host cell toxicity using H4 cells with pGL3-LUC, no stem loop.</t>
  </si>
  <si>
    <t>1004</t>
  </si>
  <si>
    <t xml:space="preserve">  1994</t>
  </si>
  <si>
    <t>Counter screen: detection of compounds that block the PrP 5UTR-driven translation of luciferase in H4 cells, in dose</t>
  </si>
  <si>
    <t>1003</t>
  </si>
  <si>
    <t xml:space="preserve">  1999</t>
  </si>
  <si>
    <t>Counter screen assay  PrP 5' UTR stem loop (PrP: prion protein). Uses pGL3' PrP-LUC (the PrP 5' UTR) stably transfected H4 neuroglioblasoma cells. (Activators)</t>
  </si>
  <si>
    <t>1218</t>
  </si>
  <si>
    <t xml:space="preserve">  2002</t>
  </si>
  <si>
    <t>Assay to eliminate luciferase inhibitors and host cell toxicity using H4 cells with pGL3-LUC, no stem loop.  (Activators)</t>
  </si>
  <si>
    <t>1217</t>
  </si>
  <si>
    <t xml:space="preserve">  2003</t>
  </si>
  <si>
    <t>Min Song</t>
  </si>
  <si>
    <t xml:space="preserve">  2099</t>
  </si>
  <si>
    <t>DA027715-01</t>
  </si>
  <si>
    <t>HTS DELFIA (Dissociation-Enhanced Lanthanide Fluorescent Immunoassay) for Detection of GASC-1 Activity</t>
  </si>
  <si>
    <t>Discovering Inhibitors of histone demethylase GASC-1</t>
  </si>
  <si>
    <t>Robert Gould</t>
  </si>
  <si>
    <t>1199</t>
  </si>
  <si>
    <t>466</t>
  </si>
  <si>
    <t xml:space="preserve">  2322</t>
  </si>
  <si>
    <t xml:space="preserve">  2442</t>
  </si>
  <si>
    <t xml:space="preserve">  2446</t>
  </si>
  <si>
    <t xml:space="preserve">  2450</t>
  </si>
  <si>
    <t xml:space="preserve">  2452</t>
  </si>
  <si>
    <t xml:space="preserve">  2453</t>
  </si>
  <si>
    <t xml:space="preserve">  2454</t>
  </si>
  <si>
    <t xml:space="preserve">  2456</t>
  </si>
  <si>
    <t xml:space="preserve">  2457</t>
  </si>
  <si>
    <t xml:space="preserve">  2458</t>
  </si>
  <si>
    <t xml:space="preserve">  2460</t>
  </si>
  <si>
    <t xml:space="preserve">  2463</t>
  </si>
  <si>
    <t xml:space="preserve">  2468</t>
  </si>
  <si>
    <t xml:space="preserve">  2471</t>
  </si>
  <si>
    <t xml:space="preserve">  2473</t>
  </si>
  <si>
    <t>ELISA for the detection of alpha-synuclein expression in pGL3-ASYN-Luc/ H4 cells</t>
  </si>
  <si>
    <t>Cell based: Lysed Cell</t>
  </si>
  <si>
    <t>Immunoassay</t>
  </si>
  <si>
    <t>1388</t>
  </si>
  <si>
    <t xml:space="preserve">  2484</t>
  </si>
  <si>
    <t>Western Blot to measure inhibition alpha-synuclein expression in pGL3-ASYNLuc/ H4 cells (run by AP)</t>
  </si>
  <si>
    <t>Imaging Methods</t>
  </si>
  <si>
    <t>1887</t>
  </si>
  <si>
    <t xml:space="preserve">  2627</t>
  </si>
  <si>
    <t>Western Blot to measure inhibition alpha-synuclein expression in pGL3-ASYNLuc/ H4 cells (Activators)</t>
  </si>
  <si>
    <t>1888</t>
  </si>
  <si>
    <t xml:space="preserve">  2670</t>
  </si>
  <si>
    <t xml:space="preserve">  2718</t>
  </si>
  <si>
    <t xml:space="preserve">  2722</t>
  </si>
  <si>
    <t>|    biological process</t>
  </si>
  <si>
    <t>|    intended activator</t>
  </si>
  <si>
    <t>|    confirmatory assay</t>
  </si>
  <si>
    <t>|    |    filter-based method</t>
  </si>
  <si>
    <t>|    single parameter</t>
  </si>
  <si>
    <t>|    intended inhibitor</t>
  </si>
  <si>
    <t>|    measured component</t>
  </si>
  <si>
    <t>|    primary assay</t>
  </si>
  <si>
    <t>|    |    |    µM</t>
  </si>
  <si>
    <t>|    |    signal decrease corresponding to inhibition</t>
  </si>
  <si>
    <t>|    |    |    single protein format</t>
  </si>
  <si>
    <t>|    |    ADP-Glo Kinase Assay</t>
  </si>
  <si>
    <t>|    cell-based format</t>
  </si>
  <si>
    <t>|    |    |    positive control</t>
  </si>
  <si>
    <t>|    EnVision multilabel reader</t>
  </si>
  <si>
    <t>|    measured value</t>
  </si>
  <si>
    <t>|    |    macromolecule</t>
  </si>
  <si>
    <t>|    |    coupled enzyme activity assay</t>
  </si>
  <si>
    <t>|    |    |    %</t>
  </si>
  <si>
    <t>|    |    counter-screening assay</t>
  </si>
  <si>
    <t>|    |    384-well plate</t>
  </si>
  <si>
    <t>|    Homo sapiens</t>
  </si>
  <si>
    <t>|    |    |    measured component</t>
  </si>
  <si>
    <t>|    |    |    cells/mL</t>
  </si>
  <si>
    <t>|    |    |    substrate</t>
  </si>
  <si>
    <t>|    summary assay</t>
  </si>
  <si>
    <t>|    |    OptEIA Human IL-8 ELISA Set</t>
  </si>
  <si>
    <t>|    |    Steady-Glo Luciferase Assay System</t>
  </si>
  <si>
    <t>|    |    |    |    µM</t>
  </si>
  <si>
    <t>|    |    reporter-gene assay</t>
  </si>
  <si>
    <t>|    |    bioluminescence</t>
  </si>
  <si>
    <t>|    |    |    bioluminescence resonance energy transfer</t>
  </si>
  <si>
    <t>|    |    chemiluminescence</t>
  </si>
  <si>
    <t>|    |    |    target</t>
  </si>
  <si>
    <t>|    |    |    target cell</t>
  </si>
  <si>
    <t>|    |    absorbance</t>
  </si>
  <si>
    <t>|    |    |    |    |   |    |     stable transfection method</t>
  </si>
  <si>
    <t>|    |    |    protein preparation</t>
  </si>
  <si>
    <t>|    |    molecular entity</t>
  </si>
  <si>
    <t>|    |    small molecule</t>
  </si>
  <si>
    <t>|     |     EC50</t>
  </si>
  <si>
    <t>|     |     percent inhibition</t>
  </si>
  <si>
    <t>|     |     percent effect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</si>
  <si>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</si>
  <si>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</si>
  <si>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</si>
  <si>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</si>
  <si>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</si>
  <si>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</si>
  <si>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</si>
  <si>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</si>
  <si>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</si>
  <si>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</si>
  <si>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summary</t>
  </si>
  <si>
    <t>2023-01</t>
  </si>
  <si>
    <t>cherrypick</t>
  </si>
  <si>
    <t>DOSE</t>
  </si>
  <si>
    <t>2023-02</t>
  </si>
  <si>
    <t>2023-03</t>
  </si>
  <si>
    <t>2043-01</t>
  </si>
  <si>
    <t>drypowder</t>
  </si>
  <si>
    <t>2029-01</t>
  </si>
  <si>
    <t>2023-04</t>
  </si>
  <si>
    <t>2023-05</t>
  </si>
  <si>
    <t>2062-01</t>
  </si>
  <si>
    <t>&gt;</t>
  </si>
  <si>
    <t>&lt;=</t>
  </si>
  <si>
    <t>GO:0035613</t>
  </si>
  <si>
    <t>Nate Ross</t>
  </si>
  <si>
    <t>&gt;=</t>
  </si>
  <si>
    <t>Uniprot:Q9H3R0</t>
  </si>
  <si>
    <t>Uniprot:Q9BYT3</t>
  </si>
  <si>
    <t>GO:0006447</t>
  </si>
  <si>
    <t>H4 neuroglioma</t>
  </si>
  <si>
    <t>H4 Alpha-synuclein 5'-UTR luciferase</t>
  </si>
  <si>
    <t>CID:6185</t>
  </si>
  <si>
    <t>fold of standard (X)</t>
  </si>
  <si>
    <t>Europium </t>
  </si>
  <si>
    <t>nross@broadinstitutssde.org</t>
  </si>
  <si>
    <t>nross@broadinstitute.org</t>
  </si>
  <si>
    <t>Uniprot:P63235</t>
  </si>
  <si>
    <t>|    |    |    cofactor</t>
  </si>
  <si>
    <t>CID:164533</t>
  </si>
  <si>
    <t>CID:24393</t>
  </si>
  <si>
    <t> alpha-keto glutarate aka 2-oxoglutarate </t>
  </si>
  <si>
    <t>iron sulfate</t>
  </si>
  <si>
    <t>GST-JMJD2C 1-420</t>
  </si>
  <si>
    <t>Primary antibody</t>
  </si>
  <si>
    <t>anti-2x-di-H3K9 IgG</t>
  </si>
  <si>
    <t>pyridine-2,4-dicarboxylic acid</t>
  </si>
  <si>
    <t>H3(1-20 K9Me3)-cys-biotin</t>
  </si>
  <si>
    <t>uL/well</t>
  </si>
  <si>
    <t>DOID:14330</t>
  </si>
  <si>
    <t>Uniprot: P37840</t>
  </si>
  <si>
    <t>&lt;</t>
  </si>
  <si>
    <t>GO:0006412</t>
  </si>
  <si>
    <t>|    |    |    lysate array</t>
  </si>
  <si>
    <t>|    |    |    mM</t>
  </si>
  <si>
    <t>Uniprot:O15379</t>
  </si>
  <si>
    <t>GO:0016570</t>
  </si>
  <si>
    <t>Uniprot: O15379</t>
  </si>
  <si>
    <t>|    PerkinElmer ViewLux</t>
  </si>
  <si>
    <t>|    |    1536-well plate</t>
  </si>
  <si>
    <t>|    |    |    |    fluorescence microscopy</t>
  </si>
  <si>
    <t>Uniprot: Q9BY41</t>
  </si>
  <si>
    <t>MAZ1600</t>
  </si>
  <si>
    <t>|    |    |    |    |    purified protein</t>
  </si>
  <si>
    <t>355nm</t>
  </si>
  <si>
    <t>460nm</t>
  </si>
  <si>
    <t>360nm</t>
  </si>
  <si>
    <t>620nm</t>
  </si>
  <si>
    <t>|    |    |    |    cells/mL</t>
  </si>
  <si>
    <t>GO:0045289</t>
  </si>
  <si>
    <t>|    |    |    |    nM</t>
  </si>
  <si>
    <t>|    |    |    acetylation assay</t>
  </si>
  <si>
    <t>|    |    direct enzyme activity assay</t>
  </si>
  <si>
    <t>|    |    |    |    |   |     fused protein</t>
  </si>
  <si>
    <t>|    |    |    nM</t>
  </si>
  <si>
    <t>STK33-MBP</t>
  </si>
  <si>
    <t>CID:5957</t>
  </si>
  <si>
    <t>|    |    |    cultured cell</t>
  </si>
  <si>
    <t>|    SH-SY5Y</t>
  </si>
  <si>
    <t>cells/mL</t>
  </si>
  <si>
    <t>|    protein-expression assay</t>
  </si>
  <si>
    <t>mouse monoclonal anti-alpha-synuclein</t>
  </si>
  <si>
    <t>|    |    |    |    macromolecule</t>
  </si>
  <si>
    <t>|    |    |    stain</t>
  </si>
  <si>
    <t>anti-beta actin</t>
  </si>
  <si>
    <t>Storm Phosphorimager</t>
  </si>
  <si>
    <t>HRPanti-mouse seconday antibody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</si>
</sst>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name val="Arial"/>
      <family val="2"/>
    </font>
    <font>
      <sz val="11"/>
      <name val="Arial"/>
      <family val="2"/>
    </font>
    <font>
      <sz val="11"/>
      <color rgb="FF55555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1" fillId="0" borderId="0"/>
  </cellStyleXfs>
  <cellXfs count="2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ill="1"/>
    <xf numFmtId="15" fontId="0" fillId="0" borderId="0" xfId="0" applyNumberFormat="1" applyFill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ont="1" applyFill="1"/>
    <xf numFmtId="0" fontId="1" fillId="0" borderId="0" xfId="0" applyFont="1"/>
    <xf numFmtId="0" fontId="4" fillId="0" borderId="0" xfId="2"/>
    <xf numFmtId="0" fontId="1" fillId="3" borderId="0" xfId="0" applyFont="1" applyFill="1"/>
    <xf numFmtId="0" fontId="0" fillId="0" borderId="0" xfId="0" applyFill="1" applyAlignment="1">
      <alignment wrapText="1"/>
    </xf>
    <xf numFmtId="15" fontId="1" fillId="0" borderId="0" xfId="0" applyNumberFormat="1" applyFont="1"/>
    <xf numFmtId="15" fontId="0" fillId="0" borderId="0" xfId="0" applyNumberFormat="1"/>
    <xf numFmtId="0" fontId="5" fillId="0" borderId="0" xfId="0" applyFont="1"/>
    <xf numFmtId="0" fontId="6" fillId="0" borderId="0" xfId="0" applyFont="1"/>
    <xf numFmtId="0" fontId="6" fillId="3" borderId="0" xfId="0" applyFont="1" applyFill="1"/>
    <xf numFmtId="0" fontId="4" fillId="0" borderId="0" xfId="2" applyFont="1" applyFill="1"/>
    <xf numFmtId="0" fontId="4" fillId="0" borderId="0" xfId="2" applyFill="1"/>
    <xf numFmtId="0" fontId="0" fillId="3" borderId="0" xfId="0" applyFill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Fill="1" applyAlignment="1">
      <alignment horizontal="left"/>
    </xf>
    <xf numFmtId="0" fontId="7" fillId="0" borderId="0" xfId="0" applyFont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colors>
    <mruColors>
      <color rgb="FFD5F9CF"/>
      <color rgb="FF97F7A7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ross@broadinstitute.org" TargetMode="External"/><Relationship Id="rId1" Type="http://schemas.openxmlformats.org/officeDocument/2006/relationships/hyperlink" Target="mailto:nross@broadinstitut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L96"/>
  <sheetViews>
    <sheetView tabSelected="1" zoomScale="70" zoomScaleNormal="70" workbookViewId="0">
      <pane xSplit="2130" ySplit="1605" topLeftCell="A38" activePane="bottomRight"/>
      <selection pane="topRight" activeCell="E1" sqref="E1:E1048576"/>
      <selection pane="bottomLeft" activeCell="A81" sqref="A81:A89"/>
      <selection pane="bottomRight" activeCell="K64" sqref="K64"/>
    </sheetView>
  </sheetViews>
  <sheetFormatPr defaultRowHeight="12.75"/>
  <cols>
    <col min="1" max="1" width="24" bestFit="1" customWidth="1"/>
    <col min="2" max="2" width="28.28515625" customWidth="1"/>
    <col min="3" max="5" width="20.7109375" customWidth="1"/>
    <col min="6" max="6" width="28.140625" customWidth="1"/>
    <col min="7" max="7" width="40.85546875" customWidth="1"/>
    <col min="8" max="8" width="65.28515625" bestFit="1" customWidth="1"/>
    <col min="9" max="9" width="23.5703125" bestFit="1" customWidth="1"/>
    <col min="10" max="11" width="20.7109375" customWidth="1"/>
    <col min="12" max="12" width="24" bestFit="1" customWidth="1"/>
    <col min="13" max="13" width="52.28515625" bestFit="1" customWidth="1"/>
    <col min="14" max="24" width="20.7109375" customWidth="1"/>
    <col min="25" max="25" width="38.140625" bestFit="1" customWidth="1"/>
    <col min="26" max="32" width="20.7109375" customWidth="1"/>
    <col min="33" max="33" width="40.140625" customWidth="1"/>
    <col min="34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style="6" customWidth="1"/>
    <col min="54" max="54" width="17.85546875" style="6" customWidth="1"/>
    <col min="55" max="57" width="9.140625" style="6"/>
    <col min="58" max="58" width="14.28515625" style="6" bestFit="1" customWidth="1"/>
    <col min="59" max="59" width="9.140625" style="6"/>
  </cols>
  <sheetData>
    <row r="1" spans="1:64" s="2" customFormat="1" ht="76.5" customHeight="1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1</v>
      </c>
      <c r="L1" s="4" t="s">
        <v>9</v>
      </c>
      <c r="M1" s="4" t="s">
        <v>10</v>
      </c>
      <c r="N1" s="26" t="s">
        <v>11</v>
      </c>
      <c r="O1" s="26"/>
      <c r="P1" s="26" t="s">
        <v>12</v>
      </c>
      <c r="Q1" s="26"/>
      <c r="R1" s="26" t="s">
        <v>13</v>
      </c>
      <c r="S1" s="26"/>
      <c r="T1" s="26"/>
      <c r="U1" s="4" t="s">
        <v>14</v>
      </c>
      <c r="V1" s="26" t="s">
        <v>15</v>
      </c>
      <c r="W1" s="26"/>
      <c r="X1" s="4" t="s">
        <v>16</v>
      </c>
      <c r="Y1" s="4" t="s">
        <v>17</v>
      </c>
      <c r="Z1" s="26" t="s">
        <v>18</v>
      </c>
      <c r="AA1" s="26"/>
      <c r="AB1" s="26"/>
      <c r="AC1" s="24" t="s">
        <v>19</v>
      </c>
      <c r="AD1" s="24"/>
      <c r="AE1" s="24"/>
      <c r="AF1" s="24"/>
      <c r="AG1" s="24"/>
      <c r="AH1" s="24"/>
      <c r="AI1" s="24"/>
      <c r="AJ1" s="25" t="s">
        <v>200</v>
      </c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 t="s">
        <v>201</v>
      </c>
      <c r="BD1" s="25"/>
      <c r="BE1" s="25"/>
      <c r="BF1" s="25"/>
      <c r="BG1" s="25"/>
      <c r="BH1" s="25"/>
    </row>
    <row r="2" spans="1:64" s="3" customFormat="1" ht="25.5" customHeight="1">
      <c r="A2" s="3" t="s">
        <v>20</v>
      </c>
      <c r="B2" s="3" t="s">
        <v>21</v>
      </c>
      <c r="C2" s="3" t="s">
        <v>22</v>
      </c>
      <c r="D2" s="3" t="s">
        <v>23</v>
      </c>
      <c r="E2" s="1" t="s">
        <v>4</v>
      </c>
      <c r="F2" s="3" t="s">
        <v>24</v>
      </c>
      <c r="G2" s="3" t="s">
        <v>1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1" t="s">
        <v>199</v>
      </c>
      <c r="N2" s="1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14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  <c r="AM2" s="3" t="s">
        <v>54</v>
      </c>
      <c r="AN2" s="3" t="s">
        <v>55</v>
      </c>
      <c r="AO2" s="3" t="s">
        <v>56</v>
      </c>
      <c r="AP2" s="3" t="s">
        <v>57</v>
      </c>
      <c r="AQ2" s="3" t="s">
        <v>58</v>
      </c>
      <c r="AR2" s="3" t="s">
        <v>59</v>
      </c>
      <c r="AS2" s="3" t="s">
        <v>60</v>
      </c>
      <c r="AT2" s="3" t="s">
        <v>61</v>
      </c>
      <c r="AU2" s="3" t="s">
        <v>62</v>
      </c>
      <c r="AV2" s="3" t="s">
        <v>63</v>
      </c>
      <c r="AW2" s="3" t="s">
        <v>64</v>
      </c>
      <c r="AX2" s="3" t="s">
        <v>65</v>
      </c>
      <c r="AY2" s="3" t="s">
        <v>66</v>
      </c>
      <c r="AZ2" s="3" t="s">
        <v>67</v>
      </c>
      <c r="BA2" s="15" t="s">
        <v>68</v>
      </c>
      <c r="BB2" s="15" t="s">
        <v>69</v>
      </c>
      <c r="BC2" s="6" t="s">
        <v>202</v>
      </c>
      <c r="BD2" s="6" t="s">
        <v>203</v>
      </c>
      <c r="BE2" s="6" t="s">
        <v>204</v>
      </c>
      <c r="BF2" s="6" t="s">
        <v>205</v>
      </c>
      <c r="BG2" s="6" t="s">
        <v>206</v>
      </c>
    </row>
    <row r="3" spans="1:64" s="12" customFormat="1">
      <c r="A3" s="6" t="s">
        <v>80</v>
      </c>
      <c r="B3" t="str">
        <f t="shared" ref="B3:B66" si="0"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s="12" t="s">
        <v>156</v>
      </c>
      <c r="D3" s="12" t="s">
        <v>223</v>
      </c>
      <c r="E3" s="12" t="s">
        <v>168</v>
      </c>
      <c r="F3" s="12" t="s">
        <v>185</v>
      </c>
      <c r="G3" s="12" t="s">
        <v>190</v>
      </c>
      <c r="H3" s="12" t="s">
        <v>192</v>
      </c>
      <c r="I3" s="14" t="s">
        <v>229</v>
      </c>
      <c r="J3" s="10">
        <v>60000</v>
      </c>
      <c r="K3" s="12" t="s">
        <v>179</v>
      </c>
      <c r="L3" s="12" t="s">
        <v>230</v>
      </c>
      <c r="M3" s="10" t="s">
        <v>177</v>
      </c>
      <c r="N3" s="12" t="s">
        <v>183</v>
      </c>
      <c r="O3" s="12" t="s">
        <v>162</v>
      </c>
      <c r="P3" s="12" t="s">
        <v>186</v>
      </c>
      <c r="Q3" s="12" t="s">
        <v>170</v>
      </c>
      <c r="R3" s="10" t="s">
        <v>160</v>
      </c>
      <c r="S3" s="10" t="s">
        <v>171</v>
      </c>
      <c r="T3" s="10" t="s">
        <v>165</v>
      </c>
      <c r="U3" s="10" t="s">
        <v>176</v>
      </c>
      <c r="Y3" s="12" t="s">
        <v>198</v>
      </c>
      <c r="Z3" s="10" t="s">
        <v>225</v>
      </c>
      <c r="AA3" s="10">
        <v>62</v>
      </c>
      <c r="AB3" s="12" t="s">
        <v>174</v>
      </c>
      <c r="AC3" s="12" t="s">
        <v>86</v>
      </c>
      <c r="AD3" s="12" t="s">
        <v>224</v>
      </c>
      <c r="AE3" s="12" t="s">
        <v>248</v>
      </c>
      <c r="AF3" s="12" t="s">
        <v>161</v>
      </c>
      <c r="AG3" s="12" t="s">
        <v>163</v>
      </c>
      <c r="AH3" s="12">
        <v>1</v>
      </c>
      <c r="AI3" s="12">
        <v>2</v>
      </c>
      <c r="AJ3" s="12" t="s">
        <v>81</v>
      </c>
      <c r="AK3" s="12" t="s">
        <v>82</v>
      </c>
      <c r="AL3" s="12" t="s">
        <v>70</v>
      </c>
      <c r="AM3" s="12" t="s">
        <v>71</v>
      </c>
      <c r="AN3" s="12" t="s">
        <v>72</v>
      </c>
      <c r="AO3" s="12" t="s">
        <v>72</v>
      </c>
      <c r="AP3" s="12" t="s">
        <v>73</v>
      </c>
      <c r="AQ3" s="12" t="s">
        <v>74</v>
      </c>
      <c r="AR3" s="12" t="s">
        <v>83</v>
      </c>
      <c r="AS3" s="12" t="s">
        <v>84</v>
      </c>
      <c r="AT3" s="12" t="s">
        <v>85</v>
      </c>
      <c r="AU3" s="12" t="s">
        <v>76</v>
      </c>
      <c r="AV3" s="12" t="s">
        <v>86</v>
      </c>
      <c r="AW3" s="12" t="s">
        <v>87</v>
      </c>
      <c r="AX3" s="12" t="s">
        <v>88</v>
      </c>
      <c r="AY3" s="12" t="s">
        <v>89</v>
      </c>
      <c r="AZ3" s="12" t="s">
        <v>90</v>
      </c>
      <c r="BA3" s="12" t="s">
        <v>1</v>
      </c>
      <c r="BB3" s="12" t="s">
        <v>77</v>
      </c>
      <c r="BC3" s="12" t="s">
        <v>210</v>
      </c>
      <c r="BD3" s="12" t="s">
        <v>207</v>
      </c>
      <c r="BE3" s="12" t="s">
        <v>208</v>
      </c>
      <c r="BF3" s="16">
        <v>39972</v>
      </c>
      <c r="BG3" s="21" t="s">
        <v>235</v>
      </c>
      <c r="BL3" s="12">
        <v>1</v>
      </c>
    </row>
    <row r="4" spans="1:64" s="12" customFormat="1">
      <c r="A4" s="6" t="s">
        <v>80</v>
      </c>
      <c r="B4" t="str">
        <f t="shared" si="0"/>
        <v/>
      </c>
      <c r="C4" s="12" t="s">
        <v>156</v>
      </c>
      <c r="D4" s="12" t="s">
        <v>228</v>
      </c>
      <c r="G4" s="12" t="s">
        <v>169</v>
      </c>
      <c r="H4" s="12" t="s">
        <v>195</v>
      </c>
      <c r="J4" s="10">
        <v>20</v>
      </c>
      <c r="K4" s="12" t="s">
        <v>164</v>
      </c>
      <c r="L4" s="12" t="s">
        <v>231</v>
      </c>
      <c r="AE4" s="12" t="s">
        <v>223</v>
      </c>
      <c r="BF4" s="16"/>
      <c r="BG4" s="10"/>
    </row>
    <row r="5" spans="1:64" s="12" customFormat="1">
      <c r="A5" s="6" t="s">
        <v>80</v>
      </c>
      <c r="B5" t="str">
        <f t="shared" si="0"/>
        <v/>
      </c>
      <c r="G5" s="12" t="s">
        <v>178</v>
      </c>
      <c r="H5" s="12" t="s">
        <v>183</v>
      </c>
      <c r="J5" s="10">
        <v>0.5</v>
      </c>
      <c r="K5" s="14" t="s">
        <v>232</v>
      </c>
      <c r="AE5" s="12" t="s">
        <v>228</v>
      </c>
      <c r="BF5" s="16"/>
      <c r="BG5" s="10"/>
    </row>
    <row r="6" spans="1:64">
      <c r="A6" s="6" t="s">
        <v>91</v>
      </c>
      <c r="B6" t="str">
        <f t="shared" si="0"/>
        <v/>
      </c>
      <c r="C6" t="s">
        <v>156</v>
      </c>
      <c r="D6" t="s">
        <v>223</v>
      </c>
      <c r="E6" s="12" t="s">
        <v>168</v>
      </c>
      <c r="F6" s="12" t="s">
        <v>185</v>
      </c>
      <c r="G6" s="12" t="s">
        <v>190</v>
      </c>
      <c r="H6" s="12" t="s">
        <v>192</v>
      </c>
      <c r="I6" s="12" t="s">
        <v>229</v>
      </c>
      <c r="J6" s="10">
        <v>60000</v>
      </c>
      <c r="K6" s="12" t="s">
        <v>179</v>
      </c>
      <c r="L6" s="12" t="s">
        <v>230</v>
      </c>
      <c r="M6" s="6" t="s">
        <v>177</v>
      </c>
      <c r="N6" s="12" t="s">
        <v>183</v>
      </c>
      <c r="O6" t="s">
        <v>162</v>
      </c>
      <c r="P6" t="s">
        <v>187</v>
      </c>
      <c r="Q6" t="s">
        <v>170</v>
      </c>
      <c r="R6" t="s">
        <v>160</v>
      </c>
      <c r="S6" s="10" t="s">
        <v>171</v>
      </c>
      <c r="T6" s="10" t="s">
        <v>165</v>
      </c>
      <c r="U6" t="s">
        <v>176</v>
      </c>
      <c r="Y6" t="s">
        <v>198</v>
      </c>
      <c r="Z6" s="12" t="s">
        <v>225</v>
      </c>
      <c r="AA6">
        <v>62</v>
      </c>
      <c r="AB6" t="s">
        <v>174</v>
      </c>
      <c r="AC6" t="s">
        <v>86</v>
      </c>
      <c r="AD6" s="12" t="s">
        <v>224</v>
      </c>
      <c r="AE6" s="12" t="s">
        <v>248</v>
      </c>
      <c r="AF6" t="s">
        <v>157</v>
      </c>
      <c r="AG6" t="s">
        <v>163</v>
      </c>
      <c r="AH6">
        <v>1</v>
      </c>
      <c r="AI6">
        <v>2</v>
      </c>
      <c r="AJ6" t="s">
        <v>81</v>
      </c>
      <c r="AK6" t="s">
        <v>92</v>
      </c>
      <c r="AL6" t="s">
        <v>70</v>
      </c>
      <c r="AM6" t="s">
        <v>93</v>
      </c>
      <c r="AN6" t="s">
        <v>72</v>
      </c>
      <c r="AO6" t="s">
        <v>72</v>
      </c>
      <c r="AP6" t="s">
        <v>94</v>
      </c>
      <c r="AQ6" t="s">
        <v>74</v>
      </c>
      <c r="AR6" t="s">
        <v>83</v>
      </c>
      <c r="AS6" t="s">
        <v>84</v>
      </c>
      <c r="AT6" t="s">
        <v>75</v>
      </c>
      <c r="AU6" t="s">
        <v>76</v>
      </c>
      <c r="AV6" t="s">
        <v>86</v>
      </c>
      <c r="AW6" t="s">
        <v>87</v>
      </c>
      <c r="AX6" t="s">
        <v>88</v>
      </c>
      <c r="AY6" t="s">
        <v>95</v>
      </c>
      <c r="AZ6" t="s">
        <v>96</v>
      </c>
      <c r="BA6" t="s">
        <v>1</v>
      </c>
      <c r="BB6" t="s">
        <v>77</v>
      </c>
      <c r="BC6" t="s">
        <v>210</v>
      </c>
      <c r="BD6" t="s">
        <v>207</v>
      </c>
      <c r="BE6" t="s">
        <v>208</v>
      </c>
      <c r="BF6" s="17">
        <v>39972</v>
      </c>
      <c r="BG6" s="6" t="s">
        <v>235</v>
      </c>
      <c r="BL6">
        <v>2</v>
      </c>
    </row>
    <row r="7" spans="1:64">
      <c r="A7" s="6" t="s">
        <v>91</v>
      </c>
      <c r="B7" t="str">
        <f t="shared" si="0"/>
        <v/>
      </c>
      <c r="C7" s="12" t="s">
        <v>156</v>
      </c>
      <c r="D7" s="12" t="s">
        <v>228</v>
      </c>
      <c r="G7" t="s">
        <v>169</v>
      </c>
      <c r="H7" t="s">
        <v>195</v>
      </c>
      <c r="I7" s="12"/>
      <c r="J7" s="10">
        <v>20</v>
      </c>
      <c r="K7" s="12" t="s">
        <v>164</v>
      </c>
      <c r="L7" s="12" t="s">
        <v>231</v>
      </c>
      <c r="AE7" s="12" t="s">
        <v>223</v>
      </c>
      <c r="BA7"/>
      <c r="BB7"/>
      <c r="BC7"/>
      <c r="BD7"/>
      <c r="BE7"/>
      <c r="BF7" s="17"/>
    </row>
    <row r="8" spans="1:64">
      <c r="A8" s="6" t="s">
        <v>91</v>
      </c>
      <c r="B8" t="str">
        <f t="shared" si="0"/>
        <v/>
      </c>
      <c r="G8" s="12" t="s">
        <v>178</v>
      </c>
      <c r="H8" s="12" t="s">
        <v>183</v>
      </c>
      <c r="I8" s="12"/>
      <c r="J8" s="10">
        <v>0.5</v>
      </c>
      <c r="K8" s="14" t="s">
        <v>232</v>
      </c>
      <c r="L8" s="12"/>
      <c r="AE8" s="12" t="s">
        <v>228</v>
      </c>
      <c r="BA8"/>
      <c r="BB8"/>
      <c r="BC8"/>
      <c r="BD8"/>
      <c r="BE8"/>
      <c r="BF8" s="17"/>
    </row>
    <row r="9" spans="1:64">
      <c r="A9" s="6" t="s">
        <v>97</v>
      </c>
      <c r="B9" t="str">
        <f t="shared" si="0"/>
        <v>Need a Detector Role</v>
      </c>
      <c r="C9" s="6"/>
      <c r="D9" s="10"/>
      <c r="E9" s="6"/>
      <c r="F9" s="6"/>
      <c r="G9" s="6"/>
      <c r="H9" s="6"/>
      <c r="I9" s="12"/>
      <c r="J9" s="10"/>
      <c r="K9" s="10"/>
      <c r="L9" s="6"/>
      <c r="M9" s="6"/>
      <c r="N9" s="1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0"/>
      <c r="AA9" s="6"/>
      <c r="AB9" s="6"/>
      <c r="AC9" t="s">
        <v>86</v>
      </c>
      <c r="AD9" s="12" t="s">
        <v>224</v>
      </c>
      <c r="AE9" s="12" t="s">
        <v>248</v>
      </c>
      <c r="AF9" t="s">
        <v>161</v>
      </c>
      <c r="AG9" t="s">
        <v>181</v>
      </c>
      <c r="AH9">
        <v>1</v>
      </c>
      <c r="AI9">
        <v>2</v>
      </c>
      <c r="AJ9" t="s">
        <v>81</v>
      </c>
      <c r="AK9" t="s">
        <v>82</v>
      </c>
      <c r="AL9" t="s">
        <v>70</v>
      </c>
      <c r="AM9" t="s">
        <v>71</v>
      </c>
      <c r="AN9" t="s">
        <v>72</v>
      </c>
      <c r="AO9" t="s">
        <v>72</v>
      </c>
      <c r="AP9" t="s">
        <v>73</v>
      </c>
      <c r="AQ9" t="s">
        <v>74</v>
      </c>
      <c r="AR9" t="s">
        <v>83</v>
      </c>
      <c r="AS9" t="s">
        <v>84</v>
      </c>
      <c r="AT9" t="s">
        <v>85</v>
      </c>
      <c r="AU9" t="s">
        <v>76</v>
      </c>
      <c r="AV9" t="s">
        <v>86</v>
      </c>
      <c r="AW9" t="s">
        <v>87</v>
      </c>
      <c r="AX9" t="s">
        <v>88</v>
      </c>
      <c r="AY9" t="s">
        <v>89</v>
      </c>
      <c r="AZ9" t="s">
        <v>90</v>
      </c>
      <c r="BA9" t="s">
        <v>1</v>
      </c>
      <c r="BB9" t="s">
        <v>1</v>
      </c>
      <c r="BC9"/>
      <c r="BD9" t="s">
        <v>209</v>
      </c>
      <c r="BE9"/>
      <c r="BF9" s="17">
        <v>39986</v>
      </c>
      <c r="BG9" s="6" t="s">
        <v>235</v>
      </c>
      <c r="BL9">
        <v>3</v>
      </c>
    </row>
    <row r="10" spans="1:64">
      <c r="A10" s="6" t="s">
        <v>97</v>
      </c>
      <c r="B10" t="str">
        <f t="shared" si="0"/>
        <v/>
      </c>
      <c r="C10" s="6"/>
      <c r="D10" s="10"/>
      <c r="E10" s="6"/>
      <c r="F10" s="6"/>
      <c r="G10" s="6"/>
      <c r="H10" s="6"/>
      <c r="I10" s="12"/>
      <c r="J10" s="10"/>
      <c r="K10" s="10"/>
      <c r="L10" s="6"/>
      <c r="M10" s="6"/>
      <c r="N10" s="10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10"/>
      <c r="AA10" s="6"/>
      <c r="AB10" s="6"/>
      <c r="AD10" s="12"/>
      <c r="AE10" s="12" t="s">
        <v>223</v>
      </c>
      <c r="BA10"/>
      <c r="BB10"/>
      <c r="BC10"/>
      <c r="BD10"/>
      <c r="BE10"/>
      <c r="BF10" s="17"/>
    </row>
    <row r="11" spans="1:64">
      <c r="A11" s="6" t="s">
        <v>97</v>
      </c>
      <c r="B11" t="str">
        <f t="shared" si="0"/>
        <v/>
      </c>
      <c r="C11" s="6"/>
      <c r="D11" s="6"/>
      <c r="E11" s="6"/>
      <c r="F11" s="6"/>
      <c r="G11" s="6"/>
      <c r="H11" s="10"/>
      <c r="I11" s="1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E11" s="12" t="s">
        <v>228</v>
      </c>
      <c r="BA11"/>
      <c r="BB11"/>
      <c r="BC11"/>
      <c r="BD11"/>
      <c r="BE11"/>
      <c r="BF11" s="17"/>
    </row>
    <row r="12" spans="1:64">
      <c r="A12" s="6" t="s">
        <v>98</v>
      </c>
      <c r="B12" t="str">
        <f t="shared" si="0"/>
        <v>Need a Detector Role</v>
      </c>
      <c r="I12" s="12"/>
      <c r="J12" s="6"/>
      <c r="K12" s="6"/>
      <c r="M12" s="6"/>
      <c r="N12" s="12"/>
      <c r="R12" s="6"/>
      <c r="S12" s="6"/>
      <c r="T12" s="6"/>
      <c r="U12" s="6"/>
      <c r="Z12" s="10"/>
      <c r="AA12" s="6"/>
      <c r="AC12" t="s">
        <v>86</v>
      </c>
      <c r="AD12" s="12" t="s">
        <v>224</v>
      </c>
      <c r="AE12" s="12" t="s">
        <v>248</v>
      </c>
      <c r="AF12" t="s">
        <v>157</v>
      </c>
      <c r="AG12" t="s">
        <v>181</v>
      </c>
      <c r="AH12">
        <v>1</v>
      </c>
      <c r="AI12">
        <v>2</v>
      </c>
      <c r="AJ12" t="s">
        <v>81</v>
      </c>
      <c r="AK12" t="s">
        <v>92</v>
      </c>
      <c r="AL12" t="s">
        <v>70</v>
      </c>
      <c r="AM12" t="s">
        <v>93</v>
      </c>
      <c r="AN12" t="s">
        <v>72</v>
      </c>
      <c r="AO12" t="s">
        <v>72</v>
      </c>
      <c r="AP12" t="s">
        <v>94</v>
      </c>
      <c r="AQ12" t="s">
        <v>74</v>
      </c>
      <c r="AR12" t="s">
        <v>83</v>
      </c>
      <c r="AS12" t="s">
        <v>84</v>
      </c>
      <c r="AT12" t="s">
        <v>75</v>
      </c>
      <c r="AU12" t="s">
        <v>76</v>
      </c>
      <c r="AV12" t="s">
        <v>86</v>
      </c>
      <c r="AW12" t="s">
        <v>87</v>
      </c>
      <c r="AX12" t="s">
        <v>88</v>
      </c>
      <c r="AY12" t="s">
        <v>95</v>
      </c>
      <c r="AZ12" t="s">
        <v>96</v>
      </c>
      <c r="BA12" t="s">
        <v>1</v>
      </c>
      <c r="BB12" t="s">
        <v>1</v>
      </c>
      <c r="BC12"/>
      <c r="BD12" t="s">
        <v>209</v>
      </c>
      <c r="BE12"/>
      <c r="BF12" s="17">
        <v>39986</v>
      </c>
      <c r="BG12" s="6" t="s">
        <v>235</v>
      </c>
      <c r="BL12">
        <v>4</v>
      </c>
    </row>
    <row r="13" spans="1:64">
      <c r="A13" s="6" t="s">
        <v>98</v>
      </c>
      <c r="B13" t="str">
        <f t="shared" si="0"/>
        <v/>
      </c>
      <c r="I13" s="12"/>
      <c r="J13" s="6"/>
      <c r="AE13" s="12" t="s">
        <v>223</v>
      </c>
      <c r="BA13"/>
      <c r="BB13"/>
      <c r="BC13"/>
      <c r="BD13"/>
      <c r="BE13"/>
      <c r="BF13" s="17"/>
    </row>
    <row r="14" spans="1:64">
      <c r="A14" s="6" t="s">
        <v>98</v>
      </c>
      <c r="B14" t="str">
        <f t="shared" si="0"/>
        <v/>
      </c>
      <c r="H14" s="12"/>
      <c r="I14" s="12"/>
      <c r="J14" s="6"/>
      <c r="AE14" s="12" t="s">
        <v>228</v>
      </c>
      <c r="BA14"/>
      <c r="BB14"/>
      <c r="BC14"/>
      <c r="BD14"/>
      <c r="BE14"/>
      <c r="BF14" s="17"/>
    </row>
    <row r="15" spans="1:64">
      <c r="A15" s="6" t="s">
        <v>105</v>
      </c>
      <c r="B15" t="str">
        <f t="shared" si="0"/>
        <v/>
      </c>
      <c r="C15" t="s">
        <v>156</v>
      </c>
      <c r="D15" t="s">
        <v>223</v>
      </c>
      <c r="E15" s="12" t="s">
        <v>168</v>
      </c>
      <c r="F15" s="12" t="s">
        <v>185</v>
      </c>
      <c r="G15" s="12" t="s">
        <v>190</v>
      </c>
      <c r="H15" s="12" t="s">
        <v>192</v>
      </c>
      <c r="I15" s="12" t="s">
        <v>229</v>
      </c>
      <c r="J15" s="10">
        <v>60000</v>
      </c>
      <c r="K15" s="12" t="s">
        <v>179</v>
      </c>
      <c r="L15" s="12" t="s">
        <v>230</v>
      </c>
      <c r="M15" s="6" t="s">
        <v>177</v>
      </c>
      <c r="N15" s="12" t="s">
        <v>183</v>
      </c>
      <c r="O15" t="s">
        <v>162</v>
      </c>
      <c r="P15" t="s">
        <v>187</v>
      </c>
      <c r="Q15" t="s">
        <v>170</v>
      </c>
      <c r="R15" t="s">
        <v>160</v>
      </c>
      <c r="S15" s="10" t="s">
        <v>171</v>
      </c>
      <c r="T15" s="10" t="s">
        <v>165</v>
      </c>
      <c r="U15" t="s">
        <v>176</v>
      </c>
      <c r="Y15" s="6" t="s">
        <v>196</v>
      </c>
      <c r="Z15" s="6" t="s">
        <v>222</v>
      </c>
      <c r="AA15" s="6">
        <v>120</v>
      </c>
      <c r="AB15" s="6" t="s">
        <v>184</v>
      </c>
      <c r="AC15" t="s">
        <v>86</v>
      </c>
      <c r="AD15" s="12" t="s">
        <v>224</v>
      </c>
      <c r="AE15" s="12" t="s">
        <v>248</v>
      </c>
      <c r="AF15" t="s">
        <v>161</v>
      </c>
      <c r="AG15" t="s">
        <v>158</v>
      </c>
      <c r="AH15">
        <v>1</v>
      </c>
      <c r="AI15">
        <v>2</v>
      </c>
      <c r="AJ15" t="s">
        <v>81</v>
      </c>
      <c r="AK15" t="s">
        <v>82</v>
      </c>
      <c r="AL15" t="s">
        <v>70</v>
      </c>
      <c r="AM15" t="s">
        <v>71</v>
      </c>
      <c r="AN15" t="s">
        <v>72</v>
      </c>
      <c r="AO15" t="s">
        <v>72</v>
      </c>
      <c r="AP15" t="s">
        <v>73</v>
      </c>
      <c r="AQ15" t="s">
        <v>74</v>
      </c>
      <c r="AR15" t="s">
        <v>83</v>
      </c>
      <c r="AS15" t="s">
        <v>84</v>
      </c>
      <c r="AT15" t="s">
        <v>85</v>
      </c>
      <c r="AU15" t="s">
        <v>76</v>
      </c>
      <c r="AV15" t="s">
        <v>86</v>
      </c>
      <c r="AW15" t="s">
        <v>87</v>
      </c>
      <c r="AX15" t="s">
        <v>88</v>
      </c>
      <c r="AY15" t="s">
        <v>89</v>
      </c>
      <c r="AZ15" t="s">
        <v>90</v>
      </c>
      <c r="BA15" t="s">
        <v>1</v>
      </c>
      <c r="BB15" t="s">
        <v>77</v>
      </c>
      <c r="BC15" t="s">
        <v>210</v>
      </c>
      <c r="BD15" t="s">
        <v>211</v>
      </c>
      <c r="BE15" t="s">
        <v>212</v>
      </c>
      <c r="BF15" s="17">
        <v>40074</v>
      </c>
      <c r="BG15" s="6" t="s">
        <v>235</v>
      </c>
      <c r="BL15">
        <v>5</v>
      </c>
    </row>
    <row r="16" spans="1:64">
      <c r="A16" s="6" t="s">
        <v>105</v>
      </c>
      <c r="B16" t="str">
        <f t="shared" si="0"/>
        <v/>
      </c>
      <c r="C16" s="12" t="s">
        <v>156</v>
      </c>
      <c r="D16" s="12" t="s">
        <v>228</v>
      </c>
      <c r="G16" t="s">
        <v>169</v>
      </c>
      <c r="H16" t="s">
        <v>195</v>
      </c>
      <c r="I16" s="12"/>
      <c r="J16" s="10">
        <v>20</v>
      </c>
      <c r="K16" s="12" t="s">
        <v>164</v>
      </c>
      <c r="L16" s="12" t="s">
        <v>231</v>
      </c>
      <c r="AE16" s="12" t="s">
        <v>223</v>
      </c>
      <c r="BA16"/>
      <c r="BB16"/>
      <c r="BC16"/>
      <c r="BD16"/>
      <c r="BE16"/>
      <c r="BF16" s="17"/>
    </row>
    <row r="17" spans="1:64">
      <c r="A17" s="6" t="s">
        <v>105</v>
      </c>
      <c r="B17" t="str">
        <f t="shared" si="0"/>
        <v/>
      </c>
      <c r="G17" s="12" t="s">
        <v>178</v>
      </c>
      <c r="H17" s="12" t="s">
        <v>183</v>
      </c>
      <c r="I17" s="12"/>
      <c r="J17" s="10">
        <v>0.5</v>
      </c>
      <c r="K17" s="14" t="s">
        <v>232</v>
      </c>
      <c r="L17" s="12"/>
      <c r="AE17" s="12" t="s">
        <v>228</v>
      </c>
      <c r="BA17"/>
      <c r="BB17"/>
      <c r="BC17"/>
      <c r="BD17"/>
      <c r="BE17"/>
      <c r="BF17" s="17"/>
    </row>
    <row r="18" spans="1:64">
      <c r="A18" s="6" t="s">
        <v>106</v>
      </c>
      <c r="B18" t="str">
        <f t="shared" si="0"/>
        <v/>
      </c>
      <c r="C18" t="s">
        <v>156</v>
      </c>
      <c r="D18" t="s">
        <v>223</v>
      </c>
      <c r="E18" s="12" t="s">
        <v>168</v>
      </c>
      <c r="F18" s="12" t="s">
        <v>185</v>
      </c>
      <c r="G18" s="12" t="s">
        <v>190</v>
      </c>
      <c r="H18" s="12" t="s">
        <v>192</v>
      </c>
      <c r="I18" s="12" t="s">
        <v>229</v>
      </c>
      <c r="J18" s="10">
        <v>60000</v>
      </c>
      <c r="K18" s="12" t="s">
        <v>179</v>
      </c>
      <c r="L18" s="12" t="s">
        <v>230</v>
      </c>
      <c r="M18" s="6" t="s">
        <v>177</v>
      </c>
      <c r="N18" s="12" t="s">
        <v>183</v>
      </c>
      <c r="O18" t="s">
        <v>162</v>
      </c>
      <c r="P18" t="s">
        <v>187</v>
      </c>
      <c r="Q18" t="s">
        <v>170</v>
      </c>
      <c r="R18" t="s">
        <v>160</v>
      </c>
      <c r="S18" s="10" t="s">
        <v>171</v>
      </c>
      <c r="T18" s="10" t="s">
        <v>165</v>
      </c>
      <c r="U18" s="6" t="s">
        <v>176</v>
      </c>
      <c r="Y18" s="6" t="s">
        <v>196</v>
      </c>
      <c r="Z18" s="6" t="s">
        <v>222</v>
      </c>
      <c r="AA18" s="6">
        <v>120</v>
      </c>
      <c r="AB18" s="6" t="s">
        <v>184</v>
      </c>
      <c r="AC18" t="s">
        <v>86</v>
      </c>
      <c r="AD18" s="12" t="s">
        <v>224</v>
      </c>
      <c r="AE18" s="12" t="s">
        <v>248</v>
      </c>
      <c r="AF18" t="s">
        <v>161</v>
      </c>
      <c r="AG18" t="s">
        <v>175</v>
      </c>
      <c r="AH18">
        <v>1</v>
      </c>
      <c r="AI18">
        <v>2</v>
      </c>
      <c r="AJ18" t="s">
        <v>81</v>
      </c>
      <c r="AK18" t="s">
        <v>107</v>
      </c>
      <c r="AL18" t="s">
        <v>100</v>
      </c>
      <c r="AM18" t="s">
        <v>71</v>
      </c>
      <c r="AN18" t="s">
        <v>72</v>
      </c>
      <c r="AO18" t="s">
        <v>72</v>
      </c>
      <c r="AP18" t="s">
        <v>73</v>
      </c>
      <c r="AQ18" t="s">
        <v>74</v>
      </c>
      <c r="AR18" t="s">
        <v>83</v>
      </c>
      <c r="AS18" t="s">
        <v>78</v>
      </c>
      <c r="AT18" t="s">
        <v>85</v>
      </c>
      <c r="AU18" t="s">
        <v>101</v>
      </c>
      <c r="AV18" t="s">
        <v>86</v>
      </c>
      <c r="AW18" t="s">
        <v>87</v>
      </c>
      <c r="AX18" t="s">
        <v>88</v>
      </c>
      <c r="AY18" t="s">
        <v>108</v>
      </c>
      <c r="AZ18" t="s">
        <v>90</v>
      </c>
      <c r="BA18" t="s">
        <v>1</v>
      </c>
      <c r="BB18" t="s">
        <v>77</v>
      </c>
      <c r="BC18" t="s">
        <v>213</v>
      </c>
      <c r="BD18" t="s">
        <v>211</v>
      </c>
      <c r="BE18" t="s">
        <v>212</v>
      </c>
      <c r="BF18" s="17">
        <v>40074</v>
      </c>
      <c r="BG18" s="6" t="s">
        <v>235</v>
      </c>
      <c r="BL18">
        <v>6</v>
      </c>
    </row>
    <row r="19" spans="1:64">
      <c r="A19" s="6" t="s">
        <v>106</v>
      </c>
      <c r="B19" t="str">
        <f t="shared" si="0"/>
        <v/>
      </c>
      <c r="C19" s="12" t="s">
        <v>156</v>
      </c>
      <c r="D19" s="12" t="s">
        <v>228</v>
      </c>
      <c r="G19" t="s">
        <v>169</v>
      </c>
      <c r="H19" t="s">
        <v>195</v>
      </c>
      <c r="I19" s="12"/>
      <c r="J19" s="10">
        <v>20</v>
      </c>
      <c r="K19" s="12" t="s">
        <v>164</v>
      </c>
      <c r="L19" s="12" t="s">
        <v>231</v>
      </c>
      <c r="S19" s="12"/>
      <c r="AE19" s="12" t="s">
        <v>223</v>
      </c>
      <c r="BA19"/>
      <c r="BB19"/>
      <c r="BC19"/>
      <c r="BD19"/>
      <c r="BE19"/>
      <c r="BF19" s="17"/>
    </row>
    <row r="20" spans="1:64">
      <c r="A20" s="6" t="s">
        <v>106</v>
      </c>
      <c r="B20" t="str">
        <f t="shared" si="0"/>
        <v/>
      </c>
      <c r="G20" s="12" t="s">
        <v>178</v>
      </c>
      <c r="H20" s="12" t="s">
        <v>183</v>
      </c>
      <c r="I20" s="12"/>
      <c r="J20" s="10">
        <v>0.5</v>
      </c>
      <c r="K20" s="14" t="s">
        <v>232</v>
      </c>
      <c r="L20" s="12"/>
      <c r="S20" s="12"/>
      <c r="AE20" s="12" t="s">
        <v>228</v>
      </c>
      <c r="BA20"/>
      <c r="BB20"/>
      <c r="BC20"/>
      <c r="BD20"/>
      <c r="BE20"/>
      <c r="BF20" s="17"/>
    </row>
    <row r="21" spans="1:64">
      <c r="A21" s="6" t="s">
        <v>109</v>
      </c>
      <c r="B21" t="str">
        <f t="shared" si="0"/>
        <v/>
      </c>
      <c r="C21" t="s">
        <v>156</v>
      </c>
      <c r="D21" t="s">
        <v>223</v>
      </c>
      <c r="E21" s="12" t="s">
        <v>168</v>
      </c>
      <c r="F21" s="12" t="s">
        <v>185</v>
      </c>
      <c r="G21" s="12" t="s">
        <v>190</v>
      </c>
      <c r="H21" s="12" t="s">
        <v>192</v>
      </c>
      <c r="I21" s="12" t="s">
        <v>229</v>
      </c>
      <c r="J21" s="10">
        <v>60000</v>
      </c>
      <c r="K21" s="12" t="s">
        <v>179</v>
      </c>
      <c r="L21" s="12" t="s">
        <v>230</v>
      </c>
      <c r="M21" s="6" t="s">
        <v>177</v>
      </c>
      <c r="N21" s="12" t="s">
        <v>183</v>
      </c>
      <c r="O21" t="s">
        <v>162</v>
      </c>
      <c r="P21" t="s">
        <v>187</v>
      </c>
      <c r="Q21" t="s">
        <v>170</v>
      </c>
      <c r="R21" t="s">
        <v>160</v>
      </c>
      <c r="S21" s="10" t="s">
        <v>171</v>
      </c>
      <c r="T21" s="10" t="s">
        <v>165</v>
      </c>
      <c r="U21" s="6" t="s">
        <v>176</v>
      </c>
      <c r="Y21" s="6" t="s">
        <v>196</v>
      </c>
      <c r="Z21" s="6" t="s">
        <v>222</v>
      </c>
      <c r="AA21" s="6">
        <v>120</v>
      </c>
      <c r="AB21" s="6" t="s">
        <v>184</v>
      </c>
      <c r="AC21" t="s">
        <v>86</v>
      </c>
      <c r="AD21" s="12" t="s">
        <v>224</v>
      </c>
      <c r="AE21" s="12" t="s">
        <v>248</v>
      </c>
      <c r="AF21" t="s">
        <v>161</v>
      </c>
      <c r="AG21" t="s">
        <v>158</v>
      </c>
      <c r="AH21">
        <v>1</v>
      </c>
      <c r="AI21">
        <v>2</v>
      </c>
      <c r="AJ21" t="s">
        <v>81</v>
      </c>
      <c r="AK21" t="s">
        <v>110</v>
      </c>
      <c r="AL21" t="s">
        <v>100</v>
      </c>
      <c r="AM21" t="s">
        <v>71</v>
      </c>
      <c r="AN21" t="s">
        <v>72</v>
      </c>
      <c r="AO21" t="s">
        <v>72</v>
      </c>
      <c r="AP21" t="s">
        <v>73</v>
      </c>
      <c r="AQ21" t="s">
        <v>74</v>
      </c>
      <c r="AR21" t="s">
        <v>83</v>
      </c>
      <c r="AS21" t="s">
        <v>78</v>
      </c>
      <c r="AT21" t="s">
        <v>85</v>
      </c>
      <c r="AU21" t="s">
        <v>101</v>
      </c>
      <c r="AV21" t="s">
        <v>86</v>
      </c>
      <c r="AW21" t="s">
        <v>87</v>
      </c>
      <c r="AX21" t="s">
        <v>88</v>
      </c>
      <c r="AY21" t="s">
        <v>111</v>
      </c>
      <c r="AZ21" t="s">
        <v>90</v>
      </c>
      <c r="BA21" t="s">
        <v>1</v>
      </c>
      <c r="BB21" t="s">
        <v>77</v>
      </c>
      <c r="BC21" t="s">
        <v>214</v>
      </c>
      <c r="BD21" t="s">
        <v>211</v>
      </c>
      <c r="BE21" t="s">
        <v>212</v>
      </c>
      <c r="BF21" s="17">
        <v>40074</v>
      </c>
      <c r="BG21" s="6" t="s">
        <v>235</v>
      </c>
      <c r="BL21">
        <v>7</v>
      </c>
    </row>
    <row r="22" spans="1:64">
      <c r="A22" s="6" t="s">
        <v>109</v>
      </c>
      <c r="B22" t="str">
        <f t="shared" si="0"/>
        <v/>
      </c>
      <c r="C22" s="12" t="s">
        <v>156</v>
      </c>
      <c r="D22" s="12" t="s">
        <v>228</v>
      </c>
      <c r="G22" t="s">
        <v>169</v>
      </c>
      <c r="H22" t="s">
        <v>195</v>
      </c>
      <c r="I22" s="12"/>
      <c r="J22" s="10">
        <v>20</v>
      </c>
      <c r="K22" s="12" t="s">
        <v>164</v>
      </c>
      <c r="L22" s="12" t="s">
        <v>231</v>
      </c>
      <c r="AE22" s="12" t="s">
        <v>223</v>
      </c>
      <c r="BA22"/>
      <c r="BB22"/>
      <c r="BC22"/>
      <c r="BD22"/>
      <c r="BE22"/>
      <c r="BF22" s="17"/>
    </row>
    <row r="23" spans="1:64">
      <c r="A23" s="6" t="s">
        <v>109</v>
      </c>
      <c r="B23" t="str">
        <f t="shared" si="0"/>
        <v/>
      </c>
      <c r="G23" s="12" t="s">
        <v>178</v>
      </c>
      <c r="H23" s="12" t="s">
        <v>183</v>
      </c>
      <c r="I23" s="12"/>
      <c r="J23" s="10">
        <v>0.5</v>
      </c>
      <c r="K23" s="14" t="s">
        <v>232</v>
      </c>
      <c r="AE23" s="12" t="s">
        <v>228</v>
      </c>
      <c r="BA23"/>
      <c r="BB23"/>
      <c r="BC23"/>
      <c r="BD23"/>
      <c r="BE23"/>
      <c r="BF23" s="17"/>
    </row>
    <row r="24" spans="1:64">
      <c r="A24" s="6" t="s">
        <v>112</v>
      </c>
      <c r="B24" t="str">
        <f t="shared" si="0"/>
        <v/>
      </c>
      <c r="C24" t="s">
        <v>156</v>
      </c>
      <c r="D24" t="s">
        <v>223</v>
      </c>
      <c r="E24" s="12" t="s">
        <v>168</v>
      </c>
      <c r="F24" s="12" t="s">
        <v>185</v>
      </c>
      <c r="G24" s="12" t="s">
        <v>190</v>
      </c>
      <c r="H24" s="12" t="s">
        <v>192</v>
      </c>
      <c r="I24" s="12" t="s">
        <v>229</v>
      </c>
      <c r="J24" s="10">
        <v>60000</v>
      </c>
      <c r="K24" s="12" t="s">
        <v>179</v>
      </c>
      <c r="L24" s="12" t="s">
        <v>230</v>
      </c>
      <c r="M24" s="6" t="s">
        <v>177</v>
      </c>
      <c r="N24" s="12" t="s">
        <v>183</v>
      </c>
      <c r="O24" t="s">
        <v>162</v>
      </c>
      <c r="P24" t="s">
        <v>187</v>
      </c>
      <c r="Q24" t="s">
        <v>170</v>
      </c>
      <c r="R24" t="s">
        <v>160</v>
      </c>
      <c r="S24" s="10" t="s">
        <v>171</v>
      </c>
      <c r="T24" s="10" t="s">
        <v>165</v>
      </c>
      <c r="U24" s="6" t="s">
        <v>176</v>
      </c>
      <c r="Y24" s="6" t="s">
        <v>196</v>
      </c>
      <c r="Z24" s="6" t="s">
        <v>222</v>
      </c>
      <c r="AA24" s="6">
        <v>120</v>
      </c>
      <c r="AB24" s="6" t="s">
        <v>184</v>
      </c>
      <c r="AC24" t="s">
        <v>86</v>
      </c>
      <c r="AD24" s="12" t="s">
        <v>224</v>
      </c>
      <c r="AE24" s="12" t="s">
        <v>248</v>
      </c>
      <c r="AF24" t="s">
        <v>161</v>
      </c>
      <c r="AG24" t="s">
        <v>158</v>
      </c>
      <c r="AH24">
        <v>1</v>
      </c>
      <c r="AI24">
        <v>2</v>
      </c>
      <c r="AJ24" t="s">
        <v>81</v>
      </c>
      <c r="AK24" t="s">
        <v>113</v>
      </c>
      <c r="AL24" t="s">
        <v>100</v>
      </c>
      <c r="AM24" t="s">
        <v>71</v>
      </c>
      <c r="AN24" t="s">
        <v>72</v>
      </c>
      <c r="AO24" t="s">
        <v>72</v>
      </c>
      <c r="AP24" t="s">
        <v>94</v>
      </c>
      <c r="AQ24" t="s">
        <v>74</v>
      </c>
      <c r="AR24" t="s">
        <v>83</v>
      </c>
      <c r="AS24" t="s">
        <v>84</v>
      </c>
      <c r="AT24" t="s">
        <v>75</v>
      </c>
      <c r="AU24" t="s">
        <v>101</v>
      </c>
      <c r="AV24" t="s">
        <v>86</v>
      </c>
      <c r="AW24" t="s">
        <v>87</v>
      </c>
      <c r="AX24" t="s">
        <v>88</v>
      </c>
      <c r="AY24" t="s">
        <v>114</v>
      </c>
      <c r="AZ24" t="s">
        <v>96</v>
      </c>
      <c r="BA24" t="s">
        <v>1</v>
      </c>
      <c r="BB24" t="s">
        <v>77</v>
      </c>
      <c r="BC24" t="s">
        <v>214</v>
      </c>
      <c r="BD24" t="s">
        <v>211</v>
      </c>
      <c r="BE24" t="s">
        <v>212</v>
      </c>
      <c r="BF24" s="17">
        <v>40074</v>
      </c>
      <c r="BG24" s="6" t="s">
        <v>235</v>
      </c>
      <c r="BL24">
        <v>8</v>
      </c>
    </row>
    <row r="25" spans="1:64">
      <c r="A25" s="6" t="s">
        <v>112</v>
      </c>
      <c r="B25" t="str">
        <f t="shared" si="0"/>
        <v/>
      </c>
      <c r="C25" s="12" t="s">
        <v>156</v>
      </c>
      <c r="D25" s="12" t="s">
        <v>228</v>
      </c>
      <c r="G25" t="s">
        <v>169</v>
      </c>
      <c r="H25" t="s">
        <v>195</v>
      </c>
      <c r="I25" s="12"/>
      <c r="J25" s="10">
        <v>20</v>
      </c>
      <c r="K25" s="12" t="s">
        <v>164</v>
      </c>
      <c r="L25" s="12" t="s">
        <v>231</v>
      </c>
      <c r="S25" s="12"/>
      <c r="AE25" s="12" t="s">
        <v>223</v>
      </c>
      <c r="BA25"/>
      <c r="BB25"/>
      <c r="BC25"/>
      <c r="BD25"/>
      <c r="BE25"/>
      <c r="BF25" s="17"/>
    </row>
    <row r="26" spans="1:64">
      <c r="A26" s="6" t="s">
        <v>112</v>
      </c>
      <c r="B26" t="str">
        <f t="shared" si="0"/>
        <v/>
      </c>
      <c r="G26" s="12" t="s">
        <v>178</v>
      </c>
      <c r="H26" s="12" t="s">
        <v>183</v>
      </c>
      <c r="I26" s="12"/>
      <c r="J26" s="10">
        <v>0.5</v>
      </c>
      <c r="K26" s="14" t="s">
        <v>232</v>
      </c>
      <c r="L26" s="12"/>
      <c r="S26" s="12"/>
      <c r="AE26" s="12" t="s">
        <v>228</v>
      </c>
      <c r="BA26"/>
      <c r="BB26"/>
      <c r="BC26"/>
      <c r="BD26"/>
      <c r="BE26"/>
      <c r="BF26" s="17"/>
    </row>
    <row r="27" spans="1:64">
      <c r="A27" s="6" t="s">
        <v>115</v>
      </c>
      <c r="B27" t="str">
        <f t="shared" si="0"/>
        <v/>
      </c>
      <c r="C27" t="s">
        <v>156</v>
      </c>
      <c r="D27" t="s">
        <v>223</v>
      </c>
      <c r="E27" s="12" t="s">
        <v>168</v>
      </c>
      <c r="F27" s="12" t="s">
        <v>185</v>
      </c>
      <c r="G27" s="12" t="s">
        <v>190</v>
      </c>
      <c r="H27" s="12" t="s">
        <v>192</v>
      </c>
      <c r="I27" s="12" t="s">
        <v>229</v>
      </c>
      <c r="J27" s="10">
        <v>60000</v>
      </c>
      <c r="K27" s="12" t="s">
        <v>179</v>
      </c>
      <c r="L27" s="12" t="s">
        <v>230</v>
      </c>
      <c r="M27" s="6" t="s">
        <v>177</v>
      </c>
      <c r="N27" s="12" t="s">
        <v>183</v>
      </c>
      <c r="O27" t="s">
        <v>162</v>
      </c>
      <c r="P27" t="s">
        <v>187</v>
      </c>
      <c r="Q27" t="s">
        <v>170</v>
      </c>
      <c r="R27" t="s">
        <v>160</v>
      </c>
      <c r="S27" s="10" t="s">
        <v>171</v>
      </c>
      <c r="T27" s="10" t="s">
        <v>165</v>
      </c>
      <c r="U27" s="6" t="s">
        <v>176</v>
      </c>
      <c r="Y27" s="6" t="s">
        <v>196</v>
      </c>
      <c r="Z27" s="6" t="s">
        <v>222</v>
      </c>
      <c r="AA27" s="6">
        <v>120</v>
      </c>
      <c r="AB27" s="6" t="s">
        <v>184</v>
      </c>
      <c r="AC27" t="s">
        <v>86</v>
      </c>
      <c r="AD27" s="12" t="s">
        <v>224</v>
      </c>
      <c r="AE27" s="12" t="s">
        <v>248</v>
      </c>
      <c r="AF27" t="s">
        <v>157</v>
      </c>
      <c r="AG27" t="s">
        <v>175</v>
      </c>
      <c r="AH27">
        <v>1</v>
      </c>
      <c r="AI27">
        <v>2</v>
      </c>
      <c r="AJ27" t="s">
        <v>81</v>
      </c>
      <c r="AK27" t="s">
        <v>116</v>
      </c>
      <c r="AL27" t="s">
        <v>100</v>
      </c>
      <c r="AM27" t="s">
        <v>76</v>
      </c>
      <c r="AN27" t="s">
        <v>72</v>
      </c>
      <c r="AO27" t="s">
        <v>72</v>
      </c>
      <c r="AP27" t="s">
        <v>94</v>
      </c>
      <c r="AQ27" t="s">
        <v>74</v>
      </c>
      <c r="AR27" t="s">
        <v>83</v>
      </c>
      <c r="AS27" t="s">
        <v>78</v>
      </c>
      <c r="AT27" t="s">
        <v>75</v>
      </c>
      <c r="AU27" t="s">
        <v>101</v>
      </c>
      <c r="AV27" t="s">
        <v>86</v>
      </c>
      <c r="AW27" t="s">
        <v>87</v>
      </c>
      <c r="AX27" t="s">
        <v>88</v>
      </c>
      <c r="AY27" t="s">
        <v>117</v>
      </c>
      <c r="AZ27" t="s">
        <v>96</v>
      </c>
      <c r="BA27" t="s">
        <v>1</v>
      </c>
      <c r="BB27" t="s">
        <v>77</v>
      </c>
      <c r="BC27" t="s">
        <v>213</v>
      </c>
      <c r="BD27" t="s">
        <v>211</v>
      </c>
      <c r="BE27" t="s">
        <v>212</v>
      </c>
      <c r="BF27" s="17">
        <v>40074</v>
      </c>
      <c r="BG27" s="6" t="s">
        <v>235</v>
      </c>
      <c r="BL27">
        <v>9</v>
      </c>
    </row>
    <row r="28" spans="1:64">
      <c r="A28" s="6" t="s">
        <v>115</v>
      </c>
      <c r="B28" t="str">
        <f t="shared" si="0"/>
        <v/>
      </c>
      <c r="C28" s="12" t="s">
        <v>156</v>
      </c>
      <c r="D28" s="12" t="s">
        <v>228</v>
      </c>
      <c r="G28" t="s">
        <v>169</v>
      </c>
      <c r="H28" t="s">
        <v>195</v>
      </c>
      <c r="I28" s="12"/>
      <c r="J28" s="10">
        <v>20</v>
      </c>
      <c r="K28" s="12" t="s">
        <v>164</v>
      </c>
      <c r="L28" s="12" t="s">
        <v>231</v>
      </c>
      <c r="AE28" s="12" t="s">
        <v>223</v>
      </c>
      <c r="BA28"/>
      <c r="BB28"/>
      <c r="BC28"/>
      <c r="BD28"/>
      <c r="BE28"/>
      <c r="BF28" s="17"/>
    </row>
    <row r="29" spans="1:64">
      <c r="A29" s="6" t="s">
        <v>115</v>
      </c>
      <c r="B29" t="str">
        <f t="shared" si="0"/>
        <v/>
      </c>
      <c r="G29" s="12" t="s">
        <v>178</v>
      </c>
      <c r="H29" s="12" t="s">
        <v>183</v>
      </c>
      <c r="I29" s="12"/>
      <c r="J29" s="10">
        <v>0.5</v>
      </c>
      <c r="K29" s="14" t="s">
        <v>232</v>
      </c>
      <c r="AE29" s="12" t="s">
        <v>228</v>
      </c>
      <c r="BA29"/>
      <c r="BB29"/>
      <c r="BC29"/>
      <c r="BD29"/>
      <c r="BE29"/>
      <c r="BF29" s="17"/>
    </row>
    <row r="30" spans="1:64">
      <c r="A30" s="6" t="s">
        <v>118</v>
      </c>
      <c r="B30" t="str">
        <f t="shared" si="0"/>
        <v/>
      </c>
      <c r="C30" t="s">
        <v>156</v>
      </c>
      <c r="D30" t="s">
        <v>223</v>
      </c>
      <c r="E30" s="12" t="s">
        <v>168</v>
      </c>
      <c r="F30" s="12" t="s">
        <v>185</v>
      </c>
      <c r="G30" s="12" t="s">
        <v>190</v>
      </c>
      <c r="H30" s="12" t="s">
        <v>192</v>
      </c>
      <c r="I30" s="12" t="s">
        <v>229</v>
      </c>
      <c r="J30" s="10">
        <v>60000</v>
      </c>
      <c r="K30" s="12" t="s">
        <v>179</v>
      </c>
      <c r="L30" s="12" t="s">
        <v>230</v>
      </c>
      <c r="M30" s="6" t="s">
        <v>177</v>
      </c>
      <c r="N30" s="12" t="s">
        <v>183</v>
      </c>
      <c r="O30" t="s">
        <v>162</v>
      </c>
      <c r="P30" t="s">
        <v>187</v>
      </c>
      <c r="Q30" t="s">
        <v>170</v>
      </c>
      <c r="R30" t="s">
        <v>160</v>
      </c>
      <c r="S30" s="10" t="s">
        <v>171</v>
      </c>
      <c r="T30" s="10" t="s">
        <v>165</v>
      </c>
      <c r="U30" s="6" t="s">
        <v>176</v>
      </c>
      <c r="Y30" s="6" t="s">
        <v>196</v>
      </c>
      <c r="Z30" s="6" t="s">
        <v>222</v>
      </c>
      <c r="AA30" s="6">
        <v>120</v>
      </c>
      <c r="AB30" s="6" t="s">
        <v>184</v>
      </c>
      <c r="AC30" t="s">
        <v>86</v>
      </c>
      <c r="AD30" s="12" t="s">
        <v>224</v>
      </c>
      <c r="AE30" s="12" t="s">
        <v>248</v>
      </c>
      <c r="AF30" t="s">
        <v>157</v>
      </c>
      <c r="AG30" t="s">
        <v>175</v>
      </c>
      <c r="AH30">
        <v>1</v>
      </c>
      <c r="AI30">
        <v>2</v>
      </c>
      <c r="AJ30" t="s">
        <v>81</v>
      </c>
      <c r="AK30" t="s">
        <v>92</v>
      </c>
      <c r="AL30" t="s">
        <v>70</v>
      </c>
      <c r="AM30" t="s">
        <v>93</v>
      </c>
      <c r="AN30" t="s">
        <v>72</v>
      </c>
      <c r="AO30" t="s">
        <v>72</v>
      </c>
      <c r="AP30" t="s">
        <v>94</v>
      </c>
      <c r="AQ30" t="s">
        <v>74</v>
      </c>
      <c r="AR30" t="s">
        <v>83</v>
      </c>
      <c r="AS30" t="s">
        <v>84</v>
      </c>
      <c r="AT30" t="s">
        <v>75</v>
      </c>
      <c r="AU30" t="s">
        <v>76</v>
      </c>
      <c r="AV30" t="s">
        <v>86</v>
      </c>
      <c r="AW30" t="s">
        <v>87</v>
      </c>
      <c r="AX30" t="s">
        <v>88</v>
      </c>
      <c r="AY30" t="s">
        <v>95</v>
      </c>
      <c r="AZ30" t="s">
        <v>96</v>
      </c>
      <c r="BA30" t="s">
        <v>1</v>
      </c>
      <c r="BB30" t="s">
        <v>77</v>
      </c>
      <c r="BC30" t="s">
        <v>210</v>
      </c>
      <c r="BD30" t="s">
        <v>211</v>
      </c>
      <c r="BE30" t="s">
        <v>212</v>
      </c>
      <c r="BF30" s="17">
        <v>40074</v>
      </c>
      <c r="BG30" s="6" t="s">
        <v>235</v>
      </c>
      <c r="BL30">
        <v>10</v>
      </c>
    </row>
    <row r="31" spans="1:64">
      <c r="A31" s="6" t="s">
        <v>118</v>
      </c>
      <c r="B31" t="str">
        <f t="shared" si="0"/>
        <v/>
      </c>
      <c r="G31" t="s">
        <v>169</v>
      </c>
      <c r="H31" t="s">
        <v>195</v>
      </c>
      <c r="I31" s="12"/>
      <c r="J31" s="10">
        <v>20</v>
      </c>
      <c r="K31" s="12" t="s">
        <v>164</v>
      </c>
      <c r="L31" s="12" t="s">
        <v>231</v>
      </c>
      <c r="AE31" s="12" t="s">
        <v>223</v>
      </c>
      <c r="BF31" s="7"/>
    </row>
    <row r="32" spans="1:64">
      <c r="A32" s="6" t="s">
        <v>118</v>
      </c>
      <c r="B32" t="str">
        <f t="shared" si="0"/>
        <v/>
      </c>
      <c r="D32" s="13"/>
      <c r="G32" s="12" t="s">
        <v>178</v>
      </c>
      <c r="H32" s="12" t="s">
        <v>183</v>
      </c>
      <c r="I32" s="12"/>
      <c r="J32" s="10">
        <v>0.5</v>
      </c>
      <c r="K32" s="14" t="s">
        <v>232</v>
      </c>
      <c r="AE32" s="12" t="s">
        <v>228</v>
      </c>
      <c r="BF32" s="7"/>
    </row>
    <row r="33" spans="1:64">
      <c r="A33" s="6" t="s">
        <v>120</v>
      </c>
      <c r="B33" t="str">
        <f t="shared" si="0"/>
        <v/>
      </c>
      <c r="C33" t="s">
        <v>172</v>
      </c>
      <c r="D33" s="12" t="s">
        <v>226</v>
      </c>
      <c r="E33" s="10" t="s">
        <v>166</v>
      </c>
      <c r="F33" s="6" t="s">
        <v>173</v>
      </c>
      <c r="G33" t="s">
        <v>189</v>
      </c>
      <c r="H33" t="s">
        <v>193</v>
      </c>
      <c r="I33" s="12"/>
      <c r="J33" s="6">
        <v>2.35</v>
      </c>
      <c r="K33" s="12" t="s">
        <v>164</v>
      </c>
      <c r="L33" s="12" t="s">
        <v>242</v>
      </c>
      <c r="M33" s="6" t="s">
        <v>177</v>
      </c>
      <c r="N33" s="6" t="s">
        <v>233</v>
      </c>
      <c r="O33" t="s">
        <v>162</v>
      </c>
      <c r="P33" t="s">
        <v>159</v>
      </c>
      <c r="Q33" t="s">
        <v>170</v>
      </c>
      <c r="R33" s="6" t="s">
        <v>160</v>
      </c>
      <c r="S33" t="s">
        <v>171</v>
      </c>
      <c r="T33" t="s">
        <v>165</v>
      </c>
      <c r="U33" s="6" t="s">
        <v>176</v>
      </c>
      <c r="V33" s="12" t="s">
        <v>265</v>
      </c>
      <c r="W33" s="12" t="s">
        <v>266</v>
      </c>
      <c r="Y33" t="s">
        <v>197</v>
      </c>
      <c r="Z33" s="12" t="s">
        <v>221</v>
      </c>
      <c r="AA33">
        <v>50</v>
      </c>
      <c r="AB33" t="s">
        <v>174</v>
      </c>
      <c r="AC33" t="s">
        <v>123</v>
      </c>
      <c r="AD33" s="12" t="s">
        <v>224</v>
      </c>
      <c r="AE33" s="6" t="s">
        <v>172</v>
      </c>
      <c r="AF33" t="s">
        <v>161</v>
      </c>
      <c r="AG33" t="s">
        <v>163</v>
      </c>
      <c r="AH33">
        <v>1</v>
      </c>
      <c r="AI33">
        <v>2</v>
      </c>
      <c r="AJ33" t="s">
        <v>121</v>
      </c>
      <c r="AK33" t="s">
        <v>122</v>
      </c>
      <c r="AL33" t="s">
        <v>70</v>
      </c>
      <c r="AM33" t="s">
        <v>71</v>
      </c>
      <c r="AN33" t="s">
        <v>72</v>
      </c>
      <c r="AO33" t="s">
        <v>72</v>
      </c>
      <c r="AP33" t="s">
        <v>94</v>
      </c>
      <c r="AQ33" t="s">
        <v>99</v>
      </c>
      <c r="AR33" t="s">
        <v>79</v>
      </c>
      <c r="AS33" t="s">
        <v>84</v>
      </c>
      <c r="AT33" t="s">
        <v>104</v>
      </c>
      <c r="AU33" t="s">
        <v>76</v>
      </c>
      <c r="AV33" t="s">
        <v>123</v>
      </c>
      <c r="AW33" t="s">
        <v>124</v>
      </c>
      <c r="AX33" t="s">
        <v>119</v>
      </c>
      <c r="AY33" t="s">
        <v>125</v>
      </c>
      <c r="AZ33" t="s">
        <v>126</v>
      </c>
      <c r="BA33" s="6" t="s">
        <v>1</v>
      </c>
      <c r="BB33" s="6" t="s">
        <v>1</v>
      </c>
      <c r="BC33" s="6" t="s">
        <v>215</v>
      </c>
      <c r="BD33" s="6" t="s">
        <v>207</v>
      </c>
      <c r="BE33" s="6" t="s">
        <v>208</v>
      </c>
      <c r="BF33" s="7">
        <v>40113</v>
      </c>
      <c r="BG33" s="22" t="s">
        <v>234</v>
      </c>
      <c r="BK33" s="6"/>
      <c r="BL33" s="6">
        <v>12</v>
      </c>
    </row>
    <row r="34" spans="1:64">
      <c r="A34" s="6" t="s">
        <v>120</v>
      </c>
      <c r="B34" t="str">
        <f t="shared" si="0"/>
        <v/>
      </c>
      <c r="D34" s="12"/>
      <c r="E34" s="10"/>
      <c r="F34" s="6"/>
      <c r="G34" t="s">
        <v>180</v>
      </c>
      <c r="H34" t="s">
        <v>194</v>
      </c>
      <c r="I34" s="12"/>
      <c r="J34" s="6"/>
      <c r="L34" s="12" t="s">
        <v>246</v>
      </c>
      <c r="M34" s="6"/>
      <c r="N34" s="6"/>
      <c r="R34" s="6"/>
      <c r="U34" s="6"/>
      <c r="Z34" s="12"/>
      <c r="AD34" s="12"/>
      <c r="AE34" s="12" t="s">
        <v>226</v>
      </c>
      <c r="BF34" s="7"/>
      <c r="BG34" s="22"/>
      <c r="BK34" s="6"/>
      <c r="BL34" s="6"/>
    </row>
    <row r="35" spans="1:64">
      <c r="A35" s="6" t="s">
        <v>120</v>
      </c>
      <c r="B35" t="str">
        <f t="shared" si="0"/>
        <v/>
      </c>
      <c r="D35" s="12"/>
      <c r="E35" s="10"/>
      <c r="F35" s="6"/>
      <c r="G35" s="14" t="s">
        <v>237</v>
      </c>
      <c r="H35" t="s">
        <v>195</v>
      </c>
      <c r="I35" s="12" t="s">
        <v>238</v>
      </c>
      <c r="L35" s="12" t="s">
        <v>240</v>
      </c>
      <c r="M35" s="6"/>
      <c r="N35" s="6"/>
      <c r="R35" s="6"/>
      <c r="U35" s="6"/>
      <c r="Z35" s="12"/>
      <c r="AD35" s="12"/>
      <c r="AE35" s="6"/>
      <c r="BF35" s="7"/>
      <c r="BG35" s="22"/>
      <c r="BK35" s="6"/>
      <c r="BL35" s="6"/>
    </row>
    <row r="36" spans="1:64">
      <c r="A36" s="6" t="s">
        <v>120</v>
      </c>
      <c r="B36" t="str">
        <f t="shared" si="0"/>
        <v/>
      </c>
      <c r="D36" s="12"/>
      <c r="E36" s="10"/>
      <c r="F36" s="6"/>
      <c r="G36" s="14" t="s">
        <v>237</v>
      </c>
      <c r="H36" t="s">
        <v>195</v>
      </c>
      <c r="I36" s="12" t="s">
        <v>239</v>
      </c>
      <c r="J36" s="6">
        <v>10</v>
      </c>
      <c r="K36" s="12" t="s">
        <v>164</v>
      </c>
      <c r="L36" s="12" t="s">
        <v>241</v>
      </c>
      <c r="M36" s="6"/>
      <c r="N36" s="6"/>
      <c r="R36" s="6"/>
      <c r="U36" s="6"/>
      <c r="Z36" s="12"/>
      <c r="AD36" s="12"/>
      <c r="AE36" s="6"/>
      <c r="BF36" s="7"/>
      <c r="BG36" s="22"/>
      <c r="BK36" s="6"/>
      <c r="BL36" s="6"/>
    </row>
    <row r="37" spans="1:64" ht="14.25">
      <c r="A37" s="6" t="s">
        <v>120</v>
      </c>
      <c r="B37" t="str">
        <f t="shared" si="0"/>
        <v/>
      </c>
      <c r="E37" s="10"/>
      <c r="F37" s="6"/>
      <c r="G37" s="14" t="s">
        <v>243</v>
      </c>
      <c r="H37" t="s">
        <v>195</v>
      </c>
      <c r="I37" s="12"/>
      <c r="J37">
        <v>50</v>
      </c>
      <c r="K37" s="20" t="s">
        <v>247</v>
      </c>
      <c r="L37" s="12" t="s">
        <v>244</v>
      </c>
      <c r="BA37"/>
      <c r="BB37"/>
      <c r="BC37"/>
      <c r="BD37"/>
      <c r="BE37"/>
      <c r="BF37" s="17"/>
      <c r="BK37" s="6"/>
      <c r="BL37" s="6"/>
    </row>
    <row r="38" spans="1:64" ht="14.25">
      <c r="A38" s="6" t="s">
        <v>120</v>
      </c>
      <c r="B38" t="str">
        <f t="shared" si="0"/>
        <v/>
      </c>
      <c r="E38" s="10"/>
      <c r="F38" s="6"/>
      <c r="G38" t="s">
        <v>169</v>
      </c>
      <c r="H38" t="s">
        <v>195</v>
      </c>
      <c r="I38" s="12" t="s">
        <v>236</v>
      </c>
      <c r="J38" s="6">
        <v>2.35</v>
      </c>
      <c r="K38" s="12" t="s">
        <v>164</v>
      </c>
      <c r="L38" s="19" t="s">
        <v>245</v>
      </c>
      <c r="AE38" s="12"/>
      <c r="BA38"/>
      <c r="BB38"/>
      <c r="BC38"/>
      <c r="BD38"/>
      <c r="BE38"/>
      <c r="BF38" s="17"/>
      <c r="BK38" s="6"/>
      <c r="BL38" s="6"/>
    </row>
    <row r="39" spans="1:64">
      <c r="A39" s="10" t="s">
        <v>127</v>
      </c>
      <c r="B39" t="str">
        <f t="shared" si="0"/>
        <v/>
      </c>
      <c r="C39" t="s">
        <v>172</v>
      </c>
      <c r="D39" s="12" t="s">
        <v>227</v>
      </c>
      <c r="E39" t="s">
        <v>166</v>
      </c>
      <c r="F39" t="s">
        <v>271</v>
      </c>
      <c r="G39" t="s">
        <v>189</v>
      </c>
      <c r="H39" s="6" t="s">
        <v>272</v>
      </c>
      <c r="I39" s="12" t="s">
        <v>227</v>
      </c>
      <c r="J39">
        <v>50</v>
      </c>
      <c r="K39" t="s">
        <v>273</v>
      </c>
      <c r="L39" s="12" t="s">
        <v>274</v>
      </c>
      <c r="M39" t="s">
        <v>177</v>
      </c>
      <c r="N39" t="s">
        <v>167</v>
      </c>
      <c r="O39" t="s">
        <v>162</v>
      </c>
      <c r="P39" t="s">
        <v>187</v>
      </c>
      <c r="Q39" t="s">
        <v>170</v>
      </c>
      <c r="R39" s="6" t="s">
        <v>160</v>
      </c>
      <c r="S39" t="s">
        <v>171</v>
      </c>
      <c r="T39" t="s">
        <v>165</v>
      </c>
      <c r="U39" s="6" t="s">
        <v>176</v>
      </c>
      <c r="Y39" t="s">
        <v>197</v>
      </c>
      <c r="Z39" s="12" t="s">
        <v>221</v>
      </c>
      <c r="AA39">
        <v>20</v>
      </c>
      <c r="AB39" t="s">
        <v>174</v>
      </c>
      <c r="AD39" s="12" t="s">
        <v>224</v>
      </c>
      <c r="AE39" s="9" t="s">
        <v>156</v>
      </c>
      <c r="AF39" t="s">
        <v>161</v>
      </c>
      <c r="AG39" t="s">
        <v>163</v>
      </c>
      <c r="AH39">
        <v>6</v>
      </c>
      <c r="AI39">
        <v>6</v>
      </c>
      <c r="BA39" s="6" t="s">
        <v>1</v>
      </c>
      <c r="BB39" s="6" t="s">
        <v>1</v>
      </c>
      <c r="BC39" s="6" t="s">
        <v>217</v>
      </c>
      <c r="BD39" s="6" t="s">
        <v>207</v>
      </c>
      <c r="BE39" s="6" t="s">
        <v>208</v>
      </c>
      <c r="BF39" s="7">
        <v>40207</v>
      </c>
      <c r="BG39" s="6" t="s">
        <v>234</v>
      </c>
      <c r="BL39">
        <v>17</v>
      </c>
    </row>
    <row r="40" spans="1:64">
      <c r="A40" s="10" t="s">
        <v>127</v>
      </c>
      <c r="B40" t="str">
        <f t="shared" si="0"/>
        <v/>
      </c>
      <c r="G40" s="14" t="s">
        <v>237</v>
      </c>
      <c r="H40" t="s">
        <v>195</v>
      </c>
      <c r="I40" s="12" t="s">
        <v>275</v>
      </c>
      <c r="J40">
        <v>100</v>
      </c>
      <c r="K40" s="12" t="s">
        <v>164</v>
      </c>
      <c r="AE40" s="8" t="s">
        <v>227</v>
      </c>
      <c r="BF40" s="7"/>
    </row>
    <row r="41" spans="1:64">
      <c r="A41" s="10" t="s">
        <v>127</v>
      </c>
      <c r="B41" t="str">
        <f t="shared" si="0"/>
        <v/>
      </c>
      <c r="D41" s="13"/>
      <c r="G41" s="12" t="s">
        <v>178</v>
      </c>
      <c r="H41" t="s">
        <v>167</v>
      </c>
      <c r="I41" s="12"/>
      <c r="BF41" s="7"/>
    </row>
    <row r="42" spans="1:64">
      <c r="A42" s="6" t="s">
        <v>128</v>
      </c>
      <c r="B42" t="str">
        <f t="shared" si="0"/>
        <v/>
      </c>
      <c r="C42" t="s">
        <v>156</v>
      </c>
      <c r="D42" t="s">
        <v>223</v>
      </c>
      <c r="E42" s="12" t="s">
        <v>168</v>
      </c>
      <c r="F42" s="12" t="s">
        <v>185</v>
      </c>
      <c r="G42" s="12" t="s">
        <v>190</v>
      </c>
      <c r="H42" s="10" t="s">
        <v>192</v>
      </c>
      <c r="I42" s="12" t="s">
        <v>229</v>
      </c>
      <c r="J42" s="10">
        <v>60000</v>
      </c>
      <c r="K42" s="12" t="s">
        <v>179</v>
      </c>
      <c r="L42" s="12" t="s">
        <v>230</v>
      </c>
      <c r="M42" s="6" t="s">
        <v>177</v>
      </c>
      <c r="N42" s="12" t="s">
        <v>183</v>
      </c>
      <c r="O42" t="s">
        <v>162</v>
      </c>
      <c r="P42" t="s">
        <v>187</v>
      </c>
      <c r="Q42" t="s">
        <v>170</v>
      </c>
      <c r="R42" t="s">
        <v>160</v>
      </c>
      <c r="S42" s="10" t="s">
        <v>171</v>
      </c>
      <c r="T42" s="10" t="s">
        <v>165</v>
      </c>
      <c r="U42" s="6" t="s">
        <v>176</v>
      </c>
      <c r="Y42" s="6" t="s">
        <v>196</v>
      </c>
      <c r="Z42" s="6" t="s">
        <v>222</v>
      </c>
      <c r="AA42" s="6">
        <v>60</v>
      </c>
      <c r="AB42" s="6" t="s">
        <v>184</v>
      </c>
      <c r="AC42" t="s">
        <v>86</v>
      </c>
      <c r="AD42" s="12" t="s">
        <v>224</v>
      </c>
      <c r="AE42" s="12" t="s">
        <v>248</v>
      </c>
      <c r="AF42" t="s">
        <v>157</v>
      </c>
      <c r="AG42" t="s">
        <v>158</v>
      </c>
      <c r="AH42">
        <v>1</v>
      </c>
      <c r="AI42">
        <v>2</v>
      </c>
      <c r="AJ42" t="s">
        <v>81</v>
      </c>
      <c r="AK42" t="s">
        <v>92</v>
      </c>
      <c r="AL42" t="s">
        <v>70</v>
      </c>
      <c r="AM42" t="s">
        <v>93</v>
      </c>
      <c r="AN42" t="s">
        <v>72</v>
      </c>
      <c r="AO42" t="s">
        <v>72</v>
      </c>
      <c r="AP42" t="s">
        <v>94</v>
      </c>
      <c r="AQ42" t="s">
        <v>74</v>
      </c>
      <c r="AR42" t="s">
        <v>83</v>
      </c>
      <c r="AS42" t="s">
        <v>84</v>
      </c>
      <c r="AT42" t="s">
        <v>75</v>
      </c>
      <c r="AU42" t="s">
        <v>76</v>
      </c>
      <c r="AV42" t="s">
        <v>86</v>
      </c>
      <c r="AW42" t="s">
        <v>87</v>
      </c>
      <c r="AX42" t="s">
        <v>88</v>
      </c>
      <c r="AY42" t="s">
        <v>95</v>
      </c>
      <c r="AZ42" t="s">
        <v>96</v>
      </c>
      <c r="BA42" s="6" t="s">
        <v>1</v>
      </c>
      <c r="BB42" s="6" t="s">
        <v>1</v>
      </c>
      <c r="BC42" s="6" t="s">
        <v>210</v>
      </c>
      <c r="BD42" s="6" t="s">
        <v>216</v>
      </c>
      <c r="BE42" s="6" t="s">
        <v>212</v>
      </c>
      <c r="BF42" s="7">
        <v>40233</v>
      </c>
      <c r="BG42" s="6" t="s">
        <v>234</v>
      </c>
      <c r="BL42">
        <v>9</v>
      </c>
    </row>
    <row r="43" spans="1:64">
      <c r="A43" s="6" t="s">
        <v>128</v>
      </c>
      <c r="B43" t="str">
        <f t="shared" si="0"/>
        <v/>
      </c>
      <c r="C43" s="10"/>
      <c r="D43" s="10"/>
      <c r="E43" s="6"/>
      <c r="F43" s="11"/>
      <c r="G43" s="12" t="s">
        <v>178</v>
      </c>
      <c r="H43" s="12" t="s">
        <v>183</v>
      </c>
      <c r="I43" s="12"/>
      <c r="J43" s="10">
        <v>0.5</v>
      </c>
      <c r="K43" s="14" t="s">
        <v>232</v>
      </c>
      <c r="AD43" s="10"/>
      <c r="AE43" t="s">
        <v>223</v>
      </c>
      <c r="BF43" s="7"/>
    </row>
    <row r="44" spans="1:64">
      <c r="A44" s="6" t="s">
        <v>129</v>
      </c>
      <c r="B44" t="str">
        <f t="shared" si="0"/>
        <v/>
      </c>
      <c r="C44" t="s">
        <v>156</v>
      </c>
      <c r="D44" t="s">
        <v>223</v>
      </c>
      <c r="E44" s="12" t="s">
        <v>168</v>
      </c>
      <c r="F44" s="12" t="s">
        <v>185</v>
      </c>
      <c r="G44" s="12" t="s">
        <v>190</v>
      </c>
      <c r="H44" s="12" t="s">
        <v>192</v>
      </c>
      <c r="I44" s="12" t="s">
        <v>229</v>
      </c>
      <c r="J44" s="10">
        <v>60000</v>
      </c>
      <c r="K44" s="12" t="s">
        <v>179</v>
      </c>
      <c r="L44" s="12" t="s">
        <v>230</v>
      </c>
      <c r="M44" s="6" t="s">
        <v>177</v>
      </c>
      <c r="N44" s="12" t="s">
        <v>183</v>
      </c>
      <c r="O44" t="s">
        <v>162</v>
      </c>
      <c r="P44" t="s">
        <v>187</v>
      </c>
      <c r="Q44" t="s">
        <v>170</v>
      </c>
      <c r="R44" t="s">
        <v>160</v>
      </c>
      <c r="S44" s="10" t="s">
        <v>171</v>
      </c>
      <c r="T44" s="10" t="s">
        <v>165</v>
      </c>
      <c r="U44" s="6" t="s">
        <v>176</v>
      </c>
      <c r="Y44" s="6" t="s">
        <v>196</v>
      </c>
      <c r="Z44" s="6" t="s">
        <v>222</v>
      </c>
      <c r="AA44" s="6">
        <v>195</v>
      </c>
      <c r="AB44" s="6" t="s">
        <v>184</v>
      </c>
      <c r="AC44" t="s">
        <v>86</v>
      </c>
      <c r="AD44" s="12" t="s">
        <v>224</v>
      </c>
      <c r="AE44" s="12" t="s">
        <v>248</v>
      </c>
      <c r="AF44" s="6" t="s">
        <v>161</v>
      </c>
      <c r="AG44" t="s">
        <v>158</v>
      </c>
      <c r="AH44">
        <v>1</v>
      </c>
      <c r="AI44">
        <v>2</v>
      </c>
      <c r="AJ44" t="s">
        <v>81</v>
      </c>
      <c r="AK44" t="s">
        <v>113</v>
      </c>
      <c r="AL44" t="s">
        <v>100</v>
      </c>
      <c r="AM44" t="s">
        <v>71</v>
      </c>
      <c r="AN44" t="s">
        <v>72</v>
      </c>
      <c r="AO44" t="s">
        <v>72</v>
      </c>
      <c r="AP44" t="s">
        <v>94</v>
      </c>
      <c r="AQ44" t="s">
        <v>74</v>
      </c>
      <c r="AR44" t="s">
        <v>83</v>
      </c>
      <c r="AS44" t="s">
        <v>84</v>
      </c>
      <c r="AT44" t="s">
        <v>75</v>
      </c>
      <c r="AU44" t="s">
        <v>101</v>
      </c>
      <c r="AV44" t="s">
        <v>86</v>
      </c>
      <c r="AW44" t="s">
        <v>87</v>
      </c>
      <c r="AX44" t="s">
        <v>88</v>
      </c>
      <c r="AY44" t="s">
        <v>114</v>
      </c>
      <c r="AZ44" t="s">
        <v>96</v>
      </c>
      <c r="BA44" s="6" t="s">
        <v>1</v>
      </c>
      <c r="BB44" s="6" t="s">
        <v>1</v>
      </c>
      <c r="BC44" s="6" t="s">
        <v>214</v>
      </c>
      <c r="BD44" s="6" t="s">
        <v>216</v>
      </c>
      <c r="BE44" s="6" t="s">
        <v>212</v>
      </c>
      <c r="BF44" s="7">
        <v>40238</v>
      </c>
      <c r="BG44" s="6" t="s">
        <v>234</v>
      </c>
      <c r="BL44">
        <v>20</v>
      </c>
    </row>
    <row r="45" spans="1:64">
      <c r="A45" s="6" t="s">
        <v>129</v>
      </c>
      <c r="B45" t="str">
        <f t="shared" si="0"/>
        <v/>
      </c>
      <c r="C45" s="12" t="s">
        <v>156</v>
      </c>
      <c r="D45" s="12" t="s">
        <v>228</v>
      </c>
      <c r="G45" t="s">
        <v>169</v>
      </c>
      <c r="H45" t="s">
        <v>195</v>
      </c>
      <c r="I45" s="12"/>
      <c r="J45" s="10">
        <v>20</v>
      </c>
      <c r="K45" s="12" t="s">
        <v>164</v>
      </c>
      <c r="L45" s="12" t="s">
        <v>231</v>
      </c>
      <c r="AD45" s="10"/>
      <c r="AE45" t="s">
        <v>223</v>
      </c>
      <c r="BF45" s="7"/>
    </row>
    <row r="46" spans="1:64">
      <c r="A46" s="6" t="s">
        <v>129</v>
      </c>
      <c r="B46" t="str">
        <f t="shared" si="0"/>
        <v/>
      </c>
      <c r="G46" s="12" t="s">
        <v>178</v>
      </c>
      <c r="H46" s="12" t="s">
        <v>183</v>
      </c>
      <c r="I46" s="12"/>
      <c r="J46" s="10">
        <v>0.5</v>
      </c>
      <c r="K46" s="14" t="s">
        <v>232</v>
      </c>
      <c r="BF46" s="7"/>
    </row>
    <row r="47" spans="1:64">
      <c r="A47" s="6" t="s">
        <v>130</v>
      </c>
      <c r="B47" t="str">
        <f t="shared" si="0"/>
        <v/>
      </c>
      <c r="C47" t="s">
        <v>156</v>
      </c>
      <c r="D47" t="s">
        <v>223</v>
      </c>
      <c r="E47" s="12" t="s">
        <v>168</v>
      </c>
      <c r="F47" s="12" t="s">
        <v>185</v>
      </c>
      <c r="G47" s="12" t="s">
        <v>190</v>
      </c>
      <c r="H47" s="12" t="s">
        <v>192</v>
      </c>
      <c r="I47" s="12" t="s">
        <v>229</v>
      </c>
      <c r="J47" s="10">
        <v>60000</v>
      </c>
      <c r="K47" s="12" t="s">
        <v>179</v>
      </c>
      <c r="L47" s="12" t="s">
        <v>230</v>
      </c>
      <c r="M47" s="6" t="s">
        <v>177</v>
      </c>
      <c r="N47" s="12" t="s">
        <v>183</v>
      </c>
      <c r="O47" t="s">
        <v>162</v>
      </c>
      <c r="P47" t="s">
        <v>187</v>
      </c>
      <c r="Q47" t="s">
        <v>170</v>
      </c>
      <c r="R47" t="s">
        <v>160</v>
      </c>
      <c r="S47" s="10" t="s">
        <v>171</v>
      </c>
      <c r="T47" s="10" t="s">
        <v>165</v>
      </c>
      <c r="U47" s="6" t="s">
        <v>176</v>
      </c>
      <c r="Y47" s="6" t="s">
        <v>196</v>
      </c>
      <c r="Z47" s="6" t="s">
        <v>222</v>
      </c>
      <c r="AA47" s="6">
        <v>12</v>
      </c>
      <c r="AB47" s="6" t="s">
        <v>184</v>
      </c>
      <c r="AC47" t="s">
        <v>86</v>
      </c>
      <c r="AD47" s="12" t="s">
        <v>224</v>
      </c>
      <c r="AE47" s="12" t="s">
        <v>248</v>
      </c>
      <c r="AF47" t="s">
        <v>157</v>
      </c>
      <c r="AG47" t="s">
        <v>158</v>
      </c>
      <c r="AH47">
        <v>1</v>
      </c>
      <c r="AI47">
        <v>2</v>
      </c>
      <c r="AJ47" t="s">
        <v>81</v>
      </c>
      <c r="AK47" t="s">
        <v>92</v>
      </c>
      <c r="AL47" t="s">
        <v>70</v>
      </c>
      <c r="AM47" t="s">
        <v>93</v>
      </c>
      <c r="AN47" t="s">
        <v>72</v>
      </c>
      <c r="AO47" t="s">
        <v>72</v>
      </c>
      <c r="AP47" t="s">
        <v>94</v>
      </c>
      <c r="AQ47" t="s">
        <v>74</v>
      </c>
      <c r="AR47" t="s">
        <v>83</v>
      </c>
      <c r="AS47" t="s">
        <v>84</v>
      </c>
      <c r="AT47" t="s">
        <v>75</v>
      </c>
      <c r="AU47" t="s">
        <v>76</v>
      </c>
      <c r="AV47" t="s">
        <v>86</v>
      </c>
      <c r="AW47" t="s">
        <v>87</v>
      </c>
      <c r="AX47" t="s">
        <v>88</v>
      </c>
      <c r="AY47" t="s">
        <v>95</v>
      </c>
      <c r="AZ47" t="s">
        <v>96</v>
      </c>
      <c r="BA47" s="6" t="s">
        <v>1</v>
      </c>
      <c r="BB47" s="6" t="s">
        <v>77</v>
      </c>
      <c r="BC47" s="6" t="s">
        <v>210</v>
      </c>
      <c r="BD47" s="6" t="s">
        <v>211</v>
      </c>
      <c r="BE47" s="6" t="s">
        <v>212</v>
      </c>
      <c r="BF47" s="7">
        <v>40238</v>
      </c>
      <c r="BG47" s="6" t="s">
        <v>234</v>
      </c>
      <c r="BL47">
        <v>1</v>
      </c>
    </row>
    <row r="48" spans="1:64">
      <c r="A48" s="6" t="s">
        <v>130</v>
      </c>
      <c r="B48" t="str">
        <f t="shared" si="0"/>
        <v/>
      </c>
      <c r="G48" s="12" t="s">
        <v>178</v>
      </c>
      <c r="H48" s="12" t="s">
        <v>183</v>
      </c>
      <c r="I48" s="12"/>
      <c r="J48" s="10">
        <v>0.5</v>
      </c>
      <c r="K48" s="14" t="s">
        <v>232</v>
      </c>
      <c r="AD48" s="10"/>
      <c r="AE48" t="s">
        <v>223</v>
      </c>
      <c r="BF48" s="7"/>
    </row>
    <row r="49" spans="1:64">
      <c r="A49" s="6" t="s">
        <v>131</v>
      </c>
      <c r="B49" t="str">
        <f t="shared" si="0"/>
        <v/>
      </c>
      <c r="C49" t="s">
        <v>156</v>
      </c>
      <c r="D49" t="s">
        <v>223</v>
      </c>
      <c r="E49" s="12" t="s">
        <v>168</v>
      </c>
      <c r="F49" s="12" t="s">
        <v>185</v>
      </c>
      <c r="G49" s="12" t="s">
        <v>190</v>
      </c>
      <c r="H49" s="12" t="s">
        <v>192</v>
      </c>
      <c r="I49" s="12" t="s">
        <v>229</v>
      </c>
      <c r="J49" s="10">
        <v>60000</v>
      </c>
      <c r="K49" s="12" t="s">
        <v>179</v>
      </c>
      <c r="L49" s="12" t="s">
        <v>230</v>
      </c>
      <c r="M49" s="6" t="s">
        <v>177</v>
      </c>
      <c r="N49" s="12" t="s">
        <v>183</v>
      </c>
      <c r="O49" t="s">
        <v>162</v>
      </c>
      <c r="P49" t="s">
        <v>188</v>
      </c>
      <c r="Q49" t="s">
        <v>170</v>
      </c>
      <c r="R49" t="s">
        <v>160</v>
      </c>
      <c r="S49" s="10" t="s">
        <v>171</v>
      </c>
      <c r="T49" s="10" t="s">
        <v>165</v>
      </c>
      <c r="U49" s="6" t="s">
        <v>176</v>
      </c>
      <c r="Y49" s="6" t="s">
        <v>196</v>
      </c>
      <c r="Z49" s="6" t="s">
        <v>222</v>
      </c>
      <c r="AA49" s="6">
        <v>12</v>
      </c>
      <c r="AB49" s="6" t="s">
        <v>184</v>
      </c>
      <c r="AC49" t="s">
        <v>86</v>
      </c>
      <c r="AD49" s="12" t="s">
        <v>224</v>
      </c>
      <c r="AE49" s="12" t="s">
        <v>248</v>
      </c>
      <c r="AF49" s="6" t="s">
        <v>161</v>
      </c>
      <c r="AG49" t="s">
        <v>158</v>
      </c>
      <c r="AH49">
        <v>1</v>
      </c>
      <c r="AI49">
        <v>2</v>
      </c>
      <c r="AJ49" t="s">
        <v>81</v>
      </c>
      <c r="AK49" t="s">
        <v>110</v>
      </c>
      <c r="AL49" t="s">
        <v>100</v>
      </c>
      <c r="AM49" t="s">
        <v>71</v>
      </c>
      <c r="AN49" t="s">
        <v>72</v>
      </c>
      <c r="AO49" t="s">
        <v>72</v>
      </c>
      <c r="AP49" t="s">
        <v>73</v>
      </c>
      <c r="AQ49" t="s">
        <v>74</v>
      </c>
      <c r="AR49" t="s">
        <v>83</v>
      </c>
      <c r="AS49" t="s">
        <v>78</v>
      </c>
      <c r="AT49" t="s">
        <v>85</v>
      </c>
      <c r="AU49" t="s">
        <v>101</v>
      </c>
      <c r="AV49" t="s">
        <v>86</v>
      </c>
      <c r="AW49" t="s">
        <v>87</v>
      </c>
      <c r="AX49" t="s">
        <v>88</v>
      </c>
      <c r="AY49" t="s">
        <v>111</v>
      </c>
      <c r="AZ49" t="s">
        <v>90</v>
      </c>
      <c r="BA49" s="6" t="s">
        <v>1</v>
      </c>
      <c r="BB49" s="6" t="s">
        <v>77</v>
      </c>
      <c r="BC49" s="6" t="s">
        <v>214</v>
      </c>
      <c r="BD49" s="6" t="s">
        <v>211</v>
      </c>
      <c r="BE49" s="6" t="s">
        <v>212</v>
      </c>
      <c r="BF49" s="7">
        <v>40238</v>
      </c>
      <c r="BG49" s="6" t="s">
        <v>234</v>
      </c>
      <c r="BL49">
        <v>2</v>
      </c>
    </row>
    <row r="50" spans="1:64">
      <c r="A50" s="6" t="s">
        <v>131</v>
      </c>
      <c r="B50" t="str">
        <f t="shared" si="0"/>
        <v/>
      </c>
      <c r="C50" s="12" t="s">
        <v>156</v>
      </c>
      <c r="D50" s="12" t="s">
        <v>228</v>
      </c>
      <c r="G50" t="s">
        <v>169</v>
      </c>
      <c r="H50" t="s">
        <v>195</v>
      </c>
      <c r="I50" s="12"/>
      <c r="J50" s="10">
        <v>20</v>
      </c>
      <c r="K50" s="12" t="s">
        <v>164</v>
      </c>
      <c r="L50" s="12" t="s">
        <v>231</v>
      </c>
      <c r="AD50" s="10"/>
      <c r="AE50" s="12" t="s">
        <v>223</v>
      </c>
      <c r="BF50" s="7"/>
    </row>
    <row r="51" spans="1:64">
      <c r="A51" s="6" t="s">
        <v>131</v>
      </c>
      <c r="B51" t="str">
        <f t="shared" si="0"/>
        <v/>
      </c>
      <c r="G51" s="12" t="s">
        <v>178</v>
      </c>
      <c r="H51" s="12" t="s">
        <v>183</v>
      </c>
      <c r="I51" s="12"/>
      <c r="J51" s="10">
        <v>0.5</v>
      </c>
      <c r="K51" s="14" t="s">
        <v>232</v>
      </c>
      <c r="AE51" s="12" t="s">
        <v>228</v>
      </c>
      <c r="BF51" s="7"/>
    </row>
    <row r="52" spans="1:64">
      <c r="A52" s="6" t="s">
        <v>132</v>
      </c>
      <c r="B52" t="str">
        <f t="shared" si="0"/>
        <v/>
      </c>
      <c r="C52" t="s">
        <v>156</v>
      </c>
      <c r="D52" t="s">
        <v>223</v>
      </c>
      <c r="E52" s="12" t="s">
        <v>168</v>
      </c>
      <c r="F52" s="12" t="s">
        <v>185</v>
      </c>
      <c r="G52" s="12" t="s">
        <v>190</v>
      </c>
      <c r="H52" s="12" t="s">
        <v>192</v>
      </c>
      <c r="I52" s="12" t="s">
        <v>229</v>
      </c>
      <c r="J52" s="10">
        <v>60000</v>
      </c>
      <c r="K52" s="12" t="s">
        <v>179</v>
      </c>
      <c r="L52" s="12" t="s">
        <v>230</v>
      </c>
      <c r="M52" s="6" t="s">
        <v>177</v>
      </c>
      <c r="N52" s="12" t="s">
        <v>183</v>
      </c>
      <c r="O52" t="s">
        <v>162</v>
      </c>
      <c r="P52" t="s">
        <v>187</v>
      </c>
      <c r="Q52" t="s">
        <v>170</v>
      </c>
      <c r="R52" t="s">
        <v>160</v>
      </c>
      <c r="S52" s="10" t="s">
        <v>171</v>
      </c>
      <c r="T52" s="10" t="s">
        <v>165</v>
      </c>
      <c r="U52" s="6" t="s">
        <v>176</v>
      </c>
      <c r="Y52" s="6" t="s">
        <v>196</v>
      </c>
      <c r="Z52" s="6" t="s">
        <v>222</v>
      </c>
      <c r="AA52" s="6">
        <v>195</v>
      </c>
      <c r="AB52" s="6" t="s">
        <v>184</v>
      </c>
      <c r="AC52" t="s">
        <v>86</v>
      </c>
      <c r="AD52" s="12" t="s">
        <v>224</v>
      </c>
      <c r="AE52" s="12" t="s">
        <v>248</v>
      </c>
      <c r="AF52" t="s">
        <v>157</v>
      </c>
      <c r="AG52" t="s">
        <v>175</v>
      </c>
      <c r="AH52">
        <v>1</v>
      </c>
      <c r="AI52">
        <v>2</v>
      </c>
      <c r="AJ52" t="s">
        <v>81</v>
      </c>
      <c r="AK52" t="s">
        <v>116</v>
      </c>
      <c r="AL52" t="s">
        <v>100</v>
      </c>
      <c r="AM52" t="s">
        <v>76</v>
      </c>
      <c r="AN52" t="s">
        <v>72</v>
      </c>
      <c r="AO52" t="s">
        <v>72</v>
      </c>
      <c r="AP52" t="s">
        <v>94</v>
      </c>
      <c r="AQ52" t="s">
        <v>74</v>
      </c>
      <c r="AR52" t="s">
        <v>83</v>
      </c>
      <c r="AS52" t="s">
        <v>78</v>
      </c>
      <c r="AT52" t="s">
        <v>75</v>
      </c>
      <c r="AU52" t="s">
        <v>101</v>
      </c>
      <c r="AV52" t="s">
        <v>86</v>
      </c>
      <c r="AW52" t="s">
        <v>87</v>
      </c>
      <c r="AX52" t="s">
        <v>88</v>
      </c>
      <c r="AY52" t="s">
        <v>117</v>
      </c>
      <c r="AZ52" t="s">
        <v>96</v>
      </c>
      <c r="BA52" s="6" t="s">
        <v>1</v>
      </c>
      <c r="BB52" s="6" t="s">
        <v>1</v>
      </c>
      <c r="BC52" s="6" t="s">
        <v>213</v>
      </c>
      <c r="BD52" s="6" t="s">
        <v>216</v>
      </c>
      <c r="BE52" s="6" t="s">
        <v>212</v>
      </c>
      <c r="BF52" s="7">
        <v>40238</v>
      </c>
      <c r="BG52" s="6" t="s">
        <v>234</v>
      </c>
      <c r="BL52">
        <v>3</v>
      </c>
    </row>
    <row r="53" spans="1:64">
      <c r="A53" s="6" t="s">
        <v>132</v>
      </c>
      <c r="B53" t="str">
        <f t="shared" si="0"/>
        <v/>
      </c>
      <c r="C53" s="12" t="s">
        <v>156</v>
      </c>
      <c r="D53" s="12" t="s">
        <v>228</v>
      </c>
      <c r="G53" t="s">
        <v>169</v>
      </c>
      <c r="H53" t="s">
        <v>195</v>
      </c>
      <c r="I53" s="12"/>
      <c r="J53" s="10">
        <v>20</v>
      </c>
      <c r="K53" s="12" t="s">
        <v>164</v>
      </c>
      <c r="L53" s="12" t="s">
        <v>231</v>
      </c>
      <c r="AD53" s="10"/>
      <c r="AE53" s="12" t="s">
        <v>223</v>
      </c>
      <c r="BF53" s="7"/>
    </row>
    <row r="54" spans="1:64">
      <c r="A54" s="6" t="s">
        <v>132</v>
      </c>
      <c r="B54" t="str">
        <f t="shared" si="0"/>
        <v/>
      </c>
      <c r="G54" s="12" t="s">
        <v>178</v>
      </c>
      <c r="H54" s="12" t="s">
        <v>183</v>
      </c>
      <c r="I54" s="12"/>
      <c r="J54" s="10">
        <v>0.5</v>
      </c>
      <c r="K54" s="14" t="s">
        <v>232</v>
      </c>
      <c r="AE54" s="12" t="s">
        <v>228</v>
      </c>
      <c r="BF54" s="7"/>
    </row>
    <row r="55" spans="1:64">
      <c r="A55" s="6" t="s">
        <v>133</v>
      </c>
      <c r="B55" t="str">
        <f t="shared" si="0"/>
        <v/>
      </c>
      <c r="C55" t="s">
        <v>156</v>
      </c>
      <c r="D55" t="s">
        <v>223</v>
      </c>
      <c r="E55" s="12" t="s">
        <v>168</v>
      </c>
      <c r="F55" s="12" t="s">
        <v>185</v>
      </c>
      <c r="G55" s="12" t="s">
        <v>190</v>
      </c>
      <c r="H55" s="12" t="s">
        <v>192</v>
      </c>
      <c r="I55" s="12" t="s">
        <v>229</v>
      </c>
      <c r="J55" s="10">
        <v>60000</v>
      </c>
      <c r="K55" s="12" t="s">
        <v>179</v>
      </c>
      <c r="L55" s="12" t="s">
        <v>230</v>
      </c>
      <c r="M55" s="6" t="s">
        <v>177</v>
      </c>
      <c r="N55" s="12" t="s">
        <v>183</v>
      </c>
      <c r="O55" t="s">
        <v>162</v>
      </c>
      <c r="P55" t="s">
        <v>188</v>
      </c>
      <c r="Q55" t="s">
        <v>170</v>
      </c>
      <c r="R55" t="s">
        <v>160</v>
      </c>
      <c r="S55" s="10" t="s">
        <v>171</v>
      </c>
      <c r="T55" s="10" t="s">
        <v>165</v>
      </c>
      <c r="U55" s="6" t="s">
        <v>176</v>
      </c>
      <c r="Y55" t="s">
        <v>197</v>
      </c>
      <c r="Z55" s="12" t="s">
        <v>225</v>
      </c>
      <c r="AA55">
        <v>62</v>
      </c>
      <c r="AB55" t="s">
        <v>174</v>
      </c>
      <c r="AC55" t="s">
        <v>86</v>
      </c>
      <c r="AD55" s="12" t="s">
        <v>224</v>
      </c>
      <c r="AE55" s="12" t="s">
        <v>248</v>
      </c>
      <c r="AF55" s="6" t="s">
        <v>161</v>
      </c>
      <c r="AG55" t="s">
        <v>158</v>
      </c>
      <c r="AH55">
        <v>1</v>
      </c>
      <c r="AI55">
        <v>2</v>
      </c>
      <c r="AJ55" t="s">
        <v>81</v>
      </c>
      <c r="AK55" t="s">
        <v>82</v>
      </c>
      <c r="AL55" t="s">
        <v>70</v>
      </c>
      <c r="AM55" t="s">
        <v>71</v>
      </c>
      <c r="AN55" t="s">
        <v>72</v>
      </c>
      <c r="AO55" t="s">
        <v>72</v>
      </c>
      <c r="AP55" t="s">
        <v>73</v>
      </c>
      <c r="AQ55" t="s">
        <v>74</v>
      </c>
      <c r="AR55" t="s">
        <v>83</v>
      </c>
      <c r="AS55" t="s">
        <v>84</v>
      </c>
      <c r="AT55" t="s">
        <v>85</v>
      </c>
      <c r="AU55" t="s">
        <v>76</v>
      </c>
      <c r="AV55" t="s">
        <v>86</v>
      </c>
      <c r="AW55" t="s">
        <v>87</v>
      </c>
      <c r="AX55" t="s">
        <v>88</v>
      </c>
      <c r="AY55" t="s">
        <v>89</v>
      </c>
      <c r="AZ55" t="s">
        <v>90</v>
      </c>
      <c r="BA55" s="6" t="s">
        <v>1</v>
      </c>
      <c r="BB55" s="6" t="s">
        <v>77</v>
      </c>
      <c r="BC55" s="6" t="s">
        <v>210</v>
      </c>
      <c r="BD55" s="6" t="s">
        <v>211</v>
      </c>
      <c r="BE55" s="6" t="s">
        <v>212</v>
      </c>
      <c r="BF55" s="7">
        <v>40238</v>
      </c>
      <c r="BG55" s="6" t="s">
        <v>234</v>
      </c>
      <c r="BL55">
        <v>4</v>
      </c>
    </row>
    <row r="56" spans="1:64">
      <c r="A56" s="6" t="s">
        <v>133</v>
      </c>
      <c r="B56" t="str">
        <f t="shared" si="0"/>
        <v/>
      </c>
      <c r="C56" s="12" t="s">
        <v>156</v>
      </c>
      <c r="D56" s="12" t="s">
        <v>228</v>
      </c>
      <c r="G56" t="s">
        <v>169</v>
      </c>
      <c r="H56" t="s">
        <v>195</v>
      </c>
      <c r="I56" s="12"/>
      <c r="J56" s="10">
        <v>20</v>
      </c>
      <c r="K56" s="12" t="s">
        <v>164</v>
      </c>
      <c r="L56" s="12" t="s">
        <v>231</v>
      </c>
      <c r="AD56" s="10"/>
      <c r="AE56" s="12" t="s">
        <v>223</v>
      </c>
      <c r="BF56" s="7"/>
    </row>
    <row r="57" spans="1:64">
      <c r="A57" s="6" t="s">
        <v>133</v>
      </c>
      <c r="B57" t="str">
        <f t="shared" si="0"/>
        <v/>
      </c>
      <c r="G57" s="12" t="s">
        <v>178</v>
      </c>
      <c r="H57" s="12" t="s">
        <v>183</v>
      </c>
      <c r="I57" s="12"/>
      <c r="J57" s="10">
        <v>0.5</v>
      </c>
      <c r="K57" s="14" t="s">
        <v>232</v>
      </c>
      <c r="AE57" s="12" t="s">
        <v>228</v>
      </c>
      <c r="BF57" s="7"/>
    </row>
    <row r="58" spans="1:64">
      <c r="A58" s="6" t="s">
        <v>134</v>
      </c>
      <c r="B58" t="str">
        <f t="shared" si="0"/>
        <v/>
      </c>
      <c r="C58" t="s">
        <v>156</v>
      </c>
      <c r="D58" s="12" t="s">
        <v>223</v>
      </c>
      <c r="E58" s="12" t="s">
        <v>168</v>
      </c>
      <c r="F58" s="12" t="s">
        <v>185</v>
      </c>
      <c r="G58" s="12" t="s">
        <v>190</v>
      </c>
      <c r="H58" s="12" t="s">
        <v>192</v>
      </c>
      <c r="I58" s="12" t="s">
        <v>229</v>
      </c>
      <c r="J58" s="10">
        <v>60000</v>
      </c>
      <c r="K58" s="12" t="s">
        <v>179</v>
      </c>
      <c r="L58" s="12" t="s">
        <v>230</v>
      </c>
      <c r="M58" s="6" t="s">
        <v>177</v>
      </c>
      <c r="N58" s="12" t="s">
        <v>183</v>
      </c>
      <c r="O58" t="s">
        <v>162</v>
      </c>
      <c r="P58" t="s">
        <v>187</v>
      </c>
      <c r="Q58" t="s">
        <v>170</v>
      </c>
      <c r="R58" t="s">
        <v>160</v>
      </c>
      <c r="S58" s="10" t="s">
        <v>171</v>
      </c>
      <c r="T58" s="10" t="s">
        <v>165</v>
      </c>
      <c r="U58" s="6" t="s">
        <v>176</v>
      </c>
      <c r="Y58" s="6" t="s">
        <v>196</v>
      </c>
      <c r="Z58" s="6" t="s">
        <v>222</v>
      </c>
      <c r="AA58" s="6">
        <v>12</v>
      </c>
      <c r="AB58" s="6" t="s">
        <v>184</v>
      </c>
      <c r="AC58" t="s">
        <v>86</v>
      </c>
      <c r="AD58" s="12" t="s">
        <v>224</v>
      </c>
      <c r="AE58" s="12" t="s">
        <v>248</v>
      </c>
      <c r="AF58" t="s">
        <v>157</v>
      </c>
      <c r="AG58" t="s">
        <v>175</v>
      </c>
      <c r="AH58">
        <v>1</v>
      </c>
      <c r="AI58">
        <v>2</v>
      </c>
      <c r="AJ58" t="s">
        <v>81</v>
      </c>
      <c r="AK58" t="s">
        <v>116</v>
      </c>
      <c r="AL58" t="s">
        <v>100</v>
      </c>
      <c r="AM58" t="s">
        <v>76</v>
      </c>
      <c r="AN58" t="s">
        <v>72</v>
      </c>
      <c r="AO58" t="s">
        <v>72</v>
      </c>
      <c r="AP58" t="s">
        <v>94</v>
      </c>
      <c r="AQ58" t="s">
        <v>74</v>
      </c>
      <c r="AR58" t="s">
        <v>83</v>
      </c>
      <c r="AS58" t="s">
        <v>78</v>
      </c>
      <c r="AT58" t="s">
        <v>75</v>
      </c>
      <c r="AU58" t="s">
        <v>101</v>
      </c>
      <c r="AV58" t="s">
        <v>86</v>
      </c>
      <c r="AW58" t="s">
        <v>87</v>
      </c>
      <c r="AX58" t="s">
        <v>88</v>
      </c>
      <c r="AY58" t="s">
        <v>117</v>
      </c>
      <c r="AZ58" t="s">
        <v>96</v>
      </c>
      <c r="BA58" s="6" t="s">
        <v>1</v>
      </c>
      <c r="BB58" s="6" t="s">
        <v>77</v>
      </c>
      <c r="BC58" s="6" t="s">
        <v>213</v>
      </c>
      <c r="BD58" s="6" t="s">
        <v>211</v>
      </c>
      <c r="BE58" s="6" t="s">
        <v>212</v>
      </c>
      <c r="BF58" s="7">
        <v>40238</v>
      </c>
      <c r="BG58" s="6" t="s">
        <v>234</v>
      </c>
      <c r="BL58">
        <v>5</v>
      </c>
    </row>
    <row r="59" spans="1:64">
      <c r="A59" s="6" t="s">
        <v>134</v>
      </c>
      <c r="B59" t="str">
        <f t="shared" si="0"/>
        <v/>
      </c>
      <c r="C59" s="12" t="s">
        <v>156</v>
      </c>
      <c r="D59" s="12" t="s">
        <v>228</v>
      </c>
      <c r="G59" t="s">
        <v>169</v>
      </c>
      <c r="H59" t="s">
        <v>195</v>
      </c>
      <c r="I59" s="12"/>
      <c r="J59" s="10">
        <v>20</v>
      </c>
      <c r="K59" s="12" t="s">
        <v>164</v>
      </c>
      <c r="L59" s="12" t="s">
        <v>231</v>
      </c>
      <c r="AD59" s="10"/>
      <c r="AE59" s="12" t="s">
        <v>223</v>
      </c>
      <c r="BF59" s="7"/>
    </row>
    <row r="60" spans="1:64">
      <c r="A60" s="6" t="s">
        <v>134</v>
      </c>
      <c r="B60" t="str">
        <f t="shared" si="0"/>
        <v/>
      </c>
      <c r="G60" s="12" t="s">
        <v>178</v>
      </c>
      <c r="H60" s="12" t="s">
        <v>183</v>
      </c>
      <c r="I60" s="12"/>
      <c r="J60" s="10">
        <v>0.5</v>
      </c>
      <c r="K60" s="14" t="s">
        <v>232</v>
      </c>
      <c r="AE60" s="12" t="s">
        <v>228</v>
      </c>
      <c r="BF60" s="7"/>
    </row>
    <row r="61" spans="1:64">
      <c r="A61" s="6" t="s">
        <v>135</v>
      </c>
      <c r="B61" t="str">
        <f t="shared" si="0"/>
        <v/>
      </c>
      <c r="C61" t="s">
        <v>156</v>
      </c>
      <c r="D61" t="s">
        <v>223</v>
      </c>
      <c r="E61" s="12" t="s">
        <v>168</v>
      </c>
      <c r="F61" s="12" t="s">
        <v>185</v>
      </c>
      <c r="G61" s="12" t="s">
        <v>190</v>
      </c>
      <c r="H61" s="12" t="s">
        <v>192</v>
      </c>
      <c r="I61" s="12" t="s">
        <v>229</v>
      </c>
      <c r="J61" s="10">
        <v>60000</v>
      </c>
      <c r="K61" s="12" t="s">
        <v>179</v>
      </c>
      <c r="L61" s="12" t="s">
        <v>230</v>
      </c>
      <c r="M61" s="6" t="s">
        <v>177</v>
      </c>
      <c r="N61" s="12" t="s">
        <v>183</v>
      </c>
      <c r="O61" t="s">
        <v>162</v>
      </c>
      <c r="P61" t="s">
        <v>187</v>
      </c>
      <c r="Q61" t="s">
        <v>170</v>
      </c>
      <c r="R61" t="s">
        <v>160</v>
      </c>
      <c r="S61" s="10" t="s">
        <v>171</v>
      </c>
      <c r="T61" s="10" t="s">
        <v>165</v>
      </c>
      <c r="U61" s="6" t="s">
        <v>176</v>
      </c>
      <c r="Y61" s="6" t="s">
        <v>196</v>
      </c>
      <c r="Z61" s="6" t="s">
        <v>222</v>
      </c>
      <c r="AA61" s="6">
        <v>12</v>
      </c>
      <c r="AB61" s="6" t="s">
        <v>184</v>
      </c>
      <c r="AC61" t="s">
        <v>86</v>
      </c>
      <c r="AD61" s="12" t="s">
        <v>224</v>
      </c>
      <c r="AE61" s="12" t="s">
        <v>248</v>
      </c>
      <c r="AF61" t="s">
        <v>157</v>
      </c>
      <c r="AG61" t="s">
        <v>158</v>
      </c>
      <c r="AH61">
        <v>1</v>
      </c>
      <c r="AI61">
        <v>2</v>
      </c>
      <c r="AJ61" t="s">
        <v>81</v>
      </c>
      <c r="AK61" t="s">
        <v>113</v>
      </c>
      <c r="AL61" t="s">
        <v>100</v>
      </c>
      <c r="AM61" t="s">
        <v>71</v>
      </c>
      <c r="AN61" t="s">
        <v>72</v>
      </c>
      <c r="AO61" t="s">
        <v>72</v>
      </c>
      <c r="AP61" t="s">
        <v>94</v>
      </c>
      <c r="AQ61" t="s">
        <v>74</v>
      </c>
      <c r="AR61" t="s">
        <v>83</v>
      </c>
      <c r="AS61" t="s">
        <v>84</v>
      </c>
      <c r="AT61" t="s">
        <v>75</v>
      </c>
      <c r="AU61" t="s">
        <v>101</v>
      </c>
      <c r="AV61" t="s">
        <v>86</v>
      </c>
      <c r="AW61" t="s">
        <v>87</v>
      </c>
      <c r="AX61" t="s">
        <v>88</v>
      </c>
      <c r="AY61" t="s">
        <v>114</v>
      </c>
      <c r="AZ61" t="s">
        <v>96</v>
      </c>
      <c r="BA61" s="6" t="s">
        <v>1</v>
      </c>
      <c r="BB61" s="6" t="s">
        <v>77</v>
      </c>
      <c r="BC61" s="6" t="s">
        <v>214</v>
      </c>
      <c r="BD61" s="6" t="s">
        <v>211</v>
      </c>
      <c r="BE61" s="6" t="s">
        <v>212</v>
      </c>
      <c r="BF61" s="7">
        <v>40238</v>
      </c>
      <c r="BG61" s="6" t="s">
        <v>234</v>
      </c>
      <c r="BL61">
        <v>6</v>
      </c>
    </row>
    <row r="62" spans="1:64">
      <c r="A62" s="6" t="s">
        <v>135</v>
      </c>
      <c r="B62" t="str">
        <f t="shared" si="0"/>
        <v/>
      </c>
      <c r="C62" s="12" t="s">
        <v>156</v>
      </c>
      <c r="D62" s="12" t="s">
        <v>228</v>
      </c>
      <c r="G62" t="s">
        <v>169</v>
      </c>
      <c r="H62" t="s">
        <v>195</v>
      </c>
      <c r="I62" s="12"/>
      <c r="J62" s="10">
        <v>20</v>
      </c>
      <c r="K62" s="12" t="s">
        <v>164</v>
      </c>
      <c r="L62" s="12" t="s">
        <v>231</v>
      </c>
      <c r="AD62" s="10"/>
      <c r="AE62" s="12" t="s">
        <v>223</v>
      </c>
      <c r="BF62" s="7"/>
    </row>
    <row r="63" spans="1:64">
      <c r="A63" s="6" t="s">
        <v>135</v>
      </c>
      <c r="B63" t="str">
        <f t="shared" si="0"/>
        <v/>
      </c>
      <c r="G63" s="12" t="s">
        <v>178</v>
      </c>
      <c r="H63" s="12" t="s">
        <v>183</v>
      </c>
      <c r="I63" s="12"/>
      <c r="J63" s="10">
        <v>0.5</v>
      </c>
      <c r="K63" s="14" t="s">
        <v>232</v>
      </c>
      <c r="AE63" s="12" t="s">
        <v>228</v>
      </c>
      <c r="BF63" s="7"/>
    </row>
    <row r="64" spans="1:64">
      <c r="A64" s="27">
        <v>2458</v>
      </c>
      <c r="B64" t="str">
        <f t="shared" si="0"/>
        <v/>
      </c>
      <c r="C64" t="s">
        <v>156</v>
      </c>
      <c r="D64" t="s">
        <v>223</v>
      </c>
      <c r="E64" s="12" t="s">
        <v>168</v>
      </c>
      <c r="F64" s="12" t="s">
        <v>185</v>
      </c>
      <c r="G64" s="12" t="s">
        <v>190</v>
      </c>
      <c r="H64" s="12" t="s">
        <v>192</v>
      </c>
      <c r="I64" s="12" t="s">
        <v>229</v>
      </c>
      <c r="J64" s="10">
        <v>60000</v>
      </c>
      <c r="K64" s="12" t="s">
        <v>179</v>
      </c>
      <c r="L64" s="12" t="s">
        <v>230</v>
      </c>
      <c r="M64" s="6" t="s">
        <v>177</v>
      </c>
      <c r="N64" s="12" t="s">
        <v>183</v>
      </c>
      <c r="O64" t="s">
        <v>162</v>
      </c>
      <c r="P64" t="s">
        <v>188</v>
      </c>
      <c r="Q64" t="s">
        <v>170</v>
      </c>
      <c r="R64" t="s">
        <v>160</v>
      </c>
      <c r="S64" s="10" t="s">
        <v>171</v>
      </c>
      <c r="T64" s="10" t="s">
        <v>165</v>
      </c>
      <c r="U64" s="6" t="s">
        <v>176</v>
      </c>
      <c r="Y64" s="6" t="s">
        <v>196</v>
      </c>
      <c r="Z64" s="6" t="s">
        <v>222</v>
      </c>
      <c r="AA64" s="6">
        <v>12</v>
      </c>
      <c r="AB64" s="6" t="s">
        <v>184</v>
      </c>
      <c r="AC64" t="s">
        <v>86</v>
      </c>
      <c r="AD64" s="12" t="s">
        <v>224</v>
      </c>
      <c r="AE64" s="12" t="s">
        <v>248</v>
      </c>
      <c r="AF64" s="6" t="s">
        <v>161</v>
      </c>
      <c r="AG64" t="s">
        <v>158</v>
      </c>
      <c r="AH64">
        <v>1</v>
      </c>
      <c r="AI64">
        <v>2</v>
      </c>
      <c r="AJ64" t="s">
        <v>81</v>
      </c>
      <c r="AK64" t="s">
        <v>107</v>
      </c>
      <c r="AL64" t="s">
        <v>100</v>
      </c>
      <c r="AM64" t="s">
        <v>71</v>
      </c>
      <c r="AN64" t="s">
        <v>72</v>
      </c>
      <c r="AO64" t="s">
        <v>72</v>
      </c>
      <c r="AP64" t="s">
        <v>73</v>
      </c>
      <c r="AQ64" t="s">
        <v>74</v>
      </c>
      <c r="AR64" t="s">
        <v>83</v>
      </c>
      <c r="AS64" t="s">
        <v>78</v>
      </c>
      <c r="AT64" t="s">
        <v>85</v>
      </c>
      <c r="AU64" t="s">
        <v>101</v>
      </c>
      <c r="AV64" t="s">
        <v>86</v>
      </c>
      <c r="AW64" t="s">
        <v>87</v>
      </c>
      <c r="AX64" t="s">
        <v>88</v>
      </c>
      <c r="AY64" t="s">
        <v>108</v>
      </c>
      <c r="AZ64" t="s">
        <v>90</v>
      </c>
      <c r="BA64" s="6" t="s">
        <v>1</v>
      </c>
      <c r="BB64" s="6" t="s">
        <v>77</v>
      </c>
      <c r="BC64" s="6" t="s">
        <v>213</v>
      </c>
      <c r="BD64" s="6" t="s">
        <v>211</v>
      </c>
      <c r="BE64" s="6" t="s">
        <v>212</v>
      </c>
      <c r="BF64" s="7">
        <v>40238</v>
      </c>
      <c r="BG64" s="6" t="s">
        <v>234</v>
      </c>
      <c r="BL64">
        <v>7</v>
      </c>
    </row>
    <row r="65" spans="1:64">
      <c r="A65" s="6" t="s">
        <v>136</v>
      </c>
      <c r="B65" t="str">
        <f t="shared" si="0"/>
        <v/>
      </c>
      <c r="C65" s="12" t="s">
        <v>156</v>
      </c>
      <c r="D65" s="12" t="s">
        <v>228</v>
      </c>
      <c r="G65" t="s">
        <v>169</v>
      </c>
      <c r="H65" t="s">
        <v>195</v>
      </c>
      <c r="I65" s="12"/>
      <c r="J65" s="10">
        <v>20</v>
      </c>
      <c r="K65" s="12" t="s">
        <v>164</v>
      </c>
      <c r="L65" s="12" t="s">
        <v>231</v>
      </c>
      <c r="AD65" s="10"/>
      <c r="AE65" s="12" t="s">
        <v>223</v>
      </c>
      <c r="BF65" s="7"/>
    </row>
    <row r="66" spans="1:64">
      <c r="A66" s="6" t="s">
        <v>136</v>
      </c>
      <c r="B66" t="str">
        <f t="shared" si="0"/>
        <v/>
      </c>
      <c r="G66" s="12" t="s">
        <v>178</v>
      </c>
      <c r="H66" s="12" t="s">
        <v>183</v>
      </c>
      <c r="I66" s="12"/>
      <c r="J66" s="10">
        <v>0.5</v>
      </c>
      <c r="K66" s="14" t="s">
        <v>232</v>
      </c>
      <c r="AE66" s="12" t="s">
        <v>228</v>
      </c>
      <c r="BF66" s="7"/>
    </row>
    <row r="67" spans="1:64">
      <c r="A67" s="6" t="s">
        <v>137</v>
      </c>
      <c r="B67" t="str">
        <f t="shared" ref="B67:B79" si="1">IF(OR($A66=$A67,ISBLANK($A67)),"",IF(ISERR(SEARCH("cell-based",E67)),IF(AND(ISERR(SEARCH("biochem",E67)),ISERR(SEARCH("protein",E67)),ISERR(SEARCH("nucleic",E67))),"",IF(ISERR(SEARCH("target",G67)),"Define a Target component","")),IF(ISERR(SEARCH("cell",G67)),"Define a Cell component",""))&amp;IF(ISERR(SEARCH("small-molecule",E67)),IF(ISBLANK(K67), "Need a Detector Role",""),"")&amp;IF(ISERR(SEARCH("fluorescence",L67)),"",IF(ISBLANK(S67), "Need Emission",IF(ISBLANK(R67), "Need Excitation","")))&amp;IF(ISERR(SEARCH("absorbance",L67)),"",IF(ISBLANK(T67), "Need Absorbance","")))</f>
        <v/>
      </c>
      <c r="C67" t="s">
        <v>156</v>
      </c>
      <c r="D67" t="s">
        <v>223</v>
      </c>
      <c r="E67" s="12" t="s">
        <v>168</v>
      </c>
      <c r="F67" s="12" t="s">
        <v>185</v>
      </c>
      <c r="G67" s="12" t="s">
        <v>190</v>
      </c>
      <c r="H67" s="12" t="s">
        <v>192</v>
      </c>
      <c r="I67" s="12" t="s">
        <v>229</v>
      </c>
      <c r="J67" s="10">
        <v>60000</v>
      </c>
      <c r="K67" s="12" t="s">
        <v>179</v>
      </c>
      <c r="L67" s="12" t="s">
        <v>230</v>
      </c>
      <c r="M67" s="6" t="s">
        <v>177</v>
      </c>
      <c r="N67" s="12" t="s">
        <v>183</v>
      </c>
      <c r="O67" t="s">
        <v>162</v>
      </c>
      <c r="P67" t="s">
        <v>188</v>
      </c>
      <c r="Q67" t="s">
        <v>170</v>
      </c>
      <c r="R67" t="s">
        <v>160</v>
      </c>
      <c r="S67" s="10" t="s">
        <v>171</v>
      </c>
      <c r="T67" s="10" t="s">
        <v>165</v>
      </c>
      <c r="U67" s="6" t="s">
        <v>176</v>
      </c>
      <c r="Y67" s="6" t="s">
        <v>196</v>
      </c>
      <c r="Z67" s="6" t="s">
        <v>222</v>
      </c>
      <c r="AA67" s="6">
        <v>195</v>
      </c>
      <c r="AB67" s="6" t="s">
        <v>184</v>
      </c>
      <c r="AC67" t="s">
        <v>86</v>
      </c>
      <c r="AD67" s="12" t="s">
        <v>224</v>
      </c>
      <c r="AE67" s="12" t="s">
        <v>248</v>
      </c>
      <c r="AF67" s="6" t="s">
        <v>161</v>
      </c>
      <c r="AG67" t="s">
        <v>158</v>
      </c>
      <c r="AH67">
        <v>1</v>
      </c>
      <c r="AI67">
        <v>2</v>
      </c>
      <c r="AJ67" t="s">
        <v>81</v>
      </c>
      <c r="AK67" t="s">
        <v>82</v>
      </c>
      <c r="AL67" t="s">
        <v>70</v>
      </c>
      <c r="AM67" t="s">
        <v>71</v>
      </c>
      <c r="AN67" t="s">
        <v>72</v>
      </c>
      <c r="AO67" t="s">
        <v>72</v>
      </c>
      <c r="AP67" t="s">
        <v>73</v>
      </c>
      <c r="AQ67" t="s">
        <v>74</v>
      </c>
      <c r="AR67" t="s">
        <v>83</v>
      </c>
      <c r="AS67" t="s">
        <v>84</v>
      </c>
      <c r="AT67" t="s">
        <v>85</v>
      </c>
      <c r="AU67" t="s">
        <v>76</v>
      </c>
      <c r="AV67" t="s">
        <v>86</v>
      </c>
      <c r="AW67" t="s">
        <v>87</v>
      </c>
      <c r="AX67" t="s">
        <v>88</v>
      </c>
      <c r="AY67" t="s">
        <v>89</v>
      </c>
      <c r="AZ67" t="s">
        <v>90</v>
      </c>
      <c r="BA67" s="6" t="s">
        <v>1</v>
      </c>
      <c r="BB67" s="6" t="s">
        <v>1</v>
      </c>
      <c r="BC67" s="6" t="s">
        <v>210</v>
      </c>
      <c r="BD67" s="6" t="s">
        <v>216</v>
      </c>
      <c r="BE67" s="6" t="s">
        <v>212</v>
      </c>
      <c r="BF67" s="7">
        <v>40233</v>
      </c>
      <c r="BG67" s="6" t="s">
        <v>234</v>
      </c>
      <c r="BL67">
        <v>8</v>
      </c>
    </row>
    <row r="68" spans="1:64" ht="12" customHeight="1">
      <c r="A68" s="6" t="s">
        <v>137</v>
      </c>
      <c r="B68" t="str">
        <f t="shared" si="1"/>
        <v/>
      </c>
      <c r="C68" s="12" t="s">
        <v>156</v>
      </c>
      <c r="D68" s="12" t="s">
        <v>228</v>
      </c>
      <c r="G68" t="s">
        <v>169</v>
      </c>
      <c r="H68" t="s">
        <v>195</v>
      </c>
      <c r="I68" s="12"/>
      <c r="J68" s="10">
        <v>20</v>
      </c>
      <c r="K68" s="12" t="s">
        <v>164</v>
      </c>
      <c r="L68" s="12" t="s">
        <v>231</v>
      </c>
      <c r="AE68" s="12" t="s">
        <v>223</v>
      </c>
      <c r="BF68" s="7"/>
    </row>
    <row r="69" spans="1:64" ht="12" customHeight="1">
      <c r="A69" s="6" t="s">
        <v>137</v>
      </c>
      <c r="B69" t="str">
        <f t="shared" si="1"/>
        <v/>
      </c>
      <c r="G69" s="12" t="s">
        <v>178</v>
      </c>
      <c r="H69" s="12" t="s">
        <v>183</v>
      </c>
      <c r="I69" s="12"/>
      <c r="J69" s="10">
        <v>0.5</v>
      </c>
      <c r="K69" s="14" t="s">
        <v>232</v>
      </c>
      <c r="AE69" s="12" t="s">
        <v>228</v>
      </c>
      <c r="BF69" s="7"/>
    </row>
    <row r="70" spans="1:64">
      <c r="A70" s="6" t="s">
        <v>138</v>
      </c>
      <c r="B70" t="str">
        <f t="shared" si="1"/>
        <v/>
      </c>
      <c r="C70" t="s">
        <v>156</v>
      </c>
      <c r="D70" t="s">
        <v>223</v>
      </c>
      <c r="E70" s="12" t="s">
        <v>168</v>
      </c>
      <c r="F70" s="12" t="s">
        <v>185</v>
      </c>
      <c r="G70" s="12" t="s">
        <v>190</v>
      </c>
      <c r="H70" s="12" t="s">
        <v>192</v>
      </c>
      <c r="I70" s="12" t="s">
        <v>229</v>
      </c>
      <c r="J70" s="10">
        <v>60000</v>
      </c>
      <c r="K70" s="12" t="s">
        <v>179</v>
      </c>
      <c r="L70" s="12" t="s">
        <v>230</v>
      </c>
      <c r="M70" s="6" t="s">
        <v>177</v>
      </c>
      <c r="N70" s="12" t="s">
        <v>183</v>
      </c>
      <c r="O70" t="s">
        <v>162</v>
      </c>
      <c r="P70" t="s">
        <v>188</v>
      </c>
      <c r="Q70" t="s">
        <v>170</v>
      </c>
      <c r="R70" t="s">
        <v>160</v>
      </c>
      <c r="S70" s="10" t="s">
        <v>171</v>
      </c>
      <c r="T70" s="10" t="s">
        <v>165</v>
      </c>
      <c r="U70" s="6" t="s">
        <v>176</v>
      </c>
      <c r="Y70" s="6" t="s">
        <v>196</v>
      </c>
      <c r="Z70" s="6" t="s">
        <v>222</v>
      </c>
      <c r="AA70" s="6">
        <v>195</v>
      </c>
      <c r="AB70" s="6" t="s">
        <v>184</v>
      </c>
      <c r="AC70" t="s">
        <v>86</v>
      </c>
      <c r="AD70" s="12" t="s">
        <v>224</v>
      </c>
      <c r="AE70" s="12" t="s">
        <v>248</v>
      </c>
      <c r="AF70" s="6" t="s">
        <v>161</v>
      </c>
      <c r="AG70" t="s">
        <v>175</v>
      </c>
      <c r="AH70">
        <v>1</v>
      </c>
      <c r="AI70">
        <v>2</v>
      </c>
      <c r="AJ70" t="s">
        <v>81</v>
      </c>
      <c r="AK70" t="s">
        <v>107</v>
      </c>
      <c r="AL70" t="s">
        <v>100</v>
      </c>
      <c r="AM70" t="s">
        <v>71</v>
      </c>
      <c r="AN70" t="s">
        <v>72</v>
      </c>
      <c r="AO70" t="s">
        <v>72</v>
      </c>
      <c r="AP70" t="s">
        <v>73</v>
      </c>
      <c r="AQ70" t="s">
        <v>74</v>
      </c>
      <c r="AR70" t="s">
        <v>83</v>
      </c>
      <c r="AS70" t="s">
        <v>78</v>
      </c>
      <c r="AT70" t="s">
        <v>85</v>
      </c>
      <c r="AU70" t="s">
        <v>101</v>
      </c>
      <c r="AV70" t="s">
        <v>86</v>
      </c>
      <c r="AW70" t="s">
        <v>87</v>
      </c>
      <c r="AX70" t="s">
        <v>88</v>
      </c>
      <c r="AY70" t="s">
        <v>108</v>
      </c>
      <c r="AZ70" t="s">
        <v>90</v>
      </c>
      <c r="BA70" s="6" t="s">
        <v>1</v>
      </c>
      <c r="BB70" s="6" t="s">
        <v>1</v>
      </c>
      <c r="BC70" s="6" t="s">
        <v>213</v>
      </c>
      <c r="BD70" s="6" t="s">
        <v>216</v>
      </c>
      <c r="BE70" s="6" t="s">
        <v>212</v>
      </c>
      <c r="BF70" s="7">
        <v>40238</v>
      </c>
      <c r="BG70" s="6" t="s">
        <v>234</v>
      </c>
      <c r="BL70">
        <v>9</v>
      </c>
    </row>
    <row r="71" spans="1:64">
      <c r="A71" s="6" t="s">
        <v>138</v>
      </c>
      <c r="B71" t="str">
        <f t="shared" si="1"/>
        <v/>
      </c>
      <c r="C71" s="12" t="s">
        <v>156</v>
      </c>
      <c r="D71" s="12" t="s">
        <v>228</v>
      </c>
      <c r="G71" t="s">
        <v>169</v>
      </c>
      <c r="H71" t="s">
        <v>195</v>
      </c>
      <c r="I71" s="12"/>
      <c r="J71" s="10">
        <v>20</v>
      </c>
      <c r="K71" s="12" t="s">
        <v>164</v>
      </c>
      <c r="L71" s="12" t="s">
        <v>231</v>
      </c>
      <c r="AE71" s="12" t="s">
        <v>223</v>
      </c>
      <c r="BF71" s="7"/>
    </row>
    <row r="72" spans="1:64">
      <c r="A72" s="6" t="s">
        <v>138</v>
      </c>
      <c r="B72" t="str">
        <f t="shared" si="1"/>
        <v/>
      </c>
      <c r="G72" s="12" t="s">
        <v>178</v>
      </c>
      <c r="H72" s="12" t="s">
        <v>183</v>
      </c>
      <c r="I72" s="12"/>
      <c r="J72" s="10">
        <v>0.5</v>
      </c>
      <c r="K72" s="14" t="s">
        <v>232</v>
      </c>
      <c r="AE72" s="12" t="s">
        <v>228</v>
      </c>
      <c r="BF72" s="7"/>
    </row>
    <row r="73" spans="1:64">
      <c r="A73" s="6" t="s">
        <v>139</v>
      </c>
      <c r="B73" t="str">
        <f t="shared" si="1"/>
        <v/>
      </c>
      <c r="C73" t="s">
        <v>156</v>
      </c>
      <c r="D73" t="s">
        <v>223</v>
      </c>
      <c r="E73" s="12" t="s">
        <v>168</v>
      </c>
      <c r="F73" s="12" t="s">
        <v>185</v>
      </c>
      <c r="G73" s="12" t="s">
        <v>190</v>
      </c>
      <c r="H73" s="12" t="s">
        <v>192</v>
      </c>
      <c r="I73" s="12" t="s">
        <v>229</v>
      </c>
      <c r="J73" s="10">
        <v>60000</v>
      </c>
      <c r="K73" s="12" t="s">
        <v>179</v>
      </c>
      <c r="L73" s="12" t="s">
        <v>230</v>
      </c>
      <c r="M73" s="6" t="s">
        <v>177</v>
      </c>
      <c r="N73" s="12" t="s">
        <v>183</v>
      </c>
      <c r="O73" t="s">
        <v>162</v>
      </c>
      <c r="P73" t="s">
        <v>188</v>
      </c>
      <c r="Q73" t="s">
        <v>170</v>
      </c>
      <c r="R73" t="s">
        <v>160</v>
      </c>
      <c r="S73" s="10" t="s">
        <v>171</v>
      </c>
      <c r="T73" s="10" t="s">
        <v>165</v>
      </c>
      <c r="U73" s="6" t="s">
        <v>176</v>
      </c>
      <c r="Y73" s="6" t="s">
        <v>196</v>
      </c>
      <c r="Z73" s="6" t="s">
        <v>222</v>
      </c>
      <c r="AA73" s="6">
        <v>195</v>
      </c>
      <c r="AB73" s="6" t="s">
        <v>184</v>
      </c>
      <c r="AC73" t="s">
        <v>86</v>
      </c>
      <c r="AD73" s="12" t="s">
        <v>224</v>
      </c>
      <c r="AE73" s="12" t="s">
        <v>248</v>
      </c>
      <c r="AF73" s="6" t="s">
        <v>161</v>
      </c>
      <c r="AG73" t="s">
        <v>158</v>
      </c>
      <c r="AH73">
        <v>1</v>
      </c>
      <c r="AI73">
        <v>2</v>
      </c>
      <c r="AJ73" t="s">
        <v>81</v>
      </c>
      <c r="AK73" t="s">
        <v>110</v>
      </c>
      <c r="AL73" t="s">
        <v>100</v>
      </c>
      <c r="AM73" t="s">
        <v>71</v>
      </c>
      <c r="AN73" t="s">
        <v>72</v>
      </c>
      <c r="AO73" t="s">
        <v>72</v>
      </c>
      <c r="AP73" t="s">
        <v>73</v>
      </c>
      <c r="AQ73" t="s">
        <v>74</v>
      </c>
      <c r="AR73" t="s">
        <v>83</v>
      </c>
      <c r="AS73" t="s">
        <v>78</v>
      </c>
      <c r="AT73" t="s">
        <v>85</v>
      </c>
      <c r="AU73" t="s">
        <v>101</v>
      </c>
      <c r="AV73" t="s">
        <v>86</v>
      </c>
      <c r="AW73" t="s">
        <v>87</v>
      </c>
      <c r="AX73" t="s">
        <v>88</v>
      </c>
      <c r="AY73" t="s">
        <v>111</v>
      </c>
      <c r="AZ73" t="s">
        <v>90</v>
      </c>
      <c r="BA73" s="6" t="s">
        <v>1</v>
      </c>
      <c r="BB73" s="6" t="s">
        <v>1</v>
      </c>
      <c r="BC73" s="6" t="s">
        <v>214</v>
      </c>
      <c r="BD73" s="6" t="s">
        <v>216</v>
      </c>
      <c r="BE73" s="6" t="s">
        <v>212</v>
      </c>
      <c r="BF73" s="7">
        <v>40238</v>
      </c>
      <c r="BG73" s="6" t="s">
        <v>234</v>
      </c>
      <c r="BL73">
        <v>30</v>
      </c>
    </row>
    <row r="74" spans="1:64">
      <c r="A74" s="6" t="s">
        <v>139</v>
      </c>
      <c r="B74" t="str">
        <f t="shared" si="1"/>
        <v/>
      </c>
      <c r="C74" s="12" t="s">
        <v>156</v>
      </c>
      <c r="D74" s="12" t="s">
        <v>228</v>
      </c>
      <c r="G74" t="s">
        <v>169</v>
      </c>
      <c r="H74" t="s">
        <v>195</v>
      </c>
      <c r="I74" s="12"/>
      <c r="J74" s="10">
        <v>20</v>
      </c>
      <c r="K74" s="12" t="s">
        <v>164</v>
      </c>
      <c r="L74" s="12" t="s">
        <v>231</v>
      </c>
      <c r="AE74" s="12" t="s">
        <v>223</v>
      </c>
      <c r="BF74" s="7"/>
    </row>
    <row r="75" spans="1:64">
      <c r="A75" s="6" t="s">
        <v>139</v>
      </c>
      <c r="B75" t="str">
        <f t="shared" si="1"/>
        <v/>
      </c>
      <c r="G75" s="12" t="s">
        <v>178</v>
      </c>
      <c r="H75" s="12" t="s">
        <v>183</v>
      </c>
      <c r="I75" s="12"/>
      <c r="J75" s="10">
        <v>0.5</v>
      </c>
      <c r="K75" s="14" t="s">
        <v>232</v>
      </c>
      <c r="AE75" s="12" t="s">
        <v>228</v>
      </c>
      <c r="BF75" s="7"/>
    </row>
    <row r="76" spans="1:64">
      <c r="A76" s="6" t="s">
        <v>140</v>
      </c>
      <c r="B76" t="str">
        <f t="shared" si="1"/>
        <v/>
      </c>
      <c r="C76" t="s">
        <v>156</v>
      </c>
      <c r="D76" t="s">
        <v>223</v>
      </c>
      <c r="E76" s="12" t="s">
        <v>168</v>
      </c>
      <c r="F76" s="12" t="s">
        <v>185</v>
      </c>
      <c r="G76" s="12" t="s">
        <v>190</v>
      </c>
      <c r="H76" s="12" t="s">
        <v>192</v>
      </c>
      <c r="I76" s="12" t="s">
        <v>229</v>
      </c>
      <c r="J76" s="10">
        <v>60000</v>
      </c>
      <c r="K76" s="12" t="s">
        <v>179</v>
      </c>
      <c r="L76" s="12" t="s">
        <v>230</v>
      </c>
      <c r="M76" s="6" t="s">
        <v>177</v>
      </c>
      <c r="N76" s="12" t="s">
        <v>183</v>
      </c>
      <c r="O76" t="s">
        <v>162</v>
      </c>
      <c r="P76" t="s">
        <v>188</v>
      </c>
      <c r="Q76" t="s">
        <v>170</v>
      </c>
      <c r="R76" t="s">
        <v>160</v>
      </c>
      <c r="S76" s="10" t="s">
        <v>171</v>
      </c>
      <c r="T76" s="10" t="s">
        <v>165</v>
      </c>
      <c r="U76" s="6" t="s">
        <v>176</v>
      </c>
      <c r="Y76" s="6" t="s">
        <v>196</v>
      </c>
      <c r="Z76" s="6" t="s">
        <v>222</v>
      </c>
      <c r="AA76" s="6">
        <v>195</v>
      </c>
      <c r="AB76" s="6" t="s">
        <v>184</v>
      </c>
      <c r="AC76" t="s">
        <v>86</v>
      </c>
      <c r="AD76" s="12" t="s">
        <v>224</v>
      </c>
      <c r="AE76" s="12" t="s">
        <v>248</v>
      </c>
      <c r="AF76" s="6" t="s">
        <v>161</v>
      </c>
      <c r="AG76" t="s">
        <v>158</v>
      </c>
      <c r="AH76">
        <v>1</v>
      </c>
      <c r="AI76">
        <v>2</v>
      </c>
      <c r="AJ76" t="s">
        <v>81</v>
      </c>
      <c r="AK76" t="s">
        <v>107</v>
      </c>
      <c r="AL76" t="s">
        <v>100</v>
      </c>
      <c r="AM76" t="s">
        <v>71</v>
      </c>
      <c r="AN76" t="s">
        <v>72</v>
      </c>
      <c r="AO76" t="s">
        <v>72</v>
      </c>
      <c r="AP76" t="s">
        <v>73</v>
      </c>
      <c r="AQ76" t="s">
        <v>74</v>
      </c>
      <c r="AR76" t="s">
        <v>83</v>
      </c>
      <c r="AS76" t="s">
        <v>78</v>
      </c>
      <c r="AT76" t="s">
        <v>85</v>
      </c>
      <c r="AU76" t="s">
        <v>101</v>
      </c>
      <c r="AV76" t="s">
        <v>86</v>
      </c>
      <c r="AW76" t="s">
        <v>87</v>
      </c>
      <c r="AX76" t="s">
        <v>88</v>
      </c>
      <c r="AY76" t="s">
        <v>108</v>
      </c>
      <c r="AZ76" t="s">
        <v>90</v>
      </c>
      <c r="BA76" s="6" t="s">
        <v>1</v>
      </c>
      <c r="BB76" s="6" t="s">
        <v>1</v>
      </c>
      <c r="BC76" s="6" t="s">
        <v>210</v>
      </c>
      <c r="BD76" s="6" t="s">
        <v>216</v>
      </c>
      <c r="BE76" s="6" t="s">
        <v>212</v>
      </c>
      <c r="BF76" s="7">
        <v>40241</v>
      </c>
      <c r="BG76" s="6" t="s">
        <v>234</v>
      </c>
      <c r="BL76">
        <v>1</v>
      </c>
    </row>
    <row r="77" spans="1:64">
      <c r="A77" s="6" t="s">
        <v>140</v>
      </c>
      <c r="B77" t="str">
        <f t="shared" si="1"/>
        <v/>
      </c>
      <c r="C77" s="12" t="s">
        <v>156</v>
      </c>
      <c r="D77" s="12" t="s">
        <v>228</v>
      </c>
      <c r="G77" t="s">
        <v>169</v>
      </c>
      <c r="H77" t="s">
        <v>195</v>
      </c>
      <c r="J77" s="10">
        <v>20</v>
      </c>
      <c r="K77" s="12" t="s">
        <v>164</v>
      </c>
      <c r="L77" s="12" t="s">
        <v>231</v>
      </c>
      <c r="AE77" s="12" t="s">
        <v>223</v>
      </c>
      <c r="BF77" s="7"/>
    </row>
    <row r="78" spans="1:64">
      <c r="A78" s="6" t="s">
        <v>140</v>
      </c>
      <c r="B78" t="str">
        <f t="shared" si="1"/>
        <v/>
      </c>
      <c r="G78" s="12" t="s">
        <v>178</v>
      </c>
      <c r="H78" s="12" t="s">
        <v>183</v>
      </c>
      <c r="J78" s="10">
        <v>0.5</v>
      </c>
      <c r="K78" s="14" t="s">
        <v>232</v>
      </c>
      <c r="AE78" s="12" t="s">
        <v>228</v>
      </c>
      <c r="BF78" s="7"/>
    </row>
    <row r="79" spans="1:64">
      <c r="A79" s="6" t="s">
        <v>141</v>
      </c>
      <c r="B79" t="str">
        <f t="shared" si="1"/>
        <v/>
      </c>
      <c r="C79" s="12" t="s">
        <v>156</v>
      </c>
      <c r="D79" s="12" t="s">
        <v>223</v>
      </c>
      <c r="E79" s="12" t="s">
        <v>168</v>
      </c>
      <c r="F79" s="23" t="s">
        <v>279</v>
      </c>
      <c r="G79" s="12" t="s">
        <v>190</v>
      </c>
      <c r="H79" t="s">
        <v>276</v>
      </c>
      <c r="I79" t="s">
        <v>277</v>
      </c>
      <c r="J79">
        <v>120000</v>
      </c>
      <c r="K79" s="12" t="s">
        <v>278</v>
      </c>
      <c r="L79" t="s">
        <v>182</v>
      </c>
      <c r="M79" s="6" t="s">
        <v>177</v>
      </c>
      <c r="N79" s="11" t="s">
        <v>249</v>
      </c>
      <c r="O79" t="s">
        <v>162</v>
      </c>
      <c r="P79" t="s">
        <v>191</v>
      </c>
      <c r="Q79" s="6"/>
      <c r="R79" t="s">
        <v>160</v>
      </c>
      <c r="S79" s="10" t="s">
        <v>171</v>
      </c>
      <c r="T79" s="10" t="s">
        <v>165</v>
      </c>
      <c r="U79" s="6"/>
      <c r="Y79" s="6" t="s">
        <v>196</v>
      </c>
      <c r="Z79" s="10" t="s">
        <v>250</v>
      </c>
      <c r="AA79" s="6">
        <v>10</v>
      </c>
      <c r="AB79" s="6" t="s">
        <v>184</v>
      </c>
      <c r="AC79" t="s">
        <v>86</v>
      </c>
      <c r="AD79" s="12" t="s">
        <v>224</v>
      </c>
      <c r="AE79" s="12" t="s">
        <v>248</v>
      </c>
      <c r="AF79" s="6" t="s">
        <v>161</v>
      </c>
      <c r="AG79" t="s">
        <v>158</v>
      </c>
      <c r="AH79">
        <v>5</v>
      </c>
      <c r="AI79">
        <v>2</v>
      </c>
      <c r="AJ79" t="s">
        <v>81</v>
      </c>
      <c r="AK79" t="s">
        <v>142</v>
      </c>
      <c r="AL79" t="s">
        <v>100</v>
      </c>
      <c r="AM79" t="s">
        <v>76</v>
      </c>
      <c r="AN79" t="s">
        <v>72</v>
      </c>
      <c r="AO79" t="s">
        <v>72</v>
      </c>
      <c r="AP79" t="s">
        <v>94</v>
      </c>
      <c r="AQ79" t="s">
        <v>143</v>
      </c>
      <c r="AR79" t="s">
        <v>144</v>
      </c>
      <c r="AS79" t="s">
        <v>84</v>
      </c>
      <c r="AT79" t="s">
        <v>102</v>
      </c>
      <c r="AU79" t="s">
        <v>103</v>
      </c>
      <c r="AV79" t="s">
        <v>86</v>
      </c>
      <c r="AW79" t="s">
        <v>87</v>
      </c>
      <c r="AX79" t="s">
        <v>88</v>
      </c>
      <c r="AY79" t="s">
        <v>145</v>
      </c>
      <c r="AZ79" t="s">
        <v>90</v>
      </c>
      <c r="BA79" s="6" t="s">
        <v>1</v>
      </c>
      <c r="BB79" s="6" t="s">
        <v>1</v>
      </c>
      <c r="BC79" s="6" t="s">
        <v>218</v>
      </c>
      <c r="BD79" s="6" t="s">
        <v>216</v>
      </c>
      <c r="BE79" s="6" t="s">
        <v>212</v>
      </c>
      <c r="BF79" s="7">
        <v>40240</v>
      </c>
      <c r="BG79" s="6" t="s">
        <v>234</v>
      </c>
      <c r="BL79">
        <v>2</v>
      </c>
    </row>
    <row r="80" spans="1:64">
      <c r="A80" s="6" t="s">
        <v>141</v>
      </c>
      <c r="C80" s="12"/>
      <c r="D80" s="12"/>
      <c r="E80" s="12"/>
      <c r="F80" s="12"/>
      <c r="G80" s="12" t="s">
        <v>178</v>
      </c>
      <c r="H80" t="s">
        <v>182</v>
      </c>
      <c r="K80" s="12"/>
      <c r="L80" s="12"/>
      <c r="M80" s="6"/>
      <c r="N80" s="11"/>
      <c r="Q80" s="6"/>
      <c r="S80" s="10"/>
      <c r="T80" s="10"/>
      <c r="U80" s="6"/>
      <c r="Y80" s="6"/>
      <c r="Z80" s="10"/>
      <c r="AA80" s="6"/>
      <c r="AB80" s="6"/>
      <c r="AD80" s="12"/>
      <c r="AE80" s="12"/>
      <c r="AF80" s="6"/>
      <c r="BF80" s="7"/>
    </row>
    <row r="81" spans="1:64" ht="14.25">
      <c r="A81" s="6" t="s">
        <v>146</v>
      </c>
      <c r="B81" t="e">
        <f>IF(OR(#REF!=$A81,ISBLANK($A81)),"",IF(ISERR(SEARCH("cell-based",E81)),IF(AND(ISERR(SEARCH("biochem",E81)),ISERR(SEARCH("protein",E81)),ISERR(SEARCH("nucleic",E81))),"",IF(ISERR(SEARCH("target",G81)),"Define a Target component","")),IF(ISERR(SEARCH("cell",G81)),"Define a Cell component",""))&amp;IF(ISERR(SEARCH("small-molecule",E81)),IF(ISBLANK(K81), "Need a Detector Role",""),"")&amp;IF(ISERR(SEARCH("fluorescence",L81)),"",IF(ISBLANK(#REF!), "Need Emission",IF(ISBLANK(#REF!), "Need Excitation","")))&amp;IF(ISERR(SEARCH("absorbance",L81)),"",IF(ISBLANK(#REF!), "Need Absorbance","")))</f>
        <v>#REF!</v>
      </c>
      <c r="C81" s="12" t="s">
        <v>156</v>
      </c>
      <c r="D81" t="s">
        <v>251</v>
      </c>
      <c r="E81" s="12" t="s">
        <v>168</v>
      </c>
      <c r="F81" s="23" t="s">
        <v>279</v>
      </c>
      <c r="G81" s="12" t="s">
        <v>190</v>
      </c>
      <c r="H81" t="s">
        <v>276</v>
      </c>
      <c r="I81" t="s">
        <v>229</v>
      </c>
      <c r="K81" s="12"/>
      <c r="M81" s="6" t="s">
        <v>177</v>
      </c>
      <c r="N81" s="28" t="s">
        <v>285</v>
      </c>
      <c r="O81" t="s">
        <v>162</v>
      </c>
      <c r="P81" t="s">
        <v>188</v>
      </c>
      <c r="Q81" s="14" t="s">
        <v>284</v>
      </c>
      <c r="R81" t="s">
        <v>160</v>
      </c>
      <c r="S81" s="10" t="s">
        <v>171</v>
      </c>
      <c r="T81" s="10" t="s">
        <v>165</v>
      </c>
      <c r="U81" t="s">
        <v>252</v>
      </c>
      <c r="Y81" s="6" t="s">
        <v>196</v>
      </c>
      <c r="Z81" s="10" t="s">
        <v>250</v>
      </c>
      <c r="AA81" s="6">
        <v>10</v>
      </c>
      <c r="AB81" s="6" t="s">
        <v>184</v>
      </c>
      <c r="AC81" t="s">
        <v>86</v>
      </c>
      <c r="AD81" s="12" t="s">
        <v>224</v>
      </c>
      <c r="AE81" s="12" t="s">
        <v>248</v>
      </c>
      <c r="AF81" s="6" t="s">
        <v>161</v>
      </c>
      <c r="AG81" t="s">
        <v>158</v>
      </c>
      <c r="AH81">
        <v>5</v>
      </c>
      <c r="AI81">
        <v>2</v>
      </c>
      <c r="AJ81" t="s">
        <v>81</v>
      </c>
      <c r="AK81" t="s">
        <v>147</v>
      </c>
      <c r="AL81" t="s">
        <v>100</v>
      </c>
      <c r="AM81" t="s">
        <v>71</v>
      </c>
      <c r="AN81" t="s">
        <v>72</v>
      </c>
      <c r="AO81" t="s">
        <v>72</v>
      </c>
      <c r="AP81" t="s">
        <v>94</v>
      </c>
      <c r="AQ81" t="s">
        <v>143</v>
      </c>
      <c r="AR81" t="s">
        <v>83</v>
      </c>
      <c r="AS81" t="s">
        <v>84</v>
      </c>
      <c r="AT81" t="s">
        <v>148</v>
      </c>
      <c r="AU81" t="s">
        <v>103</v>
      </c>
      <c r="AV81" t="s">
        <v>86</v>
      </c>
      <c r="AW81" t="s">
        <v>87</v>
      </c>
      <c r="AX81" t="s">
        <v>88</v>
      </c>
      <c r="AY81" t="s">
        <v>149</v>
      </c>
      <c r="AZ81" t="s">
        <v>90</v>
      </c>
      <c r="BA81" s="6" t="s">
        <v>1</v>
      </c>
      <c r="BB81" s="6" t="s">
        <v>1</v>
      </c>
      <c r="BC81" s="6" t="s">
        <v>219</v>
      </c>
      <c r="BD81" s="6" t="s">
        <v>216</v>
      </c>
      <c r="BE81" s="6" t="s">
        <v>212</v>
      </c>
      <c r="BF81" s="7">
        <v>40241</v>
      </c>
      <c r="BG81" s="6" t="s">
        <v>234</v>
      </c>
      <c r="BL81">
        <v>3</v>
      </c>
    </row>
    <row r="82" spans="1:64" ht="14.25">
      <c r="A82" s="6" t="s">
        <v>146</v>
      </c>
      <c r="B82" t="str">
        <f>IF(OR($A81=$A82,ISBLANK($A82)),"",IF(ISERR(SEARCH("cell-based",E82)),IF(AND(ISERR(SEARCH("biochem",E82)),ISERR(SEARCH("protein",E82)),ISERR(SEARCH("nucleic",E82))),"",IF(ISERR(SEARCH("target",#REF!)),"Define a Target component","")),IF(ISERR(SEARCH("cell",#REF!)),"Define a Cell component",""))&amp;IF(ISERR(SEARCH("small-molecule",E82)),IF(ISBLANK(K82), "Need a Detector Role",""),"")&amp;IF(ISERR(SEARCH("fluorescence",L82)),"",IF(ISBLANK(S81), "Need Emission",IF(ISBLANK(R81), "Need Excitation","")))&amp;IF(ISERR(SEARCH("absorbance",L82)),"",IF(ISBLANK(T81), "Need Absorbance","")))</f>
        <v/>
      </c>
      <c r="F82" s="12"/>
      <c r="G82" t="s">
        <v>282</v>
      </c>
      <c r="H82" t="s">
        <v>281</v>
      </c>
      <c r="I82" s="28" t="s">
        <v>280</v>
      </c>
      <c r="Y82" t="s">
        <v>197</v>
      </c>
      <c r="Z82" s="12" t="s">
        <v>225</v>
      </c>
      <c r="AA82">
        <v>50</v>
      </c>
      <c r="AB82" t="s">
        <v>174</v>
      </c>
      <c r="AE82" s="12" t="s">
        <v>223</v>
      </c>
      <c r="BF82" s="7"/>
    </row>
    <row r="83" spans="1:64" ht="14.25">
      <c r="A83" s="6" t="s">
        <v>146</v>
      </c>
      <c r="F83" s="12"/>
      <c r="G83" t="s">
        <v>282</v>
      </c>
      <c r="H83" t="s">
        <v>281</v>
      </c>
      <c r="I83" s="28" t="s">
        <v>283</v>
      </c>
      <c r="Z83" s="12"/>
      <c r="AE83" s="12"/>
      <c r="BF83" s="7"/>
    </row>
    <row r="84" spans="1:64" ht="14.25">
      <c r="A84" s="6" t="s">
        <v>146</v>
      </c>
      <c r="F84" s="12"/>
      <c r="G84" t="s">
        <v>282</v>
      </c>
      <c r="H84" t="s">
        <v>281</v>
      </c>
      <c r="I84" s="28" t="s">
        <v>285</v>
      </c>
      <c r="Z84" s="12"/>
      <c r="AE84" s="12"/>
      <c r="BF84" s="7"/>
    </row>
    <row r="85" spans="1:64" ht="14.25">
      <c r="A85" s="6" t="s">
        <v>150</v>
      </c>
      <c r="B85" t="str">
        <f>IF(OR($A81=$A85,ISBLANK($A85)),"",IF(ISERR(SEARCH("cell-based",E85)),IF(AND(ISERR(SEARCH("biochem",E85)),ISERR(SEARCH("protein",E85)),ISERR(SEARCH("nucleic",E85))),"",IF(ISERR(SEARCH("target",G82)),"Define a Target component","")),IF(ISERR(SEARCH("cell",G82)),"Define a Cell component",""))&amp;IF(ISERR(SEARCH("small-molecule",E85)),IF(ISBLANK(K85), "Need a Detector Role",""),"")&amp;IF(ISERR(SEARCH("fluorescence",L85)),"",IF(ISBLANK(S85), "Need Emission",IF(ISBLANK(R85), "Need Excitation","")))&amp;IF(ISERR(SEARCH("absorbance",L85)),"",IF(ISBLANK(T85), "Need Absorbance","")))</f>
        <v>Define a Cell componentNeed a Detector Role</v>
      </c>
      <c r="C85" s="12" t="s">
        <v>156</v>
      </c>
      <c r="D85" t="s">
        <v>251</v>
      </c>
      <c r="E85" s="12" t="s">
        <v>168</v>
      </c>
      <c r="F85" s="23" t="s">
        <v>279</v>
      </c>
      <c r="G85" s="12" t="s">
        <v>190</v>
      </c>
      <c r="H85" t="s">
        <v>276</v>
      </c>
      <c r="I85" t="s">
        <v>229</v>
      </c>
      <c r="K85" s="12"/>
      <c r="M85" s="6" t="s">
        <v>177</v>
      </c>
      <c r="N85" s="28" t="s">
        <v>285</v>
      </c>
      <c r="O85" t="s">
        <v>162</v>
      </c>
      <c r="P85" t="s">
        <v>188</v>
      </c>
      <c r="Q85" s="14" t="s">
        <v>284</v>
      </c>
      <c r="R85" t="s">
        <v>160</v>
      </c>
      <c r="S85" s="10" t="s">
        <v>171</v>
      </c>
      <c r="T85" s="10" t="s">
        <v>165</v>
      </c>
      <c r="U85" t="s">
        <v>252</v>
      </c>
      <c r="Y85" s="9"/>
      <c r="Z85" s="9"/>
      <c r="AA85" s="9"/>
      <c r="AB85" s="9"/>
      <c r="AC85" t="s">
        <v>86</v>
      </c>
      <c r="AD85" s="12" t="s">
        <v>224</v>
      </c>
      <c r="AE85" s="12" t="s">
        <v>248</v>
      </c>
      <c r="AF85" s="6" t="s">
        <v>161</v>
      </c>
      <c r="AG85" t="s">
        <v>158</v>
      </c>
      <c r="AH85">
        <v>4</v>
      </c>
      <c r="AI85">
        <v>2</v>
      </c>
      <c r="AJ85" t="s">
        <v>81</v>
      </c>
      <c r="AK85" t="s">
        <v>151</v>
      </c>
      <c r="AL85" t="s">
        <v>100</v>
      </c>
      <c r="AM85" t="s">
        <v>93</v>
      </c>
      <c r="AN85" t="s">
        <v>72</v>
      </c>
      <c r="AO85" t="s">
        <v>72</v>
      </c>
      <c r="AP85" t="s">
        <v>94</v>
      </c>
      <c r="AQ85" t="s">
        <v>143</v>
      </c>
      <c r="AR85" t="s">
        <v>83</v>
      </c>
      <c r="AS85" t="s">
        <v>84</v>
      </c>
      <c r="AT85" t="s">
        <v>148</v>
      </c>
      <c r="AU85" t="s">
        <v>103</v>
      </c>
      <c r="AV85" t="s">
        <v>86</v>
      </c>
      <c r="AW85" t="s">
        <v>87</v>
      </c>
      <c r="AX85" t="s">
        <v>88</v>
      </c>
      <c r="AY85" t="s">
        <v>152</v>
      </c>
      <c r="AZ85" t="s">
        <v>96</v>
      </c>
      <c r="BA85" t="s">
        <v>1</v>
      </c>
      <c r="BB85" t="s">
        <v>1</v>
      </c>
      <c r="BC85" t="s">
        <v>219</v>
      </c>
      <c r="BD85" t="s">
        <v>216</v>
      </c>
      <c r="BE85" t="s">
        <v>212</v>
      </c>
      <c r="BF85" s="17">
        <v>40256</v>
      </c>
      <c r="BG85" s="6" t="s">
        <v>235</v>
      </c>
      <c r="BL85">
        <v>6</v>
      </c>
    </row>
    <row r="86" spans="1:64" ht="14.25">
      <c r="A86" s="6" t="s">
        <v>150</v>
      </c>
      <c r="G86" t="s">
        <v>282</v>
      </c>
      <c r="H86" t="s">
        <v>281</v>
      </c>
      <c r="I86" s="28" t="s">
        <v>280</v>
      </c>
      <c r="AE86" s="12" t="s">
        <v>223</v>
      </c>
      <c r="BA86"/>
      <c r="BB86"/>
      <c r="BC86"/>
      <c r="BD86"/>
      <c r="BE86"/>
      <c r="BF86" s="17"/>
    </row>
    <row r="87" spans="1:64" ht="14.25">
      <c r="A87" s="6" t="s">
        <v>150</v>
      </c>
      <c r="G87" t="s">
        <v>282</v>
      </c>
      <c r="H87" t="s">
        <v>281</v>
      </c>
      <c r="I87" s="28" t="s">
        <v>283</v>
      </c>
      <c r="AE87" s="12"/>
      <c r="BA87"/>
      <c r="BB87"/>
      <c r="BC87"/>
      <c r="BD87"/>
      <c r="BE87"/>
      <c r="BF87" s="17"/>
    </row>
    <row r="88" spans="1:64" ht="14.25">
      <c r="A88" s="6" t="s">
        <v>150</v>
      </c>
      <c r="G88" t="s">
        <v>282</v>
      </c>
      <c r="H88" t="s">
        <v>281</v>
      </c>
      <c r="I88" s="28" t="s">
        <v>285</v>
      </c>
      <c r="AE88" s="12"/>
      <c r="BA88"/>
      <c r="BB88"/>
      <c r="BC88"/>
      <c r="BD88"/>
      <c r="BE88"/>
      <c r="BF88" s="17"/>
    </row>
    <row r="89" spans="1:64">
      <c r="A89" s="6" t="s">
        <v>153</v>
      </c>
      <c r="B89" t="str">
        <f>IF(OR($A85=$A89,ISBLANK($A89)),"",IF(ISERR(SEARCH("cell-based",E89)),IF(AND(ISERR(SEARCH("biochem",E89)),ISERR(SEARCH("protein",E89)),ISERR(SEARCH("nucleic",E89))),"",IF(ISERR(SEARCH("target",G89)),"Define a Target component","")),IF(ISERR(SEARCH("cell",G89)),"Define a Cell component",""))&amp;IF(ISERR(SEARCH("small-molecule",E89)),IF(ISBLANK(K89), "Need a Detector Role",""),"")&amp;IF(ISERR(SEARCH("fluorescence",L89)),"",IF(ISBLANK(S89), "Need Emission",IF(ISBLANK(R89), "Need Excitation","")))&amp;IF(ISERR(SEARCH("absorbance",L89)),"",IF(ISBLANK(T89), "Need Absorbance","")))</f>
        <v/>
      </c>
      <c r="C89" s="12" t="s">
        <v>156</v>
      </c>
      <c r="D89" s="12" t="s">
        <v>268</v>
      </c>
      <c r="E89" s="12" t="s">
        <v>168</v>
      </c>
      <c r="F89" s="12" t="s">
        <v>185</v>
      </c>
      <c r="G89" s="12" t="s">
        <v>190</v>
      </c>
      <c r="H89" s="12" t="s">
        <v>192</v>
      </c>
      <c r="I89" t="s">
        <v>229</v>
      </c>
      <c r="J89">
        <v>48.8</v>
      </c>
      <c r="K89" t="s">
        <v>269</v>
      </c>
      <c r="M89" s="6" t="s">
        <v>177</v>
      </c>
      <c r="N89" s="12" t="s">
        <v>183</v>
      </c>
      <c r="O89" t="s">
        <v>162</v>
      </c>
      <c r="P89" t="s">
        <v>188</v>
      </c>
      <c r="Q89" t="s">
        <v>170</v>
      </c>
      <c r="R89" t="s">
        <v>160</v>
      </c>
      <c r="S89" s="10" t="s">
        <v>171</v>
      </c>
      <c r="T89" s="10" t="s">
        <v>165</v>
      </c>
      <c r="U89" s="6" t="s">
        <v>176</v>
      </c>
      <c r="Y89" s="6" t="s">
        <v>196</v>
      </c>
      <c r="Z89" s="10" t="s">
        <v>250</v>
      </c>
      <c r="AA89" s="6">
        <v>195</v>
      </c>
      <c r="AB89" s="6" t="s">
        <v>184</v>
      </c>
      <c r="AC89" t="s">
        <v>86</v>
      </c>
      <c r="AD89" s="12" t="s">
        <v>224</v>
      </c>
      <c r="AE89" s="12" t="s">
        <v>248</v>
      </c>
      <c r="AF89" t="s">
        <v>157</v>
      </c>
      <c r="AG89" t="s">
        <v>158</v>
      </c>
      <c r="AH89">
        <v>8</v>
      </c>
      <c r="AI89">
        <v>2</v>
      </c>
      <c r="AJ89" t="s">
        <v>81</v>
      </c>
      <c r="AK89" t="s">
        <v>92</v>
      </c>
      <c r="AL89" t="s">
        <v>70</v>
      </c>
      <c r="AM89" t="s">
        <v>93</v>
      </c>
      <c r="AN89" t="s">
        <v>72</v>
      </c>
      <c r="AO89" t="s">
        <v>72</v>
      </c>
      <c r="AP89" t="s">
        <v>94</v>
      </c>
      <c r="AQ89" t="s">
        <v>74</v>
      </c>
      <c r="AR89" t="s">
        <v>83</v>
      </c>
      <c r="AS89" t="s">
        <v>84</v>
      </c>
      <c r="AT89" t="s">
        <v>75</v>
      </c>
      <c r="AU89" t="s">
        <v>76</v>
      </c>
      <c r="AV89" t="s">
        <v>86</v>
      </c>
      <c r="AW89" t="s">
        <v>87</v>
      </c>
      <c r="AX89" t="s">
        <v>88</v>
      </c>
      <c r="AY89" t="s">
        <v>95</v>
      </c>
      <c r="AZ89" t="s">
        <v>96</v>
      </c>
      <c r="BA89" t="s">
        <v>1</v>
      </c>
      <c r="BB89" t="s">
        <v>1</v>
      </c>
      <c r="BC89" t="s">
        <v>210</v>
      </c>
      <c r="BD89" t="s">
        <v>216</v>
      </c>
      <c r="BE89" t="s">
        <v>212</v>
      </c>
      <c r="BF89" s="17">
        <v>40260</v>
      </c>
      <c r="BG89" s="6" t="s">
        <v>235</v>
      </c>
      <c r="BL89">
        <v>7</v>
      </c>
    </row>
    <row r="90" spans="1:64" ht="14.25">
      <c r="A90" s="6" t="s">
        <v>153</v>
      </c>
      <c r="E90" s="18"/>
      <c r="G90" t="s">
        <v>282</v>
      </c>
      <c r="H90" t="s">
        <v>281</v>
      </c>
      <c r="I90" s="28" t="s">
        <v>280</v>
      </c>
      <c r="Y90" t="s">
        <v>197</v>
      </c>
      <c r="Z90" s="12"/>
      <c r="AD90" s="10"/>
      <c r="AE90" s="12" t="s">
        <v>223</v>
      </c>
      <c r="BA90"/>
      <c r="BB90"/>
      <c r="BC90"/>
      <c r="BD90"/>
      <c r="BE90"/>
      <c r="BF90" s="17"/>
    </row>
    <row r="91" spans="1:64" ht="14.25">
      <c r="A91" s="6" t="s">
        <v>153</v>
      </c>
      <c r="E91" s="18"/>
      <c r="G91" t="s">
        <v>282</v>
      </c>
      <c r="H91" t="s">
        <v>281</v>
      </c>
      <c r="I91" s="28" t="s">
        <v>283</v>
      </c>
      <c r="AE91" s="12" t="s">
        <v>223</v>
      </c>
      <c r="BA91"/>
      <c r="BB91"/>
      <c r="BC91"/>
      <c r="BD91"/>
      <c r="BE91"/>
      <c r="BF91" s="17"/>
    </row>
    <row r="92" spans="1:64">
      <c r="A92" s="6" t="s">
        <v>154</v>
      </c>
      <c r="B92" t="str">
        <f>IF(OR($A89=$A92,ISBLANK($A92)),"",IF(ISERR(SEARCH("cell-based",E92)),IF(AND(ISERR(SEARCH("biochem",E92)),ISERR(SEARCH("protein",E92)),ISERR(SEARCH("nucleic",E92))),"",IF(ISERR(SEARCH("target",#REF!)),"Define a Target component","")),IF(ISERR(SEARCH("cell",#REF!)),"Define a Cell component",""))&amp;IF(ISERR(SEARCH("small-molecule",E92)),IF(ISBLANK(K92), "Need a Detector Role",""),"")&amp;IF(ISERR(SEARCH("fluorescence",L92)),"",IF(ISBLANK(S92), "Need Emission",IF(ISBLANK(R92), "Need Excitation","")))&amp;IF(ISERR(SEARCH("absorbance",L92)),"",IF(ISBLANK(T92), "Need Absorbance","")))</f>
        <v>Define a Target component</v>
      </c>
      <c r="C92" t="s">
        <v>172</v>
      </c>
      <c r="D92" s="12" t="s">
        <v>256</v>
      </c>
      <c r="E92" s="10" t="s">
        <v>166</v>
      </c>
      <c r="F92" t="s">
        <v>270</v>
      </c>
      <c r="G92" t="s">
        <v>189</v>
      </c>
      <c r="H92" t="s">
        <v>262</v>
      </c>
      <c r="I92" s="12" t="s">
        <v>256</v>
      </c>
      <c r="J92">
        <v>8.3000000000000007</v>
      </c>
      <c r="K92" s="12" t="s">
        <v>164</v>
      </c>
      <c r="M92" s="6" t="s">
        <v>177</v>
      </c>
      <c r="O92" t="s">
        <v>162</v>
      </c>
      <c r="P92" t="s">
        <v>259</v>
      </c>
      <c r="Q92" t="s">
        <v>257</v>
      </c>
      <c r="R92" t="s">
        <v>160</v>
      </c>
      <c r="S92" s="10" t="s">
        <v>171</v>
      </c>
      <c r="T92" s="10" t="s">
        <v>165</v>
      </c>
      <c r="U92" t="s">
        <v>258</v>
      </c>
      <c r="V92" s="12" t="s">
        <v>263</v>
      </c>
      <c r="W92" s="12" t="s">
        <v>264</v>
      </c>
      <c r="Y92" t="s">
        <v>197</v>
      </c>
      <c r="Z92" s="12" t="s">
        <v>225</v>
      </c>
      <c r="AA92">
        <v>25</v>
      </c>
      <c r="AB92" t="s">
        <v>174</v>
      </c>
      <c r="AD92" s="12" t="s">
        <v>224</v>
      </c>
      <c r="AE92" s="12" t="s">
        <v>254</v>
      </c>
      <c r="AF92" s="6" t="s">
        <v>161</v>
      </c>
      <c r="AG92" t="s">
        <v>163</v>
      </c>
      <c r="AH92">
        <v>1</v>
      </c>
      <c r="AI92">
        <v>4</v>
      </c>
      <c r="BA92" t="s">
        <v>1</v>
      </c>
      <c r="BB92" t="s">
        <v>1</v>
      </c>
      <c r="BC92" t="s">
        <v>220</v>
      </c>
      <c r="BD92" t="s">
        <v>207</v>
      </c>
      <c r="BE92" t="s">
        <v>208</v>
      </c>
      <c r="BF92" s="17">
        <v>40262</v>
      </c>
      <c r="BG92" s="6" t="s">
        <v>235</v>
      </c>
      <c r="BL92">
        <v>8</v>
      </c>
    </row>
    <row r="93" spans="1:64">
      <c r="A93" s="6" t="s">
        <v>154</v>
      </c>
      <c r="G93" t="s">
        <v>169</v>
      </c>
      <c r="H93" t="s">
        <v>195</v>
      </c>
      <c r="I93" s="12" t="s">
        <v>260</v>
      </c>
      <c r="J93">
        <v>7.5</v>
      </c>
      <c r="K93" t="s">
        <v>253</v>
      </c>
      <c r="AE93" s="12" t="s">
        <v>255</v>
      </c>
      <c r="BA93"/>
      <c r="BB93"/>
      <c r="BC93"/>
      <c r="BD93"/>
      <c r="BE93"/>
      <c r="BF93" s="17"/>
    </row>
    <row r="94" spans="1:64">
      <c r="A94" s="6" t="s">
        <v>154</v>
      </c>
      <c r="G94" t="s">
        <v>180</v>
      </c>
      <c r="H94" t="s">
        <v>194</v>
      </c>
      <c r="I94" s="12" t="s">
        <v>261</v>
      </c>
      <c r="J94">
        <v>100</v>
      </c>
      <c r="K94" t="s">
        <v>253</v>
      </c>
      <c r="AE94" s="12"/>
      <c r="BA94"/>
      <c r="BB94"/>
      <c r="BC94"/>
      <c r="BD94"/>
      <c r="BE94"/>
      <c r="BF94" s="17"/>
    </row>
    <row r="95" spans="1:64">
      <c r="A95" s="6" t="s">
        <v>155</v>
      </c>
      <c r="B95" t="str">
        <f>IF(OR($A92=$A95,ISBLANK($A95)),"",IF(ISERR(SEARCH("cell-based",E95)),IF(AND(ISERR(SEARCH("biochem",E95)),ISERR(SEARCH("protein",E95)),ISERR(SEARCH("nucleic",E95))),"",IF(ISERR(SEARCH("target",G94)),"Define a Target component","")),IF(ISERR(SEARCH("cell",G94)),"Define a Cell component",""))&amp;IF(ISERR(SEARCH("small-molecule",E95)),IF(ISBLANK(K94), "Need a Detector Role",""),"")&amp;IF(ISERR(SEARCH("fluorescence",L94)),"",IF(ISBLANK(S95), "Need Emission",IF(ISBLANK(R95), "Need Excitation","")))&amp;IF(ISERR(SEARCH("absorbance",L94)),"",IF(ISBLANK(T95), "Need Absorbance","")))</f>
        <v/>
      </c>
      <c r="F95" t="s">
        <v>267</v>
      </c>
      <c r="AD95" s="12" t="s">
        <v>224</v>
      </c>
      <c r="AE95" s="12" t="s">
        <v>254</v>
      </c>
      <c r="AF95" s="6" t="s">
        <v>161</v>
      </c>
      <c r="AG95" t="s">
        <v>181</v>
      </c>
      <c r="BA95" t="s">
        <v>1</v>
      </c>
      <c r="BB95" t="s">
        <v>1</v>
      </c>
      <c r="BC95"/>
      <c r="BD95" t="s">
        <v>209</v>
      </c>
      <c r="BE95"/>
      <c r="BF95" s="17">
        <v>40267</v>
      </c>
      <c r="BG95" s="6" t="s">
        <v>235</v>
      </c>
      <c r="BL95">
        <v>9</v>
      </c>
    </row>
    <row r="96" spans="1:64">
      <c r="A96" s="6" t="s">
        <v>155</v>
      </c>
      <c r="AE96" s="12" t="s">
        <v>255</v>
      </c>
    </row>
  </sheetData>
  <sortState ref="A3:BC739">
    <sortCondition ref="A3:A739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I81 I93 I85 I3:I32 I42:I78 I34 I38 I40 I89">
      <formula1>cultured_cell_name</formula1>
    </dataValidation>
    <dataValidation type="list" allowBlank="1" showInputMessage="1" showErrorMessage="1" sqref="AE89 AE95 AE92 AE85 AE3 AE76 AE15 AE6 AE9 AE46:AE47 AE49 AE52 AE55 AE58 AE61 AE64 AE67 AE70 AE73 AE18 AE21 AE24 AE27 AE30 AE35:AE36 AE79:AE81 AE12 AE39 AE44 AE33 AE41:AE42">
      <formula1>biological_project_goal</formula1>
    </dataValidation>
    <dataValidation type="list" allowBlank="1" showInputMessage="1" showErrorMessage="1" sqref="AD91:AD96 AD46:AD47 AD49 AD51:AD52 AD54:AD55 AD57:AD58 AD60:AD61 AD63:AD64 AD3:AD42 AD66:AD89 AD44">
      <formula1>project_lead_name</formula1>
    </dataValidation>
    <dataValidation type="list" allowBlank="1" showInputMessage="1" showErrorMessage="1" sqref="N89 H3:H10 H92:H94 N6 I41 N3 N27 N42 N44 N47 N49 N52 N55 N58 N61 N64 N67 N73 N70 N76 N30 N15 N18 N21 N24 H42:H78 H12:H40 H89">
      <formula1>assay_component_type</formula1>
    </dataValidation>
    <dataValidation type="list" allowBlank="1" showInputMessage="1" showErrorMessage="1" sqref="G94 G85 G38:G81 G3:G36 H11 G89">
      <formula1>assay_component_role</formula1>
    </dataValidation>
    <dataValidation type="list" allowBlank="1" showInputMessage="1" showErrorMessage="1" sqref="M85:M94 M44:M81 M3:M42">
      <formula1>species_name</formula1>
    </dataValidation>
    <dataValidation type="list" allowBlank="1" showInputMessage="1" showErrorMessage="1" sqref="R85:R95 R44:R81 R3:R42">
      <formula1>readout_content</formula1>
    </dataValidation>
    <dataValidation type="list" allowBlank="1" showInputMessage="1" showErrorMessage="1" sqref="S85:S95 S44:S81 S3:S42">
      <formula1>readout_type</formula1>
    </dataValidation>
    <dataValidation type="list" allowBlank="1" showInputMessage="1" showErrorMessage="1" sqref="T85:T95 T44:T81 T3:T42">
      <formula1>readout_signal_direction</formula1>
    </dataValidation>
    <dataValidation type="list" allowBlank="1" showInputMessage="1" showErrorMessage="1" sqref="U86:U91 U93:U95 U44:U80 U3:U42">
      <formula1>assay_footprint</formula1>
    </dataValidation>
    <dataValidation type="list" allowBlank="1" showInputMessage="1" showErrorMessage="1" sqref="AF91:AF96 AF49 AF46:AF47 AF54:AF55 AF51:AF52 AF57:AF58 AF60:AF61 AF63:AF64 AF3:AF42 AF66:AF89 AF44">
      <formula1>modeofaction</formula1>
    </dataValidation>
    <dataValidation type="list" allowBlank="1" showInputMessage="1" showErrorMessage="1" sqref="F86:F91 F82:F84 F93:F94 D40 F3:F78 F80">
      <formula1>assay_type</formula1>
    </dataValidation>
    <dataValidation type="list" allowBlank="1" showInputMessage="1" showErrorMessage="1" sqref="K90:K92 K85 K3:K34 K38:K81 K36">
      <formula1>assay_component_concentration</formula1>
    </dataValidation>
    <dataValidation type="list" allowBlank="1" showInputMessage="1" showErrorMessage="1" sqref="P85:P91 P93:P94 P3:P81">
      <formula1>detection_method_type</formula1>
    </dataValidation>
    <dataValidation type="list" allowBlank="1" showInputMessage="1" showErrorMessage="1" sqref="Q86:Q91 Q93:Q95 Q3:Q80">
      <formula1>detection_instrument_name</formula1>
    </dataValidation>
    <dataValidation type="list" allowBlank="1" showInputMessage="1" showErrorMessage="1" sqref="Y3:Y42 Y44:Y95">
      <formula1>endpoint</formula1>
    </dataValidation>
    <dataValidation type="list" allowBlank="1" showInputMessage="1" showErrorMessage="1" sqref="AB3:AB42 AB44:AB95">
      <formula1>activity_threshold</formula1>
    </dataValidation>
    <dataValidation type="list" allowBlank="1" showInputMessage="1" showErrorMessage="1" sqref="AG44 AG46:AG47 AG49 AG51:AG52 AG54:AG55 AG57:AG58 AG60:AG61 AG3:AG42 AG63:AG96">
      <formula1>assay_stage</formula1>
    </dataValidation>
    <dataValidation type="list" allowBlank="1" showInputMessage="1" showErrorMessage="1" sqref="C3:C95">
      <formula1>biology</formula1>
    </dataValidation>
    <dataValidation type="list" allowBlank="1" showInputMessage="1" showErrorMessage="1" sqref="O3:O94">
      <formula1>detection_role</formula1>
    </dataValidation>
    <dataValidation type="list" allowBlank="1" showInputMessage="1" showErrorMessage="1" sqref="E3:E95">
      <formula1>assay_format</formula1>
    </dataValidation>
  </dataValidations>
  <hyperlinks>
    <hyperlink ref="BG33" r:id="rId1" display="nross@broadinstitute.org"/>
    <hyperlink ref="BG3" r:id="rId2"/>
  </hyperlinks>
  <pageMargins left="0.75" right="0.75" top="1" bottom="1" header="0.5" footer="0.5"/>
  <pageSetup orientation="portrait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 Definition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jbittker</cp:lastModifiedBy>
  <dcterms:created xsi:type="dcterms:W3CDTF">2012-08-20T05:15:24Z</dcterms:created>
  <dcterms:modified xsi:type="dcterms:W3CDTF">2012-10-23T19:19:21Z</dcterms:modified>
</cp:coreProperties>
</file>